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Strand I T" sheetId="1" r:id="rId1"/>
    <sheet name="Strand II U" sheetId="2" r:id="rId2"/>
  </sheets>
  <definedNames/>
  <calcPr fullCalcOnLoad="1"/>
</workbook>
</file>

<file path=xl/sharedStrings.xml><?xml version="1.0" encoding="utf-8"?>
<sst xmlns="http://schemas.openxmlformats.org/spreadsheetml/2006/main" count="176" uniqueCount="75">
  <si>
    <t>base</t>
  </si>
  <si>
    <t>alpha</t>
  </si>
  <si>
    <t>beta</t>
  </si>
  <si>
    <t>gamma</t>
  </si>
  <si>
    <t>delta</t>
  </si>
  <si>
    <t>epsilon</t>
  </si>
  <si>
    <t>zeta</t>
  </si>
  <si>
    <t>chi</t>
  </si>
  <si>
    <t>1 C</t>
  </si>
  <si>
    <t>---</t>
  </si>
  <si>
    <t>2 G</t>
  </si>
  <si>
    <t>3 G</t>
  </si>
  <si>
    <t>4 T</t>
  </si>
  <si>
    <t>6 T</t>
  </si>
  <si>
    <t>7 C</t>
  </si>
  <si>
    <t>9 C</t>
  </si>
  <si>
    <t>10 C</t>
  </si>
  <si>
    <t>11 G</t>
  </si>
  <si>
    <t>12 C</t>
  </si>
  <si>
    <t>13 C</t>
  </si>
  <si>
    <t>14 A</t>
  </si>
  <si>
    <t>15 G</t>
  </si>
  <si>
    <t>16 T</t>
  </si>
  <si>
    <t>17 G</t>
  </si>
  <si>
    <t>18 C</t>
  </si>
  <si>
    <t>19 T</t>
  </si>
  <si>
    <t>20 T</t>
  </si>
  <si>
    <t>21 G</t>
  </si>
  <si>
    <t>22 A</t>
  </si>
  <si>
    <t>23 C</t>
  </si>
  <si>
    <t>24 A</t>
  </si>
  <si>
    <t>25 T</t>
  </si>
  <si>
    <t>26 G</t>
  </si>
  <si>
    <t>27 G</t>
  </si>
  <si>
    <t xml:space="preserve">5А </t>
  </si>
  <si>
    <t>8А</t>
  </si>
  <si>
    <t>1 G</t>
  </si>
  <si>
    <t>2 C</t>
  </si>
  <si>
    <t>3 C</t>
  </si>
  <si>
    <t>5 T</t>
  </si>
  <si>
    <t>7 G</t>
  </si>
  <si>
    <t>8 T</t>
  </si>
  <si>
    <t>9 G</t>
  </si>
  <si>
    <t>10 G</t>
  </si>
  <si>
    <t>11 C</t>
  </si>
  <si>
    <t>12 G</t>
  </si>
  <si>
    <t>13 G</t>
  </si>
  <si>
    <t>14 T</t>
  </si>
  <si>
    <t>15 C</t>
  </si>
  <si>
    <t>16 A</t>
  </si>
  <si>
    <t>17 C</t>
  </si>
  <si>
    <t>18 G</t>
  </si>
  <si>
    <t>19 A</t>
  </si>
  <si>
    <t>20 A</t>
  </si>
  <si>
    <t>21 C</t>
  </si>
  <si>
    <t>22 T</t>
  </si>
  <si>
    <t>23 G</t>
  </si>
  <si>
    <t>24 T</t>
  </si>
  <si>
    <t>25 A</t>
  </si>
  <si>
    <t>26 C</t>
  </si>
  <si>
    <t>27 C</t>
  </si>
  <si>
    <t>4А</t>
  </si>
  <si>
    <t>6А</t>
  </si>
  <si>
    <t>Среднее</t>
  </si>
  <si>
    <t>Δα</t>
  </si>
  <si>
    <t>Δβ</t>
  </si>
  <si>
    <t>Δγ</t>
  </si>
  <si>
    <t>Δδ</t>
  </si>
  <si>
    <t>Δε</t>
  </si>
  <si>
    <t>Δζ</t>
  </si>
  <si>
    <t>Δχ</t>
  </si>
  <si>
    <t>--</t>
  </si>
  <si>
    <t>Углы, переведенные в положительное значение</t>
  </si>
  <si>
    <t xml:space="preserve">Суммарное отклонение </t>
  </si>
  <si>
    <t>Суммарное значение отклонения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</si>
</sst>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2" fontId="36" fillId="0" borderId="13" xfId="0" applyNumberFormat="1" applyFont="1" applyBorder="1" applyAlignment="1">
      <alignment/>
    </xf>
    <xf numFmtId="18" fontId="36" fillId="0" borderId="13" xfId="0" applyNumberFormat="1" applyFont="1" applyBorder="1" applyAlignment="1">
      <alignment/>
    </xf>
    <xf numFmtId="2" fontId="36" fillId="0" borderId="14" xfId="0" applyNumberFormat="1" applyFont="1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6" fillId="0" borderId="18" xfId="0" applyFont="1" applyBorder="1" applyAlignment="1">
      <alignment/>
    </xf>
    <xf numFmtId="18" fontId="36" fillId="0" borderId="18" xfId="0" applyNumberFormat="1" applyFont="1" applyBorder="1" applyAlignment="1">
      <alignment/>
    </xf>
    <xf numFmtId="0" fontId="36" fillId="0" borderId="0" xfId="0" applyFont="1" applyAlignment="1" quotePrefix="1">
      <alignment/>
    </xf>
    <xf numFmtId="0" fontId="37" fillId="0" borderId="0" xfId="0" applyFon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64" fontId="37" fillId="0" borderId="11" xfId="0" applyNumberFormat="1" applyFont="1" applyBorder="1" applyAlignment="1">
      <alignment horizontal="center"/>
    </xf>
    <xf numFmtId="164" fontId="37" fillId="0" borderId="12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36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6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Border="1" applyAlignment="1">
      <alignment/>
    </xf>
    <xf numFmtId="0" fontId="37" fillId="0" borderId="16" xfId="0" applyFont="1" applyBorder="1" applyAlignment="1">
      <alignment horizontal="center"/>
    </xf>
    <xf numFmtId="0" fontId="36" fillId="0" borderId="14" xfId="0" applyFont="1" applyBorder="1" applyAlignment="1">
      <alignment/>
    </xf>
    <xf numFmtId="0" fontId="37" fillId="0" borderId="0" xfId="0" applyFont="1" applyFill="1" applyBorder="1" applyAlignment="1">
      <alignment horizontal="center"/>
    </xf>
    <xf numFmtId="0" fontId="36" fillId="11" borderId="18" xfId="0" applyFont="1" applyFill="1" applyBorder="1" applyAlignment="1">
      <alignment/>
    </xf>
    <xf numFmtId="0" fontId="36" fillId="11" borderId="14" xfId="0" applyFont="1" applyFill="1" applyBorder="1" applyAlignment="1">
      <alignment/>
    </xf>
    <xf numFmtId="164" fontId="0" fillId="11" borderId="0" xfId="0" applyNumberFormat="1" applyFill="1" applyAlignment="1">
      <alignment/>
    </xf>
    <xf numFmtId="0" fontId="0" fillId="11" borderId="0" xfId="0" applyFill="1" applyAlignment="1">
      <alignment/>
    </xf>
    <xf numFmtId="164" fontId="0" fillId="11" borderId="0" xfId="0" applyNumberFormat="1" applyFill="1" applyAlignment="1" quotePrefix="1">
      <alignment/>
    </xf>
    <xf numFmtId="0" fontId="37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6" fillId="11" borderId="13" xfId="0" applyFont="1" applyFill="1" applyBorder="1" applyAlignment="1">
      <alignment/>
    </xf>
    <xf numFmtId="2" fontId="36" fillId="11" borderId="14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8"/>
  <sheetViews>
    <sheetView tabSelected="1" zoomScalePageLayoutView="0" workbookViewId="0" topLeftCell="A4">
      <selection activeCell="F34" sqref="F34"/>
    </sheetView>
  </sheetViews>
  <sheetFormatPr defaultColWidth="9.140625" defaultRowHeight="15"/>
  <cols>
    <col min="1" max="1" width="14.421875" style="0" customWidth="1"/>
    <col min="18" max="18" width="35.28125" style="0" bestFit="1" customWidth="1"/>
  </cols>
  <sheetData>
    <row r="1" spans="1:18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R1" s="40" t="s">
        <v>74</v>
      </c>
    </row>
    <row r="2" spans="1:18" ht="15.75" thickTop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27"/>
      <c r="J2" s="4" t="s">
        <v>64</v>
      </c>
      <c r="K2" s="4" t="s">
        <v>65</v>
      </c>
      <c r="L2" s="4" t="s">
        <v>66</v>
      </c>
      <c r="M2" s="4" t="s">
        <v>67</v>
      </c>
      <c r="N2" s="4" t="s">
        <v>68</v>
      </c>
      <c r="O2" s="4" t="s">
        <v>69</v>
      </c>
      <c r="P2" s="5" t="s">
        <v>70</v>
      </c>
      <c r="R2" s="41"/>
    </row>
    <row r="3" spans="1:18" ht="15">
      <c r="A3" s="6" t="s">
        <v>8</v>
      </c>
      <c r="B3" s="7" t="s">
        <v>9</v>
      </c>
      <c r="C3" s="7" t="s">
        <v>9</v>
      </c>
      <c r="D3" s="7">
        <v>-94</v>
      </c>
      <c r="E3" s="7">
        <v>150.1</v>
      </c>
      <c r="F3" s="7">
        <v>-165.5</v>
      </c>
      <c r="G3" s="7">
        <v>-113.1</v>
      </c>
      <c r="H3" s="7">
        <v>-119.4</v>
      </c>
      <c r="I3" s="28"/>
      <c r="J3" s="19"/>
      <c r="K3" s="19"/>
      <c r="L3" s="19">
        <f>ABS($L$32-D33)</f>
        <v>154.92592592592592</v>
      </c>
      <c r="M3" s="19">
        <f>ABS($M$32-E33)</f>
        <v>10.092592592592581</v>
      </c>
      <c r="N3" s="19">
        <f>ABS($N$32-F33)</f>
        <v>7.442307692307679</v>
      </c>
      <c r="O3" s="19">
        <f>ABS($O$32-G33)</f>
        <v>2.776923076923083</v>
      </c>
      <c r="P3" s="19">
        <f>ABS($P$32-H33)</f>
        <v>10.233333333333348</v>
      </c>
      <c r="R3" s="19">
        <f>SUM(L3:Q3)</f>
        <v>185.47108262108262</v>
      </c>
    </row>
    <row r="4" spans="1:18" ht="15">
      <c r="A4" s="6" t="s">
        <v>10</v>
      </c>
      <c r="B4" s="7">
        <v>-60.6</v>
      </c>
      <c r="C4" s="7">
        <v>175.1</v>
      </c>
      <c r="D4" s="7">
        <v>55.8</v>
      </c>
      <c r="E4" s="7">
        <v>139.6</v>
      </c>
      <c r="F4" s="7">
        <v>160.4</v>
      </c>
      <c r="G4" s="7">
        <v>-100.8</v>
      </c>
      <c r="H4" s="7">
        <v>-96.1</v>
      </c>
      <c r="I4" s="28"/>
      <c r="J4" s="19">
        <f>ABS($J$32-B34)</f>
        <v>31.14999999999992</v>
      </c>
      <c r="K4" s="19">
        <f>ABS($K$32-C34)</f>
        <v>8.64615384615388</v>
      </c>
      <c r="L4" s="19">
        <f>ABS($L$32-D34)</f>
        <v>55.27407407407409</v>
      </c>
      <c r="M4" s="19">
        <f>ABS($M$32-E34)</f>
        <v>0.407407407407419</v>
      </c>
      <c r="N4" s="19">
        <f>ABS($N$32-F34)</f>
        <v>41.54230769230767</v>
      </c>
      <c r="O4" s="19">
        <f>ABS($O$32-G34)</f>
        <v>15.076923076923066</v>
      </c>
      <c r="P4" s="19">
        <f>ABS($P$32-H34)</f>
        <v>13.066666666666634</v>
      </c>
      <c r="R4" s="19">
        <f>SUM(J4:Q4)</f>
        <v>165.1635327635327</v>
      </c>
    </row>
    <row r="5" spans="1:18" ht="15">
      <c r="A5" s="6" t="s">
        <v>11</v>
      </c>
      <c r="B5" s="7">
        <v>130.7</v>
      </c>
      <c r="C5" s="7">
        <v>178.6</v>
      </c>
      <c r="D5" s="7">
        <v>-142.7</v>
      </c>
      <c r="E5" s="7">
        <v>140.6</v>
      </c>
      <c r="F5" s="7">
        <v>-176.3</v>
      </c>
      <c r="G5" s="7">
        <v>-92.9</v>
      </c>
      <c r="H5" s="7">
        <v>-119.4</v>
      </c>
      <c r="I5" s="28"/>
      <c r="J5" s="19">
        <f>ABS($J$32-B35)</f>
        <v>137.55000000000007</v>
      </c>
      <c r="K5" s="19">
        <f>ABS($K$32-C35)</f>
        <v>5.146153846153879</v>
      </c>
      <c r="L5" s="19">
        <f aca="true" t="shared" si="0" ref="L5:L29">ABS($L$32-D35)</f>
        <v>106.22592592592592</v>
      </c>
      <c r="M5" s="19">
        <f aca="true" t="shared" si="1" ref="M5:M29">ABS($M$32-E35)</f>
        <v>0.592592592592581</v>
      </c>
      <c r="N5" s="19">
        <f aca="true" t="shared" si="2" ref="N5:N28">ABS($N$32-F35)</f>
        <v>18.24230769230769</v>
      </c>
      <c r="O5" s="19">
        <f aca="true" t="shared" si="3" ref="O5:O28">ABS($O$32-G35)</f>
        <v>22.9769230769231</v>
      </c>
      <c r="P5" s="19">
        <f aca="true" t="shared" si="4" ref="P5:P29">ABS($P$32-H35)</f>
        <v>10.233333333333348</v>
      </c>
      <c r="R5" s="19">
        <f>SUM(J5:P5)</f>
        <v>300.9672364672366</v>
      </c>
    </row>
    <row r="6" spans="1:18" ht="15">
      <c r="A6" s="6" t="s">
        <v>12</v>
      </c>
      <c r="B6" s="7">
        <v>-30.1</v>
      </c>
      <c r="C6" s="7">
        <v>-171.2</v>
      </c>
      <c r="D6" s="7">
        <v>18</v>
      </c>
      <c r="E6" s="7">
        <v>141</v>
      </c>
      <c r="F6" s="7">
        <v>-171.8</v>
      </c>
      <c r="G6" s="7">
        <v>-112.7</v>
      </c>
      <c r="H6" s="7">
        <v>-114.9</v>
      </c>
      <c r="I6" s="28"/>
      <c r="J6" s="19">
        <f aca="true" t="shared" si="5" ref="J6:J29">ABS($J$32-B36)</f>
        <v>61.64999999999992</v>
      </c>
      <c r="K6" s="19">
        <f aca="true" t="shared" si="6" ref="K6:K29">ABS($K$32-C36)</f>
        <v>5.053846153846138</v>
      </c>
      <c r="L6" s="19">
        <f t="shared" si="0"/>
        <v>93.07407407407409</v>
      </c>
      <c r="M6" s="19">
        <f t="shared" si="1"/>
        <v>0.9925925925925867</v>
      </c>
      <c r="N6" s="19">
        <f t="shared" si="2"/>
        <v>13.74230769230769</v>
      </c>
      <c r="O6" s="19">
        <f t="shared" si="3"/>
        <v>3.1769230769230887</v>
      </c>
      <c r="P6" s="19">
        <f t="shared" si="4"/>
        <v>5.7333333333333485</v>
      </c>
      <c r="R6" s="19">
        <f>SUM(J6:P6)</f>
        <v>183.42307692307688</v>
      </c>
    </row>
    <row r="7" spans="1:18" ht="15">
      <c r="A7" s="8" t="s">
        <v>34</v>
      </c>
      <c r="B7" s="7">
        <v>-53.2</v>
      </c>
      <c r="C7" s="7">
        <v>168.6</v>
      </c>
      <c r="D7" s="7">
        <v>53.3</v>
      </c>
      <c r="E7" s="7">
        <v>131.3</v>
      </c>
      <c r="F7" s="7">
        <v>-149.9</v>
      </c>
      <c r="G7" s="7">
        <v>-12.5</v>
      </c>
      <c r="H7" s="7">
        <v>-121.8</v>
      </c>
      <c r="I7" s="28"/>
      <c r="J7" s="19">
        <f t="shared" si="5"/>
        <v>38.549999999999955</v>
      </c>
      <c r="K7" s="19">
        <f t="shared" si="6"/>
        <v>15.14615384615388</v>
      </c>
      <c r="L7" s="19">
        <f t="shared" si="0"/>
        <v>57.77407407407409</v>
      </c>
      <c r="M7" s="19">
        <f t="shared" si="1"/>
        <v>8.707407407407402</v>
      </c>
      <c r="N7" s="19">
        <f t="shared" si="2"/>
        <v>8.157692307692315</v>
      </c>
      <c r="O7" s="19">
        <f t="shared" si="3"/>
        <v>103.37692307692308</v>
      </c>
      <c r="P7" s="19">
        <f t="shared" si="4"/>
        <v>12.633333333333354</v>
      </c>
      <c r="R7" s="19">
        <f>SUM(J7:P7)</f>
        <v>244.34558404558408</v>
      </c>
    </row>
    <row r="8" spans="1:18" ht="15">
      <c r="A8" s="6" t="s">
        <v>13</v>
      </c>
      <c r="B8" s="7">
        <v>-71.4</v>
      </c>
      <c r="C8" s="7">
        <v>-34.1</v>
      </c>
      <c r="D8" s="7">
        <v>-125.7</v>
      </c>
      <c r="E8" s="7">
        <v>155.4</v>
      </c>
      <c r="F8" s="7">
        <v>-127.6</v>
      </c>
      <c r="G8" s="7">
        <v>-163.7</v>
      </c>
      <c r="H8" s="7">
        <v>-116.9</v>
      </c>
      <c r="I8" s="28"/>
      <c r="J8" s="19">
        <f t="shared" si="5"/>
        <v>20.349999999999966</v>
      </c>
      <c r="K8" s="19">
        <f t="shared" si="6"/>
        <v>142.1538461538461</v>
      </c>
      <c r="L8" s="19">
        <f t="shared" si="0"/>
        <v>123.22592592592592</v>
      </c>
      <c r="M8" s="19">
        <f t="shared" si="1"/>
        <v>15.392592592592592</v>
      </c>
      <c r="N8" s="19">
        <f t="shared" si="2"/>
        <v>30.457692307692326</v>
      </c>
      <c r="O8" s="19">
        <f t="shared" si="3"/>
        <v>47.82307692307691</v>
      </c>
      <c r="P8" s="19">
        <f t="shared" si="4"/>
        <v>7.7333333333333485</v>
      </c>
      <c r="R8" s="19">
        <f>SUM(J8:P8)</f>
        <v>387.1364672364672</v>
      </c>
    </row>
    <row r="9" spans="1:18" s="38" customFormat="1" ht="15">
      <c r="A9" s="42" t="s">
        <v>14</v>
      </c>
      <c r="B9" s="36">
        <v>72.5</v>
      </c>
      <c r="C9" s="36">
        <v>-141.3</v>
      </c>
      <c r="D9" s="36">
        <v>-141.8</v>
      </c>
      <c r="E9" s="36">
        <v>152.7</v>
      </c>
      <c r="F9" s="36">
        <v>-172.1</v>
      </c>
      <c r="G9" s="36">
        <v>-65.8</v>
      </c>
      <c r="H9" s="36">
        <v>-148.1</v>
      </c>
      <c r="I9" s="28"/>
      <c r="J9" s="37">
        <f t="shared" si="5"/>
        <v>195.75000000000006</v>
      </c>
      <c r="K9" s="37">
        <f t="shared" si="6"/>
        <v>34.953846153846115</v>
      </c>
      <c r="L9" s="37">
        <f t="shared" si="0"/>
        <v>107.1259259259259</v>
      </c>
      <c r="M9" s="37">
        <f t="shared" si="1"/>
        <v>12.692592592592575</v>
      </c>
      <c r="N9" s="37">
        <f t="shared" si="2"/>
        <v>14.042307692307674</v>
      </c>
      <c r="O9" s="37">
        <f t="shared" si="3"/>
        <v>50.076923076923066</v>
      </c>
      <c r="P9" s="37">
        <f t="shared" si="4"/>
        <v>38.93333333333334</v>
      </c>
      <c r="R9" s="37">
        <f aca="true" t="shared" si="7" ref="R9:R29">SUM(J9:P9)</f>
        <v>453.57492877492876</v>
      </c>
    </row>
    <row r="10" spans="1:18" ht="15">
      <c r="A10" s="9" t="s">
        <v>35</v>
      </c>
      <c r="B10" s="7">
        <v>-123.9</v>
      </c>
      <c r="C10" s="7">
        <v>-153.1</v>
      </c>
      <c r="D10" s="7">
        <v>54.1</v>
      </c>
      <c r="E10" s="7">
        <v>141.5</v>
      </c>
      <c r="F10" s="7">
        <v>-53.2</v>
      </c>
      <c r="G10" s="7">
        <v>140.1</v>
      </c>
      <c r="H10" s="7">
        <v>-92.9</v>
      </c>
      <c r="I10" s="28"/>
      <c r="J10" s="19">
        <f t="shared" si="5"/>
        <v>32.15000000000006</v>
      </c>
      <c r="K10" s="19">
        <f t="shared" si="6"/>
        <v>23.153846153846132</v>
      </c>
      <c r="L10" s="19">
        <f t="shared" si="0"/>
        <v>56.97407407407409</v>
      </c>
      <c r="M10" s="19">
        <f t="shared" si="1"/>
        <v>1.4925925925925867</v>
      </c>
      <c r="N10" s="19">
        <f t="shared" si="2"/>
        <v>104.85769230769233</v>
      </c>
      <c r="O10" s="19">
        <f t="shared" si="3"/>
        <v>104.02307692307693</v>
      </c>
      <c r="P10" s="19">
        <f t="shared" si="4"/>
        <v>16.26666666666668</v>
      </c>
      <c r="R10" s="19">
        <f t="shared" si="7"/>
        <v>338.9179487179488</v>
      </c>
    </row>
    <row r="11" spans="1:18" ht="15">
      <c r="A11" s="6" t="s">
        <v>15</v>
      </c>
      <c r="B11" s="7">
        <v>-59.6</v>
      </c>
      <c r="C11" s="7">
        <v>-177.1</v>
      </c>
      <c r="D11" s="7">
        <v>-23.4</v>
      </c>
      <c r="E11" s="7">
        <v>140.4</v>
      </c>
      <c r="F11" s="7">
        <v>-172.9</v>
      </c>
      <c r="G11" s="7">
        <v>-103.4</v>
      </c>
      <c r="H11" s="7">
        <v>-120.9</v>
      </c>
      <c r="I11" s="28"/>
      <c r="J11" s="19">
        <f t="shared" si="5"/>
        <v>32.14999999999992</v>
      </c>
      <c r="K11" s="19">
        <f t="shared" si="6"/>
        <v>0.846153846153868</v>
      </c>
      <c r="L11" s="19">
        <f t="shared" si="0"/>
        <v>225.52592592592595</v>
      </c>
      <c r="M11" s="19">
        <f t="shared" si="1"/>
        <v>0.3925925925925924</v>
      </c>
      <c r="N11" s="19">
        <f t="shared" si="2"/>
        <v>14.842307692307685</v>
      </c>
      <c r="O11" s="19">
        <f t="shared" si="3"/>
        <v>12.4769230769231</v>
      </c>
      <c r="P11" s="19">
        <f t="shared" si="4"/>
        <v>11.733333333333348</v>
      </c>
      <c r="R11" s="19">
        <f t="shared" si="7"/>
        <v>297.9672364672365</v>
      </c>
    </row>
    <row r="12" spans="1:18" ht="15">
      <c r="A12" s="6" t="s">
        <v>16</v>
      </c>
      <c r="B12" s="7">
        <v>-47.6</v>
      </c>
      <c r="C12" s="7">
        <v>-170</v>
      </c>
      <c r="D12" s="10">
        <v>30.5</v>
      </c>
      <c r="E12" s="7">
        <v>146.2</v>
      </c>
      <c r="F12" s="7">
        <v>-94.3</v>
      </c>
      <c r="G12" s="7">
        <v>160.2</v>
      </c>
      <c r="H12" s="7">
        <v>-109.3</v>
      </c>
      <c r="I12" s="28"/>
      <c r="J12" s="19">
        <f t="shared" si="5"/>
        <v>44.14999999999992</v>
      </c>
      <c r="K12" s="19">
        <f t="shared" si="6"/>
        <v>6.253846153846126</v>
      </c>
      <c r="L12" s="19">
        <f t="shared" si="0"/>
        <v>80.57407407407409</v>
      </c>
      <c r="M12" s="19">
        <f t="shared" si="1"/>
        <v>6.192592592592575</v>
      </c>
      <c r="N12" s="19">
        <f t="shared" si="2"/>
        <v>63.75769230769231</v>
      </c>
      <c r="O12" s="19">
        <f t="shared" si="3"/>
        <v>83.92307692307693</v>
      </c>
      <c r="P12" s="19">
        <f t="shared" si="4"/>
        <v>0.13333333333335418</v>
      </c>
      <c r="R12" s="19">
        <f t="shared" si="7"/>
        <v>284.98461538461527</v>
      </c>
    </row>
    <row r="13" spans="1:18" ht="15">
      <c r="A13" s="6" t="s">
        <v>17</v>
      </c>
      <c r="B13" s="7">
        <v>-64.8</v>
      </c>
      <c r="C13" s="7">
        <v>144.9</v>
      </c>
      <c r="D13" s="7">
        <v>45.7</v>
      </c>
      <c r="E13" s="7">
        <v>139.2</v>
      </c>
      <c r="F13" s="7">
        <v>-174.2</v>
      </c>
      <c r="G13" s="7">
        <v>-86</v>
      </c>
      <c r="H13" s="7">
        <v>-109.9</v>
      </c>
      <c r="I13" s="28"/>
      <c r="J13" s="19">
        <f t="shared" si="5"/>
        <v>26.949999999999932</v>
      </c>
      <c r="K13" s="19">
        <f t="shared" si="6"/>
        <v>38.84615384615387</v>
      </c>
      <c r="L13" s="19">
        <f t="shared" si="0"/>
        <v>65.37407407407409</v>
      </c>
      <c r="M13" s="19">
        <f t="shared" si="1"/>
        <v>0.8074074074074247</v>
      </c>
      <c r="N13" s="19">
        <f t="shared" si="2"/>
        <v>16.142307692307668</v>
      </c>
      <c r="O13" s="19">
        <f t="shared" si="3"/>
        <v>29.876923076923077</v>
      </c>
      <c r="P13" s="19">
        <f t="shared" si="4"/>
        <v>0.7333333333333485</v>
      </c>
      <c r="R13" s="19">
        <f t="shared" si="7"/>
        <v>178.7301994301994</v>
      </c>
    </row>
    <row r="14" spans="1:18" ht="15">
      <c r="A14" s="6" t="s">
        <v>18</v>
      </c>
      <c r="B14" s="7">
        <v>-51.8</v>
      </c>
      <c r="C14" s="7">
        <v>168.1</v>
      </c>
      <c r="D14" s="7">
        <v>46.9</v>
      </c>
      <c r="E14" s="7">
        <v>106.4</v>
      </c>
      <c r="F14" s="7">
        <v>-165.6</v>
      </c>
      <c r="G14" s="7">
        <v>-111.3</v>
      </c>
      <c r="H14" s="7">
        <v>-114.1</v>
      </c>
      <c r="I14" s="28"/>
      <c r="J14" s="19">
        <f t="shared" si="5"/>
        <v>39.94999999999993</v>
      </c>
      <c r="K14" s="19">
        <f t="shared" si="6"/>
        <v>15.64615384615388</v>
      </c>
      <c r="L14" s="19">
        <f t="shared" si="0"/>
        <v>64.1740740740741</v>
      </c>
      <c r="M14" s="19">
        <f t="shared" si="1"/>
        <v>33.60740740740741</v>
      </c>
      <c r="N14" s="19">
        <f t="shared" si="2"/>
        <v>7.5423076923076735</v>
      </c>
      <c r="O14" s="19">
        <f t="shared" si="3"/>
        <v>4.576923076923066</v>
      </c>
      <c r="P14" s="19">
        <f t="shared" si="4"/>
        <v>4.933333333333337</v>
      </c>
      <c r="R14" s="19">
        <f t="shared" si="7"/>
        <v>170.4301994301994</v>
      </c>
    </row>
    <row r="15" spans="1:18" ht="15">
      <c r="A15" s="6" t="s">
        <v>19</v>
      </c>
      <c r="B15" s="7">
        <v>-49.3</v>
      </c>
      <c r="C15" s="7">
        <v>159.6</v>
      </c>
      <c r="D15" s="7">
        <v>44</v>
      </c>
      <c r="E15" s="7">
        <v>145</v>
      </c>
      <c r="F15" s="7">
        <v>-98.1</v>
      </c>
      <c r="G15" s="7">
        <v>168.8</v>
      </c>
      <c r="H15" s="7">
        <v>-90.7</v>
      </c>
      <c r="I15" s="28"/>
      <c r="J15" s="19">
        <f t="shared" si="5"/>
        <v>42.44999999999993</v>
      </c>
      <c r="K15" s="19">
        <f t="shared" si="6"/>
        <v>24.14615384615388</v>
      </c>
      <c r="L15" s="19">
        <f t="shared" si="0"/>
        <v>67.07407407407409</v>
      </c>
      <c r="M15" s="19">
        <f t="shared" si="1"/>
        <v>4.992592592592587</v>
      </c>
      <c r="N15" s="19">
        <f t="shared" si="2"/>
        <v>59.9576923076923</v>
      </c>
      <c r="O15" s="19">
        <f t="shared" si="3"/>
        <v>75.32307692307691</v>
      </c>
      <c r="P15" s="19">
        <f t="shared" si="4"/>
        <v>18.46666666666667</v>
      </c>
      <c r="R15" s="19">
        <f t="shared" si="7"/>
        <v>292.41025641025635</v>
      </c>
    </row>
    <row r="16" spans="1:18" ht="15">
      <c r="A16" s="6" t="s">
        <v>20</v>
      </c>
      <c r="B16" s="7">
        <v>-70.9</v>
      </c>
      <c r="C16" s="7">
        <v>148.8</v>
      </c>
      <c r="D16" s="7">
        <v>45.5</v>
      </c>
      <c r="E16" s="7">
        <v>140.9</v>
      </c>
      <c r="F16" s="7">
        <v>175.5</v>
      </c>
      <c r="G16" s="7">
        <v>-95.6</v>
      </c>
      <c r="H16" s="7">
        <v>-89.1</v>
      </c>
      <c r="I16" s="28"/>
      <c r="J16" s="19">
        <f t="shared" si="5"/>
        <v>20.849999999999966</v>
      </c>
      <c r="K16" s="19">
        <f t="shared" si="6"/>
        <v>34.94615384615386</v>
      </c>
      <c r="L16" s="19">
        <f t="shared" si="0"/>
        <v>65.57407407407409</v>
      </c>
      <c r="M16" s="19">
        <f t="shared" si="1"/>
        <v>0.8925925925925924</v>
      </c>
      <c r="N16" s="19">
        <f t="shared" si="2"/>
        <v>26.44230769230768</v>
      </c>
      <c r="O16" s="19">
        <f t="shared" si="3"/>
        <v>20.276923076923055</v>
      </c>
      <c r="P16" s="19">
        <f t="shared" si="4"/>
        <v>20.066666666666634</v>
      </c>
      <c r="R16" s="19">
        <f t="shared" si="7"/>
        <v>189.04871794871787</v>
      </c>
    </row>
    <row r="17" spans="1:18" ht="15">
      <c r="A17" s="6" t="s">
        <v>21</v>
      </c>
      <c r="B17" s="7">
        <v>-60.9</v>
      </c>
      <c r="C17" s="7">
        <v>177.1</v>
      </c>
      <c r="D17" s="7">
        <v>45.2</v>
      </c>
      <c r="E17" s="7">
        <v>135.7</v>
      </c>
      <c r="F17" s="7">
        <v>168.1</v>
      </c>
      <c r="G17" s="7">
        <v>-111.9</v>
      </c>
      <c r="H17" s="7">
        <v>-107.3</v>
      </c>
      <c r="I17" s="28"/>
      <c r="J17" s="19">
        <f t="shared" si="5"/>
        <v>30.849999999999966</v>
      </c>
      <c r="K17" s="19">
        <f t="shared" si="6"/>
        <v>6.646153846153879</v>
      </c>
      <c r="L17" s="19">
        <f t="shared" si="0"/>
        <v>65.87407407407409</v>
      </c>
      <c r="M17" s="19">
        <f t="shared" si="1"/>
        <v>4.307407407407425</v>
      </c>
      <c r="N17" s="19">
        <f t="shared" si="2"/>
        <v>33.842307692307685</v>
      </c>
      <c r="O17" s="19">
        <f t="shared" si="3"/>
        <v>3.9769230769230717</v>
      </c>
      <c r="P17" s="19">
        <f t="shared" si="4"/>
        <v>1.8666666666666458</v>
      </c>
      <c r="R17" s="19">
        <f t="shared" si="7"/>
        <v>147.36353276353276</v>
      </c>
    </row>
    <row r="18" spans="1:18" ht="15">
      <c r="A18" s="6" t="s">
        <v>22</v>
      </c>
      <c r="B18" s="7">
        <v>-46.1</v>
      </c>
      <c r="C18" s="7">
        <v>-176.6</v>
      </c>
      <c r="D18" s="7">
        <v>53.4</v>
      </c>
      <c r="E18" s="7">
        <v>139.9</v>
      </c>
      <c r="F18" s="7">
        <v>-157.8</v>
      </c>
      <c r="G18" s="7">
        <v>-108.4</v>
      </c>
      <c r="H18" s="7">
        <v>-120.2</v>
      </c>
      <c r="I18" s="28"/>
      <c r="J18" s="19">
        <f t="shared" si="5"/>
        <v>45.64999999999992</v>
      </c>
      <c r="K18" s="19">
        <f t="shared" si="6"/>
        <v>0.346153846153868</v>
      </c>
      <c r="L18" s="19">
        <f t="shared" si="0"/>
        <v>57.67407407407409</v>
      </c>
      <c r="M18" s="19">
        <f t="shared" si="1"/>
        <v>0.10740740740740762</v>
      </c>
      <c r="N18" s="19">
        <f t="shared" si="2"/>
        <v>0.25769230769230944</v>
      </c>
      <c r="O18" s="19">
        <f t="shared" si="3"/>
        <v>7.476923076923072</v>
      </c>
      <c r="P18" s="19">
        <f t="shared" si="4"/>
        <v>11.033333333333331</v>
      </c>
      <c r="R18" s="19">
        <f t="shared" si="7"/>
        <v>122.54558404558401</v>
      </c>
    </row>
    <row r="19" spans="1:18" ht="15">
      <c r="A19" s="6" t="s">
        <v>23</v>
      </c>
      <c r="B19" s="7">
        <v>-59.5</v>
      </c>
      <c r="C19" s="7">
        <v>174</v>
      </c>
      <c r="D19" s="7">
        <v>42.3</v>
      </c>
      <c r="E19" s="7">
        <v>132.6</v>
      </c>
      <c r="F19" s="7">
        <v>-163.3</v>
      </c>
      <c r="G19" s="7">
        <v>-114.3</v>
      </c>
      <c r="H19" s="7">
        <v>-95.5</v>
      </c>
      <c r="I19" s="28"/>
      <c r="J19" s="19">
        <f t="shared" si="5"/>
        <v>32.24999999999994</v>
      </c>
      <c r="K19" s="19">
        <f t="shared" si="6"/>
        <v>9.746153846153874</v>
      </c>
      <c r="L19" s="19">
        <f t="shared" si="0"/>
        <v>68.7740740740741</v>
      </c>
      <c r="M19" s="19">
        <f t="shared" si="1"/>
        <v>7.407407407407419</v>
      </c>
      <c r="N19" s="19">
        <f t="shared" si="2"/>
        <v>5.242307692307691</v>
      </c>
      <c r="O19" s="19">
        <f t="shared" si="3"/>
        <v>1.576923076923066</v>
      </c>
      <c r="P19" s="19">
        <f t="shared" si="4"/>
        <v>13.666666666666657</v>
      </c>
      <c r="R19" s="19">
        <f t="shared" si="7"/>
        <v>138.66353276353274</v>
      </c>
    </row>
    <row r="20" spans="1:18" s="38" customFormat="1" ht="15">
      <c r="A20" s="42" t="s">
        <v>24</v>
      </c>
      <c r="B20" s="43">
        <v>31.7</v>
      </c>
      <c r="C20" s="36">
        <v>-162</v>
      </c>
      <c r="D20" s="36">
        <v>-79.5</v>
      </c>
      <c r="E20" s="36">
        <v>134.3</v>
      </c>
      <c r="F20" s="36">
        <v>-171.1</v>
      </c>
      <c r="G20" s="36">
        <v>-97.8</v>
      </c>
      <c r="H20" s="36">
        <v>-128.1</v>
      </c>
      <c r="I20" s="28"/>
      <c r="J20" s="37">
        <f t="shared" si="5"/>
        <v>236.55000000000007</v>
      </c>
      <c r="K20" s="37">
        <f t="shared" si="6"/>
        <v>14.253846153846126</v>
      </c>
      <c r="L20" s="37">
        <f t="shared" si="0"/>
        <v>169.42592592592592</v>
      </c>
      <c r="M20" s="37">
        <f t="shared" si="1"/>
        <v>5.707407407407402</v>
      </c>
      <c r="N20" s="37">
        <f t="shared" si="2"/>
        <v>13.042307692307674</v>
      </c>
      <c r="O20" s="37">
        <f t="shared" si="3"/>
        <v>18.076923076923066</v>
      </c>
      <c r="P20" s="37">
        <f t="shared" si="4"/>
        <v>18.933333333333337</v>
      </c>
      <c r="R20" s="37">
        <f t="shared" si="7"/>
        <v>475.9897435897437</v>
      </c>
    </row>
    <row r="21" spans="1:18" ht="15">
      <c r="A21" s="6" t="s">
        <v>25</v>
      </c>
      <c r="B21" s="7">
        <v>-54.5</v>
      </c>
      <c r="C21" s="7">
        <v>178.1</v>
      </c>
      <c r="D21" s="7">
        <v>58.1</v>
      </c>
      <c r="E21" s="7">
        <v>131.3</v>
      </c>
      <c r="F21" s="7">
        <v>-169.3</v>
      </c>
      <c r="G21" s="7">
        <v>-99.7</v>
      </c>
      <c r="H21" s="7">
        <v>-131.4</v>
      </c>
      <c r="I21" s="28"/>
      <c r="J21" s="19">
        <f t="shared" si="5"/>
        <v>37.24999999999994</v>
      </c>
      <c r="K21" s="19">
        <f t="shared" si="6"/>
        <v>5.646153846153879</v>
      </c>
      <c r="L21" s="19">
        <f t="shared" si="0"/>
        <v>52.97407407407409</v>
      </c>
      <c r="M21" s="19">
        <f t="shared" si="1"/>
        <v>8.707407407407402</v>
      </c>
      <c r="N21" s="19">
        <f t="shared" si="2"/>
        <v>11.24230769230769</v>
      </c>
      <c r="O21" s="19">
        <f t="shared" si="3"/>
        <v>16.17692307692309</v>
      </c>
      <c r="P21" s="19">
        <f t="shared" si="4"/>
        <v>22.23333333333335</v>
      </c>
      <c r="R21" s="19">
        <f t="shared" si="7"/>
        <v>154.23019943019943</v>
      </c>
    </row>
    <row r="22" spans="1:18" ht="15">
      <c r="A22" s="6" t="s">
        <v>26</v>
      </c>
      <c r="B22" s="7">
        <v>-44.4</v>
      </c>
      <c r="C22" s="7">
        <v>171.4</v>
      </c>
      <c r="D22" s="7">
        <v>41.3</v>
      </c>
      <c r="E22" s="7">
        <v>131.3</v>
      </c>
      <c r="F22" s="7">
        <v>-172.5</v>
      </c>
      <c r="G22" s="7">
        <v>-102.5</v>
      </c>
      <c r="H22" s="7">
        <v>-106.5</v>
      </c>
      <c r="I22" s="28"/>
      <c r="J22" s="19">
        <f t="shared" si="5"/>
        <v>47.349999999999966</v>
      </c>
      <c r="K22" s="19">
        <f t="shared" si="6"/>
        <v>12.346153846153868</v>
      </c>
      <c r="L22" s="19">
        <f t="shared" si="0"/>
        <v>69.7740740740741</v>
      </c>
      <c r="M22" s="19">
        <f t="shared" si="1"/>
        <v>8.707407407407402</v>
      </c>
      <c r="N22" s="19">
        <f t="shared" si="2"/>
        <v>14.44230769230768</v>
      </c>
      <c r="O22" s="19">
        <f t="shared" si="3"/>
        <v>13.376923076923077</v>
      </c>
      <c r="P22" s="19">
        <f t="shared" si="4"/>
        <v>2.666666666666657</v>
      </c>
      <c r="R22" s="19">
        <f t="shared" si="7"/>
        <v>168.66353276353274</v>
      </c>
    </row>
    <row r="23" spans="1:18" ht="15">
      <c r="A23" s="6" t="s">
        <v>27</v>
      </c>
      <c r="B23" s="7">
        <v>-62</v>
      </c>
      <c r="C23" s="7">
        <v>169.3</v>
      </c>
      <c r="D23" s="7">
        <v>64.3</v>
      </c>
      <c r="E23" s="7">
        <v>125.5</v>
      </c>
      <c r="F23" s="7">
        <v>177.9</v>
      </c>
      <c r="G23" s="7">
        <v>-122.1</v>
      </c>
      <c r="H23" s="7">
        <v>-97.1</v>
      </c>
      <c r="I23" s="28"/>
      <c r="J23" s="19">
        <f t="shared" si="5"/>
        <v>29.749999999999943</v>
      </c>
      <c r="K23" s="19">
        <f t="shared" si="6"/>
        <v>14.446153846153862</v>
      </c>
      <c r="L23" s="19">
        <f t="shared" si="0"/>
        <v>46.77407407407409</v>
      </c>
      <c r="M23" s="19">
        <f t="shared" si="1"/>
        <v>14.507407407407413</v>
      </c>
      <c r="N23" s="19">
        <f t="shared" si="2"/>
        <v>24.042307692307674</v>
      </c>
      <c r="O23" s="19">
        <f t="shared" si="3"/>
        <v>6.223076923076917</v>
      </c>
      <c r="P23" s="19">
        <f t="shared" si="4"/>
        <v>12.066666666666634</v>
      </c>
      <c r="R23" s="19">
        <f t="shared" si="7"/>
        <v>147.80968660968654</v>
      </c>
    </row>
    <row r="24" spans="1:18" ht="15">
      <c r="A24" s="6" t="s">
        <v>28</v>
      </c>
      <c r="B24" s="7">
        <v>85.9</v>
      </c>
      <c r="C24" s="7">
        <v>170.7</v>
      </c>
      <c r="D24" s="7">
        <v>-107</v>
      </c>
      <c r="E24" s="7">
        <v>142</v>
      </c>
      <c r="F24" s="7">
        <v>-178.1</v>
      </c>
      <c r="G24" s="7">
        <v>-78.5</v>
      </c>
      <c r="H24" s="7">
        <v>-116.2</v>
      </c>
      <c r="I24" s="28"/>
      <c r="J24" s="19">
        <f t="shared" si="5"/>
        <v>182.35000000000005</v>
      </c>
      <c r="K24" s="19">
        <f t="shared" si="6"/>
        <v>13.046153846153885</v>
      </c>
      <c r="L24" s="19">
        <f t="shared" si="0"/>
        <v>141.92592592592592</v>
      </c>
      <c r="M24" s="19">
        <f t="shared" si="1"/>
        <v>1.9925925925925867</v>
      </c>
      <c r="N24" s="19">
        <f t="shared" si="2"/>
        <v>20.042307692307674</v>
      </c>
      <c r="O24" s="19">
        <f t="shared" si="3"/>
        <v>37.37692307692308</v>
      </c>
      <c r="P24" s="19">
        <f t="shared" si="4"/>
        <v>7.033333333333331</v>
      </c>
      <c r="R24" s="19">
        <f t="shared" si="7"/>
        <v>403.76723646723644</v>
      </c>
    </row>
    <row r="25" spans="1:18" ht="15">
      <c r="A25" s="6" t="s">
        <v>29</v>
      </c>
      <c r="B25" s="7">
        <v>-62.9</v>
      </c>
      <c r="C25" s="7">
        <v>179.9</v>
      </c>
      <c r="D25" s="7">
        <v>51</v>
      </c>
      <c r="E25" s="7">
        <v>124.2</v>
      </c>
      <c r="F25" s="7">
        <v>-164.9</v>
      </c>
      <c r="G25" s="7">
        <v>-120</v>
      </c>
      <c r="H25" s="7">
        <v>-121.3</v>
      </c>
      <c r="I25" s="28"/>
      <c r="J25" s="19">
        <f t="shared" si="5"/>
        <v>28.849999999999966</v>
      </c>
      <c r="K25" s="19">
        <f t="shared" si="6"/>
        <v>3.846153846153868</v>
      </c>
      <c r="L25" s="19">
        <f t="shared" si="0"/>
        <v>60.07407407407409</v>
      </c>
      <c r="M25" s="19">
        <f t="shared" si="1"/>
        <v>15.80740740740741</v>
      </c>
      <c r="N25" s="19">
        <f t="shared" si="2"/>
        <v>6.842307692307685</v>
      </c>
      <c r="O25" s="19">
        <f t="shared" si="3"/>
        <v>4.123076923076923</v>
      </c>
      <c r="P25" s="19">
        <f t="shared" si="4"/>
        <v>12.133333333333354</v>
      </c>
      <c r="R25" s="19">
        <f t="shared" si="7"/>
        <v>131.6763532763533</v>
      </c>
    </row>
    <row r="26" spans="1:18" ht="15">
      <c r="A26" s="6" t="s">
        <v>30</v>
      </c>
      <c r="B26" s="7">
        <v>-48.7</v>
      </c>
      <c r="C26" s="7">
        <v>-173.4</v>
      </c>
      <c r="D26" s="7">
        <v>34.6</v>
      </c>
      <c r="E26" s="7">
        <v>155.2</v>
      </c>
      <c r="F26" s="7">
        <v>-172.3</v>
      </c>
      <c r="G26" s="7">
        <v>-99.3</v>
      </c>
      <c r="H26" s="7">
        <v>-97.7</v>
      </c>
      <c r="I26" s="28"/>
      <c r="J26" s="19">
        <f t="shared" si="5"/>
        <v>43.049999999999955</v>
      </c>
      <c r="K26" s="19">
        <f t="shared" si="6"/>
        <v>2.8538461538461206</v>
      </c>
      <c r="L26" s="19">
        <f t="shared" si="0"/>
        <v>76.47407407407408</v>
      </c>
      <c r="M26" s="19">
        <f t="shared" si="1"/>
        <v>15.192592592592575</v>
      </c>
      <c r="N26" s="19">
        <f t="shared" si="2"/>
        <v>14.24230769230769</v>
      </c>
      <c r="O26" s="19">
        <f t="shared" si="3"/>
        <v>16.576923076923066</v>
      </c>
      <c r="P26" s="19">
        <f t="shared" si="4"/>
        <v>11.466666666666669</v>
      </c>
      <c r="R26" s="19">
        <f t="shared" si="7"/>
        <v>179.85641025641016</v>
      </c>
    </row>
    <row r="27" spans="1:18" ht="15">
      <c r="A27" s="6" t="s">
        <v>31</v>
      </c>
      <c r="B27" s="7">
        <v>-63.4</v>
      </c>
      <c r="C27" s="7">
        <v>-168.6</v>
      </c>
      <c r="D27" s="10">
        <v>26.6</v>
      </c>
      <c r="E27" s="7">
        <v>151.2</v>
      </c>
      <c r="F27" s="7">
        <v>-113.9</v>
      </c>
      <c r="G27" s="7">
        <v>174.8</v>
      </c>
      <c r="H27" s="7">
        <v>-88.1</v>
      </c>
      <c r="I27" s="28"/>
      <c r="J27" s="19">
        <f t="shared" si="5"/>
        <v>28.349999999999966</v>
      </c>
      <c r="K27" s="19">
        <f t="shared" si="6"/>
        <v>7.653846153846132</v>
      </c>
      <c r="L27" s="19">
        <f t="shared" si="0"/>
        <v>84.47407407407408</v>
      </c>
      <c r="M27" s="19">
        <f t="shared" si="1"/>
        <v>11.192592592592575</v>
      </c>
      <c r="N27" s="19">
        <f t="shared" si="2"/>
        <v>44.157692307692315</v>
      </c>
      <c r="O27" s="19">
        <f t="shared" si="3"/>
        <v>69.32307692307691</v>
      </c>
      <c r="P27" s="19">
        <f t="shared" si="4"/>
        <v>21.066666666666634</v>
      </c>
      <c r="R27" s="19">
        <f t="shared" si="7"/>
        <v>266.2179487179486</v>
      </c>
    </row>
    <row r="28" spans="1:18" ht="15">
      <c r="A28" s="6" t="s">
        <v>32</v>
      </c>
      <c r="B28" s="7">
        <v>-75.8</v>
      </c>
      <c r="C28" s="7">
        <v>145.3</v>
      </c>
      <c r="D28" s="7">
        <v>58.8</v>
      </c>
      <c r="E28" s="7">
        <v>144</v>
      </c>
      <c r="F28" s="7">
        <v>-166.7</v>
      </c>
      <c r="G28" s="7">
        <v>-104.4</v>
      </c>
      <c r="H28" s="7">
        <v>-91.4</v>
      </c>
      <c r="I28" s="28"/>
      <c r="J28" s="19">
        <f t="shared" si="5"/>
        <v>15.949999999999932</v>
      </c>
      <c r="K28" s="19">
        <f t="shared" si="6"/>
        <v>38.44615384615386</v>
      </c>
      <c r="L28" s="19">
        <f t="shared" si="0"/>
        <v>52.27407407407409</v>
      </c>
      <c r="M28" s="19">
        <f t="shared" si="1"/>
        <v>3.9925925925925867</v>
      </c>
      <c r="N28" s="19">
        <f t="shared" si="2"/>
        <v>8.642307692307668</v>
      </c>
      <c r="O28" s="19">
        <f t="shared" si="3"/>
        <v>11.476923076923072</v>
      </c>
      <c r="P28" s="19">
        <f t="shared" si="4"/>
        <v>17.76666666666668</v>
      </c>
      <c r="R28" s="19">
        <f t="shared" si="7"/>
        <v>148.5487179487179</v>
      </c>
    </row>
    <row r="29" spans="1:18" ht="15">
      <c r="A29" s="6" t="s">
        <v>33</v>
      </c>
      <c r="B29" s="7">
        <v>-4.9</v>
      </c>
      <c r="C29" s="7">
        <v>-164.7</v>
      </c>
      <c r="D29" s="7">
        <v>-36.3</v>
      </c>
      <c r="E29" s="7">
        <v>162.7</v>
      </c>
      <c r="F29" s="7" t="s">
        <v>9</v>
      </c>
      <c r="G29" s="7" t="s">
        <v>9</v>
      </c>
      <c r="H29" s="7">
        <v>-83.2</v>
      </c>
      <c r="I29" s="29"/>
      <c r="J29" s="19">
        <f t="shared" si="5"/>
        <v>86.84999999999997</v>
      </c>
      <c r="K29" s="19">
        <f t="shared" si="6"/>
        <v>11.553846153846138</v>
      </c>
      <c r="L29" s="19">
        <f t="shared" si="0"/>
        <v>212.6259259259259</v>
      </c>
      <c r="M29" s="19">
        <f t="shared" si="1"/>
        <v>22.692592592592575</v>
      </c>
      <c r="N29" s="20" t="s">
        <v>71</v>
      </c>
      <c r="O29" s="20" t="s">
        <v>71</v>
      </c>
      <c r="P29" s="19">
        <f t="shared" si="4"/>
        <v>25.96666666666667</v>
      </c>
      <c r="R29" s="19">
        <f t="shared" si="7"/>
        <v>359.6890313390312</v>
      </c>
    </row>
    <row r="30" spans="1:16" ht="1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</row>
    <row r="31" spans="1:8" ht="15.75" thickBot="1">
      <c r="A31" s="30" t="s">
        <v>72</v>
      </c>
      <c r="B31" s="31"/>
      <c r="C31" s="31"/>
      <c r="D31" s="31"/>
      <c r="E31" s="31"/>
      <c r="F31" s="31"/>
      <c r="G31" s="31"/>
      <c r="H31" s="31"/>
    </row>
    <row r="32" spans="1:16" ht="15.75" thickTop="1">
      <c r="A32" s="2" t="s">
        <v>0</v>
      </c>
      <c r="B32" s="3" t="s">
        <v>1</v>
      </c>
      <c r="C32" s="3" t="s">
        <v>2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17" t="s">
        <v>63</v>
      </c>
      <c r="J32" s="21">
        <f>AVERAGE(B34:B59)</f>
        <v>268.25000000000006</v>
      </c>
      <c r="K32" s="21">
        <f>AVERAGE(C34:C59)</f>
        <v>183.74615384615387</v>
      </c>
      <c r="L32" s="21">
        <f>AVERAGE(D33:D59)</f>
        <v>111.07407407407409</v>
      </c>
      <c r="M32" s="21">
        <f>AVERAGE(E33:E59)</f>
        <v>140.0074074074074</v>
      </c>
      <c r="N32" s="21">
        <f>AVERAGE(F33:F58)</f>
        <v>201.94230769230768</v>
      </c>
      <c r="O32" s="21">
        <f>AVERAGE(G33:G58)</f>
        <v>244.12307692307692</v>
      </c>
      <c r="P32" s="22">
        <f>AVERAGE(H33:H59)</f>
        <v>250.83333333333334</v>
      </c>
    </row>
    <row r="33" spans="1:15" ht="15">
      <c r="A33" s="6" t="s">
        <v>8</v>
      </c>
      <c r="B33" s="16" t="s">
        <v>71</v>
      </c>
      <c r="C33" s="16" t="s">
        <v>71</v>
      </c>
      <c r="D33" s="1">
        <f aca="true" t="shared" si="8" ref="D33:H34">IF(D3&gt;0,D3,360+D3)</f>
        <v>266</v>
      </c>
      <c r="E33" s="1">
        <f t="shared" si="8"/>
        <v>150.1</v>
      </c>
      <c r="F33" s="1">
        <f t="shared" si="8"/>
        <v>194.5</v>
      </c>
      <c r="G33" s="1">
        <f t="shared" si="8"/>
        <v>246.9</v>
      </c>
      <c r="H33" s="1">
        <f t="shared" si="8"/>
        <v>240.6</v>
      </c>
      <c r="I33" s="1"/>
      <c r="J33" s="1"/>
      <c r="K33" s="1"/>
      <c r="L33" s="1"/>
      <c r="M33" s="1"/>
      <c r="N33" s="1"/>
      <c r="O33" s="1"/>
    </row>
    <row r="34" spans="1:15" ht="15">
      <c r="A34" s="6" t="s">
        <v>10</v>
      </c>
      <c r="B34" s="1">
        <f>IF(B4&gt;0,B4,360+B4)</f>
        <v>299.4</v>
      </c>
      <c r="C34" s="1">
        <f>IF(C4&gt;0,C4,360+C4)</f>
        <v>175.1</v>
      </c>
      <c r="D34" s="1">
        <f t="shared" si="8"/>
        <v>55.8</v>
      </c>
      <c r="E34" s="1">
        <f t="shared" si="8"/>
        <v>139.6</v>
      </c>
      <c r="F34" s="1">
        <f t="shared" si="8"/>
        <v>160.4</v>
      </c>
      <c r="G34" s="1">
        <f t="shared" si="8"/>
        <v>259.2</v>
      </c>
      <c r="H34" s="1">
        <f>IF(H4&gt;0,H4,360+H4)</f>
        <v>263.9</v>
      </c>
      <c r="I34" s="1"/>
      <c r="J34" s="1"/>
      <c r="K34" s="1"/>
      <c r="L34" s="1"/>
      <c r="M34" s="1"/>
      <c r="N34" s="1"/>
      <c r="O34" s="1"/>
    </row>
    <row r="35" spans="1:15" ht="15">
      <c r="A35" s="6" t="s">
        <v>11</v>
      </c>
      <c r="B35" s="1">
        <f aca="true" t="shared" si="9" ref="B35:H35">IF(B5&gt;0,B5,360+B5)</f>
        <v>130.7</v>
      </c>
      <c r="C35" s="1">
        <f t="shared" si="9"/>
        <v>178.6</v>
      </c>
      <c r="D35" s="1">
        <f t="shared" si="9"/>
        <v>217.3</v>
      </c>
      <c r="E35" s="1">
        <f t="shared" si="9"/>
        <v>140.6</v>
      </c>
      <c r="F35" s="1">
        <f t="shared" si="9"/>
        <v>183.7</v>
      </c>
      <c r="G35" s="1">
        <f t="shared" si="9"/>
        <v>267.1</v>
      </c>
      <c r="H35" s="1">
        <f t="shared" si="9"/>
        <v>240.6</v>
      </c>
      <c r="I35" s="1"/>
      <c r="J35" s="1"/>
      <c r="K35" s="1"/>
      <c r="L35" s="1"/>
      <c r="M35" s="1"/>
      <c r="N35" s="1"/>
      <c r="O35" s="1"/>
    </row>
    <row r="36" spans="1:15" ht="15">
      <c r="A36" s="6" t="s">
        <v>12</v>
      </c>
      <c r="B36" s="1">
        <f aca="true" t="shared" si="10" ref="B36:H36">IF(B6&gt;0,B6,360+B6)</f>
        <v>329.9</v>
      </c>
      <c r="C36" s="1">
        <f t="shared" si="10"/>
        <v>188.8</v>
      </c>
      <c r="D36" s="1">
        <f t="shared" si="10"/>
        <v>18</v>
      </c>
      <c r="E36" s="1">
        <f t="shared" si="10"/>
        <v>141</v>
      </c>
      <c r="F36" s="1">
        <f t="shared" si="10"/>
        <v>188.2</v>
      </c>
      <c r="G36" s="1">
        <f t="shared" si="10"/>
        <v>247.3</v>
      </c>
      <c r="H36" s="1">
        <f t="shared" si="10"/>
        <v>245.1</v>
      </c>
      <c r="I36" s="1"/>
      <c r="J36" s="1"/>
      <c r="K36" s="1"/>
      <c r="L36" s="1"/>
      <c r="M36" s="1"/>
      <c r="N36" s="1"/>
      <c r="O36" s="1"/>
    </row>
    <row r="37" spans="1:15" ht="15">
      <c r="A37" s="8" t="s">
        <v>34</v>
      </c>
      <c r="B37" s="1">
        <f aca="true" t="shared" si="11" ref="B37:H37">IF(B7&gt;0,B7,360+B7)</f>
        <v>306.8</v>
      </c>
      <c r="C37" s="1">
        <f t="shared" si="11"/>
        <v>168.6</v>
      </c>
      <c r="D37" s="1">
        <f t="shared" si="11"/>
        <v>53.3</v>
      </c>
      <c r="E37" s="1">
        <f t="shared" si="11"/>
        <v>131.3</v>
      </c>
      <c r="F37" s="1">
        <f t="shared" si="11"/>
        <v>210.1</v>
      </c>
      <c r="G37" s="1">
        <f t="shared" si="11"/>
        <v>347.5</v>
      </c>
      <c r="H37" s="1">
        <f t="shared" si="11"/>
        <v>238.2</v>
      </c>
      <c r="I37" s="1"/>
      <c r="J37" s="1"/>
      <c r="K37" s="1"/>
      <c r="L37" s="1"/>
      <c r="M37" s="1"/>
      <c r="N37" s="1"/>
      <c r="O37" s="1"/>
    </row>
    <row r="38" spans="1:15" ht="15">
      <c r="A38" s="6" t="s">
        <v>13</v>
      </c>
      <c r="B38" s="1">
        <f aca="true" t="shared" si="12" ref="B38:H38">IF(B8&gt;0,B8,360+B8)</f>
        <v>288.6</v>
      </c>
      <c r="C38" s="1">
        <f t="shared" si="12"/>
        <v>325.9</v>
      </c>
      <c r="D38" s="1">
        <f t="shared" si="12"/>
        <v>234.3</v>
      </c>
      <c r="E38" s="1">
        <f t="shared" si="12"/>
        <v>155.4</v>
      </c>
      <c r="F38" s="1">
        <f t="shared" si="12"/>
        <v>232.4</v>
      </c>
      <c r="G38" s="1">
        <f t="shared" si="12"/>
        <v>196.3</v>
      </c>
      <c r="H38" s="1">
        <f t="shared" si="12"/>
        <v>243.1</v>
      </c>
      <c r="I38" s="1"/>
      <c r="J38" s="1"/>
      <c r="K38" s="1"/>
      <c r="L38" s="1"/>
      <c r="M38" s="1"/>
      <c r="N38" s="1"/>
      <c r="O38" s="1"/>
    </row>
    <row r="39" spans="1:15" ht="15">
      <c r="A39" s="6" t="s">
        <v>14</v>
      </c>
      <c r="B39" s="1">
        <f aca="true" t="shared" si="13" ref="B39:H39">IF(B9&gt;0,B9,360+B9)</f>
        <v>72.5</v>
      </c>
      <c r="C39" s="1">
        <f t="shared" si="13"/>
        <v>218.7</v>
      </c>
      <c r="D39" s="1">
        <f t="shared" si="13"/>
        <v>218.2</v>
      </c>
      <c r="E39" s="1">
        <f t="shared" si="13"/>
        <v>152.7</v>
      </c>
      <c r="F39" s="1">
        <f t="shared" si="13"/>
        <v>187.9</v>
      </c>
      <c r="G39" s="1">
        <f t="shared" si="13"/>
        <v>294.2</v>
      </c>
      <c r="H39" s="1">
        <f t="shared" si="13"/>
        <v>211.9</v>
      </c>
      <c r="I39" s="1"/>
      <c r="J39" s="1"/>
      <c r="K39" s="1"/>
      <c r="L39" s="1"/>
      <c r="M39" s="1"/>
      <c r="N39" s="1"/>
      <c r="O39" s="1"/>
    </row>
    <row r="40" spans="1:15" ht="15">
      <c r="A40" s="9" t="s">
        <v>35</v>
      </c>
      <c r="B40" s="1">
        <f aca="true" t="shared" si="14" ref="B40:H40">IF(B10&gt;0,B10,360+B10)</f>
        <v>236.1</v>
      </c>
      <c r="C40" s="1">
        <f t="shared" si="14"/>
        <v>206.9</v>
      </c>
      <c r="D40" s="1">
        <f t="shared" si="14"/>
        <v>54.1</v>
      </c>
      <c r="E40" s="1">
        <f t="shared" si="14"/>
        <v>141.5</v>
      </c>
      <c r="F40" s="1">
        <f t="shared" si="14"/>
        <v>306.8</v>
      </c>
      <c r="G40" s="1">
        <f t="shared" si="14"/>
        <v>140.1</v>
      </c>
      <c r="H40" s="1">
        <f t="shared" si="14"/>
        <v>267.1</v>
      </c>
      <c r="I40" s="1"/>
      <c r="J40" s="1"/>
      <c r="K40" s="1"/>
      <c r="L40" s="1"/>
      <c r="M40" s="1"/>
      <c r="N40" s="1"/>
      <c r="O40" s="1"/>
    </row>
    <row r="41" spans="1:15" ht="15">
      <c r="A41" s="6" t="s">
        <v>15</v>
      </c>
      <c r="B41" s="1">
        <f aca="true" t="shared" si="15" ref="B41:H41">IF(B11&gt;0,B11,360+B11)</f>
        <v>300.4</v>
      </c>
      <c r="C41" s="1">
        <f t="shared" si="15"/>
        <v>182.9</v>
      </c>
      <c r="D41" s="1">
        <f t="shared" si="15"/>
        <v>336.6</v>
      </c>
      <c r="E41" s="1">
        <f t="shared" si="15"/>
        <v>140.4</v>
      </c>
      <c r="F41" s="1">
        <f t="shared" si="15"/>
        <v>187.1</v>
      </c>
      <c r="G41" s="1">
        <f t="shared" si="15"/>
        <v>256.6</v>
      </c>
      <c r="H41" s="1">
        <f t="shared" si="15"/>
        <v>239.1</v>
      </c>
      <c r="I41" s="1"/>
      <c r="J41" s="1"/>
      <c r="K41" s="1"/>
      <c r="L41" s="1"/>
      <c r="M41" s="1"/>
      <c r="N41" s="1"/>
      <c r="O41" s="1"/>
    </row>
    <row r="42" spans="1:15" ht="15">
      <c r="A42" s="6" t="s">
        <v>16</v>
      </c>
      <c r="B42" s="1">
        <f aca="true" t="shared" si="16" ref="B42:H42">IF(B12&gt;0,B12,360+B12)</f>
        <v>312.4</v>
      </c>
      <c r="C42" s="1">
        <f t="shared" si="16"/>
        <v>190</v>
      </c>
      <c r="D42" s="1">
        <f t="shared" si="16"/>
        <v>30.5</v>
      </c>
      <c r="E42" s="1">
        <f t="shared" si="16"/>
        <v>146.2</v>
      </c>
      <c r="F42" s="1">
        <f t="shared" si="16"/>
        <v>265.7</v>
      </c>
      <c r="G42" s="1">
        <f t="shared" si="16"/>
        <v>160.2</v>
      </c>
      <c r="H42" s="1">
        <f t="shared" si="16"/>
        <v>250.7</v>
      </c>
      <c r="I42" s="1"/>
      <c r="J42" s="1"/>
      <c r="K42" s="1"/>
      <c r="L42" s="1"/>
      <c r="M42" s="1"/>
      <c r="N42" s="1"/>
      <c r="O42" s="1"/>
    </row>
    <row r="43" spans="1:15" ht="15">
      <c r="A43" s="6" t="s">
        <v>17</v>
      </c>
      <c r="B43" s="1">
        <f aca="true" t="shared" si="17" ref="B43:H43">IF(B13&gt;0,B13,360+B13)</f>
        <v>295.2</v>
      </c>
      <c r="C43" s="1">
        <f t="shared" si="17"/>
        <v>144.9</v>
      </c>
      <c r="D43" s="1">
        <f t="shared" si="17"/>
        <v>45.7</v>
      </c>
      <c r="E43" s="1">
        <f t="shared" si="17"/>
        <v>139.2</v>
      </c>
      <c r="F43" s="1">
        <f t="shared" si="17"/>
        <v>185.8</v>
      </c>
      <c r="G43" s="1">
        <f t="shared" si="17"/>
        <v>274</v>
      </c>
      <c r="H43" s="1">
        <f t="shared" si="17"/>
        <v>250.1</v>
      </c>
      <c r="I43" s="1"/>
      <c r="J43" s="1"/>
      <c r="K43" s="1"/>
      <c r="L43" s="1"/>
      <c r="M43" s="1"/>
      <c r="N43" s="1"/>
      <c r="O43" s="1"/>
    </row>
    <row r="44" spans="1:15" ht="15">
      <c r="A44" s="6" t="s">
        <v>18</v>
      </c>
      <c r="B44" s="1">
        <f aca="true" t="shared" si="18" ref="B44:H44">IF(B14&gt;0,B14,360+B14)</f>
        <v>308.2</v>
      </c>
      <c r="C44" s="1">
        <f t="shared" si="18"/>
        <v>168.1</v>
      </c>
      <c r="D44" s="1">
        <f t="shared" si="18"/>
        <v>46.9</v>
      </c>
      <c r="E44" s="1">
        <f t="shared" si="18"/>
        <v>106.4</v>
      </c>
      <c r="F44" s="1">
        <f t="shared" si="18"/>
        <v>194.4</v>
      </c>
      <c r="G44" s="1">
        <f t="shared" si="18"/>
        <v>248.7</v>
      </c>
      <c r="H44" s="1">
        <f t="shared" si="18"/>
        <v>245.9</v>
      </c>
      <c r="I44" s="1"/>
      <c r="J44" s="1"/>
      <c r="K44" s="1"/>
      <c r="L44" s="1"/>
      <c r="M44" s="1"/>
      <c r="N44" s="1"/>
      <c r="O44" s="1"/>
    </row>
    <row r="45" spans="1:15" ht="15">
      <c r="A45" s="6" t="s">
        <v>19</v>
      </c>
      <c r="B45" s="1">
        <f aca="true" t="shared" si="19" ref="B45:H45">IF(B15&gt;0,B15,360+B15)</f>
        <v>310.7</v>
      </c>
      <c r="C45" s="1">
        <f t="shared" si="19"/>
        <v>159.6</v>
      </c>
      <c r="D45" s="1">
        <f t="shared" si="19"/>
        <v>44</v>
      </c>
      <c r="E45" s="1">
        <f t="shared" si="19"/>
        <v>145</v>
      </c>
      <c r="F45" s="1">
        <f t="shared" si="19"/>
        <v>261.9</v>
      </c>
      <c r="G45" s="1">
        <f t="shared" si="19"/>
        <v>168.8</v>
      </c>
      <c r="H45" s="1">
        <f t="shared" si="19"/>
        <v>269.3</v>
      </c>
      <c r="I45" s="1"/>
      <c r="J45" s="1"/>
      <c r="K45" s="1"/>
      <c r="L45" s="1"/>
      <c r="M45" s="1"/>
      <c r="N45" s="1"/>
      <c r="O45" s="1"/>
    </row>
    <row r="46" spans="1:15" ht="15">
      <c r="A46" s="6" t="s">
        <v>20</v>
      </c>
      <c r="B46" s="1">
        <f aca="true" t="shared" si="20" ref="B46:H46">IF(B16&gt;0,B16,360+B16)</f>
        <v>289.1</v>
      </c>
      <c r="C46" s="1">
        <f t="shared" si="20"/>
        <v>148.8</v>
      </c>
      <c r="D46" s="1">
        <f t="shared" si="20"/>
        <v>45.5</v>
      </c>
      <c r="E46" s="1">
        <f t="shared" si="20"/>
        <v>140.9</v>
      </c>
      <c r="F46" s="1">
        <f t="shared" si="20"/>
        <v>175.5</v>
      </c>
      <c r="G46" s="1">
        <f t="shared" si="20"/>
        <v>264.4</v>
      </c>
      <c r="H46" s="1">
        <f t="shared" si="20"/>
        <v>270.9</v>
      </c>
      <c r="I46" s="1"/>
      <c r="J46" s="1"/>
      <c r="K46" s="1"/>
      <c r="L46" s="1"/>
      <c r="M46" s="1"/>
      <c r="N46" s="1"/>
      <c r="O46" s="1"/>
    </row>
    <row r="47" spans="1:15" ht="15">
      <c r="A47" s="6" t="s">
        <v>21</v>
      </c>
      <c r="B47" s="1">
        <f aca="true" t="shared" si="21" ref="B47:H47">IF(B17&gt;0,B17,360+B17)</f>
        <v>299.1</v>
      </c>
      <c r="C47" s="1">
        <f t="shared" si="21"/>
        <v>177.1</v>
      </c>
      <c r="D47" s="1">
        <f t="shared" si="21"/>
        <v>45.2</v>
      </c>
      <c r="E47" s="1">
        <f t="shared" si="21"/>
        <v>135.7</v>
      </c>
      <c r="F47" s="1">
        <f t="shared" si="21"/>
        <v>168.1</v>
      </c>
      <c r="G47" s="1">
        <f t="shared" si="21"/>
        <v>248.1</v>
      </c>
      <c r="H47" s="1">
        <f t="shared" si="21"/>
        <v>252.7</v>
      </c>
      <c r="I47" s="1"/>
      <c r="J47" s="1"/>
      <c r="K47" s="1"/>
      <c r="L47" s="1"/>
      <c r="M47" s="1"/>
      <c r="N47" s="1"/>
      <c r="O47" s="1"/>
    </row>
    <row r="48" spans="1:15" ht="15">
      <c r="A48" s="6" t="s">
        <v>22</v>
      </c>
      <c r="B48" s="1">
        <f aca="true" t="shared" si="22" ref="B48:H48">IF(B18&gt;0,B18,360+B18)</f>
        <v>313.9</v>
      </c>
      <c r="C48" s="1">
        <f t="shared" si="22"/>
        <v>183.4</v>
      </c>
      <c r="D48" s="1">
        <f t="shared" si="22"/>
        <v>53.4</v>
      </c>
      <c r="E48" s="1">
        <f t="shared" si="22"/>
        <v>139.9</v>
      </c>
      <c r="F48" s="1">
        <f t="shared" si="22"/>
        <v>202.2</v>
      </c>
      <c r="G48" s="1">
        <f t="shared" si="22"/>
        <v>251.6</v>
      </c>
      <c r="H48" s="1">
        <f t="shared" si="22"/>
        <v>239.8</v>
      </c>
      <c r="I48" s="1"/>
      <c r="J48" s="1"/>
      <c r="K48" s="1"/>
      <c r="L48" s="1"/>
      <c r="M48" s="1"/>
      <c r="N48" s="1"/>
      <c r="O48" s="1"/>
    </row>
    <row r="49" spans="1:15" ht="15">
      <c r="A49" s="6" t="s">
        <v>23</v>
      </c>
      <c r="B49" s="1">
        <f aca="true" t="shared" si="23" ref="B49:H49">IF(B19&gt;0,B19,360+B19)</f>
        <v>300.5</v>
      </c>
      <c r="C49" s="1">
        <f t="shared" si="23"/>
        <v>174</v>
      </c>
      <c r="D49" s="1">
        <f t="shared" si="23"/>
        <v>42.3</v>
      </c>
      <c r="E49" s="1">
        <f t="shared" si="23"/>
        <v>132.6</v>
      </c>
      <c r="F49" s="1">
        <f t="shared" si="23"/>
        <v>196.7</v>
      </c>
      <c r="G49" s="1">
        <f t="shared" si="23"/>
        <v>245.7</v>
      </c>
      <c r="H49" s="1">
        <f t="shared" si="23"/>
        <v>264.5</v>
      </c>
      <c r="I49" s="1"/>
      <c r="J49" s="1"/>
      <c r="K49" s="1"/>
      <c r="L49" s="1"/>
      <c r="M49" s="1"/>
      <c r="N49" s="1"/>
      <c r="O49" s="1"/>
    </row>
    <row r="50" spans="1:15" ht="15">
      <c r="A50" s="6" t="s">
        <v>24</v>
      </c>
      <c r="B50" s="1">
        <f aca="true" t="shared" si="24" ref="B50:H50">IF(B20&gt;0,B20,360+B20)</f>
        <v>31.7</v>
      </c>
      <c r="C50" s="1">
        <f t="shared" si="24"/>
        <v>198</v>
      </c>
      <c r="D50" s="1">
        <f t="shared" si="24"/>
        <v>280.5</v>
      </c>
      <c r="E50" s="1">
        <f t="shared" si="24"/>
        <v>134.3</v>
      </c>
      <c r="F50" s="1">
        <f t="shared" si="24"/>
        <v>188.9</v>
      </c>
      <c r="G50" s="1">
        <f t="shared" si="24"/>
        <v>262.2</v>
      </c>
      <c r="H50" s="1">
        <f t="shared" si="24"/>
        <v>231.9</v>
      </c>
      <c r="I50" s="1"/>
      <c r="J50" s="1"/>
      <c r="K50" s="1"/>
      <c r="L50" s="1"/>
      <c r="M50" s="1"/>
      <c r="N50" s="1"/>
      <c r="O50" s="1"/>
    </row>
    <row r="51" spans="1:15" ht="15">
      <c r="A51" s="6" t="s">
        <v>25</v>
      </c>
      <c r="B51" s="1">
        <f aca="true" t="shared" si="25" ref="B51:H51">IF(B21&gt;0,B21,360+B21)</f>
        <v>305.5</v>
      </c>
      <c r="C51" s="1">
        <f t="shared" si="25"/>
        <v>178.1</v>
      </c>
      <c r="D51" s="1">
        <f t="shared" si="25"/>
        <v>58.1</v>
      </c>
      <c r="E51" s="1">
        <f t="shared" si="25"/>
        <v>131.3</v>
      </c>
      <c r="F51" s="1">
        <f t="shared" si="25"/>
        <v>190.7</v>
      </c>
      <c r="G51" s="1">
        <f t="shared" si="25"/>
        <v>260.3</v>
      </c>
      <c r="H51" s="1">
        <f t="shared" si="25"/>
        <v>228.6</v>
      </c>
      <c r="I51" s="1"/>
      <c r="J51" s="1"/>
      <c r="K51" s="1"/>
      <c r="L51" s="1"/>
      <c r="M51" s="1"/>
      <c r="N51" s="1"/>
      <c r="O51" s="1"/>
    </row>
    <row r="52" spans="1:15" ht="15">
      <c r="A52" s="6" t="s">
        <v>26</v>
      </c>
      <c r="B52" s="1">
        <f aca="true" t="shared" si="26" ref="B52:H52">IF(B22&gt;0,B22,360+B22)</f>
        <v>315.6</v>
      </c>
      <c r="C52" s="1">
        <f t="shared" si="26"/>
        <v>171.4</v>
      </c>
      <c r="D52" s="1">
        <f t="shared" si="26"/>
        <v>41.3</v>
      </c>
      <c r="E52" s="1">
        <f t="shared" si="26"/>
        <v>131.3</v>
      </c>
      <c r="F52" s="1">
        <f t="shared" si="26"/>
        <v>187.5</v>
      </c>
      <c r="G52" s="1">
        <f t="shared" si="26"/>
        <v>257.5</v>
      </c>
      <c r="H52" s="1">
        <f t="shared" si="26"/>
        <v>253.5</v>
      </c>
      <c r="I52" s="1"/>
      <c r="J52" s="1"/>
      <c r="K52" s="1"/>
      <c r="L52" s="1"/>
      <c r="M52" s="1"/>
      <c r="N52" s="1"/>
      <c r="O52" s="1"/>
    </row>
    <row r="53" spans="1:15" ht="15">
      <c r="A53" s="6" t="s">
        <v>27</v>
      </c>
      <c r="B53" s="1">
        <f aca="true" t="shared" si="27" ref="B53:H53">IF(B23&gt;0,B23,360+B23)</f>
        <v>298</v>
      </c>
      <c r="C53" s="1">
        <f t="shared" si="27"/>
        <v>169.3</v>
      </c>
      <c r="D53" s="1">
        <f t="shared" si="27"/>
        <v>64.3</v>
      </c>
      <c r="E53" s="1">
        <f t="shared" si="27"/>
        <v>125.5</v>
      </c>
      <c r="F53" s="1">
        <f t="shared" si="27"/>
        <v>177.9</v>
      </c>
      <c r="G53" s="1">
        <f t="shared" si="27"/>
        <v>237.9</v>
      </c>
      <c r="H53" s="1">
        <f t="shared" si="27"/>
        <v>262.9</v>
      </c>
      <c r="I53" s="1"/>
      <c r="J53" s="1"/>
      <c r="K53" s="1"/>
      <c r="L53" s="1"/>
      <c r="M53" s="1"/>
      <c r="N53" s="1"/>
      <c r="O53" s="1"/>
    </row>
    <row r="54" spans="1:15" ht="15">
      <c r="A54" s="6" t="s">
        <v>28</v>
      </c>
      <c r="B54" s="1">
        <f aca="true" t="shared" si="28" ref="B54:H54">IF(B24&gt;0,B24,360+B24)</f>
        <v>85.9</v>
      </c>
      <c r="C54" s="1">
        <f t="shared" si="28"/>
        <v>170.7</v>
      </c>
      <c r="D54" s="1">
        <f t="shared" si="28"/>
        <v>253</v>
      </c>
      <c r="E54" s="1">
        <f t="shared" si="28"/>
        <v>142</v>
      </c>
      <c r="F54" s="1">
        <f t="shared" si="28"/>
        <v>181.9</v>
      </c>
      <c r="G54" s="1">
        <f t="shared" si="28"/>
        <v>281.5</v>
      </c>
      <c r="H54" s="1">
        <f t="shared" si="28"/>
        <v>243.8</v>
      </c>
      <c r="I54" s="1"/>
      <c r="J54" s="1"/>
      <c r="K54" s="1"/>
      <c r="L54" s="1"/>
      <c r="M54" s="1"/>
      <c r="N54" s="1"/>
      <c r="O54" s="1"/>
    </row>
    <row r="55" spans="1:15" ht="15">
      <c r="A55" s="6" t="s">
        <v>29</v>
      </c>
      <c r="B55" s="1">
        <f aca="true" t="shared" si="29" ref="B55:H55">IF(B25&gt;0,B25,360+B25)</f>
        <v>297.1</v>
      </c>
      <c r="C55" s="1">
        <f t="shared" si="29"/>
        <v>179.9</v>
      </c>
      <c r="D55" s="1">
        <f t="shared" si="29"/>
        <v>51</v>
      </c>
      <c r="E55" s="1">
        <f t="shared" si="29"/>
        <v>124.2</v>
      </c>
      <c r="F55" s="1">
        <f t="shared" si="29"/>
        <v>195.1</v>
      </c>
      <c r="G55" s="1">
        <f t="shared" si="29"/>
        <v>240</v>
      </c>
      <c r="H55" s="1">
        <f t="shared" si="29"/>
        <v>238.7</v>
      </c>
      <c r="I55" s="1"/>
      <c r="J55" s="1"/>
      <c r="K55" s="1"/>
      <c r="L55" s="1"/>
      <c r="M55" s="1"/>
      <c r="N55" s="1"/>
      <c r="O55" s="1"/>
    </row>
    <row r="56" spans="1:15" ht="15">
      <c r="A56" s="6" t="s">
        <v>30</v>
      </c>
      <c r="B56" s="1">
        <f aca="true" t="shared" si="30" ref="B56:H56">IF(B26&gt;0,B26,360+B26)</f>
        <v>311.3</v>
      </c>
      <c r="C56" s="1">
        <f t="shared" si="30"/>
        <v>186.6</v>
      </c>
      <c r="D56" s="1">
        <f t="shared" si="30"/>
        <v>34.6</v>
      </c>
      <c r="E56" s="1">
        <f t="shared" si="30"/>
        <v>155.2</v>
      </c>
      <c r="F56" s="1">
        <f t="shared" si="30"/>
        <v>187.7</v>
      </c>
      <c r="G56" s="1">
        <f t="shared" si="30"/>
        <v>260.7</v>
      </c>
      <c r="H56" s="1">
        <f t="shared" si="30"/>
        <v>262.3</v>
      </c>
      <c r="I56" s="1"/>
      <c r="J56" s="1"/>
      <c r="K56" s="1"/>
      <c r="L56" s="1"/>
      <c r="M56" s="1"/>
      <c r="N56" s="1"/>
      <c r="O56" s="1"/>
    </row>
    <row r="57" spans="1:15" ht="15">
      <c r="A57" s="6" t="s">
        <v>31</v>
      </c>
      <c r="B57" s="1">
        <f aca="true" t="shared" si="31" ref="B57:H57">IF(B27&gt;0,B27,360+B27)</f>
        <v>296.6</v>
      </c>
      <c r="C57" s="1">
        <f t="shared" si="31"/>
        <v>191.4</v>
      </c>
      <c r="D57" s="1">
        <f t="shared" si="31"/>
        <v>26.6</v>
      </c>
      <c r="E57" s="1">
        <f t="shared" si="31"/>
        <v>151.2</v>
      </c>
      <c r="F57" s="1">
        <f t="shared" si="31"/>
        <v>246.1</v>
      </c>
      <c r="G57" s="1">
        <f t="shared" si="31"/>
        <v>174.8</v>
      </c>
      <c r="H57" s="1">
        <f t="shared" si="31"/>
        <v>271.9</v>
      </c>
      <c r="I57" s="1"/>
      <c r="J57" s="1"/>
      <c r="K57" s="1"/>
      <c r="L57" s="1"/>
      <c r="M57" s="1"/>
      <c r="N57" s="1"/>
      <c r="O57" s="1"/>
    </row>
    <row r="58" spans="1:15" ht="15">
      <c r="A58" s="6" t="s">
        <v>32</v>
      </c>
      <c r="B58" s="1">
        <f aca="true" t="shared" si="32" ref="B58:H58">IF(B28&gt;0,B28,360+B28)</f>
        <v>284.2</v>
      </c>
      <c r="C58" s="1">
        <f t="shared" si="32"/>
        <v>145.3</v>
      </c>
      <c r="D58" s="1">
        <f t="shared" si="32"/>
        <v>58.8</v>
      </c>
      <c r="E58" s="1">
        <f t="shared" si="32"/>
        <v>144</v>
      </c>
      <c r="F58" s="1">
        <f t="shared" si="32"/>
        <v>193.3</v>
      </c>
      <c r="G58" s="1">
        <f t="shared" si="32"/>
        <v>255.6</v>
      </c>
      <c r="H58" s="1">
        <f t="shared" si="32"/>
        <v>268.6</v>
      </c>
      <c r="I58" s="1"/>
      <c r="J58" s="1"/>
      <c r="K58" s="1"/>
      <c r="L58" s="1"/>
      <c r="M58" s="1"/>
      <c r="N58" s="1"/>
      <c r="O58" s="1"/>
    </row>
    <row r="59" spans="1:15" ht="15">
      <c r="A59" s="6" t="s">
        <v>33</v>
      </c>
      <c r="B59" s="1">
        <f aca="true" t="shared" si="33" ref="B59:H59">IF(B29&gt;0,B29,360+B29)</f>
        <v>355.1</v>
      </c>
      <c r="C59" s="1">
        <f t="shared" si="33"/>
        <v>195.3</v>
      </c>
      <c r="D59" s="1">
        <f t="shared" si="33"/>
        <v>323.7</v>
      </c>
      <c r="E59" s="1">
        <f t="shared" si="33"/>
        <v>162.7</v>
      </c>
      <c r="F59" s="1" t="str">
        <f t="shared" si="33"/>
        <v>---</v>
      </c>
      <c r="G59" s="1" t="str">
        <f t="shared" si="33"/>
        <v>---</v>
      </c>
      <c r="H59" s="1">
        <f t="shared" si="33"/>
        <v>276.8</v>
      </c>
      <c r="I59" s="1"/>
      <c r="J59" s="1"/>
      <c r="K59" s="1"/>
      <c r="L59" s="1"/>
      <c r="M59" s="1"/>
      <c r="N59" s="1"/>
      <c r="O59" s="1"/>
    </row>
    <row r="60" spans="1:1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</sheetData>
  <sheetProtection/>
  <mergeCells count="4">
    <mergeCell ref="A30:P30"/>
    <mergeCell ref="I2:I29"/>
    <mergeCell ref="A31:H31"/>
    <mergeCell ref="R1:R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0"/>
  <sheetViews>
    <sheetView zoomScale="106" zoomScaleNormal="106" zoomScalePageLayoutView="0" workbookViewId="0" topLeftCell="A15">
      <selection activeCell="C20" sqref="C20"/>
    </sheetView>
  </sheetViews>
  <sheetFormatPr defaultColWidth="9.140625" defaultRowHeight="15"/>
  <cols>
    <col min="1" max="1" width="9.57421875" style="0" bestFit="1" customWidth="1"/>
    <col min="18" max="18" width="25.7109375" style="0" bestFit="1" customWidth="1"/>
  </cols>
  <sheetData>
    <row r="1" ht="15.75" thickBot="1"/>
    <row r="2" spans="1:18" ht="15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32"/>
      <c r="J2" s="12" t="s">
        <v>64</v>
      </c>
      <c r="K2" s="12" t="s">
        <v>65</v>
      </c>
      <c r="L2" s="12" t="s">
        <v>66</v>
      </c>
      <c r="M2" s="12" t="s">
        <v>67</v>
      </c>
      <c r="N2" s="12" t="s">
        <v>68</v>
      </c>
      <c r="O2" s="12" t="s">
        <v>69</v>
      </c>
      <c r="P2" s="13" t="s">
        <v>70</v>
      </c>
      <c r="R2" s="34" t="s">
        <v>73</v>
      </c>
    </row>
    <row r="3" spans="1:18" s="38" customFormat="1" ht="15">
      <c r="A3" s="35" t="s">
        <v>36</v>
      </c>
      <c r="B3" s="36">
        <v>19.3</v>
      </c>
      <c r="C3" s="36">
        <v>167.4</v>
      </c>
      <c r="D3" s="36">
        <v>-38.4</v>
      </c>
      <c r="E3" s="36">
        <v>160.9</v>
      </c>
      <c r="F3" s="36" t="s">
        <v>9</v>
      </c>
      <c r="G3" s="36" t="s">
        <v>9</v>
      </c>
      <c r="H3" s="36">
        <v>-76.6</v>
      </c>
      <c r="I3" s="33"/>
      <c r="J3" s="37">
        <f>ABS($B$60-B32)</f>
        <v>263.7576923076923</v>
      </c>
      <c r="K3" s="37">
        <f>ABS($C$60-C32)</f>
        <v>6.150000000000034</v>
      </c>
      <c r="L3" s="37">
        <f>ABS($D$60-D32)</f>
        <v>214.24814814814818</v>
      </c>
      <c r="M3" s="37">
        <f>ABS($E$60-E32)</f>
        <v>20.40370370370374</v>
      </c>
      <c r="N3" s="39" t="s">
        <v>71</v>
      </c>
      <c r="O3" s="39" t="s">
        <v>71</v>
      </c>
      <c r="P3" s="37">
        <f>ABS($H$60-H32)</f>
        <v>31.033333333333303</v>
      </c>
      <c r="R3" s="37">
        <f>SUM(J3:P3)</f>
        <v>535.5928774928775</v>
      </c>
    </row>
    <row r="4" spans="1:18" ht="15">
      <c r="A4" s="14" t="s">
        <v>37</v>
      </c>
      <c r="B4" s="7">
        <v>-55.2</v>
      </c>
      <c r="C4" s="7">
        <v>-154.6</v>
      </c>
      <c r="D4" s="7">
        <v>38.3</v>
      </c>
      <c r="E4" s="7">
        <v>155.1</v>
      </c>
      <c r="F4" s="7">
        <v>-155</v>
      </c>
      <c r="G4" s="7">
        <v>-137.2</v>
      </c>
      <c r="H4" s="7">
        <v>-99.1</v>
      </c>
      <c r="I4" s="33"/>
      <c r="J4" s="19">
        <f>ABS($B$60-B33)</f>
        <v>21.74230769230769</v>
      </c>
      <c r="K4" s="19">
        <f>ABS($C$60-C33)</f>
        <v>31.849999999999966</v>
      </c>
      <c r="L4" s="19">
        <f>ABS($D$60-D33)</f>
        <v>69.05185185185186</v>
      </c>
      <c r="M4" s="19">
        <f>ABS($E$60-E33)</f>
        <v>14.60370370370373</v>
      </c>
      <c r="N4" s="19">
        <f>ABS($F$60-F33)</f>
        <v>2.3846153846153584</v>
      </c>
      <c r="O4" s="19">
        <f>ABS($G$60-G33)</f>
        <v>22.69230769230765</v>
      </c>
      <c r="P4" s="19">
        <f>ABS($H$60-H33)</f>
        <v>8.533333333333303</v>
      </c>
      <c r="R4" s="19">
        <f>SUM(J4:Q4)</f>
        <v>170.85811965811956</v>
      </c>
    </row>
    <row r="5" spans="1:18" ht="15">
      <c r="A5" s="14" t="s">
        <v>38</v>
      </c>
      <c r="B5" s="7">
        <v>-54.8</v>
      </c>
      <c r="C5" s="7">
        <v>-168.4</v>
      </c>
      <c r="D5" s="7">
        <v>42.8</v>
      </c>
      <c r="E5" s="7">
        <v>137.5</v>
      </c>
      <c r="F5" s="7">
        <v>167.8</v>
      </c>
      <c r="G5" s="7">
        <v>-93.6</v>
      </c>
      <c r="H5" s="7">
        <v>-111.9</v>
      </c>
      <c r="I5" s="33"/>
      <c r="J5" s="19">
        <f aca="true" t="shared" si="0" ref="J5:J28">ABS($B$60-B34)</f>
        <v>22.142307692307668</v>
      </c>
      <c r="K5" s="19">
        <f aca="true" t="shared" si="1" ref="K5:K28">ABS($C$60-C34)</f>
        <v>18.049999999999955</v>
      </c>
      <c r="L5" s="19">
        <f aca="true" t="shared" si="2" ref="L5:L29">ABS($D$60-D34)</f>
        <v>64.55185185185186</v>
      </c>
      <c r="M5" s="19">
        <f aca="true" t="shared" si="3" ref="M5:M29">ABS($E$60-E34)</f>
        <v>2.996296296296265</v>
      </c>
      <c r="N5" s="19">
        <f>ABS($F$60-F34)</f>
        <v>34.81538461538463</v>
      </c>
      <c r="O5" s="19">
        <f>ABS($G$60-G34)</f>
        <v>20.907692307692315</v>
      </c>
      <c r="P5" s="19">
        <f aca="true" t="shared" si="4" ref="P5:P29">ABS($H$60-H34)</f>
        <v>4.26666666666668</v>
      </c>
      <c r="R5" s="19">
        <f>SUM(J5:P5)</f>
        <v>167.73019943019938</v>
      </c>
    </row>
    <row r="6" spans="1:18" ht="15">
      <c r="A6" s="15" t="s">
        <v>61</v>
      </c>
      <c r="B6" s="7">
        <v>-45.1</v>
      </c>
      <c r="C6" s="7">
        <v>155.4</v>
      </c>
      <c r="D6" s="7">
        <v>44.3</v>
      </c>
      <c r="E6" s="7">
        <v>141.1</v>
      </c>
      <c r="F6" s="7">
        <v>177.9</v>
      </c>
      <c r="G6" s="7">
        <v>-107.5</v>
      </c>
      <c r="H6" s="7">
        <v>-111.2</v>
      </c>
      <c r="I6" s="33"/>
      <c r="J6" s="19">
        <f t="shared" si="0"/>
        <v>31.842307692307656</v>
      </c>
      <c r="K6" s="19">
        <f t="shared" si="1"/>
        <v>18.150000000000034</v>
      </c>
      <c r="L6" s="19">
        <f t="shared" si="2"/>
        <v>63.051851851851865</v>
      </c>
      <c r="M6" s="19">
        <f t="shared" si="3"/>
        <v>0.6037037037037294</v>
      </c>
      <c r="N6" s="19">
        <f aca="true" t="shared" si="5" ref="N6:N29">ABS($F$60-F35)</f>
        <v>24.715384615384636</v>
      </c>
      <c r="O6" s="19">
        <f>ABS($G$60-G35)</f>
        <v>7.007692307692338</v>
      </c>
      <c r="P6" s="19">
        <f t="shared" si="4"/>
        <v>3.566666666666663</v>
      </c>
      <c r="R6" s="19">
        <f>SUM(J6:P6)</f>
        <v>148.93760683760692</v>
      </c>
    </row>
    <row r="7" spans="1:18" ht="15">
      <c r="A7" s="14" t="s">
        <v>39</v>
      </c>
      <c r="B7" s="7">
        <v>-60.5</v>
      </c>
      <c r="C7" s="7">
        <v>171.7</v>
      </c>
      <c r="D7" s="7">
        <v>42.6</v>
      </c>
      <c r="E7" s="7">
        <v>137.6</v>
      </c>
      <c r="F7" s="7">
        <v>-148.8</v>
      </c>
      <c r="G7" s="7">
        <v>-141.8</v>
      </c>
      <c r="H7" s="7">
        <v>-119.6</v>
      </c>
      <c r="I7" s="33"/>
      <c r="J7" s="19">
        <f t="shared" si="0"/>
        <v>16.44230769230768</v>
      </c>
      <c r="K7" s="19">
        <f t="shared" si="1"/>
        <v>1.8500000000000512</v>
      </c>
      <c r="L7" s="19">
        <f t="shared" si="2"/>
        <v>64.75185185185185</v>
      </c>
      <c r="M7" s="19">
        <f t="shared" si="3"/>
        <v>2.8962962962962706</v>
      </c>
      <c r="N7" s="19">
        <f t="shared" si="5"/>
        <v>8.584615384615347</v>
      </c>
      <c r="O7" s="19">
        <f aca="true" t="shared" si="6" ref="O7:O29">ABS($G$60-G36)</f>
        <v>27.292307692307674</v>
      </c>
      <c r="P7" s="19">
        <f t="shared" si="4"/>
        <v>11.966666666666669</v>
      </c>
      <c r="R7" s="19">
        <f>SUM(J7:P7)</f>
        <v>133.78404558404554</v>
      </c>
    </row>
    <row r="8" spans="1:18" ht="15">
      <c r="A8" s="15" t="s">
        <v>62</v>
      </c>
      <c r="B8" s="7">
        <v>-67.1</v>
      </c>
      <c r="C8" s="7">
        <v>-31.1</v>
      </c>
      <c r="D8" s="7">
        <v>-132.5</v>
      </c>
      <c r="E8" s="7">
        <v>157.4</v>
      </c>
      <c r="F8" s="7">
        <v>-161.7</v>
      </c>
      <c r="G8" s="7">
        <v>-72.8</v>
      </c>
      <c r="H8" s="7">
        <v>-138.8</v>
      </c>
      <c r="I8" s="33"/>
      <c r="J8" s="19">
        <f t="shared" si="0"/>
        <v>9.842307692307656</v>
      </c>
      <c r="K8" s="19">
        <f t="shared" si="1"/>
        <v>155.34999999999994</v>
      </c>
      <c r="L8" s="19">
        <f t="shared" si="2"/>
        <v>120.14814814814814</v>
      </c>
      <c r="M8" s="19">
        <f t="shared" si="3"/>
        <v>16.90370370370374</v>
      </c>
      <c r="N8" s="19">
        <f t="shared" si="5"/>
        <v>4.31538461538463</v>
      </c>
      <c r="O8" s="19">
        <f t="shared" si="6"/>
        <v>41.70769230769233</v>
      </c>
      <c r="P8" s="19">
        <f t="shared" si="4"/>
        <v>31.166666666666686</v>
      </c>
      <c r="R8" s="19">
        <f aca="true" t="shared" si="7" ref="R8:R29">SUM(J8:P8)</f>
        <v>379.43390313390313</v>
      </c>
    </row>
    <row r="9" spans="1:18" s="38" customFormat="1" ht="15">
      <c r="A9" s="35" t="s">
        <v>40</v>
      </c>
      <c r="B9" s="36">
        <v>-3.3</v>
      </c>
      <c r="C9" s="36">
        <v>176.2</v>
      </c>
      <c r="D9" s="36">
        <v>-27.9</v>
      </c>
      <c r="E9" s="36">
        <v>164</v>
      </c>
      <c r="F9" s="36">
        <v>-117.4</v>
      </c>
      <c r="G9" s="36">
        <v>-89.2</v>
      </c>
      <c r="H9" s="36">
        <v>-91.8</v>
      </c>
      <c r="I9" s="33"/>
      <c r="J9" s="37">
        <f t="shared" si="0"/>
        <v>73.64230769230767</v>
      </c>
      <c r="K9" s="37">
        <f t="shared" si="1"/>
        <v>2.649999999999949</v>
      </c>
      <c r="L9" s="37">
        <f t="shared" si="2"/>
        <v>224.74814814814818</v>
      </c>
      <c r="M9" s="37">
        <f t="shared" si="3"/>
        <v>23.503703703703735</v>
      </c>
      <c r="N9" s="37">
        <f t="shared" si="5"/>
        <v>39.98461538461535</v>
      </c>
      <c r="O9" s="37">
        <f t="shared" si="6"/>
        <v>25.30769230769235</v>
      </c>
      <c r="P9" s="37">
        <f t="shared" si="4"/>
        <v>15.833333333333314</v>
      </c>
      <c r="R9" s="37">
        <f t="shared" si="7"/>
        <v>405.66980056980066</v>
      </c>
    </row>
    <row r="10" spans="1:18" ht="15">
      <c r="A10" s="14" t="s">
        <v>41</v>
      </c>
      <c r="B10" s="7">
        <v>-42.8</v>
      </c>
      <c r="C10" s="7">
        <v>-175.2</v>
      </c>
      <c r="D10" s="7">
        <v>44.4</v>
      </c>
      <c r="E10" s="7">
        <v>144.2</v>
      </c>
      <c r="F10" s="7">
        <v>-149.8</v>
      </c>
      <c r="G10" s="7">
        <v>-109</v>
      </c>
      <c r="H10" s="7">
        <v>-127.8</v>
      </c>
      <c r="I10" s="33"/>
      <c r="J10" s="19">
        <f t="shared" si="0"/>
        <v>34.14230769230767</v>
      </c>
      <c r="K10" s="19">
        <f t="shared" si="1"/>
        <v>11.249999999999972</v>
      </c>
      <c r="L10" s="19">
        <f t="shared" si="2"/>
        <v>62.95185185185186</v>
      </c>
      <c r="M10" s="19">
        <f t="shared" si="3"/>
        <v>3.7037037037037237</v>
      </c>
      <c r="N10" s="19">
        <f t="shared" si="5"/>
        <v>7.584615384615347</v>
      </c>
      <c r="O10" s="19">
        <f t="shared" si="6"/>
        <v>5.507692307692338</v>
      </c>
      <c r="P10" s="19">
        <f t="shared" si="4"/>
        <v>20.166666666666686</v>
      </c>
      <c r="R10" s="19">
        <f t="shared" si="7"/>
        <v>145.3068376068376</v>
      </c>
    </row>
    <row r="11" spans="1:18" ht="15">
      <c r="A11" s="14" t="s">
        <v>42</v>
      </c>
      <c r="B11" s="7">
        <v>-93.2</v>
      </c>
      <c r="C11" s="7">
        <v>57.6</v>
      </c>
      <c r="D11" s="7">
        <v>-177.1</v>
      </c>
      <c r="E11" s="7">
        <v>89.1</v>
      </c>
      <c r="F11" s="7">
        <v>-144.8</v>
      </c>
      <c r="G11" s="7">
        <v>-79.1</v>
      </c>
      <c r="H11" s="7">
        <v>177.9</v>
      </c>
      <c r="I11" s="33"/>
      <c r="J11" s="19">
        <f t="shared" si="0"/>
        <v>16.25769230769231</v>
      </c>
      <c r="K11" s="19">
        <f t="shared" si="1"/>
        <v>115.95000000000005</v>
      </c>
      <c r="L11" s="19">
        <f t="shared" si="2"/>
        <v>75.54814814814814</v>
      </c>
      <c r="M11" s="19">
        <f t="shared" si="3"/>
        <v>51.39629629629627</v>
      </c>
      <c r="N11" s="19">
        <f t="shared" si="5"/>
        <v>12.584615384615347</v>
      </c>
      <c r="O11" s="19">
        <f t="shared" si="6"/>
        <v>35.407692307692315</v>
      </c>
      <c r="P11" s="19">
        <f t="shared" si="4"/>
        <v>74.46666666666667</v>
      </c>
      <c r="R11" s="19">
        <f t="shared" si="7"/>
        <v>381.6111111111111</v>
      </c>
    </row>
    <row r="12" spans="1:18" ht="15">
      <c r="A12" s="14" t="s">
        <v>43</v>
      </c>
      <c r="B12" s="7">
        <v>-72.4</v>
      </c>
      <c r="C12" s="7">
        <v>163.6</v>
      </c>
      <c r="D12" s="7">
        <v>47</v>
      </c>
      <c r="E12" s="7">
        <v>120.6</v>
      </c>
      <c r="F12" s="7">
        <v>-162.6</v>
      </c>
      <c r="G12" s="7">
        <v>-73.8</v>
      </c>
      <c r="H12" s="7">
        <v>-89.2</v>
      </c>
      <c r="I12" s="33"/>
      <c r="J12" s="19">
        <f t="shared" si="0"/>
        <v>4.542307692307702</v>
      </c>
      <c r="K12" s="19">
        <f t="shared" si="1"/>
        <v>9.950000000000045</v>
      </c>
      <c r="L12" s="19">
        <f t="shared" si="2"/>
        <v>60.35185185185186</v>
      </c>
      <c r="M12" s="19">
        <f t="shared" si="3"/>
        <v>19.89629629629627</v>
      </c>
      <c r="N12" s="19">
        <f t="shared" si="5"/>
        <v>5.215384615384636</v>
      </c>
      <c r="O12" s="19">
        <f t="shared" si="6"/>
        <v>40.70769230769233</v>
      </c>
      <c r="P12" s="19">
        <f t="shared" si="4"/>
        <v>18.433333333333337</v>
      </c>
      <c r="R12" s="19">
        <f t="shared" si="7"/>
        <v>159.09686609686617</v>
      </c>
    </row>
    <row r="13" spans="1:18" ht="15">
      <c r="A13" s="14" t="s">
        <v>44</v>
      </c>
      <c r="B13" s="7">
        <v>-56.7</v>
      </c>
      <c r="C13" s="7">
        <v>151.7</v>
      </c>
      <c r="D13" s="7">
        <v>42</v>
      </c>
      <c r="E13" s="7">
        <v>144.7</v>
      </c>
      <c r="F13" s="7">
        <v>-173.6</v>
      </c>
      <c r="G13" s="7">
        <v>-77</v>
      </c>
      <c r="H13" s="7">
        <v>-103.8</v>
      </c>
      <c r="I13" s="33"/>
      <c r="J13" s="19">
        <f t="shared" si="0"/>
        <v>20.24230769230769</v>
      </c>
      <c r="K13" s="19">
        <f t="shared" si="1"/>
        <v>21.85000000000005</v>
      </c>
      <c r="L13" s="19">
        <f t="shared" si="2"/>
        <v>65.35185185185186</v>
      </c>
      <c r="M13" s="19">
        <f t="shared" si="3"/>
        <v>4.203703703703724</v>
      </c>
      <c r="N13" s="19">
        <f t="shared" si="5"/>
        <v>16.215384615384636</v>
      </c>
      <c r="O13" s="19">
        <f t="shared" si="6"/>
        <v>37.50769230769234</v>
      </c>
      <c r="P13" s="19">
        <f t="shared" si="4"/>
        <v>3.8333333333333144</v>
      </c>
      <c r="R13" s="19">
        <f t="shared" si="7"/>
        <v>169.2042735042736</v>
      </c>
    </row>
    <row r="14" spans="1:18" ht="15">
      <c r="A14" s="14" t="s">
        <v>45</v>
      </c>
      <c r="B14" s="7">
        <v>-62.1</v>
      </c>
      <c r="C14" s="7">
        <v>168.1</v>
      </c>
      <c r="D14" s="7">
        <v>50.6</v>
      </c>
      <c r="E14" s="7">
        <v>139.7</v>
      </c>
      <c r="F14" s="7">
        <v>-116.6</v>
      </c>
      <c r="G14" s="7">
        <v>169.7</v>
      </c>
      <c r="H14" s="7">
        <v>-85.2</v>
      </c>
      <c r="I14" s="33"/>
      <c r="J14" s="19">
        <f t="shared" si="0"/>
        <v>14.842307692307656</v>
      </c>
      <c r="K14" s="19">
        <f t="shared" si="1"/>
        <v>5.4500000000000455</v>
      </c>
      <c r="L14" s="19">
        <f t="shared" si="2"/>
        <v>56.75185185185186</v>
      </c>
      <c r="M14" s="19">
        <f t="shared" si="3"/>
        <v>0.7962962962962763</v>
      </c>
      <c r="N14" s="19">
        <f t="shared" si="5"/>
        <v>40.784615384615364</v>
      </c>
      <c r="O14" s="19">
        <f t="shared" si="6"/>
        <v>75.79230769230767</v>
      </c>
      <c r="P14" s="19">
        <f t="shared" si="4"/>
        <v>22.433333333333337</v>
      </c>
      <c r="R14" s="19">
        <f t="shared" si="7"/>
        <v>216.8507122507122</v>
      </c>
    </row>
    <row r="15" spans="1:18" ht="15">
      <c r="A15" s="14" t="s">
        <v>46</v>
      </c>
      <c r="B15" s="7">
        <v>-55.7</v>
      </c>
      <c r="C15" s="7">
        <v>158.3</v>
      </c>
      <c r="D15" s="7">
        <v>39.6</v>
      </c>
      <c r="E15" s="7">
        <v>148.5</v>
      </c>
      <c r="F15" s="7">
        <v>-177.6</v>
      </c>
      <c r="G15" s="7">
        <v>-91.5</v>
      </c>
      <c r="H15" s="7">
        <v>-90.2</v>
      </c>
      <c r="I15" s="33"/>
      <c r="J15" s="19">
        <f t="shared" si="0"/>
        <v>21.24230769230769</v>
      </c>
      <c r="K15" s="19">
        <f t="shared" si="1"/>
        <v>15.250000000000028</v>
      </c>
      <c r="L15" s="19">
        <f t="shared" si="2"/>
        <v>67.75185185185185</v>
      </c>
      <c r="M15" s="19">
        <f t="shared" si="3"/>
        <v>8.003703703703735</v>
      </c>
      <c r="N15" s="19">
        <f t="shared" si="5"/>
        <v>20.215384615384636</v>
      </c>
      <c r="O15" s="19">
        <f t="shared" si="6"/>
        <v>23.007692307692338</v>
      </c>
      <c r="P15" s="19">
        <f t="shared" si="4"/>
        <v>17.433333333333337</v>
      </c>
      <c r="R15" s="19">
        <f t="shared" si="7"/>
        <v>172.90427350427362</v>
      </c>
    </row>
    <row r="16" spans="1:18" ht="15">
      <c r="A16" s="14" t="s">
        <v>47</v>
      </c>
      <c r="B16" s="7">
        <v>-63.7</v>
      </c>
      <c r="C16" s="7">
        <v>179.4</v>
      </c>
      <c r="D16" s="7">
        <v>55.7</v>
      </c>
      <c r="E16" s="7">
        <v>145.8</v>
      </c>
      <c r="F16" s="7">
        <v>-124.8</v>
      </c>
      <c r="G16" s="7">
        <v>-172.4</v>
      </c>
      <c r="H16" s="7">
        <v>-93.1</v>
      </c>
      <c r="I16" s="33"/>
      <c r="J16" s="19">
        <f t="shared" si="0"/>
        <v>13.24230769230769</v>
      </c>
      <c r="K16" s="19">
        <f t="shared" si="1"/>
        <v>5.849999999999966</v>
      </c>
      <c r="L16" s="19">
        <f t="shared" si="2"/>
        <v>51.65185185185186</v>
      </c>
      <c r="M16" s="19">
        <f t="shared" si="3"/>
        <v>5.303703703703746</v>
      </c>
      <c r="N16" s="19">
        <f t="shared" si="5"/>
        <v>32.58461538461535</v>
      </c>
      <c r="O16" s="19">
        <f t="shared" si="6"/>
        <v>57.89230769230767</v>
      </c>
      <c r="P16" s="19">
        <f t="shared" si="4"/>
        <v>14.533333333333303</v>
      </c>
      <c r="R16" s="19">
        <f t="shared" si="7"/>
        <v>181.05811965811958</v>
      </c>
    </row>
    <row r="17" spans="1:18" ht="15">
      <c r="A17" s="14" t="s">
        <v>48</v>
      </c>
      <c r="B17" s="7">
        <v>-42.8</v>
      </c>
      <c r="C17" s="7">
        <v>159.3</v>
      </c>
      <c r="D17" s="7">
        <v>43.4</v>
      </c>
      <c r="E17" s="7">
        <v>107.2</v>
      </c>
      <c r="F17" s="7">
        <v>-176.1</v>
      </c>
      <c r="G17" s="7">
        <v>-96.2</v>
      </c>
      <c r="H17" s="7">
        <v>-122.5</v>
      </c>
      <c r="I17" s="33"/>
      <c r="J17" s="19">
        <f t="shared" si="0"/>
        <v>34.14230769230767</v>
      </c>
      <c r="K17" s="19">
        <f t="shared" si="1"/>
        <v>14.250000000000028</v>
      </c>
      <c r="L17" s="19">
        <f t="shared" si="2"/>
        <v>63.95185185185186</v>
      </c>
      <c r="M17" s="19">
        <f t="shared" si="3"/>
        <v>33.29629629629626</v>
      </c>
      <c r="N17" s="19">
        <f t="shared" si="5"/>
        <v>18.715384615384636</v>
      </c>
      <c r="O17" s="19">
        <f t="shared" si="6"/>
        <v>18.30769230769235</v>
      </c>
      <c r="P17" s="19">
        <f t="shared" si="4"/>
        <v>14.866666666666674</v>
      </c>
      <c r="R17" s="19">
        <f t="shared" si="7"/>
        <v>197.5301994301995</v>
      </c>
    </row>
    <row r="18" spans="1:18" ht="15">
      <c r="A18" s="14" t="s">
        <v>49</v>
      </c>
      <c r="B18" s="7">
        <v>-51.7</v>
      </c>
      <c r="C18" s="7">
        <v>145.8</v>
      </c>
      <c r="D18" s="7">
        <v>41.1</v>
      </c>
      <c r="E18" s="7">
        <v>142.8</v>
      </c>
      <c r="F18" s="7">
        <v>-174.6</v>
      </c>
      <c r="G18" s="7">
        <v>-101.5</v>
      </c>
      <c r="H18" s="7">
        <v>-92.6</v>
      </c>
      <c r="I18" s="33"/>
      <c r="J18" s="19">
        <f t="shared" si="0"/>
        <v>25.24230769230769</v>
      </c>
      <c r="K18" s="19">
        <f t="shared" si="1"/>
        <v>27.75000000000003</v>
      </c>
      <c r="L18" s="19">
        <f t="shared" si="2"/>
        <v>66.25185185185185</v>
      </c>
      <c r="M18" s="19">
        <f t="shared" si="3"/>
        <v>2.3037037037037464</v>
      </c>
      <c r="N18" s="19">
        <f t="shared" si="5"/>
        <v>17.215384615384636</v>
      </c>
      <c r="O18" s="19">
        <f t="shared" si="6"/>
        <v>13.007692307692338</v>
      </c>
      <c r="P18" s="19">
        <f t="shared" si="4"/>
        <v>15.033333333333303</v>
      </c>
      <c r="R18" s="19">
        <f t="shared" si="7"/>
        <v>166.8042735042736</v>
      </c>
    </row>
    <row r="19" spans="1:18" ht="15">
      <c r="A19" s="14" t="s">
        <v>50</v>
      </c>
      <c r="B19" s="7">
        <v>-64.4</v>
      </c>
      <c r="C19" s="7">
        <v>169.1</v>
      </c>
      <c r="D19" s="7">
        <v>36.7</v>
      </c>
      <c r="E19" s="7">
        <v>141.3</v>
      </c>
      <c r="F19" s="7">
        <v>-122.9</v>
      </c>
      <c r="G19" s="7">
        <v>-171.9</v>
      </c>
      <c r="H19" s="7">
        <v>-101</v>
      </c>
      <c r="I19" s="33"/>
      <c r="J19" s="19">
        <f t="shared" si="0"/>
        <v>12.542307692307702</v>
      </c>
      <c r="K19" s="19">
        <f t="shared" si="1"/>
        <v>4.4500000000000455</v>
      </c>
      <c r="L19" s="19">
        <f t="shared" si="2"/>
        <v>70.65185185185186</v>
      </c>
      <c r="M19" s="19">
        <f t="shared" si="3"/>
        <v>0.8037037037037464</v>
      </c>
      <c r="N19" s="19">
        <f t="shared" si="5"/>
        <v>34.48461538461535</v>
      </c>
      <c r="O19" s="19">
        <f t="shared" si="6"/>
        <v>57.39230769230767</v>
      </c>
      <c r="P19" s="19">
        <f t="shared" si="4"/>
        <v>6.633333333333326</v>
      </c>
      <c r="R19" s="19">
        <f t="shared" si="7"/>
        <v>186.9581196581197</v>
      </c>
    </row>
    <row r="20" spans="1:18" ht="15">
      <c r="A20" s="14" t="s">
        <v>51</v>
      </c>
      <c r="B20" s="7">
        <v>-45.3</v>
      </c>
      <c r="C20" s="7">
        <v>-174.5</v>
      </c>
      <c r="D20" s="7">
        <v>29.7</v>
      </c>
      <c r="E20" s="7">
        <v>147.2</v>
      </c>
      <c r="F20" s="7">
        <v>-166.1</v>
      </c>
      <c r="G20" s="7">
        <v>-107</v>
      </c>
      <c r="H20" s="7">
        <v>-104</v>
      </c>
      <c r="I20" s="33"/>
      <c r="J20" s="19">
        <f t="shared" si="0"/>
        <v>31.642307692307668</v>
      </c>
      <c r="K20" s="19">
        <f t="shared" si="1"/>
        <v>11.94999999999996</v>
      </c>
      <c r="L20" s="19">
        <f t="shared" si="2"/>
        <v>77.65185185185186</v>
      </c>
      <c r="M20" s="19">
        <f t="shared" si="3"/>
        <v>6.703703703703724</v>
      </c>
      <c r="N20" s="19">
        <f t="shared" si="5"/>
        <v>8.715384615384636</v>
      </c>
      <c r="O20" s="19">
        <f t="shared" si="6"/>
        <v>7.507692307692338</v>
      </c>
      <c r="P20" s="19">
        <f t="shared" si="4"/>
        <v>3.6333333333333258</v>
      </c>
      <c r="R20" s="19">
        <f t="shared" si="7"/>
        <v>147.8042735042735</v>
      </c>
    </row>
    <row r="21" spans="1:18" ht="15">
      <c r="A21" s="14" t="s">
        <v>52</v>
      </c>
      <c r="B21" s="7">
        <v>-49</v>
      </c>
      <c r="C21" s="7">
        <v>168.7</v>
      </c>
      <c r="D21" s="7">
        <v>38.5</v>
      </c>
      <c r="E21" s="7">
        <v>143.6</v>
      </c>
      <c r="F21" s="7">
        <v>-173.6</v>
      </c>
      <c r="G21" s="7">
        <v>-119.4</v>
      </c>
      <c r="H21" s="7">
        <v>-103.5</v>
      </c>
      <c r="I21" s="33"/>
      <c r="J21" s="19">
        <f t="shared" si="0"/>
        <v>27.94230769230768</v>
      </c>
      <c r="K21" s="19">
        <f t="shared" si="1"/>
        <v>4.850000000000051</v>
      </c>
      <c r="L21" s="19">
        <f t="shared" si="2"/>
        <v>68.85185185185186</v>
      </c>
      <c r="M21" s="19">
        <f t="shared" si="3"/>
        <v>3.1037037037037294</v>
      </c>
      <c r="N21" s="19">
        <f t="shared" si="5"/>
        <v>16.215384615384636</v>
      </c>
      <c r="O21" s="19">
        <f t="shared" si="6"/>
        <v>4.892307692307668</v>
      </c>
      <c r="P21" s="19">
        <f t="shared" si="4"/>
        <v>4.133333333333326</v>
      </c>
      <c r="R21" s="19">
        <f t="shared" si="7"/>
        <v>129.98888888888894</v>
      </c>
    </row>
    <row r="22" spans="1:18" ht="15">
      <c r="A22" s="14" t="s">
        <v>53</v>
      </c>
      <c r="B22" s="7">
        <v>-36.8</v>
      </c>
      <c r="C22" s="7">
        <v>174.9</v>
      </c>
      <c r="D22" s="7">
        <v>30.7</v>
      </c>
      <c r="E22" s="7">
        <v>155.1</v>
      </c>
      <c r="F22" s="7">
        <v>-156.1</v>
      </c>
      <c r="G22" s="7">
        <v>-133.6</v>
      </c>
      <c r="H22" s="7">
        <v>-102.1</v>
      </c>
      <c r="I22" s="33"/>
      <c r="J22" s="19">
        <f t="shared" si="0"/>
        <v>40.14230769230767</v>
      </c>
      <c r="K22" s="19">
        <f t="shared" si="1"/>
        <v>1.349999999999966</v>
      </c>
      <c r="L22" s="19">
        <f t="shared" si="2"/>
        <v>76.65185185185186</v>
      </c>
      <c r="M22" s="19">
        <f t="shared" si="3"/>
        <v>14.60370370370373</v>
      </c>
      <c r="N22" s="19">
        <f t="shared" si="5"/>
        <v>1.284615384615364</v>
      </c>
      <c r="O22" s="19">
        <f t="shared" si="6"/>
        <v>19.092307692307656</v>
      </c>
      <c r="P22" s="19">
        <f t="shared" si="4"/>
        <v>5.533333333333303</v>
      </c>
      <c r="R22" s="19">
        <f t="shared" si="7"/>
        <v>158.65811965811955</v>
      </c>
    </row>
    <row r="23" spans="1:18" s="38" customFormat="1" ht="15">
      <c r="A23" s="35" t="s">
        <v>54</v>
      </c>
      <c r="B23" s="36">
        <v>4.5</v>
      </c>
      <c r="C23" s="36">
        <v>171.6</v>
      </c>
      <c r="D23" s="36">
        <v>-18.5</v>
      </c>
      <c r="E23" s="36">
        <v>133.9</v>
      </c>
      <c r="F23" s="36">
        <v>178.7</v>
      </c>
      <c r="G23" s="36">
        <v>-98.1</v>
      </c>
      <c r="H23" s="36">
        <v>-116.8</v>
      </c>
      <c r="I23" s="33"/>
      <c r="J23" s="37">
        <f t="shared" si="0"/>
        <v>278.5576923076923</v>
      </c>
      <c r="K23" s="37">
        <f t="shared" si="1"/>
        <v>1.9500000000000455</v>
      </c>
      <c r="L23" s="37">
        <f t="shared" si="2"/>
        <v>234.14814814814815</v>
      </c>
      <c r="M23" s="37">
        <f t="shared" si="3"/>
        <v>6.596296296296259</v>
      </c>
      <c r="N23" s="37">
        <f t="shared" si="5"/>
        <v>23.915384615384653</v>
      </c>
      <c r="O23" s="37">
        <f t="shared" si="6"/>
        <v>16.407692307692315</v>
      </c>
      <c r="P23" s="37">
        <f t="shared" si="4"/>
        <v>9.166666666666686</v>
      </c>
      <c r="R23" s="37">
        <f t="shared" si="7"/>
        <v>570.7418803418805</v>
      </c>
    </row>
    <row r="24" spans="1:18" ht="15">
      <c r="A24" s="14" t="s">
        <v>55</v>
      </c>
      <c r="B24" s="7">
        <v>-10.6</v>
      </c>
      <c r="C24" s="7">
        <v>-165.6</v>
      </c>
      <c r="D24" s="7">
        <v>-19.2</v>
      </c>
      <c r="E24" s="7">
        <v>149</v>
      </c>
      <c r="F24" s="7">
        <v>-162.3</v>
      </c>
      <c r="G24" s="7">
        <v>-117.8</v>
      </c>
      <c r="H24" s="7">
        <v>-125.4</v>
      </c>
      <c r="I24" s="33"/>
      <c r="J24" s="19">
        <f t="shared" si="0"/>
        <v>66.34230769230766</v>
      </c>
      <c r="K24" s="19">
        <f t="shared" si="1"/>
        <v>20.849999999999966</v>
      </c>
      <c r="L24" s="19">
        <f t="shared" si="2"/>
        <v>233.44814814814816</v>
      </c>
      <c r="M24" s="19">
        <f t="shared" si="3"/>
        <v>8.503703703703735</v>
      </c>
      <c r="N24" s="19">
        <f t="shared" si="5"/>
        <v>4.915384615384653</v>
      </c>
      <c r="O24" s="19">
        <f t="shared" si="6"/>
        <v>3.2923076923076735</v>
      </c>
      <c r="P24" s="19">
        <f t="shared" si="4"/>
        <v>17.76666666666668</v>
      </c>
      <c r="R24" s="19">
        <f t="shared" si="7"/>
        <v>355.1185185185185</v>
      </c>
    </row>
    <row r="25" spans="1:18" ht="15">
      <c r="A25" s="14" t="s">
        <v>56</v>
      </c>
      <c r="B25" s="7">
        <v>-45.3</v>
      </c>
      <c r="C25" s="7">
        <v>169.9</v>
      </c>
      <c r="D25" s="7">
        <v>48.3</v>
      </c>
      <c r="E25" s="7">
        <v>123.6</v>
      </c>
      <c r="F25" s="7">
        <v>-169.9</v>
      </c>
      <c r="G25" s="7">
        <v>-102.6</v>
      </c>
      <c r="H25" s="7">
        <v>-119.7</v>
      </c>
      <c r="I25" s="33"/>
      <c r="J25" s="19">
        <f t="shared" si="0"/>
        <v>31.642307692307668</v>
      </c>
      <c r="K25" s="19">
        <f t="shared" si="1"/>
        <v>3.650000000000034</v>
      </c>
      <c r="L25" s="19">
        <f t="shared" si="2"/>
        <v>59.051851851851865</v>
      </c>
      <c r="M25" s="19">
        <f t="shared" si="3"/>
        <v>16.89629629629627</v>
      </c>
      <c r="N25" s="19">
        <f t="shared" si="5"/>
        <v>12.515384615384647</v>
      </c>
      <c r="O25" s="19">
        <f t="shared" si="6"/>
        <v>11.907692307692315</v>
      </c>
      <c r="P25" s="19">
        <f t="shared" si="4"/>
        <v>12.066666666666663</v>
      </c>
      <c r="R25" s="19">
        <f t="shared" si="7"/>
        <v>147.73019943019946</v>
      </c>
    </row>
    <row r="26" spans="1:18" ht="15">
      <c r="A26" s="14" t="s">
        <v>57</v>
      </c>
      <c r="B26" s="7">
        <v>-74.7</v>
      </c>
      <c r="C26" s="7">
        <v>178</v>
      </c>
      <c r="D26" s="7">
        <v>53</v>
      </c>
      <c r="E26" s="7">
        <v>110.7</v>
      </c>
      <c r="F26" s="7">
        <v>-178.9</v>
      </c>
      <c r="G26" s="7">
        <v>-95.4</v>
      </c>
      <c r="H26" s="7">
        <v>-117.6</v>
      </c>
      <c r="I26" s="33"/>
      <c r="J26" s="19">
        <f t="shared" si="0"/>
        <v>2.2423076923076906</v>
      </c>
      <c r="K26" s="19">
        <f t="shared" si="1"/>
        <v>4.44999999999996</v>
      </c>
      <c r="L26" s="19">
        <f t="shared" si="2"/>
        <v>54.35185185185186</v>
      </c>
      <c r="M26" s="19">
        <f t="shared" si="3"/>
        <v>29.796296296296262</v>
      </c>
      <c r="N26" s="19">
        <f t="shared" si="5"/>
        <v>21.515384615384647</v>
      </c>
      <c r="O26" s="19">
        <f t="shared" si="6"/>
        <v>19.10769230769236</v>
      </c>
      <c r="P26" s="19">
        <f t="shared" si="4"/>
        <v>9.966666666666669</v>
      </c>
      <c r="R26" s="19">
        <f t="shared" si="7"/>
        <v>141.43019943019945</v>
      </c>
    </row>
    <row r="27" spans="1:18" ht="15">
      <c r="A27" s="14" t="s">
        <v>58</v>
      </c>
      <c r="B27" s="7">
        <v>-96.5</v>
      </c>
      <c r="C27" s="7">
        <v>166.9</v>
      </c>
      <c r="D27" s="7">
        <v>44.2</v>
      </c>
      <c r="E27" s="7">
        <v>142.9</v>
      </c>
      <c r="F27" s="7">
        <v>170</v>
      </c>
      <c r="G27" s="7">
        <v>-79.7</v>
      </c>
      <c r="H27" s="7">
        <v>-93.3</v>
      </c>
      <c r="I27" s="33"/>
      <c r="J27" s="19">
        <f t="shared" si="0"/>
        <v>19.55769230769232</v>
      </c>
      <c r="K27" s="19">
        <f t="shared" si="1"/>
        <v>6.650000000000034</v>
      </c>
      <c r="L27" s="19">
        <f t="shared" si="2"/>
        <v>63.15185185185186</v>
      </c>
      <c r="M27" s="19">
        <f t="shared" si="3"/>
        <v>2.4037037037037408</v>
      </c>
      <c r="N27" s="19">
        <f t="shared" si="5"/>
        <v>32.61538461538464</v>
      </c>
      <c r="O27" s="19">
        <f t="shared" si="6"/>
        <v>34.80769230769235</v>
      </c>
      <c r="P27" s="19">
        <f t="shared" si="4"/>
        <v>14.333333333333314</v>
      </c>
      <c r="R27" s="19">
        <f t="shared" si="7"/>
        <v>173.51965811965826</v>
      </c>
    </row>
    <row r="28" spans="1:18" ht="15">
      <c r="A28" s="14" t="s">
        <v>59</v>
      </c>
      <c r="B28" s="7">
        <v>-54.6</v>
      </c>
      <c r="C28" s="7">
        <v>168.1</v>
      </c>
      <c r="D28" s="7">
        <v>34.2</v>
      </c>
      <c r="E28" s="7">
        <v>139.2</v>
      </c>
      <c r="F28" s="7">
        <v>-69.8</v>
      </c>
      <c r="G28" s="7">
        <v>144</v>
      </c>
      <c r="H28" s="7">
        <v>-86</v>
      </c>
      <c r="I28" s="33"/>
      <c r="J28" s="19">
        <f t="shared" si="0"/>
        <v>22.342307692307656</v>
      </c>
      <c r="K28" s="19">
        <f t="shared" si="1"/>
        <v>5.4500000000000455</v>
      </c>
      <c r="L28" s="19">
        <f t="shared" si="2"/>
        <v>73.15185185185186</v>
      </c>
      <c r="M28" s="19">
        <f t="shared" si="3"/>
        <v>1.2962962962962763</v>
      </c>
      <c r="N28" s="19">
        <f t="shared" si="5"/>
        <v>87.58461538461535</v>
      </c>
      <c r="O28" s="19">
        <f t="shared" si="6"/>
        <v>101.49230769230766</v>
      </c>
      <c r="P28" s="19">
        <f t="shared" si="4"/>
        <v>21.633333333333326</v>
      </c>
      <c r="R28" s="19">
        <f t="shared" si="7"/>
        <v>312.9507122507122</v>
      </c>
    </row>
    <row r="29" spans="1:18" ht="15">
      <c r="A29" s="14" t="s">
        <v>60</v>
      </c>
      <c r="B29" s="7" t="s">
        <v>9</v>
      </c>
      <c r="C29" s="7" t="s">
        <v>9</v>
      </c>
      <c r="D29" s="7">
        <v>-55</v>
      </c>
      <c r="E29" s="7">
        <v>170.7</v>
      </c>
      <c r="F29" s="7">
        <v>-163.4</v>
      </c>
      <c r="G29" s="7">
        <v>-102.8</v>
      </c>
      <c r="H29" s="7">
        <v>-101.2</v>
      </c>
      <c r="I29" s="33"/>
      <c r="J29" s="20" t="s">
        <v>71</v>
      </c>
      <c r="K29" s="20" t="s">
        <v>71</v>
      </c>
      <c r="L29" s="19">
        <f t="shared" si="2"/>
        <v>197.64814814814815</v>
      </c>
      <c r="M29" s="19">
        <f t="shared" si="3"/>
        <v>30.203703703703724</v>
      </c>
      <c r="N29" s="19">
        <f t="shared" si="5"/>
        <v>6.015384615384647</v>
      </c>
      <c r="O29" s="19">
        <f t="shared" si="6"/>
        <v>11.707692307692326</v>
      </c>
      <c r="P29" s="19">
        <f t="shared" si="4"/>
        <v>6.433333333333337</v>
      </c>
      <c r="R29" s="19">
        <f t="shared" si="7"/>
        <v>252.0082621082622</v>
      </c>
    </row>
    <row r="30" spans="1:8" ht="15.75" thickBot="1">
      <c r="A30" s="30" t="s">
        <v>72</v>
      </c>
      <c r="B30" s="31"/>
      <c r="C30" s="31"/>
      <c r="D30" s="31"/>
      <c r="E30" s="31"/>
      <c r="F30" s="31"/>
      <c r="G30" s="31"/>
      <c r="H30" s="31"/>
    </row>
    <row r="31" spans="1:8" ht="15.75" thickTop="1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7</v>
      </c>
    </row>
    <row r="32" spans="1:8" ht="15">
      <c r="A32" s="14" t="s">
        <v>36</v>
      </c>
      <c r="B32" s="18">
        <f aca="true" t="shared" si="8" ref="B32:H32">IF(B3&gt;0,B3,B3+360)</f>
        <v>19.3</v>
      </c>
      <c r="C32" s="18">
        <f t="shared" si="8"/>
        <v>167.4</v>
      </c>
      <c r="D32" s="18">
        <f t="shared" si="8"/>
        <v>321.6</v>
      </c>
      <c r="E32" s="18">
        <f t="shared" si="8"/>
        <v>160.9</v>
      </c>
      <c r="F32" s="18" t="str">
        <f t="shared" si="8"/>
        <v>---</v>
      </c>
      <c r="G32" s="18" t="str">
        <f t="shared" si="8"/>
        <v>---</v>
      </c>
      <c r="H32" s="18">
        <f t="shared" si="8"/>
        <v>283.4</v>
      </c>
    </row>
    <row r="33" spans="1:8" ht="15">
      <c r="A33" s="14" t="s">
        <v>37</v>
      </c>
      <c r="B33">
        <f>IF(B4&gt;0,B4,B4+360)</f>
        <v>304.8</v>
      </c>
      <c r="C33" s="18">
        <f aca="true" t="shared" si="9" ref="C33:H33">IF(C4&gt;0,C4,C4+360)</f>
        <v>205.4</v>
      </c>
      <c r="D33" s="18">
        <f t="shared" si="9"/>
        <v>38.3</v>
      </c>
      <c r="E33" s="18">
        <f t="shared" si="9"/>
        <v>155.1</v>
      </c>
      <c r="F33" s="18">
        <f t="shared" si="9"/>
        <v>205</v>
      </c>
      <c r="G33" s="18">
        <f t="shared" si="9"/>
        <v>222.8</v>
      </c>
      <c r="H33" s="18">
        <f t="shared" si="9"/>
        <v>260.9</v>
      </c>
    </row>
    <row r="34" spans="1:8" ht="15">
      <c r="A34" s="14" t="s">
        <v>38</v>
      </c>
      <c r="B34" s="18">
        <f aca="true" t="shared" si="10" ref="B34:H58">IF(B5&gt;0,B5,B5+360)</f>
        <v>305.2</v>
      </c>
      <c r="C34" s="18">
        <f t="shared" si="10"/>
        <v>191.6</v>
      </c>
      <c r="D34" s="18">
        <f t="shared" si="10"/>
        <v>42.8</v>
      </c>
      <c r="E34" s="18">
        <f t="shared" si="10"/>
        <v>137.5</v>
      </c>
      <c r="F34" s="18">
        <f t="shared" si="10"/>
        <v>167.8</v>
      </c>
      <c r="G34" s="18">
        <f t="shared" si="10"/>
        <v>266.4</v>
      </c>
      <c r="H34" s="18">
        <f t="shared" si="10"/>
        <v>248.1</v>
      </c>
    </row>
    <row r="35" spans="1:8" ht="15">
      <c r="A35" s="15" t="s">
        <v>61</v>
      </c>
      <c r="B35">
        <f t="shared" si="10"/>
        <v>314.9</v>
      </c>
      <c r="C35" s="18">
        <f t="shared" si="10"/>
        <v>155.4</v>
      </c>
      <c r="D35" s="18">
        <f t="shared" si="10"/>
        <v>44.3</v>
      </c>
      <c r="E35" s="18">
        <f t="shared" si="10"/>
        <v>141.1</v>
      </c>
      <c r="F35" s="18">
        <f t="shared" si="10"/>
        <v>177.9</v>
      </c>
      <c r="G35" s="18">
        <f t="shared" si="10"/>
        <v>252.5</v>
      </c>
      <c r="H35" s="18">
        <f t="shared" si="10"/>
        <v>248.8</v>
      </c>
    </row>
    <row r="36" spans="1:8" ht="15">
      <c r="A36" s="14" t="s">
        <v>39</v>
      </c>
      <c r="B36" s="18">
        <f t="shared" si="10"/>
        <v>299.5</v>
      </c>
      <c r="C36" s="18">
        <f t="shared" si="10"/>
        <v>171.7</v>
      </c>
      <c r="D36" s="18">
        <f t="shared" si="10"/>
        <v>42.6</v>
      </c>
      <c r="E36" s="18">
        <f t="shared" si="10"/>
        <v>137.6</v>
      </c>
      <c r="F36" s="18">
        <f t="shared" si="10"/>
        <v>211.2</v>
      </c>
      <c r="G36" s="18">
        <f t="shared" si="10"/>
        <v>218.2</v>
      </c>
      <c r="H36" s="18">
        <f t="shared" si="10"/>
        <v>240.4</v>
      </c>
    </row>
    <row r="37" spans="1:8" ht="15">
      <c r="A37" s="15" t="s">
        <v>62</v>
      </c>
      <c r="B37">
        <f t="shared" si="10"/>
        <v>292.9</v>
      </c>
      <c r="C37" s="18">
        <f t="shared" si="10"/>
        <v>328.9</v>
      </c>
      <c r="D37" s="18">
        <f t="shared" si="10"/>
        <v>227.5</v>
      </c>
      <c r="E37" s="18">
        <f t="shared" si="10"/>
        <v>157.4</v>
      </c>
      <c r="F37" s="18">
        <f t="shared" si="10"/>
        <v>198.3</v>
      </c>
      <c r="G37" s="18">
        <f t="shared" si="10"/>
        <v>287.2</v>
      </c>
      <c r="H37" s="18">
        <f t="shared" si="10"/>
        <v>221.2</v>
      </c>
    </row>
    <row r="38" spans="1:8" ht="15">
      <c r="A38" s="14" t="s">
        <v>40</v>
      </c>
      <c r="B38" s="18">
        <f t="shared" si="10"/>
        <v>356.7</v>
      </c>
      <c r="C38" s="18">
        <f t="shared" si="10"/>
        <v>176.2</v>
      </c>
      <c r="D38" s="18">
        <f t="shared" si="10"/>
        <v>332.1</v>
      </c>
      <c r="E38" s="18">
        <f t="shared" si="10"/>
        <v>164</v>
      </c>
      <c r="F38" s="18">
        <f t="shared" si="10"/>
        <v>242.6</v>
      </c>
      <c r="G38" s="18">
        <f t="shared" si="10"/>
        <v>270.8</v>
      </c>
      <c r="H38" s="18">
        <f t="shared" si="10"/>
        <v>268.2</v>
      </c>
    </row>
    <row r="39" spans="1:8" ht="15">
      <c r="A39" s="14" t="s">
        <v>41</v>
      </c>
      <c r="B39">
        <f t="shared" si="10"/>
        <v>317.2</v>
      </c>
      <c r="C39" s="18">
        <f t="shared" si="10"/>
        <v>184.8</v>
      </c>
      <c r="D39" s="18">
        <f t="shared" si="10"/>
        <v>44.4</v>
      </c>
      <c r="E39" s="18">
        <f t="shared" si="10"/>
        <v>144.2</v>
      </c>
      <c r="F39" s="18">
        <f t="shared" si="10"/>
        <v>210.2</v>
      </c>
      <c r="G39" s="18">
        <f t="shared" si="10"/>
        <v>251</v>
      </c>
      <c r="H39" s="18">
        <f t="shared" si="10"/>
        <v>232.2</v>
      </c>
    </row>
    <row r="40" spans="1:8" ht="15">
      <c r="A40" s="14" t="s">
        <v>42</v>
      </c>
      <c r="B40" s="18">
        <f t="shared" si="10"/>
        <v>266.8</v>
      </c>
      <c r="C40" s="18">
        <f t="shared" si="10"/>
        <v>57.6</v>
      </c>
      <c r="D40" s="18">
        <f t="shared" si="10"/>
        <v>182.9</v>
      </c>
      <c r="E40" s="18">
        <f t="shared" si="10"/>
        <v>89.1</v>
      </c>
      <c r="F40" s="18">
        <f t="shared" si="10"/>
        <v>215.2</v>
      </c>
      <c r="G40" s="18">
        <f t="shared" si="10"/>
        <v>280.9</v>
      </c>
      <c r="H40" s="18">
        <f t="shared" si="10"/>
        <v>177.9</v>
      </c>
    </row>
    <row r="41" spans="1:8" ht="15">
      <c r="A41" s="14" t="s">
        <v>43</v>
      </c>
      <c r="B41">
        <f t="shared" si="10"/>
        <v>287.6</v>
      </c>
      <c r="C41" s="18">
        <f t="shared" si="10"/>
        <v>163.6</v>
      </c>
      <c r="D41" s="18">
        <f t="shared" si="10"/>
        <v>47</v>
      </c>
      <c r="E41" s="18">
        <f t="shared" si="10"/>
        <v>120.6</v>
      </c>
      <c r="F41" s="18">
        <f t="shared" si="10"/>
        <v>197.4</v>
      </c>
      <c r="G41" s="18">
        <f t="shared" si="10"/>
        <v>286.2</v>
      </c>
      <c r="H41" s="18">
        <f t="shared" si="10"/>
        <v>270.8</v>
      </c>
    </row>
    <row r="42" spans="1:8" ht="15">
      <c r="A42" s="14" t="s">
        <v>44</v>
      </c>
      <c r="B42" s="18">
        <f t="shared" si="10"/>
        <v>303.3</v>
      </c>
      <c r="C42" s="18">
        <f t="shared" si="10"/>
        <v>151.7</v>
      </c>
      <c r="D42" s="18">
        <f t="shared" si="10"/>
        <v>42</v>
      </c>
      <c r="E42" s="18">
        <f t="shared" si="10"/>
        <v>144.7</v>
      </c>
      <c r="F42" s="18">
        <f t="shared" si="10"/>
        <v>186.4</v>
      </c>
      <c r="G42" s="18">
        <f t="shared" si="10"/>
        <v>283</v>
      </c>
      <c r="H42" s="18">
        <f t="shared" si="10"/>
        <v>256.2</v>
      </c>
    </row>
    <row r="43" spans="1:8" ht="15">
      <c r="A43" s="14" t="s">
        <v>45</v>
      </c>
      <c r="B43">
        <f t="shared" si="10"/>
        <v>297.9</v>
      </c>
      <c r="C43" s="18">
        <f t="shared" si="10"/>
        <v>168.1</v>
      </c>
      <c r="D43" s="18">
        <f t="shared" si="10"/>
        <v>50.6</v>
      </c>
      <c r="E43" s="18">
        <f t="shared" si="10"/>
        <v>139.7</v>
      </c>
      <c r="F43" s="18">
        <f t="shared" si="10"/>
        <v>243.4</v>
      </c>
      <c r="G43" s="18">
        <f t="shared" si="10"/>
        <v>169.7</v>
      </c>
      <c r="H43" s="18">
        <f t="shared" si="10"/>
        <v>274.8</v>
      </c>
    </row>
    <row r="44" spans="1:8" ht="15">
      <c r="A44" s="14" t="s">
        <v>46</v>
      </c>
      <c r="B44" s="18">
        <f t="shared" si="10"/>
        <v>304.3</v>
      </c>
      <c r="C44" s="18">
        <f t="shared" si="10"/>
        <v>158.3</v>
      </c>
      <c r="D44" s="18">
        <f t="shared" si="10"/>
        <v>39.6</v>
      </c>
      <c r="E44" s="18">
        <f t="shared" si="10"/>
        <v>148.5</v>
      </c>
      <c r="F44" s="18">
        <f t="shared" si="10"/>
        <v>182.4</v>
      </c>
      <c r="G44" s="18">
        <f t="shared" si="10"/>
        <v>268.5</v>
      </c>
      <c r="H44" s="18">
        <f t="shared" si="10"/>
        <v>269.8</v>
      </c>
    </row>
    <row r="45" spans="1:8" ht="15">
      <c r="A45" s="14" t="s">
        <v>47</v>
      </c>
      <c r="B45">
        <f t="shared" si="10"/>
        <v>296.3</v>
      </c>
      <c r="C45" s="18">
        <f t="shared" si="10"/>
        <v>179.4</v>
      </c>
      <c r="D45" s="18">
        <f t="shared" si="10"/>
        <v>55.7</v>
      </c>
      <c r="E45" s="18">
        <f t="shared" si="10"/>
        <v>145.8</v>
      </c>
      <c r="F45" s="18">
        <f t="shared" si="10"/>
        <v>235.2</v>
      </c>
      <c r="G45" s="18">
        <f t="shared" si="10"/>
        <v>187.6</v>
      </c>
      <c r="H45" s="18">
        <f t="shared" si="10"/>
        <v>266.9</v>
      </c>
    </row>
    <row r="46" spans="1:8" ht="15">
      <c r="A46" s="14" t="s">
        <v>48</v>
      </c>
      <c r="B46" s="18">
        <f t="shared" si="10"/>
        <v>317.2</v>
      </c>
      <c r="C46" s="18">
        <f t="shared" si="10"/>
        <v>159.3</v>
      </c>
      <c r="D46" s="18">
        <f t="shared" si="10"/>
        <v>43.4</v>
      </c>
      <c r="E46" s="18">
        <f t="shared" si="10"/>
        <v>107.2</v>
      </c>
      <c r="F46" s="18">
        <f t="shared" si="10"/>
        <v>183.9</v>
      </c>
      <c r="G46" s="18">
        <f t="shared" si="10"/>
        <v>263.8</v>
      </c>
      <c r="H46" s="18">
        <f t="shared" si="10"/>
        <v>237.5</v>
      </c>
    </row>
    <row r="47" spans="1:8" ht="15">
      <c r="A47" s="14" t="s">
        <v>49</v>
      </c>
      <c r="B47">
        <f t="shared" si="10"/>
        <v>308.3</v>
      </c>
      <c r="C47" s="18">
        <f t="shared" si="10"/>
        <v>145.8</v>
      </c>
      <c r="D47" s="18">
        <f t="shared" si="10"/>
        <v>41.1</v>
      </c>
      <c r="E47" s="18">
        <f t="shared" si="10"/>
        <v>142.8</v>
      </c>
      <c r="F47" s="18">
        <f t="shared" si="10"/>
        <v>185.4</v>
      </c>
      <c r="G47" s="18">
        <f t="shared" si="10"/>
        <v>258.5</v>
      </c>
      <c r="H47" s="18">
        <f t="shared" si="10"/>
        <v>267.4</v>
      </c>
    </row>
    <row r="48" spans="1:8" ht="15">
      <c r="A48" s="14" t="s">
        <v>50</v>
      </c>
      <c r="B48" s="18">
        <f t="shared" si="10"/>
        <v>295.6</v>
      </c>
      <c r="C48" s="18">
        <f t="shared" si="10"/>
        <v>169.1</v>
      </c>
      <c r="D48" s="18">
        <f t="shared" si="10"/>
        <v>36.7</v>
      </c>
      <c r="E48" s="18">
        <f t="shared" si="10"/>
        <v>141.3</v>
      </c>
      <c r="F48" s="18">
        <f t="shared" si="10"/>
        <v>237.1</v>
      </c>
      <c r="G48" s="18">
        <f t="shared" si="10"/>
        <v>188.1</v>
      </c>
      <c r="H48" s="18">
        <f t="shared" si="10"/>
        <v>259</v>
      </c>
    </row>
    <row r="49" spans="1:8" ht="15">
      <c r="A49" s="14" t="s">
        <v>51</v>
      </c>
      <c r="B49">
        <f t="shared" si="10"/>
        <v>314.7</v>
      </c>
      <c r="C49" s="18">
        <f t="shared" si="10"/>
        <v>185.5</v>
      </c>
      <c r="D49" s="18">
        <f t="shared" si="10"/>
        <v>29.7</v>
      </c>
      <c r="E49" s="18">
        <f t="shared" si="10"/>
        <v>147.2</v>
      </c>
      <c r="F49" s="18">
        <f t="shared" si="10"/>
        <v>193.9</v>
      </c>
      <c r="G49" s="18">
        <f t="shared" si="10"/>
        <v>253</v>
      </c>
      <c r="H49" s="18">
        <f t="shared" si="10"/>
        <v>256</v>
      </c>
    </row>
    <row r="50" spans="1:8" ht="15">
      <c r="A50" s="14" t="s">
        <v>52</v>
      </c>
      <c r="B50" s="18">
        <f t="shared" si="10"/>
        <v>311</v>
      </c>
      <c r="C50" s="18">
        <f t="shared" si="10"/>
        <v>168.7</v>
      </c>
      <c r="D50" s="18">
        <f t="shared" si="10"/>
        <v>38.5</v>
      </c>
      <c r="E50" s="18">
        <f t="shared" si="10"/>
        <v>143.6</v>
      </c>
      <c r="F50" s="18">
        <f t="shared" si="10"/>
        <v>186.4</v>
      </c>
      <c r="G50" s="18">
        <f t="shared" si="10"/>
        <v>240.6</v>
      </c>
      <c r="H50" s="18">
        <f t="shared" si="10"/>
        <v>256.5</v>
      </c>
    </row>
    <row r="51" spans="1:8" ht="15">
      <c r="A51" s="14" t="s">
        <v>53</v>
      </c>
      <c r="B51">
        <f t="shared" si="10"/>
        <v>323.2</v>
      </c>
      <c r="C51" s="18">
        <f t="shared" si="10"/>
        <v>174.9</v>
      </c>
      <c r="D51" s="18">
        <f t="shared" si="10"/>
        <v>30.7</v>
      </c>
      <c r="E51" s="18">
        <f t="shared" si="10"/>
        <v>155.1</v>
      </c>
      <c r="F51" s="18">
        <f t="shared" si="10"/>
        <v>203.9</v>
      </c>
      <c r="G51" s="18">
        <f t="shared" si="10"/>
        <v>226.4</v>
      </c>
      <c r="H51" s="18">
        <f t="shared" si="10"/>
        <v>257.9</v>
      </c>
    </row>
    <row r="52" spans="1:8" ht="15">
      <c r="A52" s="14" t="s">
        <v>54</v>
      </c>
      <c r="B52" s="18">
        <f t="shared" si="10"/>
        <v>4.5</v>
      </c>
      <c r="C52" s="18">
        <f t="shared" si="10"/>
        <v>171.6</v>
      </c>
      <c r="D52" s="18">
        <f t="shared" si="10"/>
        <v>341.5</v>
      </c>
      <c r="E52" s="18">
        <f t="shared" si="10"/>
        <v>133.9</v>
      </c>
      <c r="F52" s="18">
        <f t="shared" si="10"/>
        <v>178.7</v>
      </c>
      <c r="G52" s="18">
        <f t="shared" si="10"/>
        <v>261.9</v>
      </c>
      <c r="H52" s="18">
        <f t="shared" si="10"/>
        <v>243.2</v>
      </c>
    </row>
    <row r="53" spans="1:8" ht="15">
      <c r="A53" s="14" t="s">
        <v>55</v>
      </c>
      <c r="B53">
        <f t="shared" si="10"/>
        <v>349.4</v>
      </c>
      <c r="C53" s="18">
        <f t="shared" si="10"/>
        <v>194.4</v>
      </c>
      <c r="D53" s="18">
        <f t="shared" si="10"/>
        <v>340.8</v>
      </c>
      <c r="E53" s="18">
        <f t="shared" si="10"/>
        <v>149</v>
      </c>
      <c r="F53" s="18">
        <f t="shared" si="10"/>
        <v>197.7</v>
      </c>
      <c r="G53" s="18">
        <f t="shared" si="10"/>
        <v>242.2</v>
      </c>
      <c r="H53" s="18">
        <f t="shared" si="10"/>
        <v>234.6</v>
      </c>
    </row>
    <row r="54" spans="1:8" ht="15">
      <c r="A54" s="14" t="s">
        <v>56</v>
      </c>
      <c r="B54" s="18">
        <f t="shared" si="10"/>
        <v>314.7</v>
      </c>
      <c r="C54" s="18">
        <f t="shared" si="10"/>
        <v>169.9</v>
      </c>
      <c r="D54" s="18">
        <f t="shared" si="10"/>
        <v>48.3</v>
      </c>
      <c r="E54" s="18">
        <f t="shared" si="10"/>
        <v>123.6</v>
      </c>
      <c r="F54" s="18">
        <f t="shared" si="10"/>
        <v>190.1</v>
      </c>
      <c r="G54" s="18">
        <f t="shared" si="10"/>
        <v>257.4</v>
      </c>
      <c r="H54" s="18">
        <f t="shared" si="10"/>
        <v>240.3</v>
      </c>
    </row>
    <row r="55" spans="1:8" ht="15">
      <c r="A55" s="14" t="s">
        <v>57</v>
      </c>
      <c r="B55">
        <f t="shared" si="10"/>
        <v>285.3</v>
      </c>
      <c r="C55" s="18">
        <f t="shared" si="10"/>
        <v>178</v>
      </c>
      <c r="D55" s="18">
        <f t="shared" si="10"/>
        <v>53</v>
      </c>
      <c r="E55" s="18">
        <f t="shared" si="10"/>
        <v>110.7</v>
      </c>
      <c r="F55" s="18">
        <f t="shared" si="10"/>
        <v>181.1</v>
      </c>
      <c r="G55" s="18">
        <f t="shared" si="10"/>
        <v>264.6</v>
      </c>
      <c r="H55" s="18">
        <f t="shared" si="10"/>
        <v>242.4</v>
      </c>
    </row>
    <row r="56" spans="1:8" ht="15">
      <c r="A56" s="14" t="s">
        <v>58</v>
      </c>
      <c r="B56" s="18">
        <f t="shared" si="10"/>
        <v>263.5</v>
      </c>
      <c r="C56" s="18">
        <f t="shared" si="10"/>
        <v>166.9</v>
      </c>
      <c r="D56" s="18">
        <f t="shared" si="10"/>
        <v>44.2</v>
      </c>
      <c r="E56" s="18">
        <f t="shared" si="10"/>
        <v>142.9</v>
      </c>
      <c r="F56" s="18">
        <f t="shared" si="10"/>
        <v>170</v>
      </c>
      <c r="G56" s="18">
        <f t="shared" si="10"/>
        <v>280.3</v>
      </c>
      <c r="H56" s="18">
        <f t="shared" si="10"/>
        <v>266.7</v>
      </c>
    </row>
    <row r="57" spans="1:8" ht="15">
      <c r="A57" s="14" t="s">
        <v>59</v>
      </c>
      <c r="B57">
        <f t="shared" si="10"/>
        <v>305.4</v>
      </c>
      <c r="C57" s="18">
        <f t="shared" si="10"/>
        <v>168.1</v>
      </c>
      <c r="D57" s="18">
        <f t="shared" si="10"/>
        <v>34.2</v>
      </c>
      <c r="E57" s="18">
        <f t="shared" si="10"/>
        <v>139.2</v>
      </c>
      <c r="F57" s="18">
        <f t="shared" si="10"/>
        <v>290.2</v>
      </c>
      <c r="G57" s="18">
        <f t="shared" si="10"/>
        <v>144</v>
      </c>
      <c r="H57" s="18">
        <f t="shared" si="10"/>
        <v>274</v>
      </c>
    </row>
    <row r="58" spans="1:8" ht="15">
      <c r="A58" s="14" t="s">
        <v>60</v>
      </c>
      <c r="B58" s="18" t="str">
        <f t="shared" si="10"/>
        <v>---</v>
      </c>
      <c r="C58" s="18" t="str">
        <f t="shared" si="10"/>
        <v>---</v>
      </c>
      <c r="D58" s="18">
        <f t="shared" si="10"/>
        <v>305</v>
      </c>
      <c r="E58" s="18">
        <f t="shared" si="10"/>
        <v>170.7</v>
      </c>
      <c r="F58" s="18">
        <f t="shared" si="10"/>
        <v>196.6</v>
      </c>
      <c r="G58" s="18">
        <f t="shared" si="10"/>
        <v>257.2</v>
      </c>
      <c r="H58" s="18">
        <f t="shared" si="10"/>
        <v>258.8</v>
      </c>
    </row>
    <row r="60" spans="1:8" ht="15">
      <c r="A60" s="17" t="s">
        <v>63</v>
      </c>
      <c r="B60" s="23">
        <f>AVERAGE(B32:B57)</f>
        <v>283.0576923076923</v>
      </c>
      <c r="C60" s="19">
        <f>AVERAGE(C32:C57)</f>
        <v>173.55000000000004</v>
      </c>
      <c r="D60" s="19">
        <f>AVERAGE(D32:D58)</f>
        <v>107.35185185185186</v>
      </c>
      <c r="E60" s="19">
        <f>AVERAGE(E32:E58)</f>
        <v>140.49629629629626</v>
      </c>
      <c r="F60" s="19">
        <f>AVERAGE(F33:F58)</f>
        <v>202.61538461538464</v>
      </c>
      <c r="G60" s="19">
        <f>AVERAGE(G33:G58)</f>
        <v>245.49230769230766</v>
      </c>
      <c r="H60" s="19">
        <f>AVERAGE(H32:H58)</f>
        <v>252.36666666666667</v>
      </c>
    </row>
  </sheetData>
  <sheetProtection/>
  <mergeCells count="2">
    <mergeCell ref="I2:I29"/>
    <mergeCell ref="A30:H3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2011-10-02T12:07:42Z</dcterms:modified>
  <cp:category/>
  <cp:version/>
  <cp:contentType/>
  <cp:contentStatus/>
</cp:coreProperties>
</file>