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\Anastasia\Биоинфа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D2" i="1"/>
  <c r="D3" i="1"/>
  <c r="D4" i="1"/>
  <c r="D7" i="1"/>
  <c r="D8" i="1"/>
  <c r="D11" i="1"/>
  <c r="D12" i="1"/>
  <c r="D15" i="1"/>
  <c r="D16" i="1"/>
  <c r="D19" i="1"/>
  <c r="D20" i="1"/>
  <c r="D23" i="1"/>
  <c r="B23" i="1"/>
  <c r="D5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" i="1"/>
  <c r="E20" i="1" l="1"/>
  <c r="E17" i="1"/>
  <c r="E9" i="1"/>
  <c r="E4" i="1"/>
  <c r="E2" i="1"/>
  <c r="E11" i="1"/>
  <c r="E7" i="1"/>
  <c r="D22" i="1"/>
  <c r="D18" i="1"/>
  <c r="D14" i="1"/>
  <c r="D10" i="1"/>
  <c r="D6" i="1"/>
  <c r="D21" i="1"/>
  <c r="D17" i="1"/>
  <c r="D13" i="1"/>
  <c r="D9" i="1"/>
  <c r="C23" i="1"/>
  <c r="E13" i="1" s="1"/>
  <c r="E5" i="1" l="1"/>
  <c r="E15" i="1"/>
  <c r="E23" i="1"/>
  <c r="E6" i="1"/>
  <c r="E10" i="1"/>
  <c r="E14" i="1"/>
  <c r="E18" i="1"/>
  <c r="E22" i="1"/>
  <c r="E12" i="1"/>
  <c r="E3" i="1"/>
  <c r="E19" i="1"/>
  <c r="E16" i="1"/>
  <c r="E8" i="1"/>
  <c r="E21" i="1"/>
</calcChain>
</file>

<file path=xl/sharedStrings.xml><?xml version="1.0" encoding="utf-8"?>
<sst xmlns="http://schemas.openxmlformats.org/spreadsheetml/2006/main" count="51" uniqueCount="29">
  <si>
    <t>L</t>
  </si>
  <si>
    <t>A</t>
  </si>
  <si>
    <t>G</t>
  </si>
  <si>
    <t>V</t>
  </si>
  <si>
    <t>I</t>
  </si>
  <si>
    <t>S</t>
  </si>
  <si>
    <t>R</t>
  </si>
  <si>
    <t>E</t>
  </si>
  <si>
    <t>T</t>
  </si>
  <si>
    <t>D</t>
  </si>
  <si>
    <t>P</t>
  </si>
  <si>
    <t>Q</t>
  </si>
  <si>
    <t>K</t>
  </si>
  <si>
    <t>F</t>
  </si>
  <si>
    <t>N</t>
  </si>
  <si>
    <t>Y</t>
  </si>
  <si>
    <t>M</t>
  </si>
  <si>
    <t>H</t>
  </si>
  <si>
    <t>W</t>
  </si>
  <si>
    <t>C</t>
  </si>
  <si>
    <t>U</t>
  </si>
  <si>
    <t>Аминокислотный остаток(однобуквенный код)</t>
  </si>
  <si>
    <t>Escherichia coli</t>
  </si>
  <si>
    <t>Аминокислотный остаток</t>
  </si>
  <si>
    <t>Salmonella typhimurium</t>
  </si>
  <si>
    <t>Всего Аминокислотных остатков</t>
  </si>
  <si>
    <t>Процент от общего числа аминокислотных остаков Salmonella typhimurium</t>
  </si>
  <si>
    <t>Процент от общего числа аминокислотных остатков Escherichia coli</t>
  </si>
  <si>
    <t>Разность процентов(Salmonella-Escherichia)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</si>
</sst>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%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Обычный" xfId="0" builtinId="0"/>
  </cellStyles>
  <dxfs count="2">
    <dxf>
      <numFmt numFmtId="165" formatCode="0.0000%"/>
    </dxf>
    <dxf>
      <numFmt numFmtId="165" formatCode="0.00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25:B46" totalsRowShown="0">
  <autoFilter ref="A25:B46"/>
  <tableColumns count="2">
    <tableColumn id="1" name="Аминокислотный остаток"/>
    <tableColumn id="2" name="Escherichia col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:F23" totalsRowShown="0">
  <autoFilter ref="A1:F23"/>
  <tableColumns count="6">
    <tableColumn id="1" name="Аминокислотный остаток(однобуквенный код)"/>
    <tableColumn id="2" name="Salmonella typhimurium"/>
    <tableColumn id="3" name="Escherichia coli">
      <calculatedColumnFormula>VLOOKUP(Таблица4[[#This Row],[Аминокислотный остаток(однобуквенный код)]],Таблица3[],2,0)</calculatedColumnFormula>
    </tableColumn>
    <tableColumn id="4" name="Процент от общего числа аминокислотных остаков Salmonella typhimurium" dataDxfId="1">
      <calculatedColumnFormula>Таблица4[[#This Row],[Salmonella typhimurium]]/$B$23</calculatedColumnFormula>
    </tableColumn>
    <tableColumn id="5" name="Процент от общего числа аминокислотных остатков Escherichia coli" dataDxfId="0">
      <calculatedColumnFormula>Таблица4[[#This Row],[Escherichia coli]]/$C$23</calculatedColumnFormula>
    </tableColumn>
    <tableColumn id="6" name="Разность процентов(Salmonella-Escherichia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2" sqref="F2"/>
    </sheetView>
  </sheetViews>
  <sheetFormatPr defaultRowHeight="15" x14ac:dyDescent="0.25"/>
  <cols>
    <col min="1" max="1" width="47" customWidth="1"/>
    <col min="2" max="2" width="25" customWidth="1"/>
    <col min="3" max="3" width="16.5703125" customWidth="1"/>
    <col min="4" max="4" width="20.85546875" customWidth="1"/>
    <col min="5" max="5" width="24" customWidth="1"/>
    <col min="6" max="6" width="26.7109375" customWidth="1"/>
    <col min="7" max="7" width="16.5703125" customWidth="1"/>
  </cols>
  <sheetData>
    <row r="1" spans="1:6" x14ac:dyDescent="0.25">
      <c r="A1" t="s">
        <v>21</v>
      </c>
      <c r="B1" t="s">
        <v>24</v>
      </c>
      <c r="C1" t="s">
        <v>22</v>
      </c>
      <c r="D1" s="1" t="s">
        <v>26</v>
      </c>
      <c r="E1" s="1" t="s">
        <v>27</v>
      </c>
      <c r="F1" t="s">
        <v>28</v>
      </c>
    </row>
    <row r="2" spans="1:6" x14ac:dyDescent="0.25">
      <c r="A2" t="s">
        <v>0</v>
      </c>
      <c r="B2">
        <v>151432</v>
      </c>
      <c r="C2">
        <f>VLOOKUP(Таблица4[[#This Row],[Аминокислотный остаток(однобуквенный код)]],Таблица3[],2,0)</f>
        <v>144296</v>
      </c>
      <c r="D2" s="1">
        <f>Таблица4[[#This Row],[Salmonella typhimurium]]/$B$23</f>
        <v>0.10653391902881858</v>
      </c>
      <c r="E2" s="1">
        <f>Таблица4[[#This Row],[Escherichia coli]]/$C$23</f>
        <v>0.10675765857614038</v>
      </c>
      <c r="F2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-2.2373954732179957E-4</v>
      </c>
    </row>
    <row r="3" spans="1:6" x14ac:dyDescent="0.25">
      <c r="A3" t="s">
        <v>1</v>
      </c>
      <c r="B3">
        <v>138945</v>
      </c>
      <c r="C3">
        <f>VLOOKUP(Таблица4[[#This Row],[Аминокислотный остаток(однобуквенный код)]],Таблица3[],2,0)</f>
        <v>128560</v>
      </c>
      <c r="D3" s="1">
        <f>Таблица4[[#This Row],[Salmonella typhimurium]]/$B$23</f>
        <v>9.7749190260045415E-2</v>
      </c>
      <c r="E3" s="1">
        <f>Таблица4[[#This Row],[Escherichia coli]]/$C$23</f>
        <v>9.5115350297642384E-2</v>
      </c>
      <c r="F3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2.6338399624030312E-3</v>
      </c>
    </row>
    <row r="4" spans="1:6" x14ac:dyDescent="0.25">
      <c r="A4" t="s">
        <v>2</v>
      </c>
      <c r="B4">
        <v>104770</v>
      </c>
      <c r="C4">
        <f>VLOOKUP(Таблица4[[#This Row],[Аминокислотный остаток(однобуквенный код)]],Таблица3[],2,0)</f>
        <v>99621</v>
      </c>
      <c r="D4" s="1">
        <f>Таблица4[[#This Row],[Salmonella typhimurium]]/$B$23</f>
        <v>7.3706737655510876E-2</v>
      </c>
      <c r="E4" s="1">
        <f>Таблица4[[#This Row],[Escherichia coli]]/$C$23</f>
        <v>7.3704778406980656E-2</v>
      </c>
      <c r="F4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1.9592485302200036E-6</v>
      </c>
    </row>
    <row r="5" spans="1:6" x14ac:dyDescent="0.25">
      <c r="A5" t="s">
        <v>3</v>
      </c>
      <c r="B5">
        <v>99770</v>
      </c>
      <c r="C5">
        <f>VLOOKUP(Таблица4[[#This Row],[Аминокислотный остаток(однобуквенный код)]],Таблица3[],2,0)</f>
        <v>95601</v>
      </c>
      <c r="D5" s="1">
        <f>Таблица4[[#This Row],[Salmonella typhimurium]]/$B$23</f>
        <v>7.0189187896251976E-2</v>
      </c>
      <c r="E5" s="1">
        <f>Таблица4[[#This Row],[Escherichia coli]]/$C$23</f>
        <v>7.0730574080623138E-2</v>
      </c>
      <c r="F5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-5.4138618437116204E-4</v>
      </c>
    </row>
    <row r="6" spans="1:6" x14ac:dyDescent="0.25">
      <c r="A6" t="s">
        <v>4</v>
      </c>
      <c r="B6">
        <v>84321</v>
      </c>
      <c r="C6">
        <f>VLOOKUP(Таблица4[[#This Row],[Аминокислотный остаток(однобуквенный код)]],Таблица3[],2,0)</f>
        <v>81230</v>
      </c>
      <c r="D6" s="1">
        <f>Таблица4[[#This Row],[Salmonella typhimurium]]/$B$23</f>
        <v>5.932066265009385E-2</v>
      </c>
      <c r="E6" s="1">
        <f>Таблица4[[#This Row],[Escherichia coli]]/$C$23</f>
        <v>6.0098163539806244E-2</v>
      </c>
      <c r="F6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-7.7750088971239445E-4</v>
      </c>
    </row>
    <row r="7" spans="1:6" x14ac:dyDescent="0.25">
      <c r="A7" t="s">
        <v>5</v>
      </c>
      <c r="B7">
        <v>82715</v>
      </c>
      <c r="C7">
        <f>VLOOKUP(Таблица4[[#This Row],[Аминокислотный остаток(однобуквенный код)]],Таблица3[],2,0)</f>
        <v>78349</v>
      </c>
      <c r="D7" s="1">
        <f>Таблица4[[#This Row],[Salmonella typhimurium]]/$B$23</f>
        <v>5.8190825667419892E-2</v>
      </c>
      <c r="E7" s="1">
        <f>Таблица4[[#This Row],[Escherichia coli]]/$C$23</f>
        <v>5.7966650439250027E-2</v>
      </c>
      <c r="F7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2.2417522816986502E-4</v>
      </c>
    </row>
    <row r="8" spans="1:6" x14ac:dyDescent="0.25">
      <c r="A8" t="s">
        <v>6</v>
      </c>
      <c r="B8">
        <v>80314</v>
      </c>
      <c r="C8">
        <f>VLOOKUP(Таблица4[[#This Row],[Аминокислотный остаток(однобуквенный код)]],Таблица3[],2,0)</f>
        <v>74591</v>
      </c>
      <c r="D8" s="1">
        <f>Таблица4[[#This Row],[Salmonella typhimurium]]/$B$23</f>
        <v>5.6501698273023773E-2</v>
      </c>
      <c r="E8" s="1">
        <f>Таблица4[[#This Row],[Escherichia coli]]/$C$23</f>
        <v>5.5186287290381483E-2</v>
      </c>
      <c r="F8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1.3154109826422899E-3</v>
      </c>
    </row>
    <row r="9" spans="1:6" x14ac:dyDescent="0.25">
      <c r="A9" t="s">
        <v>7</v>
      </c>
      <c r="B9">
        <v>79567</v>
      </c>
      <c r="C9">
        <f>VLOOKUP(Таблица4[[#This Row],[Аминокислотный остаток(однобуквенный код)]],Таблица3[],2,0)</f>
        <v>77934</v>
      </c>
      <c r="D9" s="1">
        <f>Таблица4[[#This Row],[Salmonella typhimurium]]/$B$23</f>
        <v>5.5976176338990491E-2</v>
      </c>
      <c r="E9" s="1">
        <f>Таблица4[[#This Row],[Escherichia coli]]/$C$23</f>
        <v>5.7659611932922072E-2</v>
      </c>
      <c r="F9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-1.6834355939315815E-3</v>
      </c>
    </row>
    <row r="10" spans="1:6" x14ac:dyDescent="0.25">
      <c r="A10" t="s">
        <v>8</v>
      </c>
      <c r="B10">
        <v>78082</v>
      </c>
      <c r="C10">
        <f>VLOOKUP(Таблица4[[#This Row],[Аминокислотный остаток(однобуквенный код)]],Таблица3[],2,0)</f>
        <v>72907</v>
      </c>
      <c r="D10" s="1">
        <f>Таблица4[[#This Row],[Salmonella typhimurium]]/$B$23</f>
        <v>5.4931464060490598E-2</v>
      </c>
      <c r="E10" s="1">
        <f>Таблица4[[#This Row],[Escherichia coli]]/$C$23</f>
        <v>5.3940376821330224E-2</v>
      </c>
      <c r="F10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9.9108723916037367E-4</v>
      </c>
    </row>
    <row r="11" spans="1:6" x14ac:dyDescent="0.25">
      <c r="A11" t="s">
        <v>9</v>
      </c>
      <c r="B11">
        <v>74120</v>
      </c>
      <c r="C11">
        <f>VLOOKUP(Таблица4[[#This Row],[Аминокислотный остаток(однобуквенный код)]],Таблица3[],2,0)</f>
        <v>69597</v>
      </c>
      <c r="D11" s="1">
        <f>Таблица4[[#This Row],[Salmonella typhimurium]]/$B$23</f>
        <v>5.2144157631253851E-2</v>
      </c>
      <c r="E11" s="1">
        <f>Таблица4[[#This Row],[Escherichia coli]]/$C$23</f>
        <v>5.1491467288931371E-2</v>
      </c>
      <c r="F11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6.526903423224803E-4</v>
      </c>
    </row>
    <row r="12" spans="1:6" x14ac:dyDescent="0.25">
      <c r="A12" t="s">
        <v>10</v>
      </c>
      <c r="B12">
        <v>63492</v>
      </c>
      <c r="C12">
        <f>VLOOKUP(Таблица4[[#This Row],[Аминокислотный остаток(однобуквенный код)]],Таблица3[],2,0)</f>
        <v>59854</v>
      </c>
      <c r="D12" s="1">
        <f>Таблица4[[#This Row],[Salmonella typhimurium]]/$B$23</f>
        <v>4.4667253862973148E-2</v>
      </c>
      <c r="E12" s="1">
        <f>Таблица4[[#This Row],[Escherichia coli]]/$C$23</f>
        <v>4.428309098253802E-2</v>
      </c>
      <c r="F12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3.8416288043512797E-4</v>
      </c>
    </row>
    <row r="13" spans="1:6" x14ac:dyDescent="0.25">
      <c r="A13" t="s">
        <v>11</v>
      </c>
      <c r="B13">
        <v>62360</v>
      </c>
      <c r="C13">
        <f>VLOOKUP(Таблица4[[#This Row],[Аминокислотный остаток(однобуквенный код)]],Таблица3[],2,0)</f>
        <v>60058</v>
      </c>
      <c r="D13" s="1">
        <f>Таблица4[[#This Row],[Salmonella typhimurium]]/$B$23</f>
        <v>4.387088059747693E-2</v>
      </c>
      <c r="E13" s="1">
        <f>Таблица4[[#This Row],[Escherichia coli]]/$C$23</f>
        <v>4.4434020754323324E-2</v>
      </c>
      <c r="F13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-5.6314015684639368E-4</v>
      </c>
    </row>
    <row r="14" spans="1:6" x14ac:dyDescent="0.25">
      <c r="A14" t="s">
        <v>12</v>
      </c>
      <c r="B14">
        <v>61224</v>
      </c>
      <c r="C14">
        <f>VLOOKUP(Таблица4[[#This Row],[Аминокислотный остаток(однобуквенный код)]],Таблица3[],2,0)</f>
        <v>59549</v>
      </c>
      <c r="D14" s="1">
        <f>Таблица4[[#This Row],[Salmonella typhimurium]]/$B$23</f>
        <v>4.3071693292173314E-2</v>
      </c>
      <c r="E14" s="1">
        <f>Таблица4[[#This Row],[Escherichia coli]]/$C$23</f>
        <v>4.4057436176682535E-2</v>
      </c>
      <c r="F14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-9.857428845092206E-4</v>
      </c>
    </row>
    <row r="15" spans="1:6" x14ac:dyDescent="0.25">
      <c r="A15" t="s">
        <v>13</v>
      </c>
      <c r="B15">
        <v>54948</v>
      </c>
      <c r="C15">
        <f>VLOOKUP(Таблица4[[#This Row],[Аминокислотный остаток(однобуквенный код)]],Таблица3[],2,0)</f>
        <v>52614</v>
      </c>
      <c r="D15" s="1">
        <f>Таблица4[[#This Row],[Salmonella typhimurium]]/$B$23</f>
        <v>3.8656464834351548E-2</v>
      </c>
      <c r="E15" s="1">
        <f>Таблица4[[#This Row],[Escherichia coli]]/$C$23</f>
        <v>3.8926563787804576E-2</v>
      </c>
      <c r="F15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-2.700989534530282E-4</v>
      </c>
    </row>
    <row r="16" spans="1:6" x14ac:dyDescent="0.25">
      <c r="A16" t="s">
        <v>14</v>
      </c>
      <c r="B16">
        <v>54180</v>
      </c>
      <c r="C16">
        <f>VLOOKUP(Таблица4[[#This Row],[Аминокислотный остаток(однобуквенный код)]],Таблица3[],2,0)</f>
        <v>53212</v>
      </c>
      <c r="D16" s="1">
        <f>Таблица4[[#This Row],[Salmonella typhimurium]]/$B$23</f>
        <v>3.8116169191329381E-2</v>
      </c>
      <c r="E16" s="1">
        <f>Таблица4[[#This Row],[Escherichia coli]]/$C$23</f>
        <v>3.9368995177645819E-2</v>
      </c>
      <c r="F16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-1.2528259863164373E-3</v>
      </c>
    </row>
    <row r="17" spans="1:6" x14ac:dyDescent="0.25">
      <c r="A17" t="s">
        <v>15</v>
      </c>
      <c r="B17">
        <v>40912</v>
      </c>
      <c r="C17">
        <f>VLOOKUP(Таблица4[[#This Row],[Аминокислотный остаток(однобуквенный код)]],Таблица3[],2,0)</f>
        <v>38449</v>
      </c>
      <c r="D17" s="1">
        <f>Таблица4[[#This Row],[Salmonella typhimurium]]/$B$23</f>
        <v>2.8781999150159977E-2</v>
      </c>
      <c r="E17" s="1">
        <f>Таблица4[[#This Row],[Escherichia coli]]/$C$23</f>
        <v>2.8446562722417953E-2</v>
      </c>
      <c r="F17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3.3543642774202381E-4</v>
      </c>
    </row>
    <row r="18" spans="1:6" x14ac:dyDescent="0.25">
      <c r="A18" t="s">
        <v>16</v>
      </c>
      <c r="B18">
        <v>39576</v>
      </c>
      <c r="C18">
        <f>VLOOKUP(Таблица4[[#This Row],[Аминокислотный остаток(однобуквенный код)]],Таблица3[],2,0)</f>
        <v>38150</v>
      </c>
      <c r="D18" s="1">
        <f>Таблица4[[#This Row],[Salmonella typhimurium]]/$B$23</f>
        <v>2.7842109854486003E-2</v>
      </c>
      <c r="E18" s="1">
        <f>Таблица4[[#This Row],[Escherichia coli]]/$C$23</f>
        <v>2.8225347027497332E-2</v>
      </c>
      <c r="F18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-3.8323717301132904E-4</v>
      </c>
    </row>
    <row r="19" spans="1:6" x14ac:dyDescent="0.25">
      <c r="A19" t="s">
        <v>17</v>
      </c>
      <c r="B19">
        <v>32615</v>
      </c>
      <c r="C19">
        <f>VLOOKUP(Таблица4[[#This Row],[Аминокислотный остаток(однобуквенный код)]],Таблица3[],2,0)</f>
        <v>30651</v>
      </c>
      <c r="D19" s="1">
        <f>Таблица4[[#This Row],[Salmonella typhimurium]]/$B$23</f>
        <v>2.2944977079645767E-2</v>
      </c>
      <c r="E19" s="1">
        <f>Таблица4[[#This Row],[Escherichia coli]]/$C$23</f>
        <v>2.2677198210742353E-2</v>
      </c>
      <c r="F19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2.6777886890341426E-4</v>
      </c>
    </row>
    <row r="20" spans="1:6" x14ac:dyDescent="0.25">
      <c r="A20" t="s">
        <v>18</v>
      </c>
      <c r="B20">
        <v>21674</v>
      </c>
      <c r="C20">
        <f>VLOOKUP(Таблица4[[#This Row],[Аминокислотный остаток(однобуквенный код)]],Таблица3[],2,0)</f>
        <v>20705</v>
      </c>
      <c r="D20" s="1">
        <f>Таблица4[[#This Row],[Salmonella typhimurium]]/$B$23</f>
        <v>1.5247874696435456E-2</v>
      </c>
      <c r="E20" s="1">
        <f>Таблица4[[#This Row],[Escherichia coli]]/$C$23</f>
        <v>1.5318631984386167E-2</v>
      </c>
      <c r="F20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-7.0757287950711303E-5</v>
      </c>
    </row>
    <row r="21" spans="1:6" x14ac:dyDescent="0.25">
      <c r="A21" t="s">
        <v>19</v>
      </c>
      <c r="B21">
        <v>16424</v>
      </c>
      <c r="C21">
        <f>VLOOKUP(Таблица4[[#This Row],[Аминокислотный остаток(однобуквенный код)]],Таблица3[],2,0)</f>
        <v>15691</v>
      </c>
      <c r="D21" s="1">
        <f>Таблица4[[#This Row],[Salmonella typhimurium]]/$B$23</f>
        <v>1.1554447449213617E-2</v>
      </c>
      <c r="E21" s="1">
        <f>Таблица4[[#This Row],[Escherichia coli]]/$C$23</f>
        <v>1.1609014946486518E-2</v>
      </c>
      <c r="F21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-5.4567497272901833E-5</v>
      </c>
    </row>
    <row r="22" spans="1:6" x14ac:dyDescent="0.25">
      <c r="A22" t="s">
        <v>20</v>
      </c>
      <c r="B22">
        <v>3</v>
      </c>
      <c r="C22">
        <f>VLOOKUP(Таблица4[[#This Row],[Аминокислотный остаток(однобуквенный код)]],Таблица3[],2,0)</f>
        <v>3</v>
      </c>
      <c r="D22" s="1">
        <f>Таблица4[[#This Row],[Salmonella typhimurium]]/$B$23</f>
        <v>2.1105298555553368E-6</v>
      </c>
      <c r="E22" s="1">
        <f>Таблица4[[#This Row],[Escherichia coli]]/$C$23</f>
        <v>2.2195554674309829E-6</v>
      </c>
      <c r="F22" s="1">
        <f>Таблица4[[#This Row],[Процент от общего числа аминокислотных остаков Salmonella typhimurium]]-Таблица4[[#This Row],[Процент от общего числа аминокислотных остатков Escherichia coli]]</f>
        <v>-1.0902561187564612E-7</v>
      </c>
    </row>
    <row r="23" spans="1:6" x14ac:dyDescent="0.25">
      <c r="A23" t="s">
        <v>25</v>
      </c>
      <c r="B23">
        <f>SUM(B2:B22)</f>
        <v>1421444</v>
      </c>
      <c r="C23">
        <f>SUM(C2:C22)</f>
        <v>1351622</v>
      </c>
      <c r="D23" s="1">
        <f>Таблица4[[#This Row],[Salmonella typhimurium]]/$B$23</f>
        <v>1</v>
      </c>
      <c r="E23" s="1">
        <f>Таблица4[[#This Row],[Escherichia coli]]/$C$23</f>
        <v>1</v>
      </c>
    </row>
    <row r="25" spans="1:6" x14ac:dyDescent="0.25">
      <c r="A25" t="s">
        <v>23</v>
      </c>
      <c r="B25" t="s">
        <v>22</v>
      </c>
    </row>
    <row r="26" spans="1:6" x14ac:dyDescent="0.25">
      <c r="A26" t="s">
        <v>0</v>
      </c>
      <c r="B26">
        <v>144296</v>
      </c>
    </row>
    <row r="27" spans="1:6" x14ac:dyDescent="0.25">
      <c r="A27" t="s">
        <v>1</v>
      </c>
      <c r="B27">
        <v>128560</v>
      </c>
    </row>
    <row r="28" spans="1:6" x14ac:dyDescent="0.25">
      <c r="A28" t="s">
        <v>2</v>
      </c>
      <c r="B28">
        <v>99621</v>
      </c>
    </row>
    <row r="29" spans="1:6" x14ac:dyDescent="0.25">
      <c r="A29" t="s">
        <v>3</v>
      </c>
      <c r="B29">
        <v>95601</v>
      </c>
    </row>
    <row r="30" spans="1:6" x14ac:dyDescent="0.25">
      <c r="A30" t="s">
        <v>4</v>
      </c>
      <c r="B30">
        <v>81230</v>
      </c>
    </row>
    <row r="31" spans="1:6" x14ac:dyDescent="0.25">
      <c r="A31" t="s">
        <v>5</v>
      </c>
      <c r="B31">
        <v>78349</v>
      </c>
    </row>
    <row r="32" spans="1:6" x14ac:dyDescent="0.25">
      <c r="A32" t="s">
        <v>7</v>
      </c>
      <c r="B32">
        <v>77934</v>
      </c>
    </row>
    <row r="33" spans="1:2" x14ac:dyDescent="0.25">
      <c r="A33" t="s">
        <v>6</v>
      </c>
      <c r="B33">
        <v>74591</v>
      </c>
    </row>
    <row r="34" spans="1:2" x14ac:dyDescent="0.25">
      <c r="A34" t="s">
        <v>8</v>
      </c>
      <c r="B34">
        <v>72907</v>
      </c>
    </row>
    <row r="35" spans="1:2" x14ac:dyDescent="0.25">
      <c r="A35" t="s">
        <v>9</v>
      </c>
      <c r="B35">
        <v>69597</v>
      </c>
    </row>
    <row r="36" spans="1:2" x14ac:dyDescent="0.25">
      <c r="A36" t="s">
        <v>11</v>
      </c>
      <c r="B36">
        <v>60058</v>
      </c>
    </row>
    <row r="37" spans="1:2" x14ac:dyDescent="0.25">
      <c r="A37" t="s">
        <v>10</v>
      </c>
      <c r="B37">
        <v>59854</v>
      </c>
    </row>
    <row r="38" spans="1:2" x14ac:dyDescent="0.25">
      <c r="A38" t="s">
        <v>12</v>
      </c>
      <c r="B38">
        <v>59549</v>
      </c>
    </row>
    <row r="39" spans="1:2" x14ac:dyDescent="0.25">
      <c r="A39" t="s">
        <v>14</v>
      </c>
      <c r="B39">
        <v>53212</v>
      </c>
    </row>
    <row r="40" spans="1:2" x14ac:dyDescent="0.25">
      <c r="A40" t="s">
        <v>13</v>
      </c>
      <c r="B40">
        <v>52614</v>
      </c>
    </row>
    <row r="41" spans="1:2" x14ac:dyDescent="0.25">
      <c r="A41" t="s">
        <v>15</v>
      </c>
      <c r="B41">
        <v>38449</v>
      </c>
    </row>
    <row r="42" spans="1:2" x14ac:dyDescent="0.25">
      <c r="A42" t="s">
        <v>16</v>
      </c>
      <c r="B42">
        <v>38150</v>
      </c>
    </row>
    <row r="43" spans="1:2" x14ac:dyDescent="0.25">
      <c r="A43" t="s">
        <v>17</v>
      </c>
      <c r="B43">
        <v>30651</v>
      </c>
    </row>
    <row r="44" spans="1:2" x14ac:dyDescent="0.25">
      <c r="A44" t="s">
        <v>18</v>
      </c>
      <c r="B44">
        <v>20705</v>
      </c>
    </row>
    <row r="45" spans="1:2" x14ac:dyDescent="0.25">
      <c r="A45" t="s">
        <v>19</v>
      </c>
      <c r="B45">
        <v>15691</v>
      </c>
    </row>
    <row r="46" spans="1:2" x14ac:dyDescent="0.25">
      <c r="A46" t="s">
        <v>20</v>
      </c>
      <c r="B46">
        <v>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2018-03-26T17:17:43Z</dcterms:created>
  <dcterms:modified xsi:type="dcterms:W3CDTF">2018-03-26T18:17:40Z</dcterms:modified>
</cp:coreProperties>
</file>