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3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Лист1!$B$1:$B$65</definedName>
  </definedNames>
  <calcPr calcId="145621"/>
</workbook>
</file>

<file path=xl/calcChain.xml><?xml version="1.0" encoding="utf-8"?>
<calcChain xmlns="http://schemas.openxmlformats.org/spreadsheetml/2006/main">
  <c r="J32" i="1" l="1"/>
  <c r="J47" i="1" l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C65" i="1"/>
  <c r="C64" i="1"/>
  <c r="C63" i="1"/>
  <c r="C62" i="1"/>
  <c r="I65" i="1"/>
  <c r="H65" i="1"/>
  <c r="G65" i="1"/>
  <c r="F65" i="1"/>
  <c r="E65" i="1"/>
  <c r="D65" i="1"/>
  <c r="H64" i="1"/>
  <c r="G64" i="1"/>
  <c r="F64" i="1"/>
  <c r="E64" i="1"/>
  <c r="D64" i="1"/>
  <c r="I63" i="1"/>
  <c r="G63" i="1"/>
  <c r="F63" i="1"/>
  <c r="E63" i="1"/>
  <c r="I62" i="1"/>
  <c r="F62" i="1"/>
  <c r="E62" i="1"/>
  <c r="D62" i="1"/>
  <c r="H63" i="1"/>
  <c r="D63" i="1"/>
  <c r="I64" i="1"/>
  <c r="H62" i="1"/>
  <c r="G62" i="1"/>
</calcChain>
</file>

<file path=xl/sharedStrings.xml><?xml version="1.0" encoding="utf-8"?>
<sst xmlns="http://schemas.openxmlformats.org/spreadsheetml/2006/main" count="117" uniqueCount="19">
  <si>
    <t>base</t>
  </si>
  <si>
    <t>alpha</t>
  </si>
  <si>
    <t>beta</t>
  </si>
  <si>
    <t>gamma</t>
  </si>
  <si>
    <t>delta</t>
  </si>
  <si>
    <t>epsilon</t>
  </si>
  <si>
    <t>zeta</t>
  </si>
  <si>
    <t>chi</t>
  </si>
  <si>
    <t>---</t>
  </si>
  <si>
    <t>Среднеквадратичное отклонение</t>
  </si>
  <si>
    <t xml:space="preserve"> G</t>
  </si>
  <si>
    <t xml:space="preserve"> C</t>
  </si>
  <si>
    <t xml:space="preserve"> A</t>
  </si>
  <si>
    <t xml:space="preserve"> U</t>
  </si>
  <si>
    <t>A</t>
  </si>
  <si>
    <t>Среднее</t>
  </si>
  <si>
    <t>C</t>
  </si>
  <si>
    <t>G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</si>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</sst>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8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N25" sqref="N25"/>
    </sheetView>
  </sheetViews>
  <sheetFormatPr defaultRowHeight="15" x14ac:dyDescent="0.25"/>
  <cols>
    <col min="11" max="11" width="9.140625" style="2"/>
  </cols>
  <sheetData>
    <row r="1" spans="1:1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</v>
      </c>
    </row>
    <row r="2" spans="1:18" x14ac:dyDescent="0.25">
      <c r="A2">
        <v>1</v>
      </c>
      <c r="B2" t="s">
        <v>10</v>
      </c>
      <c r="C2" s="3" t="s">
        <v>8</v>
      </c>
      <c r="D2" s="3" t="s">
        <v>8</v>
      </c>
      <c r="E2" s="3">
        <v>65.3</v>
      </c>
      <c r="F2" s="3">
        <v>85.4</v>
      </c>
      <c r="G2" s="3">
        <v>-147.1</v>
      </c>
      <c r="H2" s="3">
        <v>-75.8</v>
      </c>
      <c r="I2" s="3">
        <v>178.8</v>
      </c>
      <c r="K2"/>
    </row>
    <row r="3" spans="1:18" x14ac:dyDescent="0.25">
      <c r="A3">
        <v>2</v>
      </c>
      <c r="B3" t="s">
        <v>10</v>
      </c>
      <c r="C3" s="3">
        <v>-77.3</v>
      </c>
      <c r="D3" s="3">
        <v>-174.1</v>
      </c>
      <c r="E3" s="3">
        <v>57.4</v>
      </c>
      <c r="F3" s="3">
        <v>83.3</v>
      </c>
      <c r="G3" s="3">
        <v>-148.80000000000001</v>
      </c>
      <c r="H3" s="3">
        <v>-84.7</v>
      </c>
      <c r="I3" s="3">
        <v>-167.5</v>
      </c>
      <c r="J3">
        <f>STDEVP(C3:I3)</f>
        <v>97.457873683233728</v>
      </c>
      <c r="K3"/>
    </row>
    <row r="4" spans="1:18" x14ac:dyDescent="0.25">
      <c r="A4">
        <v>3</v>
      </c>
      <c r="B4" t="s">
        <v>10</v>
      </c>
      <c r="C4" s="3">
        <v>-66.7</v>
      </c>
      <c r="D4" s="3">
        <v>175</v>
      </c>
      <c r="E4" s="3">
        <v>50.9</v>
      </c>
      <c r="F4" s="3">
        <v>81.3</v>
      </c>
      <c r="G4" s="3">
        <v>-138</v>
      </c>
      <c r="H4" s="3">
        <v>-81.599999999999994</v>
      </c>
      <c r="I4" s="3">
        <v>-160.80000000000001</v>
      </c>
      <c r="J4">
        <f>STDEVP(C4:I4)</f>
        <v>115.28696405766202</v>
      </c>
      <c r="K4"/>
    </row>
    <row r="5" spans="1:18" x14ac:dyDescent="0.25">
      <c r="A5">
        <v>4</v>
      </c>
      <c r="B5" t="s">
        <v>11</v>
      </c>
      <c r="C5" s="3">
        <v>-53.9</v>
      </c>
      <c r="D5" s="3">
        <v>159.80000000000001</v>
      </c>
      <c r="E5" s="3">
        <v>46.5</v>
      </c>
      <c r="F5" s="3">
        <v>77.900000000000006</v>
      </c>
      <c r="G5" s="3">
        <v>-151.9</v>
      </c>
      <c r="H5" s="3">
        <v>-71.3</v>
      </c>
      <c r="I5" s="3">
        <v>-152.9</v>
      </c>
      <c r="J5">
        <f>STDEVP(C5:I5)</f>
        <v>110.30529988932295</v>
      </c>
      <c r="K5"/>
      <c r="R5" s="3"/>
    </row>
    <row r="6" spans="1:18" x14ac:dyDescent="0.25">
      <c r="A6">
        <v>5</v>
      </c>
      <c r="B6" t="s">
        <v>13</v>
      </c>
      <c r="C6" s="3">
        <v>-50.3</v>
      </c>
      <c r="D6" s="3">
        <v>170.2</v>
      </c>
      <c r="E6" s="3">
        <v>53.9</v>
      </c>
      <c r="F6" s="3">
        <v>81.900000000000006</v>
      </c>
      <c r="G6" s="3">
        <v>-157.4</v>
      </c>
      <c r="H6" s="3">
        <v>-80.599999999999994</v>
      </c>
      <c r="I6" s="3">
        <v>-163.5</v>
      </c>
      <c r="J6">
        <f>STDEVP(C6:I6)</f>
        <v>117.15527808713301</v>
      </c>
      <c r="K6"/>
      <c r="L6" s="3"/>
      <c r="M6" s="3"/>
      <c r="N6" s="3"/>
      <c r="O6" s="3"/>
      <c r="P6" s="3"/>
      <c r="Q6" s="3"/>
      <c r="R6" s="3"/>
    </row>
    <row r="7" spans="1:18" x14ac:dyDescent="0.25">
      <c r="A7">
        <v>6</v>
      </c>
      <c r="B7" t="s">
        <v>13</v>
      </c>
      <c r="C7" s="3">
        <v>-74.3</v>
      </c>
      <c r="D7" s="3">
        <v>-177.7</v>
      </c>
      <c r="E7" s="3">
        <v>60.3</v>
      </c>
      <c r="F7" s="3">
        <v>82.8</v>
      </c>
      <c r="G7" s="3">
        <v>-153.19999999999999</v>
      </c>
      <c r="H7" s="3">
        <v>-85</v>
      </c>
      <c r="I7" s="3">
        <v>-162.5</v>
      </c>
      <c r="J7">
        <f>STDEVP(C7:I7)</f>
        <v>98.265180579316663</v>
      </c>
      <c r="K7"/>
      <c r="L7" s="3"/>
      <c r="M7" s="3"/>
      <c r="N7" s="3"/>
      <c r="O7" s="3"/>
      <c r="P7" s="3"/>
      <c r="Q7" s="3"/>
      <c r="R7" s="3"/>
    </row>
    <row r="8" spans="1:18" x14ac:dyDescent="0.25">
      <c r="A8">
        <v>7</v>
      </c>
      <c r="B8" t="s">
        <v>10</v>
      </c>
      <c r="C8" s="3">
        <v>-56.7</v>
      </c>
      <c r="D8" s="3">
        <v>161.69999999999999</v>
      </c>
      <c r="E8" s="3">
        <v>69.8</v>
      </c>
      <c r="F8" s="3">
        <v>113.6</v>
      </c>
      <c r="G8" s="3" t="s">
        <v>8</v>
      </c>
      <c r="H8" s="3" t="s">
        <v>8</v>
      </c>
      <c r="I8" s="3">
        <v>-154.5</v>
      </c>
      <c r="J8">
        <f>STDEVP(C8:I8)</f>
        <v>116.12337232443777</v>
      </c>
      <c r="K8"/>
      <c r="L8" s="3"/>
      <c r="M8" s="3"/>
      <c r="N8" s="3"/>
      <c r="O8" s="3"/>
      <c r="P8" s="3"/>
      <c r="Q8" s="3"/>
      <c r="R8" s="3"/>
    </row>
    <row r="9" spans="1:18" x14ac:dyDescent="0.25">
      <c r="A9">
        <v>8</v>
      </c>
      <c r="B9" t="s">
        <v>10</v>
      </c>
      <c r="C9" s="3" t="s">
        <v>8</v>
      </c>
      <c r="D9" s="3">
        <v>-172.5</v>
      </c>
      <c r="E9" s="3">
        <v>44.5</v>
      </c>
      <c r="F9" s="3">
        <v>81.599999999999994</v>
      </c>
      <c r="G9" s="3">
        <v>-149.9</v>
      </c>
      <c r="H9" s="3">
        <v>-66.400000000000006</v>
      </c>
      <c r="I9" s="3">
        <v>179</v>
      </c>
      <c r="J9">
        <f>STDEVP(C9:I9)</f>
        <v>126.58818731092828</v>
      </c>
      <c r="K9"/>
      <c r="L9" s="3"/>
      <c r="M9" s="3"/>
      <c r="N9" s="3"/>
      <c r="O9" s="3"/>
      <c r="P9" s="3"/>
      <c r="Q9" s="3"/>
      <c r="R9" s="3"/>
    </row>
    <row r="10" spans="1:18" x14ac:dyDescent="0.25">
      <c r="A10">
        <v>9</v>
      </c>
      <c r="B10" t="s">
        <v>10</v>
      </c>
      <c r="C10" s="3">
        <v>-64.900000000000006</v>
      </c>
      <c r="D10" s="3">
        <v>-177.9</v>
      </c>
      <c r="E10" s="3">
        <v>53.3</v>
      </c>
      <c r="F10" s="3">
        <v>83</v>
      </c>
      <c r="G10" s="3">
        <v>-145.9</v>
      </c>
      <c r="H10" s="3">
        <v>-76.400000000000006</v>
      </c>
      <c r="I10" s="3">
        <v>-172.9</v>
      </c>
      <c r="J10">
        <f>STDEVP(C10:I10)</f>
        <v>97.578491691644473</v>
      </c>
      <c r="K10"/>
      <c r="L10" s="3"/>
      <c r="M10" s="3"/>
      <c r="N10" s="3"/>
      <c r="O10" s="3"/>
      <c r="P10" s="3"/>
      <c r="Q10" s="3"/>
      <c r="R10" s="3"/>
    </row>
    <row r="11" spans="1:18" x14ac:dyDescent="0.25">
      <c r="A11">
        <v>10</v>
      </c>
      <c r="B11" t="s">
        <v>13</v>
      </c>
      <c r="C11" s="3">
        <v>-59.7</v>
      </c>
      <c r="D11" s="3">
        <v>173.5</v>
      </c>
      <c r="E11" s="3">
        <v>49</v>
      </c>
      <c r="F11" s="3">
        <v>80.900000000000006</v>
      </c>
      <c r="G11" s="3">
        <v>-153.1</v>
      </c>
      <c r="H11" s="3">
        <v>-72.7</v>
      </c>
      <c r="I11" s="3">
        <v>-162.6</v>
      </c>
      <c r="J11">
        <f>STDEVP(C11:I11)</f>
        <v>116.3643626629699</v>
      </c>
      <c r="K11"/>
      <c r="L11" s="3"/>
      <c r="M11" s="3"/>
      <c r="N11" s="3"/>
      <c r="O11" s="3"/>
      <c r="P11" s="3"/>
      <c r="Q11" s="3"/>
      <c r="R11" s="3"/>
    </row>
    <row r="12" spans="1:18" x14ac:dyDescent="0.25">
      <c r="A12">
        <v>11</v>
      </c>
      <c r="B12" t="s">
        <v>10</v>
      </c>
      <c r="C12" s="3">
        <v>-45.1</v>
      </c>
      <c r="D12" s="3">
        <v>166.8</v>
      </c>
      <c r="E12" s="3">
        <v>45.2</v>
      </c>
      <c r="F12" s="3">
        <v>82.3</v>
      </c>
      <c r="G12" s="3">
        <v>-171.7</v>
      </c>
      <c r="H12" s="3">
        <v>-70.099999999999994</v>
      </c>
      <c r="I12" s="3">
        <v>-157</v>
      </c>
      <c r="J12">
        <f>STDEVP(C12:I12)</f>
        <v>116.20137341560756</v>
      </c>
      <c r="K12"/>
      <c r="L12" s="3"/>
      <c r="M12" s="3"/>
      <c r="N12" s="3"/>
      <c r="O12" s="3"/>
      <c r="P12" s="3"/>
      <c r="Q12" s="3"/>
      <c r="R12" s="3"/>
    </row>
    <row r="13" spans="1:18" x14ac:dyDescent="0.25">
      <c r="A13">
        <v>12</v>
      </c>
      <c r="B13" t="s">
        <v>10</v>
      </c>
      <c r="C13" s="3">
        <v>152.4</v>
      </c>
      <c r="D13" s="3">
        <v>-163.69999999999999</v>
      </c>
      <c r="E13" s="3">
        <v>-179.4</v>
      </c>
      <c r="F13" s="3">
        <v>85.6</v>
      </c>
      <c r="G13" s="3">
        <v>-145.1</v>
      </c>
      <c r="H13" s="3">
        <v>-65.599999999999994</v>
      </c>
      <c r="I13" s="3">
        <v>179.6</v>
      </c>
      <c r="J13">
        <f>STDEVP(C13:I13)</f>
        <v>143.67554575841913</v>
      </c>
      <c r="K13"/>
      <c r="L13" s="3"/>
      <c r="M13" s="3"/>
      <c r="N13" s="3"/>
      <c r="O13" s="3"/>
      <c r="P13" s="3"/>
      <c r="Q13" s="3"/>
      <c r="R13" s="3"/>
    </row>
    <row r="14" spans="1:18" x14ac:dyDescent="0.25">
      <c r="A14">
        <v>13</v>
      </c>
      <c r="B14" t="s">
        <v>13</v>
      </c>
      <c r="C14" s="3">
        <v>-70.2</v>
      </c>
      <c r="D14" s="3">
        <v>-174.7</v>
      </c>
      <c r="E14" s="3">
        <v>45.3</v>
      </c>
      <c r="F14" s="3">
        <v>82.8</v>
      </c>
      <c r="G14" s="3">
        <v>-131.6</v>
      </c>
      <c r="H14" s="3">
        <v>-63.3</v>
      </c>
      <c r="I14" s="3">
        <v>-161.4</v>
      </c>
      <c r="J14">
        <f>STDEVP(C14:I14)</f>
        <v>92.394084977207868</v>
      </c>
      <c r="K14"/>
      <c r="L14" s="3"/>
      <c r="M14" s="3"/>
      <c r="N14" s="3"/>
      <c r="O14" s="3"/>
      <c r="P14" s="3"/>
      <c r="Q14" s="3"/>
      <c r="R14" s="3"/>
    </row>
    <row r="15" spans="1:18" x14ac:dyDescent="0.25">
      <c r="A15">
        <v>14</v>
      </c>
      <c r="B15" t="s">
        <v>13</v>
      </c>
      <c r="C15" s="3">
        <v>-69.2</v>
      </c>
      <c r="D15" s="3">
        <v>170.7</v>
      </c>
      <c r="E15" s="3">
        <v>52.6</v>
      </c>
      <c r="F15" s="3">
        <v>81.7</v>
      </c>
      <c r="G15" s="3" t="s">
        <v>8</v>
      </c>
      <c r="H15" s="3" t="s">
        <v>8</v>
      </c>
      <c r="I15" s="3">
        <v>-152</v>
      </c>
      <c r="J15">
        <f>STDEVP(C15:I15)</f>
        <v>114.07742283203982</v>
      </c>
      <c r="K15"/>
      <c r="L15" s="3"/>
      <c r="M15" s="3"/>
      <c r="N15" s="3"/>
      <c r="O15" s="3"/>
      <c r="P15" s="3"/>
      <c r="Q15" s="3"/>
      <c r="R15" s="3"/>
    </row>
    <row r="16" spans="1:18" x14ac:dyDescent="0.25">
      <c r="A16">
        <v>15</v>
      </c>
      <c r="B16" t="s">
        <v>13</v>
      </c>
      <c r="C16" s="3" t="s">
        <v>8</v>
      </c>
      <c r="D16" s="3">
        <v>126.2</v>
      </c>
      <c r="E16" s="3">
        <v>56.5</v>
      </c>
      <c r="F16" s="3">
        <v>114.1</v>
      </c>
      <c r="G16" s="3" t="s">
        <v>8</v>
      </c>
      <c r="H16" s="3" t="s">
        <v>8</v>
      </c>
      <c r="I16" s="3">
        <v>-150.80000000000001</v>
      </c>
      <c r="J16">
        <f>STDEVP(C16:I16)</f>
        <v>111.29818057812086</v>
      </c>
      <c r="K16"/>
      <c r="L16" s="3"/>
      <c r="M16" s="3"/>
      <c r="N16" s="3"/>
      <c r="O16" s="3"/>
      <c r="P16" s="3"/>
      <c r="Q16" s="3"/>
      <c r="R16" s="3"/>
    </row>
    <row r="17" spans="1:18" x14ac:dyDescent="0.25">
      <c r="A17">
        <v>16</v>
      </c>
      <c r="B17" s="1" t="s">
        <v>12</v>
      </c>
      <c r="C17" s="3" t="s">
        <v>8</v>
      </c>
      <c r="D17" s="3">
        <v>109.6</v>
      </c>
      <c r="E17" s="3">
        <v>144.5</v>
      </c>
      <c r="F17" s="3">
        <v>82.7</v>
      </c>
      <c r="G17" s="3">
        <v>-132.9</v>
      </c>
      <c r="H17" s="3">
        <v>-60.5</v>
      </c>
      <c r="I17" s="3">
        <v>176.4</v>
      </c>
      <c r="J17">
        <f>STDEVP(C17:I17)</f>
        <v>111.89725942428915</v>
      </c>
      <c r="K17"/>
      <c r="L17" s="3"/>
      <c r="M17" s="3"/>
      <c r="N17" s="3"/>
      <c r="O17" s="3"/>
      <c r="P17" s="3"/>
      <c r="Q17" s="3"/>
      <c r="R17" s="3"/>
    </row>
    <row r="18" spans="1:18" x14ac:dyDescent="0.25">
      <c r="A18">
        <v>17</v>
      </c>
      <c r="B18" t="s">
        <v>10</v>
      </c>
      <c r="C18" s="3">
        <v>-58</v>
      </c>
      <c r="D18" s="3">
        <v>179.6</v>
      </c>
      <c r="E18" s="3">
        <v>42.7</v>
      </c>
      <c r="F18" s="3">
        <v>79.900000000000006</v>
      </c>
      <c r="G18" s="3">
        <v>-159.1</v>
      </c>
      <c r="H18" s="3">
        <v>-71.900000000000006</v>
      </c>
      <c r="I18" s="3">
        <v>-177.7</v>
      </c>
      <c r="J18">
        <f>STDEVP(C18:I18)</f>
        <v>120.72484653719205</v>
      </c>
      <c r="K18"/>
      <c r="L18" s="3"/>
      <c r="M18" s="3"/>
      <c r="N18" s="3"/>
      <c r="O18" s="3"/>
      <c r="P18" s="3"/>
      <c r="Q18" s="3"/>
      <c r="R18" s="3"/>
    </row>
    <row r="19" spans="1:18" x14ac:dyDescent="0.25">
      <c r="A19">
        <v>18</v>
      </c>
      <c r="B19" t="s">
        <v>10</v>
      </c>
      <c r="C19" s="3">
        <v>-66.7</v>
      </c>
      <c r="D19" s="3">
        <v>-175</v>
      </c>
      <c r="E19" s="3">
        <v>55.5</v>
      </c>
      <c r="F19" s="3">
        <v>82.5</v>
      </c>
      <c r="G19" s="3">
        <v>-149</v>
      </c>
      <c r="H19" s="3">
        <v>-72.3</v>
      </c>
      <c r="I19" s="3">
        <v>-174.4</v>
      </c>
      <c r="J19">
        <f>STDEVP(C19:I19)</f>
        <v>97.961666805262681</v>
      </c>
      <c r="K19"/>
      <c r="L19" s="3"/>
      <c r="M19" s="3"/>
      <c r="N19" s="3"/>
      <c r="O19" s="3"/>
      <c r="P19" s="3"/>
      <c r="Q19" s="3"/>
      <c r="R19" s="3"/>
    </row>
    <row r="20" spans="1:18" x14ac:dyDescent="0.25">
      <c r="A20">
        <v>19</v>
      </c>
      <c r="B20" t="s">
        <v>10</v>
      </c>
      <c r="C20" s="3">
        <v>-58.2</v>
      </c>
      <c r="D20" s="3">
        <v>173.5</v>
      </c>
      <c r="E20" s="3">
        <v>53.9</v>
      </c>
      <c r="F20" s="3">
        <v>82</v>
      </c>
      <c r="G20" s="3">
        <v>-146.9</v>
      </c>
      <c r="H20" s="3">
        <v>-85.4</v>
      </c>
      <c r="I20" s="3">
        <v>-168.8</v>
      </c>
      <c r="J20">
        <f>STDEVP(C20:I20)</f>
        <v>117.88305862253524</v>
      </c>
      <c r="K20"/>
      <c r="L20" s="3"/>
      <c r="M20" s="3"/>
      <c r="N20" s="3"/>
      <c r="O20" s="3"/>
      <c r="P20" s="3"/>
      <c r="Q20" s="3"/>
      <c r="R20" s="3"/>
    </row>
    <row r="21" spans="1:18" x14ac:dyDescent="0.25">
      <c r="A21">
        <v>20</v>
      </c>
      <c r="B21" t="s">
        <v>13</v>
      </c>
      <c r="C21" s="3">
        <v>-59.6</v>
      </c>
      <c r="D21" s="3">
        <v>159.19999999999999</v>
      </c>
      <c r="E21" s="3">
        <v>62.3</v>
      </c>
      <c r="F21" s="3">
        <v>83.9</v>
      </c>
      <c r="G21" s="3">
        <v>-154.69999999999999</v>
      </c>
      <c r="H21" s="3">
        <v>-61.9</v>
      </c>
      <c r="I21" s="3">
        <v>-166.5</v>
      </c>
      <c r="J21">
        <f>STDEVP(C21:I21)</f>
        <v>115.02186659900093</v>
      </c>
      <c r="K21"/>
      <c r="L21" s="3"/>
      <c r="M21" s="3"/>
      <c r="N21" s="3"/>
      <c r="O21" s="3"/>
      <c r="P21" s="3"/>
      <c r="Q21" s="3"/>
      <c r="R21" s="3"/>
    </row>
    <row r="22" spans="1:18" x14ac:dyDescent="0.25">
      <c r="A22">
        <v>21</v>
      </c>
      <c r="B22" t="s">
        <v>10</v>
      </c>
      <c r="C22" s="3">
        <v>-66.900000000000006</v>
      </c>
      <c r="D22" s="3">
        <v>176.4</v>
      </c>
      <c r="E22" s="3">
        <v>56.5</v>
      </c>
      <c r="F22" s="3">
        <v>84.2</v>
      </c>
      <c r="G22" s="3">
        <v>-165.7</v>
      </c>
      <c r="H22" s="3">
        <v>-81.7</v>
      </c>
      <c r="I22" s="3">
        <v>-159.80000000000001</v>
      </c>
      <c r="J22">
        <f>STDEVP(C22:I22)</f>
        <v>120.72435799060975</v>
      </c>
      <c r="K22"/>
      <c r="L22" s="3"/>
      <c r="M22" s="3"/>
      <c r="N22" s="3"/>
      <c r="O22" s="3"/>
      <c r="P22" s="3"/>
      <c r="Q22" s="3"/>
      <c r="R22" s="3"/>
    </row>
    <row r="23" spans="1:18" x14ac:dyDescent="0.25">
      <c r="A23">
        <v>22</v>
      </c>
      <c r="B23" t="s">
        <v>12</v>
      </c>
      <c r="C23" s="3">
        <v>-47.4</v>
      </c>
      <c r="D23" s="3">
        <v>171.9</v>
      </c>
      <c r="E23" s="3">
        <v>46.3</v>
      </c>
      <c r="F23" s="3">
        <v>83.9</v>
      </c>
      <c r="G23" s="3" t="s">
        <v>8</v>
      </c>
      <c r="H23" s="3" t="s">
        <v>8</v>
      </c>
      <c r="I23" s="3">
        <v>-145.1</v>
      </c>
      <c r="J23">
        <f>STDEVP(C23:I23)</f>
        <v>109.20700343842422</v>
      </c>
      <c r="K23"/>
      <c r="L23" s="3"/>
      <c r="M23" s="3"/>
      <c r="N23" s="3"/>
      <c r="O23" s="3"/>
      <c r="P23" s="3"/>
      <c r="Q23" s="3"/>
      <c r="R23" s="3"/>
    </row>
    <row r="24" spans="1:18" x14ac:dyDescent="0.25">
      <c r="A24">
        <v>23</v>
      </c>
      <c r="B24" t="s">
        <v>10</v>
      </c>
      <c r="C24" s="3" t="s">
        <v>8</v>
      </c>
      <c r="D24" s="3">
        <v>159.19999999999999</v>
      </c>
      <c r="E24" s="3">
        <v>49.8</v>
      </c>
      <c r="F24" s="3">
        <v>87.2</v>
      </c>
      <c r="G24" s="3">
        <v>-137</v>
      </c>
      <c r="H24" s="3">
        <v>-77.099999999999994</v>
      </c>
      <c r="I24" s="3">
        <v>170.7</v>
      </c>
      <c r="J24">
        <f>STDEVP(C24:I24)</f>
        <v>114.47642649131838</v>
      </c>
      <c r="K24"/>
    </row>
    <row r="25" spans="1:18" x14ac:dyDescent="0.25">
      <c r="A25">
        <v>24</v>
      </c>
      <c r="B25" t="s">
        <v>11</v>
      </c>
      <c r="C25" s="3">
        <v>-65.5</v>
      </c>
      <c r="D25" s="3">
        <v>-179.9</v>
      </c>
      <c r="E25" s="3">
        <v>47.2</v>
      </c>
      <c r="F25" s="3">
        <v>81.599999999999994</v>
      </c>
      <c r="G25" s="3">
        <v>-146.5</v>
      </c>
      <c r="H25" s="3">
        <v>-79</v>
      </c>
      <c r="I25" s="3">
        <v>-166.4</v>
      </c>
      <c r="J25">
        <f>STDEVP(C25:I25)</f>
        <v>95.613789458915804</v>
      </c>
      <c r="L25" s="3"/>
      <c r="M25" s="3"/>
      <c r="N25" s="3"/>
      <c r="O25" s="3"/>
      <c r="P25" s="3"/>
      <c r="Q25" s="3"/>
      <c r="R25" s="3"/>
    </row>
    <row r="26" spans="1:18" x14ac:dyDescent="0.25">
      <c r="A26">
        <v>25</v>
      </c>
      <c r="B26" t="s">
        <v>13</v>
      </c>
      <c r="C26" s="3">
        <v>-57.4</v>
      </c>
      <c r="D26" s="3">
        <v>172.5</v>
      </c>
      <c r="E26" s="3">
        <v>47.9</v>
      </c>
      <c r="F26" s="3">
        <v>84</v>
      </c>
      <c r="G26" s="3">
        <v>-158.9</v>
      </c>
      <c r="H26" s="3">
        <v>-69.2</v>
      </c>
      <c r="I26" s="3">
        <v>-153.69999999999999</v>
      </c>
      <c r="J26">
        <f>STDEVP(C26:I26)</f>
        <v>115.55276910995941</v>
      </c>
      <c r="K26"/>
    </row>
    <row r="27" spans="1:18" x14ac:dyDescent="0.25">
      <c r="A27">
        <v>26</v>
      </c>
      <c r="B27" t="s">
        <v>11</v>
      </c>
      <c r="C27" s="3">
        <v>144.4</v>
      </c>
      <c r="D27" s="3">
        <v>-158.80000000000001</v>
      </c>
      <c r="E27" s="3">
        <v>-171.4</v>
      </c>
      <c r="F27" s="3">
        <v>91.3</v>
      </c>
      <c r="G27" s="3">
        <v>-142</v>
      </c>
      <c r="H27" s="3">
        <v>-82.1</v>
      </c>
      <c r="I27" s="3">
        <v>-173.4</v>
      </c>
      <c r="J27">
        <f>STDEVP(C27:I27)</f>
        <v>123.1571867698399</v>
      </c>
    </row>
    <row r="28" spans="1:18" x14ac:dyDescent="0.25">
      <c r="A28">
        <v>27</v>
      </c>
      <c r="B28" s="1" t="s">
        <v>12</v>
      </c>
      <c r="C28" s="3">
        <v>32.700000000000003</v>
      </c>
      <c r="D28" s="3">
        <v>-161.69999999999999</v>
      </c>
      <c r="E28" s="3">
        <v>-66.5</v>
      </c>
      <c r="F28" s="3">
        <v>92.6</v>
      </c>
      <c r="G28" s="3">
        <v>-162.9</v>
      </c>
      <c r="H28" s="3">
        <v>-59</v>
      </c>
      <c r="I28" s="3">
        <v>-160.6</v>
      </c>
      <c r="J28">
        <f>STDEVP(C28:I28)</f>
        <v>94.388208360742937</v>
      </c>
      <c r="K28"/>
    </row>
    <row r="29" spans="1:18" x14ac:dyDescent="0.25">
      <c r="A29">
        <v>28</v>
      </c>
      <c r="B29" t="s">
        <v>10</v>
      </c>
      <c r="C29" s="3">
        <v>160</v>
      </c>
      <c r="D29" s="3">
        <v>-151</v>
      </c>
      <c r="E29" s="3">
        <v>161.6</v>
      </c>
      <c r="F29" s="3">
        <v>88.1</v>
      </c>
      <c r="G29" s="3">
        <v>-127.4</v>
      </c>
      <c r="H29" s="3">
        <v>152.80000000000001</v>
      </c>
      <c r="I29" s="3">
        <v>-178.2</v>
      </c>
      <c r="J29">
        <f>STDEVP(C29:I29)</f>
        <v>147.36199077961254</v>
      </c>
      <c r="K29"/>
    </row>
    <row r="30" spans="1:18" x14ac:dyDescent="0.25">
      <c r="A30">
        <v>29</v>
      </c>
      <c r="B30" t="s">
        <v>10</v>
      </c>
      <c r="C30" s="3">
        <v>167.3</v>
      </c>
      <c r="D30" s="3">
        <v>118.5</v>
      </c>
      <c r="E30" s="3">
        <v>-176</v>
      </c>
      <c r="F30" s="3">
        <v>82.9</v>
      </c>
      <c r="G30" s="3" t="s">
        <v>8</v>
      </c>
      <c r="H30" s="3" t="s">
        <v>8</v>
      </c>
      <c r="I30" s="3">
        <v>-38.9</v>
      </c>
      <c r="J30">
        <f>STDEVP(C30:I30)</f>
        <v>123.82428840901935</v>
      </c>
      <c r="K30"/>
    </row>
    <row r="31" spans="1:18" x14ac:dyDescent="0.25">
      <c r="A31">
        <v>30</v>
      </c>
      <c r="B31" t="s">
        <v>10</v>
      </c>
      <c r="C31" s="3" t="s">
        <v>8</v>
      </c>
      <c r="D31" s="3">
        <v>-135.6</v>
      </c>
      <c r="E31" s="3">
        <v>56.9</v>
      </c>
      <c r="F31" s="3">
        <v>94.1</v>
      </c>
      <c r="G31" s="3" t="s">
        <v>8</v>
      </c>
      <c r="H31" s="3" t="s">
        <v>8</v>
      </c>
      <c r="I31" s="3">
        <v>-89.9</v>
      </c>
      <c r="J31">
        <f>STDEVP(C31:I31)</f>
        <v>96.403095774980173</v>
      </c>
      <c r="K31"/>
    </row>
    <row r="32" spans="1:18" x14ac:dyDescent="0.25">
      <c r="A32">
        <v>31</v>
      </c>
      <c r="B32" t="s">
        <v>11</v>
      </c>
      <c r="C32" s="3">
        <v>153.19999999999999</v>
      </c>
      <c r="D32" s="3">
        <v>-165.3</v>
      </c>
      <c r="E32" s="3">
        <v>178.5</v>
      </c>
      <c r="F32" s="3">
        <v>84.8</v>
      </c>
      <c r="G32" s="3" t="s">
        <v>8</v>
      </c>
      <c r="H32" s="3" t="s">
        <v>8</v>
      </c>
      <c r="I32" s="3">
        <v>-169.7</v>
      </c>
      <c r="J32">
        <f>STDEVP(C32:I32)</f>
        <v>153.17784435093736</v>
      </c>
    </row>
    <row r="33" spans="1:11" x14ac:dyDescent="0.25">
      <c r="A33">
        <v>32</v>
      </c>
      <c r="B33" t="s">
        <v>11</v>
      </c>
      <c r="C33" s="3">
        <v>-64</v>
      </c>
      <c r="D33" s="3">
        <v>169.6</v>
      </c>
      <c r="E33" s="3">
        <v>56.9</v>
      </c>
      <c r="F33" s="3">
        <v>81.099999999999994</v>
      </c>
      <c r="G33" s="3">
        <v>-161.80000000000001</v>
      </c>
      <c r="H33" s="3">
        <v>-76.400000000000006</v>
      </c>
      <c r="I33" s="3">
        <v>-160.5</v>
      </c>
      <c r="J33">
        <f>STDEVP(C33:I33)</f>
        <v>117.72538089181299</v>
      </c>
    </row>
    <row r="34" spans="1:11" x14ac:dyDescent="0.25">
      <c r="A34">
        <v>33</v>
      </c>
      <c r="B34" t="s">
        <v>11</v>
      </c>
      <c r="C34" s="3">
        <v>-71</v>
      </c>
      <c r="D34" s="3">
        <v>-178.8</v>
      </c>
      <c r="E34" s="3">
        <v>50.7</v>
      </c>
      <c r="F34" s="3">
        <v>82.2</v>
      </c>
      <c r="G34" s="3">
        <v>-152.80000000000001</v>
      </c>
      <c r="H34" s="3">
        <v>-67</v>
      </c>
      <c r="I34" s="3">
        <v>-156.80000000000001</v>
      </c>
      <c r="J34">
        <f>STDEVP(C34:I34)</f>
        <v>95.5952031073885</v>
      </c>
    </row>
    <row r="35" spans="1:11" x14ac:dyDescent="0.25">
      <c r="A35">
        <v>34</v>
      </c>
      <c r="B35" t="s">
        <v>10</v>
      </c>
      <c r="C35" s="3">
        <v>-49.2</v>
      </c>
      <c r="D35" s="3">
        <v>-178.2</v>
      </c>
      <c r="E35" s="3">
        <v>29.6</v>
      </c>
      <c r="F35" s="3">
        <v>82.7</v>
      </c>
      <c r="G35" s="3">
        <v>-167.2</v>
      </c>
      <c r="H35" s="3">
        <v>-72.900000000000006</v>
      </c>
      <c r="I35" s="3">
        <v>-156.6</v>
      </c>
      <c r="J35">
        <f>STDEVP(C35:I35)</f>
        <v>94.313495907023196</v>
      </c>
      <c r="K35"/>
    </row>
    <row r="36" spans="1:11" x14ac:dyDescent="0.25">
      <c r="A36">
        <v>35</v>
      </c>
      <c r="B36" t="s">
        <v>10</v>
      </c>
      <c r="C36" s="3">
        <v>153.4</v>
      </c>
      <c r="D36" s="3">
        <v>-173.8</v>
      </c>
      <c r="E36" s="3">
        <v>-174.9</v>
      </c>
      <c r="F36" s="3">
        <v>82</v>
      </c>
      <c r="G36" s="3">
        <v>-128.4</v>
      </c>
      <c r="H36" s="3">
        <v>-69.599999999999994</v>
      </c>
      <c r="I36" s="3">
        <v>178.2</v>
      </c>
      <c r="J36">
        <f>STDEVP(C36:I36)</f>
        <v>142.23078256904896</v>
      </c>
      <c r="K36"/>
    </row>
    <row r="37" spans="1:11" x14ac:dyDescent="0.25">
      <c r="A37">
        <v>36</v>
      </c>
      <c r="B37" s="1" t="s">
        <v>12</v>
      </c>
      <c r="C37" s="3">
        <v>-66.400000000000006</v>
      </c>
      <c r="D37" s="3">
        <v>175.7</v>
      </c>
      <c r="E37" s="3">
        <v>47.5</v>
      </c>
      <c r="F37" s="3">
        <v>81.099999999999994</v>
      </c>
      <c r="G37" s="3">
        <v>-171.3</v>
      </c>
      <c r="H37" s="3">
        <v>-65.3</v>
      </c>
      <c r="I37" s="3">
        <v>-155.19999999999999</v>
      </c>
      <c r="J37">
        <f>STDEVP(C37:I37)</f>
        <v>118.57735785519243</v>
      </c>
      <c r="K37"/>
    </row>
    <row r="38" spans="1:11" x14ac:dyDescent="0.25">
      <c r="A38">
        <v>37</v>
      </c>
      <c r="B38" t="s">
        <v>11</v>
      </c>
      <c r="C38" s="3">
        <v>-59.6</v>
      </c>
      <c r="D38" s="3">
        <v>179.6</v>
      </c>
      <c r="E38" s="3">
        <v>48.2</v>
      </c>
      <c r="F38" s="3">
        <v>84.4</v>
      </c>
      <c r="G38" s="3">
        <v>-158.4</v>
      </c>
      <c r="H38" s="3">
        <v>-64.5</v>
      </c>
      <c r="I38" s="3">
        <v>-155.30000000000001</v>
      </c>
      <c r="J38">
        <f>STDEVP(C38:I38)</f>
        <v>117.33358862835553</v>
      </c>
    </row>
    <row r="39" spans="1:11" x14ac:dyDescent="0.25">
      <c r="A39">
        <v>38</v>
      </c>
      <c r="B39" t="s">
        <v>13</v>
      </c>
      <c r="C39" s="3">
        <v>-57.9</v>
      </c>
      <c r="D39" s="3">
        <v>172.9</v>
      </c>
      <c r="E39" s="3">
        <v>51.8</v>
      </c>
      <c r="F39" s="3">
        <v>81.3</v>
      </c>
      <c r="G39" s="3">
        <v>-156.6</v>
      </c>
      <c r="H39" s="3">
        <v>-79.400000000000006</v>
      </c>
      <c r="I39" s="3">
        <v>-161.69999999999999</v>
      </c>
      <c r="J39">
        <f>STDEVP(C39:I39)</f>
        <v>117.30143969748214</v>
      </c>
      <c r="K39"/>
    </row>
    <row r="40" spans="1:11" x14ac:dyDescent="0.25">
      <c r="A40">
        <v>39</v>
      </c>
      <c r="B40" t="s">
        <v>11</v>
      </c>
      <c r="C40" s="3">
        <v>-55.7</v>
      </c>
      <c r="D40" s="3">
        <v>157.5</v>
      </c>
      <c r="E40" s="3">
        <v>51.9</v>
      </c>
      <c r="F40" s="3">
        <v>84.6</v>
      </c>
      <c r="G40" s="3">
        <v>-159.19999999999999</v>
      </c>
      <c r="H40" s="3">
        <v>-65.7</v>
      </c>
      <c r="I40" s="3">
        <v>-162.4</v>
      </c>
      <c r="J40">
        <f>STDEVP(C40:I40)</f>
        <v>113.78101057446685</v>
      </c>
    </row>
    <row r="41" spans="1:11" x14ac:dyDescent="0.25">
      <c r="A41">
        <v>40</v>
      </c>
      <c r="B41" s="1" t="s">
        <v>12</v>
      </c>
      <c r="C41" s="3">
        <v>-66.099999999999994</v>
      </c>
      <c r="D41" s="3">
        <v>177.4</v>
      </c>
      <c r="E41" s="3">
        <v>50.3</v>
      </c>
      <c r="F41" s="3">
        <v>83.6</v>
      </c>
      <c r="G41" s="3">
        <v>-150.30000000000001</v>
      </c>
      <c r="H41" s="3">
        <v>-82</v>
      </c>
      <c r="I41" s="3">
        <v>-159.30000000000001</v>
      </c>
      <c r="J41">
        <f>STDEVP(C41:I41)</f>
        <v>117.70893191708616</v>
      </c>
      <c r="K41"/>
    </row>
    <row r="42" spans="1:11" x14ac:dyDescent="0.25">
      <c r="A42">
        <v>41</v>
      </c>
      <c r="B42" t="s">
        <v>11</v>
      </c>
      <c r="C42" s="3">
        <v>-58.5</v>
      </c>
      <c r="D42" s="3">
        <v>176.3</v>
      </c>
      <c r="E42" s="3">
        <v>49.2</v>
      </c>
      <c r="F42" s="3">
        <v>83.3</v>
      </c>
      <c r="G42" s="3">
        <v>-153.19999999999999</v>
      </c>
      <c r="H42" s="3">
        <v>-70.8</v>
      </c>
      <c r="I42" s="3">
        <v>-163.9</v>
      </c>
      <c r="J42">
        <f>STDEVP(C42:I42)</f>
        <v>117.41546329341874</v>
      </c>
    </row>
    <row r="43" spans="1:11" x14ac:dyDescent="0.25">
      <c r="A43">
        <v>42</v>
      </c>
      <c r="B43" t="s">
        <v>11</v>
      </c>
      <c r="C43" s="3" t="s">
        <v>8</v>
      </c>
      <c r="D43" s="3">
        <v>137.6</v>
      </c>
      <c r="E43" s="3">
        <v>17.399999999999999</v>
      </c>
      <c r="F43" s="3">
        <v>82.9</v>
      </c>
      <c r="G43" s="3">
        <v>-150.69999999999999</v>
      </c>
      <c r="H43" s="3">
        <v>-78.5</v>
      </c>
      <c r="I43" s="3">
        <v>-171</v>
      </c>
      <c r="J43">
        <f>STDEVP(C43:I43)</f>
        <v>115.34907527443238</v>
      </c>
    </row>
    <row r="44" spans="1:11" x14ac:dyDescent="0.25">
      <c r="A44">
        <v>43</v>
      </c>
      <c r="B44" s="1" t="s">
        <v>12</v>
      </c>
      <c r="C44" s="3" t="s">
        <v>8</v>
      </c>
      <c r="D44" s="3">
        <v>-141.9</v>
      </c>
      <c r="E44" s="3">
        <v>63.5</v>
      </c>
      <c r="F44" s="3">
        <v>82.7</v>
      </c>
      <c r="G44" s="3" t="s">
        <v>8</v>
      </c>
      <c r="H44" s="3" t="s">
        <v>8</v>
      </c>
      <c r="I44" s="3">
        <v>-106.4</v>
      </c>
      <c r="J44">
        <f>STDEVP(C44:I44)</f>
        <v>99.651903519200275</v>
      </c>
      <c r="K44"/>
    </row>
    <row r="45" spans="1:11" x14ac:dyDescent="0.25">
      <c r="A45">
        <v>44</v>
      </c>
      <c r="B45" t="s">
        <v>10</v>
      </c>
      <c r="C45" s="3" t="s">
        <v>8</v>
      </c>
      <c r="D45" s="3">
        <v>-122.1</v>
      </c>
      <c r="E45" s="3">
        <v>137.9</v>
      </c>
      <c r="F45" s="3">
        <v>83.5</v>
      </c>
      <c r="G45" s="3" t="s">
        <v>8</v>
      </c>
      <c r="H45" s="3" t="s">
        <v>8</v>
      </c>
      <c r="I45" s="3">
        <v>-152.4</v>
      </c>
      <c r="J45">
        <f>STDEVP(C45:I45)</f>
        <v>125.91458166153753</v>
      </c>
      <c r="K45"/>
    </row>
    <row r="46" spans="1:11" x14ac:dyDescent="0.25">
      <c r="A46">
        <v>45</v>
      </c>
      <c r="B46" t="s">
        <v>13</v>
      </c>
      <c r="C46" s="3">
        <v>-68.2</v>
      </c>
      <c r="D46" s="3">
        <v>163.1</v>
      </c>
      <c r="E46" s="3">
        <v>67.099999999999994</v>
      </c>
      <c r="F46" s="3">
        <v>114.9</v>
      </c>
      <c r="G46" s="3" t="s">
        <v>8</v>
      </c>
      <c r="H46" s="3" t="s">
        <v>8</v>
      </c>
      <c r="I46" s="3">
        <v>-145.9</v>
      </c>
      <c r="J46">
        <f>STDEVP(C46:I46)</f>
        <v>115.59574386628601</v>
      </c>
      <c r="K46"/>
    </row>
    <row r="47" spans="1:11" x14ac:dyDescent="0.25">
      <c r="A47">
        <v>46</v>
      </c>
      <c r="B47" t="s">
        <v>11</v>
      </c>
      <c r="C47" s="3">
        <v>-61</v>
      </c>
      <c r="D47" s="3">
        <v>173.7</v>
      </c>
      <c r="E47" s="3">
        <v>54.8</v>
      </c>
      <c r="F47" s="3">
        <v>88.6</v>
      </c>
      <c r="G47" s="3">
        <v>-142.6</v>
      </c>
      <c r="H47" s="3">
        <v>-76.7</v>
      </c>
      <c r="I47" s="3">
        <v>-162.69999999999999</v>
      </c>
      <c r="J47">
        <f>STDEVP(C47:I47)</f>
        <v>116.6008016214962</v>
      </c>
    </row>
    <row r="48" spans="1:11" x14ac:dyDescent="0.25">
      <c r="A48">
        <v>47</v>
      </c>
      <c r="B48" t="s">
        <v>11</v>
      </c>
      <c r="C48" s="3">
        <v>-61.4</v>
      </c>
      <c r="D48" s="3">
        <v>176.1</v>
      </c>
      <c r="E48" s="3">
        <v>56.3</v>
      </c>
      <c r="F48" s="3">
        <v>83.9</v>
      </c>
      <c r="G48" s="3">
        <v>-153.4</v>
      </c>
      <c r="H48" s="3">
        <v>-67.5</v>
      </c>
      <c r="I48" s="3">
        <v>-161</v>
      </c>
      <c r="J48">
        <f>STDEVP(C48:I48)</f>
        <v>117.53099113659776</v>
      </c>
    </row>
    <row r="49" spans="1:11" x14ac:dyDescent="0.25">
      <c r="A49">
        <v>48</v>
      </c>
      <c r="B49" t="s">
        <v>11</v>
      </c>
      <c r="C49" s="3">
        <v>-64.5</v>
      </c>
      <c r="D49" s="3">
        <v>165</v>
      </c>
      <c r="E49" s="3">
        <v>59.6</v>
      </c>
      <c r="F49" s="3">
        <v>81.2</v>
      </c>
      <c r="G49" s="3">
        <v>-150.80000000000001</v>
      </c>
      <c r="H49" s="3">
        <v>-75.8</v>
      </c>
      <c r="I49" s="3">
        <v>-162.30000000000001</v>
      </c>
      <c r="J49">
        <f>STDEVP(C49:I49)</f>
        <v>115.41612203019903</v>
      </c>
    </row>
    <row r="50" spans="1:11" x14ac:dyDescent="0.25">
      <c r="A50">
        <v>49</v>
      </c>
      <c r="B50" t="s">
        <v>11</v>
      </c>
      <c r="C50" s="3">
        <v>-70.900000000000006</v>
      </c>
      <c r="D50" s="3">
        <v>164.6</v>
      </c>
      <c r="E50" s="3">
        <v>55.1</v>
      </c>
      <c r="F50" s="3">
        <v>80.7</v>
      </c>
      <c r="G50" s="3">
        <v>-152.1</v>
      </c>
      <c r="H50" s="3">
        <v>-75.5</v>
      </c>
      <c r="I50" s="3">
        <v>-155.6</v>
      </c>
      <c r="J50">
        <f>STDEVP(C50:I50)</f>
        <v>114.23014184584754</v>
      </c>
    </row>
    <row r="51" spans="1:11" x14ac:dyDescent="0.25">
      <c r="A51">
        <v>50</v>
      </c>
      <c r="B51" s="1" t="s">
        <v>12</v>
      </c>
      <c r="C51" s="3">
        <v>-72.900000000000006</v>
      </c>
      <c r="D51" s="3">
        <v>-175.9</v>
      </c>
      <c r="E51" s="3">
        <v>53.6</v>
      </c>
      <c r="F51" s="3">
        <v>86.3</v>
      </c>
      <c r="G51" s="3">
        <v>-143.69999999999999</v>
      </c>
      <c r="H51" s="3">
        <v>-73.2</v>
      </c>
      <c r="I51" s="3">
        <v>-155.30000000000001</v>
      </c>
      <c r="J51">
        <f>STDEVP(C51:I51)</f>
        <v>95.346416732216369</v>
      </c>
      <c r="K51"/>
    </row>
    <row r="52" spans="1:11" x14ac:dyDescent="0.25">
      <c r="A52">
        <v>51</v>
      </c>
      <c r="B52" t="s">
        <v>11</v>
      </c>
      <c r="C52" s="3">
        <v>-65.5</v>
      </c>
      <c r="D52" s="3">
        <v>177.9</v>
      </c>
      <c r="E52" s="3">
        <v>48.4</v>
      </c>
      <c r="F52" s="3">
        <v>84.4</v>
      </c>
      <c r="G52" s="3">
        <v>-153.9</v>
      </c>
      <c r="H52" s="3">
        <v>-70.900000000000006</v>
      </c>
      <c r="I52" s="3">
        <v>-159.19999999999999</v>
      </c>
      <c r="J52">
        <f>STDEVP(C52:I52)</f>
        <v>117.53967979593365</v>
      </c>
    </row>
    <row r="53" spans="1:11" x14ac:dyDescent="0.25">
      <c r="A53">
        <v>52</v>
      </c>
      <c r="B53" t="s">
        <v>10</v>
      </c>
      <c r="C53" s="3">
        <v>-62.6</v>
      </c>
      <c r="D53" s="3">
        <v>173.2</v>
      </c>
      <c r="E53" s="3">
        <v>52.4</v>
      </c>
      <c r="F53" s="3">
        <v>85</v>
      </c>
      <c r="G53" s="3">
        <v>-150.6</v>
      </c>
      <c r="H53" s="3">
        <v>-61.1</v>
      </c>
      <c r="I53" s="3">
        <v>-163.5</v>
      </c>
      <c r="J53">
        <f>STDEVP(C53:I53)</f>
        <v>116.32600390142125</v>
      </c>
      <c r="K53"/>
    </row>
    <row r="54" spans="1:11" x14ac:dyDescent="0.25">
      <c r="A54">
        <v>53</v>
      </c>
      <c r="B54" t="s">
        <v>11</v>
      </c>
      <c r="C54" s="3">
        <v>-49.5</v>
      </c>
      <c r="D54" s="3">
        <v>158</v>
      </c>
      <c r="E54" s="3">
        <v>56.6</v>
      </c>
      <c r="F54" s="3">
        <v>80.8</v>
      </c>
      <c r="G54" s="3">
        <v>-142.30000000000001</v>
      </c>
      <c r="H54" s="3">
        <v>-64</v>
      </c>
      <c r="I54" s="3">
        <v>-165.7</v>
      </c>
      <c r="J54">
        <f>STDEVP(C54:I54)</f>
        <v>111.27612282158327</v>
      </c>
    </row>
    <row r="55" spans="1:11" x14ac:dyDescent="0.25">
      <c r="A55">
        <v>54</v>
      </c>
      <c r="B55" t="s">
        <v>10</v>
      </c>
      <c r="C55" s="3">
        <v>-60.4</v>
      </c>
      <c r="D55" s="3">
        <v>161</v>
      </c>
      <c r="E55" s="3">
        <v>47.4</v>
      </c>
      <c r="F55" s="3">
        <v>82.2</v>
      </c>
      <c r="G55" s="3">
        <v>-148</v>
      </c>
      <c r="H55" s="3">
        <v>-78</v>
      </c>
      <c r="I55" s="3">
        <v>-160.9</v>
      </c>
      <c r="J55">
        <f>STDEVP(C55:I55)</f>
        <v>112.7207222496813</v>
      </c>
      <c r="K55"/>
    </row>
    <row r="56" spans="1:11" x14ac:dyDescent="0.25">
      <c r="A56">
        <v>55</v>
      </c>
      <c r="B56" s="1" t="s">
        <v>12</v>
      </c>
      <c r="C56" s="3">
        <v>-43.6</v>
      </c>
      <c r="D56" s="3">
        <v>170.9</v>
      </c>
      <c r="E56" s="3">
        <v>39</v>
      </c>
      <c r="F56" s="3">
        <v>83.4</v>
      </c>
      <c r="G56" s="3">
        <v>-141.9</v>
      </c>
      <c r="H56" s="3">
        <v>-88.6</v>
      </c>
      <c r="I56" s="3">
        <v>-161.9</v>
      </c>
      <c r="J56">
        <f>STDEVP(C56:I56)</f>
        <v>113.93761988250323</v>
      </c>
      <c r="K56"/>
    </row>
    <row r="57" spans="1:11" x14ac:dyDescent="0.25">
      <c r="A57">
        <v>56</v>
      </c>
      <c r="B57" t="s">
        <v>10</v>
      </c>
      <c r="C57" s="3" t="s">
        <v>8</v>
      </c>
      <c r="D57" s="3">
        <v>-138.19999999999999</v>
      </c>
      <c r="E57" s="3">
        <v>-175.2</v>
      </c>
      <c r="F57" s="3">
        <v>84</v>
      </c>
      <c r="G57" s="3">
        <v>-148.6</v>
      </c>
      <c r="H57" s="3">
        <v>-84.8</v>
      </c>
      <c r="I57" s="3">
        <v>-174.3</v>
      </c>
      <c r="J57">
        <f>STDEVP(C57:I57)</f>
        <v>90.235218857285531</v>
      </c>
      <c r="K57"/>
    </row>
    <row r="58" spans="1:11" x14ac:dyDescent="0.25">
      <c r="A58">
        <v>57</v>
      </c>
      <c r="B58" t="s">
        <v>13</v>
      </c>
      <c r="C58" s="3" t="s">
        <v>8</v>
      </c>
      <c r="D58" s="3">
        <v>-159.6</v>
      </c>
      <c r="E58" s="3">
        <v>57.5</v>
      </c>
      <c r="F58" s="3">
        <v>84.6</v>
      </c>
      <c r="G58" s="3" t="s">
        <v>8</v>
      </c>
      <c r="H58" s="3" t="s">
        <v>8</v>
      </c>
      <c r="I58" s="3">
        <v>-159.80000000000001</v>
      </c>
      <c r="J58">
        <f>STDEVP(C58:I58)</f>
        <v>115.77217660128879</v>
      </c>
      <c r="K58"/>
    </row>
    <row r="59" spans="1:11" x14ac:dyDescent="0.25">
      <c r="A59">
        <v>58</v>
      </c>
      <c r="B59" t="s">
        <v>11</v>
      </c>
      <c r="C59" s="3" t="s">
        <v>8</v>
      </c>
      <c r="D59" s="3">
        <v>98.9</v>
      </c>
      <c r="E59" s="3">
        <v>49.2</v>
      </c>
      <c r="F59" s="3">
        <v>98.9</v>
      </c>
      <c r="G59" s="3" t="s">
        <v>8</v>
      </c>
      <c r="H59" s="3" t="s">
        <v>8</v>
      </c>
      <c r="I59" s="3">
        <v>-157.5</v>
      </c>
      <c r="J59">
        <f>STDEVP(C59:I59)</f>
        <v>105.81439824050412</v>
      </c>
    </row>
    <row r="60" spans="1:11" x14ac:dyDescent="0.25">
      <c r="A60">
        <v>59</v>
      </c>
      <c r="B60" t="s">
        <v>13</v>
      </c>
      <c r="C60" s="3" t="s">
        <v>8</v>
      </c>
      <c r="D60" s="3">
        <v>-158</v>
      </c>
      <c r="E60" s="3">
        <v>173.2</v>
      </c>
      <c r="F60" s="3">
        <v>83.5</v>
      </c>
      <c r="G60" s="3" t="s">
        <v>8</v>
      </c>
      <c r="H60" s="3" t="s">
        <v>8</v>
      </c>
      <c r="I60" s="3">
        <v>-166.7</v>
      </c>
      <c r="J60">
        <f>STDEVP(C60:I60)</f>
        <v>148.80136088087366</v>
      </c>
      <c r="K60"/>
    </row>
    <row r="61" spans="1:11" x14ac:dyDescent="0.25">
      <c r="A61">
        <v>60</v>
      </c>
      <c r="B61" t="s">
        <v>11</v>
      </c>
      <c r="C61" s="3" t="s">
        <v>8</v>
      </c>
      <c r="D61" s="3">
        <v>-178.9</v>
      </c>
      <c r="E61" s="3">
        <v>53.7</v>
      </c>
      <c r="F61" s="3">
        <v>85.9</v>
      </c>
      <c r="G61" s="3" t="s">
        <v>8</v>
      </c>
      <c r="H61" s="3" t="s">
        <v>8</v>
      </c>
      <c r="I61" s="3">
        <v>-169.9</v>
      </c>
    </row>
    <row r="62" spans="1:11" x14ac:dyDescent="0.25">
      <c r="A62" t="s">
        <v>15</v>
      </c>
      <c r="B62" t="s">
        <v>16</v>
      </c>
      <c r="C62" s="3">
        <f>AVERAGE(C5,C25,C32,C33,C34,C38,C40,C42,C47,C48,C49,C50,C52,C54,C27)</f>
        <v>-33.559999999999995</v>
      </c>
      <c r="D62" s="3">
        <f>AVERAGE(D5,D25,D32,D33,D34,D38,D40,D42,D47,D48,D49,D50,D52,D54,D59,D43,D27)</f>
        <v>83.047058823529412</v>
      </c>
      <c r="E62" s="3">
        <f>AVERAGE(E5,E25,E32,E33,E34,E38,E40,E42,E47,E48,E49,E50,E52,E54,E59,E43,E27)</f>
        <v>44.417647058823526</v>
      </c>
      <c r="F62" s="3">
        <f>AVERAGE(F5,F25,F32,F33,F34,F38,F40,F42,F47,F48,F49,F50,F52,F54,F59,F43,F27)</f>
        <v>84.270588235294127</v>
      </c>
      <c r="G62" s="3">
        <f>AVERAGE(G5,G25,G33,G34,G38,G40,G42,G47,G48,G49,G50,G52,G54,G43,G27)</f>
        <v>-151.44</v>
      </c>
      <c r="H62" s="3">
        <f>AVERAGE(H5,H25,H33,H34,H38,H40,H42,H47,H48,H49,H50,H52,H54,H43,H27)</f>
        <v>-72.38000000000001</v>
      </c>
      <c r="I62" s="3">
        <f>AVERAGE(I5,I25,I32,I33,I34,I38,I40,I42,I47,I48,I49,I50,I52,I54,I59,I43,I27)</f>
        <v>-162.13529411764705</v>
      </c>
    </row>
    <row r="63" spans="1:11" x14ac:dyDescent="0.25">
      <c r="B63" t="s">
        <v>17</v>
      </c>
      <c r="C63" s="3">
        <f>AVERAGE(,C3,C4,C8,C10,C12,C13,C18,C19,C20,C22,C29,C30,C35,C36,C53,)</f>
        <v>-2.3058823529411763</v>
      </c>
      <c r="D63" s="3">
        <f>AVERAGE(,D3,D4,D8,D9,D10,D12,D13,D18,D19,D20,D22,D24,D29,D30,D31,D35,D36,D45,D53,D57)</f>
        <v>-13.247619047619047</v>
      </c>
      <c r="E63" s="3">
        <f>AVERAGE(E3,E4,E8,E9,E10,E12,E13,E18,E19,E20,E22,E24,E29,E30,E31,E35,E36,E45,E53,E57)</f>
        <v>15.619999999999996</v>
      </c>
      <c r="F63" s="3">
        <f>AVERAGE(F3,F4,F8,F9,F10,F12,F13,F18,F19,F20,F22,F24,F29,F30,F31,F35,F36,F45,F53,F57)</f>
        <v>85.44</v>
      </c>
      <c r="G63" s="3">
        <f>AVERAGE(G3,G4,G9,G10,G12,G13,G18,G19,G20,G22,G24,G29,G35,G36,G53,G57)</f>
        <v>-148.70625000000001</v>
      </c>
      <c r="H63" s="3">
        <f>AVERAGE(H3,H4,H9,H10,H12,H13,H18,H19,H20,H22,H24,H29,H35,H36,H53,H57)</f>
        <v>-60.550000000000004</v>
      </c>
      <c r="I63" s="3">
        <f>AVERAGE(I3,I4,I8,I9,I10,I12,I13,I18,I19,I20,I22,I24,I29,I30,I31,I35,I36,I45,I53,I57)</f>
        <v>-86.984999999999999</v>
      </c>
      <c r="K63"/>
    </row>
    <row r="64" spans="1:11" x14ac:dyDescent="0.25">
      <c r="B64" t="s">
        <v>14</v>
      </c>
      <c r="C64" s="3">
        <f>AVERAGE(C23,C28,C37,C41,C51,C56)</f>
        <v>-43.949999999999996</v>
      </c>
      <c r="D64" s="3">
        <f>AVERAGE(D17,D23,D28,D37,D41,D44,D51,D56)</f>
        <v>40.75</v>
      </c>
      <c r="E64" s="3">
        <f>AVERAGE(E17,E23,E28,E37,E41,E44,E51,E56)</f>
        <v>47.275000000000006</v>
      </c>
      <c r="F64" s="3">
        <f>AVERAGE(F17,F23,F28,F37,F41,F44,F51,F56)</f>
        <v>84.537500000000009</v>
      </c>
      <c r="G64" s="3">
        <f>AVERAGE(G17,G28,G37,G41,G44,G51,G56)</f>
        <v>-150.50000000000003</v>
      </c>
      <c r="H64" s="3">
        <f>AVERAGE(H17,H28,H37,H41,H51,H56)</f>
        <v>-71.433333333333337</v>
      </c>
      <c r="I64" s="3">
        <f>AVERAGE(I17,I23,I28,I37,I41,I44,I51,I56)</f>
        <v>-108.425</v>
      </c>
      <c r="K64"/>
    </row>
    <row r="65" spans="2:9" customFormat="1" x14ac:dyDescent="0.25">
      <c r="B65" t="s">
        <v>18</v>
      </c>
      <c r="C65" s="3">
        <f>AVERAGE(C6,C7,C11,C14,C15,C21,C26,C39,C46,)</f>
        <v>-56.679999999999993</v>
      </c>
      <c r="D65" s="3">
        <f>AVERAGE(D6,D7,D11,D14,D15,D16,D21,D26,D39,D46,D58,D60)</f>
        <v>53.191666666666663</v>
      </c>
      <c r="E65" s="3">
        <f>AVERAGE(E6,E7,E11,E14,E15,E16,E21,E26,E39,E46,E58,E60)</f>
        <v>64.783333333333346</v>
      </c>
      <c r="F65" s="3">
        <f>AVERAGE(F6,F7,F11,F14,F15,F16,F21,F26,F39,F46,F58,F60)</f>
        <v>88.033333333333317</v>
      </c>
      <c r="G65" s="3">
        <f>AVERAGE(G6,G7,G11,G14,G21,G26,G39)</f>
        <v>-152.21428571428572</v>
      </c>
      <c r="H65" s="3">
        <f>AVERAGE(H6,H7,H11,H14,H21,H26,H39)</f>
        <v>-73.157142857142858</v>
      </c>
      <c r="I65" s="3">
        <f>AVERAGE(I6,I7,I11,I14,I15,I16,I21,I26,I39,I46,I58,I60)</f>
        <v>-158.92500000000001</v>
      </c>
    </row>
  </sheetData>
  <autoFilter ref="B1:B65"/>
  <conditionalFormatting sqref="J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Алина</cp:lastModifiedBy>
  <dcterms:created xsi:type="dcterms:W3CDTF">2014-09-22T16:23:04Z</dcterms:created>
  <dcterms:modified xsi:type="dcterms:W3CDTF">2014-09-22T20:05:40Z</dcterms:modified>
</cp:coreProperties>
</file>