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D33" i="1"/>
  <c r="E33"/>
  <c r="C33"/>
  <c r="D32"/>
  <c r="E32"/>
  <c r="C32"/>
  <c r="D31"/>
  <c r="E31"/>
  <c r="C31"/>
  <c r="D28"/>
  <c r="D29" s="1"/>
  <c r="E28"/>
  <c r="E29" s="1"/>
  <c r="C28"/>
  <c r="C29" s="1"/>
</calcChain>
</file>

<file path=xl/sharedStrings.xml><?xml version="1.0" encoding="utf-8"?>
<sst xmlns="http://schemas.openxmlformats.org/spreadsheetml/2006/main" count="16" uniqueCount="16">
  <si>
    <t>ЯМР</t>
  </si>
  <si>
    <t>РСА</t>
  </si>
  <si>
    <t>внутри спирали</t>
  </si>
  <si>
    <t>между боковыми цепями</t>
  </si>
  <si>
    <t>в петле</t>
  </si>
  <si>
    <t>максимум</t>
  </si>
  <si>
    <t>минимум</t>
  </si>
  <si>
    <t>медиана</t>
  </si>
  <si>
    <t>длина связи (в Å)</t>
  </si>
  <si>
    <t>донор-акцептор</t>
  </si>
  <si>
    <t>количество связей &lt;3,5(в Å)</t>
  </si>
  <si>
    <t>% водородных связей</t>
  </si>
  <si>
    <t>LEU`128/O - GLY`106/N</t>
  </si>
  <si>
    <t>ARG`158/NH1 - GLN`139/OE1</t>
  </si>
  <si>
    <t>ASP`98/OD1 - ASN`100/ND2</t>
  </si>
  <si>
    <t>местоположение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</si>
</sst>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3"/>
  <sheetViews>
    <sheetView tabSelected="1" workbookViewId="0">
      <selection activeCell="E25" sqref="E25"/>
    </sheetView>
  </sheetViews>
  <sheetFormatPr defaultRowHeight="15"/>
  <cols>
    <col min="2" max="2" width="26.5703125" bestFit="1" customWidth="1"/>
    <col min="3" max="3" width="20.85546875" bestFit="1" customWidth="1"/>
    <col min="4" max="4" width="26.42578125" bestFit="1" customWidth="1"/>
    <col min="5" max="5" width="25.5703125" bestFit="1" customWidth="1"/>
  </cols>
  <sheetData>
    <row r="2" spans="1:5">
      <c r="C2" s="2" t="s">
        <v>8</v>
      </c>
      <c r="D2" s="2"/>
      <c r="E2" s="2"/>
    </row>
    <row r="3" spans="1:5">
      <c r="B3" t="s">
        <v>9</v>
      </c>
      <c r="C3" s="1" t="s">
        <v>12</v>
      </c>
      <c r="D3" s="1" t="s">
        <v>13</v>
      </c>
      <c r="E3" t="s">
        <v>14</v>
      </c>
    </row>
    <row r="4" spans="1:5">
      <c r="B4" t="s">
        <v>15</v>
      </c>
      <c r="C4" t="s">
        <v>2</v>
      </c>
      <c r="D4" t="s">
        <v>3</v>
      </c>
      <c r="E4" t="s">
        <v>4</v>
      </c>
    </row>
    <row r="5" spans="1:5">
      <c r="A5" t="s">
        <v>1</v>
      </c>
      <c r="C5">
        <v>2.863</v>
      </c>
      <c r="D5">
        <v>2.964</v>
      </c>
      <c r="E5">
        <v>2.98</v>
      </c>
    </row>
    <row r="7" spans="1:5">
      <c r="A7" t="s">
        <v>0</v>
      </c>
      <c r="B7">
        <v>1</v>
      </c>
      <c r="C7">
        <v>3.254</v>
      </c>
      <c r="D7">
        <v>2.6309999999999998</v>
      </c>
      <c r="E7">
        <v>5.7539999999999996</v>
      </c>
    </row>
    <row r="8" spans="1:5">
      <c r="B8">
        <v>2</v>
      </c>
      <c r="C8">
        <v>3.3010000000000002</v>
      </c>
      <c r="D8">
        <v>4.1719999999999997</v>
      </c>
      <c r="E8">
        <v>9.8989999999999991</v>
      </c>
    </row>
    <row r="9" spans="1:5">
      <c r="B9">
        <v>3</v>
      </c>
      <c r="C9">
        <v>3.0449999999999999</v>
      </c>
      <c r="D9">
        <v>4.6150000000000002</v>
      </c>
      <c r="E9">
        <v>10.34</v>
      </c>
    </row>
    <row r="10" spans="1:5">
      <c r="B10">
        <v>4</v>
      </c>
      <c r="C10">
        <v>3.1840000000000002</v>
      </c>
      <c r="D10">
        <v>4.6050000000000004</v>
      </c>
      <c r="E10">
        <v>9.4670000000000005</v>
      </c>
    </row>
    <row r="11" spans="1:5">
      <c r="B11">
        <v>5</v>
      </c>
      <c r="C11">
        <v>3.3029999999999999</v>
      </c>
      <c r="D11">
        <v>6.282</v>
      </c>
      <c r="E11">
        <v>6.1710000000000003</v>
      </c>
    </row>
    <row r="12" spans="1:5">
      <c r="B12">
        <v>6</v>
      </c>
      <c r="C12">
        <v>2.7989999999999999</v>
      </c>
      <c r="D12">
        <v>5.0540000000000003</v>
      </c>
      <c r="E12">
        <v>9.6609999999999996</v>
      </c>
    </row>
    <row r="13" spans="1:5">
      <c r="B13">
        <v>7</v>
      </c>
      <c r="C13">
        <v>2.85</v>
      </c>
      <c r="D13">
        <v>3.2970000000000002</v>
      </c>
      <c r="E13">
        <v>7.2709999999999999</v>
      </c>
    </row>
    <row r="14" spans="1:5">
      <c r="B14">
        <v>8</v>
      </c>
      <c r="C14">
        <v>2.9319999999999999</v>
      </c>
      <c r="D14">
        <v>6.2210000000000001</v>
      </c>
      <c r="E14">
        <v>7.851</v>
      </c>
    </row>
    <row r="15" spans="1:5">
      <c r="B15">
        <v>9</v>
      </c>
      <c r="C15">
        <v>3.11</v>
      </c>
      <c r="D15">
        <v>4.5620000000000003</v>
      </c>
      <c r="E15">
        <v>6.9029999999999996</v>
      </c>
    </row>
    <row r="16" spans="1:5">
      <c r="B16">
        <v>10</v>
      </c>
      <c r="C16">
        <v>3.0960000000000001</v>
      </c>
      <c r="D16">
        <v>7.12</v>
      </c>
      <c r="E16">
        <v>6.66</v>
      </c>
    </row>
    <row r="17" spans="2:5">
      <c r="B17">
        <v>11</v>
      </c>
      <c r="C17">
        <v>3.0670000000000002</v>
      </c>
      <c r="D17">
        <v>5.8319999999999999</v>
      </c>
      <c r="E17">
        <v>5.6689999999999996</v>
      </c>
    </row>
    <row r="18" spans="2:5">
      <c r="B18">
        <v>12</v>
      </c>
      <c r="C18">
        <v>2.9470000000000001</v>
      </c>
      <c r="D18">
        <v>3.177</v>
      </c>
      <c r="E18">
        <v>9.0820000000000007</v>
      </c>
    </row>
    <row r="19" spans="2:5">
      <c r="B19">
        <v>13</v>
      </c>
      <c r="C19">
        <v>3.28</v>
      </c>
      <c r="D19">
        <v>5.89</v>
      </c>
      <c r="E19">
        <v>10.308999999999999</v>
      </c>
    </row>
    <row r="20" spans="2:5">
      <c r="B20">
        <v>14</v>
      </c>
      <c r="C20">
        <v>2.9689999999999999</v>
      </c>
      <c r="D20">
        <v>3.6949999999999998</v>
      </c>
      <c r="E20">
        <v>8.2260000000000009</v>
      </c>
    </row>
    <row r="21" spans="2:5">
      <c r="B21">
        <v>15</v>
      </c>
      <c r="C21">
        <v>3.137</v>
      </c>
      <c r="D21">
        <v>6.0309999999999997</v>
      </c>
      <c r="E21">
        <v>11.553000000000001</v>
      </c>
    </row>
    <row r="22" spans="2:5">
      <c r="B22">
        <v>16</v>
      </c>
      <c r="C22">
        <v>3.302</v>
      </c>
      <c r="D22">
        <v>6.9260000000000002</v>
      </c>
      <c r="E22">
        <v>7.4870000000000001</v>
      </c>
    </row>
    <row r="23" spans="2:5">
      <c r="B23">
        <v>17</v>
      </c>
      <c r="C23">
        <v>3.1669999999999998</v>
      </c>
      <c r="D23">
        <v>6.431</v>
      </c>
      <c r="E23">
        <v>11.303000000000001</v>
      </c>
    </row>
    <row r="24" spans="2:5">
      <c r="B24">
        <v>18</v>
      </c>
      <c r="C24">
        <v>3.302</v>
      </c>
      <c r="D24">
        <v>5.7119999999999997</v>
      </c>
      <c r="E24">
        <v>6.1790000000000003</v>
      </c>
    </row>
    <row r="25" spans="2:5">
      <c r="B25">
        <v>19</v>
      </c>
      <c r="C25">
        <v>3.1549999999999998</v>
      </c>
      <c r="D25">
        <v>5.9640000000000004</v>
      </c>
      <c r="E25">
        <v>4.4020000000000001</v>
      </c>
    </row>
    <row r="26" spans="2:5">
      <c r="B26">
        <v>20</v>
      </c>
      <c r="C26">
        <v>3.157</v>
      </c>
      <c r="D26">
        <v>5.968</v>
      </c>
      <c r="E26">
        <v>4.4000000000000004</v>
      </c>
    </row>
    <row r="28" spans="2:5">
      <c r="B28" t="s">
        <v>10</v>
      </c>
      <c r="C28">
        <f>COUNTIF(C7:C26, "&lt;3,5")</f>
        <v>20</v>
      </c>
      <c r="D28">
        <f>COUNTIF(D7:D26, "&lt;3,5")</f>
        <v>3</v>
      </c>
      <c r="E28">
        <f>COUNTIF(E7:E26, "&lt;3,5")</f>
        <v>0</v>
      </c>
    </row>
    <row r="29" spans="2:5">
      <c r="B29" t="s">
        <v>11</v>
      </c>
      <c r="C29">
        <f>C28/20*100</f>
        <v>100</v>
      </c>
      <c r="D29">
        <f>D28/20*100</f>
        <v>15</v>
      </c>
      <c r="E29">
        <f>E28/20*100</f>
        <v>0</v>
      </c>
    </row>
    <row r="31" spans="2:5">
      <c r="B31" t="s">
        <v>5</v>
      </c>
      <c r="C31">
        <f>MAX(C7:C26)</f>
        <v>3.3029999999999999</v>
      </c>
      <c r="D31">
        <f>MAX(D7:D26)</f>
        <v>7.12</v>
      </c>
      <c r="E31">
        <f>MAX(E7:E26)</f>
        <v>11.553000000000001</v>
      </c>
    </row>
    <row r="32" spans="2:5">
      <c r="B32" t="s">
        <v>6</v>
      </c>
      <c r="C32">
        <f>MIN(C7:C26)</f>
        <v>2.7989999999999999</v>
      </c>
      <c r="D32">
        <f>MIN(D7:D26)</f>
        <v>2.6309999999999998</v>
      </c>
      <c r="E32">
        <f>MIN(E7:E26)</f>
        <v>4.4000000000000004</v>
      </c>
    </row>
    <row r="33" spans="2:5">
      <c r="B33" t="s">
        <v>7</v>
      </c>
      <c r="C33">
        <f>MEDIAN(C7:C26)</f>
        <v>3.1459999999999999</v>
      </c>
      <c r="D33">
        <f>MEDIAN(D7:D26)</f>
        <v>5.7720000000000002</v>
      </c>
      <c r="E33">
        <f>MEDIAN(E7:E26)</f>
        <v>7.6690000000000005</v>
      </c>
    </row>
  </sheetData>
  <mergeCells count="1">
    <mergeCell ref="C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2017-01-07T17:45:39Z</dcterms:modified>
</cp:coreProperties>
</file>