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3"/>
  </bookViews>
  <sheets>
    <sheet name="taxonomy" sheetId="1" r:id="rId1"/>
    <sheet name="architecture" sheetId="2" r:id="rId2"/>
    <sheet name="search_results" sheetId="3" r:id="rId3"/>
    <sheet name="positive results" sheetId="4" r:id="rId4"/>
  </sheets>
  <definedNames>
    <definedName name="_xlnm._FilterDatabase" localSheetId="1" hidden="1">'architecture'!$A$1:$E$1327</definedName>
    <definedName name="_xlnm._FilterDatabase" localSheetId="2" hidden="1">'search_results'!$D$1:$D$709</definedName>
  </definedNames>
  <calcPr fullCalcOnLoad="1"/>
</workbook>
</file>

<file path=xl/sharedStrings.xml><?xml version="1.0" encoding="utf-8"?>
<sst xmlns="http://schemas.openxmlformats.org/spreadsheetml/2006/main" count="6540" uniqueCount="2374">
  <si>
    <t>A0PYM7</t>
  </si>
  <si>
    <t>A0PYM7_CLONN</t>
  </si>
  <si>
    <t xml:space="preserve"> Firmicutes</t>
  </si>
  <si>
    <t>A0R9P0</t>
  </si>
  <si>
    <t>A0R9P0_BACAH</t>
  </si>
  <si>
    <t>A0RG04</t>
  </si>
  <si>
    <t>A0RG04_BACAH</t>
  </si>
  <si>
    <t>A1A343</t>
  </si>
  <si>
    <t>A1A343_BIFAA</t>
  </si>
  <si>
    <t xml:space="preserve"> Actinobacteria</t>
  </si>
  <si>
    <t>A1HMT7</t>
  </si>
  <si>
    <t>A1HMT7_9FIRM</t>
  </si>
  <si>
    <t>A1HTF7</t>
  </si>
  <si>
    <t>A1HTF7_9FIRM</t>
  </si>
  <si>
    <t>A1HTH4</t>
  </si>
  <si>
    <t>A1HTH4_9FIRM</t>
  </si>
  <si>
    <t>A1SFU1</t>
  </si>
  <si>
    <t>A1SFU1_NOCSJ</t>
  </si>
  <si>
    <t>A1T460</t>
  </si>
  <si>
    <t>A1T460_MYCVP</t>
  </si>
  <si>
    <t>A3DEB5</t>
  </si>
  <si>
    <t>A3DEB5_CLOTH</t>
  </si>
  <si>
    <t>A3DI09</t>
  </si>
  <si>
    <t>A3DI09_CLOTH</t>
  </si>
  <si>
    <t>A3DJ04</t>
  </si>
  <si>
    <t>A3DJ04_CLOTH</t>
  </si>
  <si>
    <t>A3TGU2</t>
  </si>
  <si>
    <t>A3TGU2_9MICO</t>
  </si>
  <si>
    <t>A4E6K2</t>
  </si>
  <si>
    <t>A4E6K2_9ACTN</t>
  </si>
  <si>
    <t>A4FR03</t>
  </si>
  <si>
    <t>A4FR03_SACEN</t>
  </si>
  <si>
    <t>A4J2L2</t>
  </si>
  <si>
    <t>A4J2L2_DESRM</t>
  </si>
  <si>
    <t>A4J3Q9</t>
  </si>
  <si>
    <t>A4J3Q9_DESRM</t>
  </si>
  <si>
    <t>A4QHP1</t>
  </si>
  <si>
    <t>A4QHP1_CORGB</t>
  </si>
  <si>
    <t>A4T1F8</t>
  </si>
  <si>
    <t>A4T1F8_MYCGI</t>
  </si>
  <si>
    <t>A4X1C1</t>
  </si>
  <si>
    <t>A4X1C1_SALTO</t>
  </si>
  <si>
    <t>A4XJR0</t>
  </si>
  <si>
    <t>A4XJR0_CALS8</t>
  </si>
  <si>
    <t>A5D3C5</t>
  </si>
  <si>
    <t>A5D3C5_PELTS</t>
  </si>
  <si>
    <t>A5D499</t>
  </si>
  <si>
    <t>A5D499_PELTS</t>
  </si>
  <si>
    <t>A5HYA7</t>
  </si>
  <si>
    <t>A5HYA7_CLOBH</t>
  </si>
  <si>
    <t>A5HYA8</t>
  </si>
  <si>
    <t>A5HYA8_CLOBH</t>
  </si>
  <si>
    <t>A5I012</t>
  </si>
  <si>
    <t>A5I012_CLOBH</t>
  </si>
  <si>
    <t>A5I3Y3</t>
  </si>
  <si>
    <t>A5I3Y3_CLOBH</t>
  </si>
  <si>
    <t>A5KQ95</t>
  </si>
  <si>
    <t>A5KQ95_9FIRM</t>
  </si>
  <si>
    <t>A5KSU1</t>
  </si>
  <si>
    <t>A5KSU1_9BACT</t>
  </si>
  <si>
    <t xml:space="preserve"> Candidatus Saccharibacteria.</t>
  </si>
  <si>
    <t>A5N2R4</t>
  </si>
  <si>
    <t>A5N2R4_CLOK5</t>
  </si>
  <si>
    <t>A5N5L0</t>
  </si>
  <si>
    <t>A5N5L0_CLOK5</t>
  </si>
  <si>
    <t>A5URD1</t>
  </si>
  <si>
    <t>A5URD1_ROSS1</t>
  </si>
  <si>
    <t xml:space="preserve"> Chloroflexi</t>
  </si>
  <si>
    <t>A5UWX4</t>
  </si>
  <si>
    <t>A5UWX4_ROSS1</t>
  </si>
  <si>
    <t>A5VHJ2</t>
  </si>
  <si>
    <t>A5VHJ2_LACRD</t>
  </si>
  <si>
    <t>A5Z7T2</t>
  </si>
  <si>
    <t>A5Z7T2_9FIRM</t>
  </si>
  <si>
    <t>A5ZNC0</t>
  </si>
  <si>
    <t>A5ZNC0_9FIRM</t>
  </si>
  <si>
    <t>A5ZPA5</t>
  </si>
  <si>
    <t>A5ZPA5_9FIRM</t>
  </si>
  <si>
    <t>A5ZS93</t>
  </si>
  <si>
    <t>A5ZS93_9FIRM</t>
  </si>
  <si>
    <t>A5ZUJ2</t>
  </si>
  <si>
    <t>A5ZUJ2_9FIRM</t>
  </si>
  <si>
    <t>A6BEK6</t>
  </si>
  <si>
    <t>A6BEK6_9FIRM</t>
  </si>
  <si>
    <t>A6LQZ9</t>
  </si>
  <si>
    <t>A6LQZ9_CLOB8</t>
  </si>
  <si>
    <t>A6LRG0</t>
  </si>
  <si>
    <t>A6LRG0_CLOB8</t>
  </si>
  <si>
    <t>A6LRG1</t>
  </si>
  <si>
    <t>A6LRG1_CLOB8</t>
  </si>
  <si>
    <t>A6M0T4</t>
  </si>
  <si>
    <t>A6M0T4_CLOB8</t>
  </si>
  <si>
    <t>A6M0T6</t>
  </si>
  <si>
    <t>A6M0T6_CLOB8</t>
  </si>
  <si>
    <t>A6TU80</t>
  </si>
  <si>
    <t>A6TU80_ALKMQ</t>
  </si>
  <si>
    <t>A7A7J3</t>
  </si>
  <si>
    <t>A7A7J3_BIFAD</t>
  </si>
  <si>
    <t>A7AZ78</t>
  </si>
  <si>
    <t>A7AZ78_RUMGN</t>
  </si>
  <si>
    <t>A7B515</t>
  </si>
  <si>
    <t>A7B515_RUMGN</t>
  </si>
  <si>
    <t>A7BBT1</t>
  </si>
  <si>
    <t>A7BBT1_9ACTO</t>
  </si>
  <si>
    <t>A7G9W7</t>
  </si>
  <si>
    <t>A7G9W7_CLOBL</t>
  </si>
  <si>
    <t>A7G9W8</t>
  </si>
  <si>
    <t>A7G9W8_CLOBL</t>
  </si>
  <si>
    <t>A7GBL0</t>
  </si>
  <si>
    <t>A7GBL0_CLOBL</t>
  </si>
  <si>
    <t>A7GFF0</t>
  </si>
  <si>
    <t>A7GFF0_CLOBL</t>
  </si>
  <si>
    <t>A7GL67</t>
  </si>
  <si>
    <t>A7GL67_BACCN</t>
  </si>
  <si>
    <t>A7NFF3</t>
  </si>
  <si>
    <t>A7NFF3_ROSCS</t>
  </si>
  <si>
    <t>A7NLR5</t>
  </si>
  <si>
    <t>A7NLR5_ROSCS</t>
  </si>
  <si>
    <t>A7VBG9</t>
  </si>
  <si>
    <t>A7VBG9_9CLOT</t>
  </si>
  <si>
    <t>A7VPA6</t>
  </si>
  <si>
    <t>A7VPA6_9FIRM</t>
  </si>
  <si>
    <t>A8KR28</t>
  </si>
  <si>
    <t>A8KR28_STROV</t>
  </si>
  <si>
    <t>A8LXS3</t>
  </si>
  <si>
    <t>A8LXS3_SALAI</t>
  </si>
  <si>
    <t>A8MEY0</t>
  </si>
  <si>
    <t>A8MEY0_ALKOO</t>
  </si>
  <si>
    <t>A8RHQ6</t>
  </si>
  <si>
    <t>A8RHQ6_CLOBW</t>
  </si>
  <si>
    <t>A8RMI6</t>
  </si>
  <si>
    <t>A8RMI6_CLOBW</t>
  </si>
  <si>
    <t>A8RQE4</t>
  </si>
  <si>
    <t>A8RQE4_CLOBW</t>
  </si>
  <si>
    <t>A8RQY4</t>
  </si>
  <si>
    <t>A8RQY4_CLOBW</t>
  </si>
  <si>
    <t>A8RWY2</t>
  </si>
  <si>
    <t>A8RWY2_CLOBW</t>
  </si>
  <si>
    <t>A8SJ57</t>
  </si>
  <si>
    <t>A8SJ57_9FIRM</t>
  </si>
  <si>
    <t>A8SMW6</t>
  </si>
  <si>
    <t>A8SMW6_9FIRM</t>
  </si>
  <si>
    <t>A8SP59</t>
  </si>
  <si>
    <t>A8SP59_9FIRM</t>
  </si>
  <si>
    <t>A8YV76</t>
  </si>
  <si>
    <t>A8YV76_LACH4</t>
  </si>
  <si>
    <t>A9AVU1</t>
  </si>
  <si>
    <t>A9AVU1_HERA2</t>
  </si>
  <si>
    <t>A9B125</t>
  </si>
  <si>
    <t>A9B125_HERA2</t>
  </si>
  <si>
    <t>A9FSS8</t>
  </si>
  <si>
    <t>A9FSS8_SORC5</t>
  </si>
  <si>
    <t xml:space="preserve"> Proteobacteria</t>
  </si>
  <si>
    <t>A9VL32</t>
  </si>
  <si>
    <t>A9VL32_BACWK</t>
  </si>
  <si>
    <t>A9VTT8</t>
  </si>
  <si>
    <t>A9VTT8_BACWK</t>
  </si>
  <si>
    <t>A9W9P3</t>
  </si>
  <si>
    <t>A9W9P3_CHLAA</t>
  </si>
  <si>
    <t>A9WE53</t>
  </si>
  <si>
    <t>A9WE53_CHLAA</t>
  </si>
  <si>
    <t>A9WII7</t>
  </si>
  <si>
    <t>A9WII7_CHLAA</t>
  </si>
  <si>
    <t>B0A915</t>
  </si>
  <si>
    <t>B0A915_9FIRM</t>
  </si>
  <si>
    <t>B0AAA2</t>
  </si>
  <si>
    <t>B0AAA2_9FIRM</t>
  </si>
  <si>
    <t>B0AAZ0</t>
  </si>
  <si>
    <t>B0AAZ0_9FIRM</t>
  </si>
  <si>
    <t>B0AB88</t>
  </si>
  <si>
    <t>B0AB88_9FIRM</t>
  </si>
  <si>
    <t>B0G2Z0</t>
  </si>
  <si>
    <t>B0G2Z0_9FIRM</t>
  </si>
  <si>
    <t>B0G471</t>
  </si>
  <si>
    <t>B0G471_9FIRM</t>
  </si>
  <si>
    <t>B0K6W7</t>
  </si>
  <si>
    <t>B0K6W7_THEPX</t>
  </si>
  <si>
    <t>B0K872</t>
  </si>
  <si>
    <t>B0K872_THEP3</t>
  </si>
  <si>
    <t>B0MC59</t>
  </si>
  <si>
    <t>B0MC59_9FIRM</t>
  </si>
  <si>
    <t>B0MCV1</t>
  </si>
  <si>
    <t>B0MCV1_9FIRM</t>
  </si>
  <si>
    <t>B0MEL8</t>
  </si>
  <si>
    <t>B0MEL8_9FIRM</t>
  </si>
  <si>
    <t>B0N1U9</t>
  </si>
  <si>
    <t>B0N1U9_9FIRM</t>
  </si>
  <si>
    <t>B0N3I2</t>
  </si>
  <si>
    <t>B0N3I2_9FIRM</t>
  </si>
  <si>
    <t>B0NBB8</t>
  </si>
  <si>
    <t>B0NBB8_CLOSV</t>
  </si>
  <si>
    <t>B0NBN6</t>
  </si>
  <si>
    <t>B0NBN6_CLOSV</t>
  </si>
  <si>
    <t>B0P0Y9</t>
  </si>
  <si>
    <t>B0P0Y9_9CLOT</t>
  </si>
  <si>
    <t>B0P1X3</t>
  </si>
  <si>
    <t>B0P1X3_9CLOT</t>
  </si>
  <si>
    <t>B0P1Y0</t>
  </si>
  <si>
    <t>B0P1Y0_9CLOT</t>
  </si>
  <si>
    <t>B0RZT9</t>
  </si>
  <si>
    <t>B0RZT9_FINM2</t>
  </si>
  <si>
    <t>B0S1H6</t>
  </si>
  <si>
    <t>B0S1H6_FINM2</t>
  </si>
  <si>
    <t>B1B7G8</t>
  </si>
  <si>
    <t>B1B7G8_CLOBO</t>
  </si>
  <si>
    <t>B1BRF1</t>
  </si>
  <si>
    <t>B1BRF1_CLOPF</t>
  </si>
  <si>
    <t>B1BX80</t>
  </si>
  <si>
    <t>B1BX80_CLOPF</t>
  </si>
  <si>
    <t>B1BZU1</t>
  </si>
  <si>
    <t>B1BZU1_9FIRM</t>
  </si>
  <si>
    <t>B1C5F4</t>
  </si>
  <si>
    <t>B1C5F4_9FIRM</t>
  </si>
  <si>
    <t>B1C9E2</t>
  </si>
  <si>
    <t>B1C9E2_9FIRM</t>
  </si>
  <si>
    <t>B1I375</t>
  </si>
  <si>
    <t>B1I375_DESAP</t>
  </si>
  <si>
    <t>B1IDA3</t>
  </si>
  <si>
    <t>B1IDA3_CLOBK</t>
  </si>
  <si>
    <t>B1IDA4</t>
  </si>
  <si>
    <t>B1IDA4_CLOBK</t>
  </si>
  <si>
    <t>B1IGK5</t>
  </si>
  <si>
    <t>B1IGK5_CLOBK</t>
  </si>
  <si>
    <t>B1IGW3</t>
  </si>
  <si>
    <t>B1IGW3_CLOBK</t>
  </si>
  <si>
    <t>B1KTI2</t>
  </si>
  <si>
    <t>B1KTI2_CLOBM</t>
  </si>
  <si>
    <t>B1KTI3</t>
  </si>
  <si>
    <t>B1KTI3_CLOBM</t>
  </si>
  <si>
    <t>B1KVV9</t>
  </si>
  <si>
    <t>B1KVV9_CLOBM</t>
  </si>
  <si>
    <t>B1KX14</t>
  </si>
  <si>
    <t>B1KX14_CLOBM</t>
  </si>
  <si>
    <t>B1RBD8</t>
  </si>
  <si>
    <t>B1RBD8_CLOPF</t>
  </si>
  <si>
    <t>B1REU7</t>
  </si>
  <si>
    <t>B1REU7_CLOPF</t>
  </si>
  <si>
    <t>B1RK76</t>
  </si>
  <si>
    <t>B1RK76_CLOPF</t>
  </si>
  <si>
    <t>B1V6A3</t>
  </si>
  <si>
    <t>B1V6A3_CLOPF</t>
  </si>
  <si>
    <t>B1V6F6</t>
  </si>
  <si>
    <t>B1V6F6_CLOPF</t>
  </si>
  <si>
    <t>B1VEG0</t>
  </si>
  <si>
    <t>B1VEG0_CORU7</t>
  </si>
  <si>
    <t>B1W4L1</t>
  </si>
  <si>
    <t>B1W4L1_STRGG</t>
  </si>
  <si>
    <t>B2A3X4</t>
  </si>
  <si>
    <t>B2A3X4_NATTJ</t>
  </si>
  <si>
    <t>B2BM18</t>
  </si>
  <si>
    <t>B2BM18_9ACTO</t>
  </si>
  <si>
    <t>B2GDF1</t>
  </si>
  <si>
    <t>B2GDF1_LACF3</t>
  </si>
  <si>
    <t>B2TKD1</t>
  </si>
  <si>
    <t>B2TKD1_CLOBB</t>
  </si>
  <si>
    <t>B2TKD4</t>
  </si>
  <si>
    <t>B2TKD4_CLOBB</t>
  </si>
  <si>
    <t>B2TL66</t>
  </si>
  <si>
    <t>B2TL66_CLOBB</t>
  </si>
  <si>
    <t>B2TPY0</t>
  </si>
  <si>
    <t>B2TPY0_CLOBB</t>
  </si>
  <si>
    <t>B3DSD4</t>
  </si>
  <si>
    <t>B3DSD4_BIFLD</t>
  </si>
  <si>
    <t>B3XM97</t>
  </si>
  <si>
    <t>B3XM97_LACRE</t>
  </si>
  <si>
    <t>B3XN51</t>
  </si>
  <si>
    <t>B3XN51_LACRE</t>
  </si>
  <si>
    <t>B3Z442</t>
  </si>
  <si>
    <t>B3Z442_BACCE</t>
  </si>
  <si>
    <t>B3ZE54</t>
  </si>
  <si>
    <t>B3ZE54_BACCE</t>
  </si>
  <si>
    <t>B3ZHT6</t>
  </si>
  <si>
    <t>B3ZHT6_BACCE</t>
  </si>
  <si>
    <t>B3ZUI8</t>
  </si>
  <si>
    <t>B3ZUI8_BACCE</t>
  </si>
  <si>
    <t>B4V186</t>
  </si>
  <si>
    <t>B4V186_9ACTO</t>
  </si>
  <si>
    <t>B5CM58</t>
  </si>
  <si>
    <t>B5CM58_9FIRM</t>
  </si>
  <si>
    <t>B5CTB1</t>
  </si>
  <si>
    <t>B5CTB1_9FIRM</t>
  </si>
  <si>
    <t>B5H487</t>
  </si>
  <si>
    <t>B5H487_STRC2</t>
  </si>
  <si>
    <t>B5QT79</t>
  </si>
  <si>
    <t>B5QT79_LACCA</t>
  </si>
  <si>
    <t>B5UJ37</t>
  </si>
  <si>
    <t>B5UJ37_BACCE</t>
  </si>
  <si>
    <t>B5UM03</t>
  </si>
  <si>
    <t>B5UM03_BACCE</t>
  </si>
  <si>
    <t>B6FPN1</t>
  </si>
  <si>
    <t>B6FPN1_9FIRM</t>
  </si>
  <si>
    <t>B6FR81</t>
  </si>
  <si>
    <t>B6FR81_9FIRM</t>
  </si>
  <si>
    <t>B6FWG9</t>
  </si>
  <si>
    <t>B6FWG9_9FIRM</t>
  </si>
  <si>
    <t>B6FZF3</t>
  </si>
  <si>
    <t>B6FZF3_9FIRM</t>
  </si>
  <si>
    <t>B6FZG8</t>
  </si>
  <si>
    <t>B6FZG8_9FIRM</t>
  </si>
  <si>
    <t>B6GC68</t>
  </si>
  <si>
    <t>B6GC68_9ACTN</t>
  </si>
  <si>
    <t>B6WBX2</t>
  </si>
  <si>
    <t>B6WBX2_9FIRM</t>
  </si>
  <si>
    <t>B6XV56</t>
  </si>
  <si>
    <t>B6XV56_9BIFI</t>
  </si>
  <si>
    <t>B7HAJ8</t>
  </si>
  <si>
    <t>B7HAJ8_BACC4</t>
  </si>
  <si>
    <t>B7HBP1</t>
  </si>
  <si>
    <t>B7HBP1_BACC4</t>
  </si>
  <si>
    <t>B7HVA8</t>
  </si>
  <si>
    <t>B7HVA8_BACC7</t>
  </si>
  <si>
    <t>B7HWX9</t>
  </si>
  <si>
    <t>B7HWX9_BACC7</t>
  </si>
  <si>
    <t>B7INH5</t>
  </si>
  <si>
    <t>B7INH5_BACC2</t>
  </si>
  <si>
    <t>B7IWY2</t>
  </si>
  <si>
    <t>B7IWY2_BACC2</t>
  </si>
  <si>
    <t>B7JF26</t>
  </si>
  <si>
    <t>B7JF26_BACC0</t>
  </si>
  <si>
    <t>B7JQ88</t>
  </si>
  <si>
    <t>B7JQ88_BACC0</t>
  </si>
  <si>
    <t>B8DUP1</t>
  </si>
  <si>
    <t>B8DUP1_BIFA0</t>
  </si>
  <si>
    <t>B8FQB7</t>
  </si>
  <si>
    <t>B8FQB7_DESHD</t>
  </si>
  <si>
    <t>B8FVP0</t>
  </si>
  <si>
    <t>B8FVP0_DESHD</t>
  </si>
  <si>
    <t>B8G022</t>
  </si>
  <si>
    <t>B8G022_DESHD</t>
  </si>
  <si>
    <t>B8G850</t>
  </si>
  <si>
    <t>B8G850_CHLAD</t>
  </si>
  <si>
    <t>B8G9Z9</t>
  </si>
  <si>
    <t>B8G9Z9_CHLAD</t>
  </si>
  <si>
    <t>B8GBK0</t>
  </si>
  <si>
    <t>B8GBK0_CHLAD</t>
  </si>
  <si>
    <t>B9CK16</t>
  </si>
  <si>
    <t>B9CK16_9ACTN</t>
  </si>
  <si>
    <t>B9DZ50</t>
  </si>
  <si>
    <t>B9DZ50_CLOK1</t>
  </si>
  <si>
    <t>B9E6D9</t>
  </si>
  <si>
    <t>B9E6D9_CLOK1</t>
  </si>
  <si>
    <t>B9IRI4</t>
  </si>
  <si>
    <t>B9IRI4_BACCQ</t>
  </si>
  <si>
    <t>B9J3X3</t>
  </si>
  <si>
    <t>B9J3X3_BACCQ</t>
  </si>
  <si>
    <t>B9KZF2</t>
  </si>
  <si>
    <t>B9KZF2_THERP</t>
  </si>
  <si>
    <t>B9MR96</t>
  </si>
  <si>
    <t>B9MR96_CALBD</t>
  </si>
  <si>
    <t>C0B9V7</t>
  </si>
  <si>
    <t>C0B9V7_9FIRM</t>
  </si>
  <si>
    <t>C0BBC4</t>
  </si>
  <si>
    <t>C0BBC4_9FIRM</t>
  </si>
  <si>
    <t>C0BT20</t>
  </si>
  <si>
    <t>C0BT20_9BIFI</t>
  </si>
  <si>
    <t>C0C1G5</t>
  </si>
  <si>
    <t>C0C1G5_9FIRM</t>
  </si>
  <si>
    <t>C0C3B1</t>
  </si>
  <si>
    <t>C0C3B1_9FIRM</t>
  </si>
  <si>
    <t>C0CGS3</t>
  </si>
  <si>
    <t>C0CGS3_9FIRM</t>
  </si>
  <si>
    <t>C0CS71</t>
  </si>
  <si>
    <t>C0CS71_9FIRM</t>
  </si>
  <si>
    <t>C0D1R2</t>
  </si>
  <si>
    <t>C0D1R2_9FIRM</t>
  </si>
  <si>
    <t>C0D1Y5</t>
  </si>
  <si>
    <t>C0D1Y5_9FIRM</t>
  </si>
  <si>
    <t>C0D829</t>
  </si>
  <si>
    <t>C0D829_9FIRM</t>
  </si>
  <si>
    <t>C0D8W8</t>
  </si>
  <si>
    <t>C0D8W8_9FIRM</t>
  </si>
  <si>
    <t>C0DA76</t>
  </si>
  <si>
    <t>C0DA76_9FIRM</t>
  </si>
  <si>
    <t>C0E627</t>
  </si>
  <si>
    <t>C0E627_9CORY</t>
  </si>
  <si>
    <t>C0ECK9</t>
  </si>
  <si>
    <t>C0ECK9_9FIRM</t>
  </si>
  <si>
    <t>C0ET57</t>
  </si>
  <si>
    <t>C0ET57_9FIRM</t>
  </si>
  <si>
    <t>C0EUQ0</t>
  </si>
  <si>
    <t>C0EUQ0_9FIRM</t>
  </si>
  <si>
    <t>C0F0E2</t>
  </si>
  <si>
    <t>C0F0E2_9FIRM</t>
  </si>
  <si>
    <t>C0FUI6</t>
  </si>
  <si>
    <t>C0FUI6_9FIRM</t>
  </si>
  <si>
    <t>C0FX52</t>
  </si>
  <si>
    <t>C0FX52_9FIRM</t>
  </si>
  <si>
    <t>C0GDP1</t>
  </si>
  <si>
    <t>C0GDP1_9FIRM</t>
  </si>
  <si>
    <t>C0GK11</t>
  </si>
  <si>
    <t>C0GK11_9FIRM</t>
  </si>
  <si>
    <t>C0W0R7</t>
  </si>
  <si>
    <t>C0W0R7_9ACTO</t>
  </si>
  <si>
    <t>C0W843</t>
  </si>
  <si>
    <t>C0W843_9ACTO</t>
  </si>
  <si>
    <t>C0W945</t>
  </si>
  <si>
    <t>C0W945_9ACTO</t>
  </si>
  <si>
    <t>C0WGG6</t>
  </si>
  <si>
    <t>C0WGG6_9CORY</t>
  </si>
  <si>
    <t>C0WSJ9</t>
  </si>
  <si>
    <t>C0WSJ9_LACBU</t>
  </si>
  <si>
    <t>C0X002</t>
  </si>
  <si>
    <t>C0X002_LACFE</t>
  </si>
  <si>
    <t>C0X7B4</t>
  </si>
  <si>
    <t>C0X7B4_ENTFL</t>
  </si>
  <si>
    <t>C0XKZ4</t>
  </si>
  <si>
    <t>C0XKZ4_LACHI</t>
  </si>
  <si>
    <t>C0YZB8</t>
  </si>
  <si>
    <t>C0YZB8_LACRE</t>
  </si>
  <si>
    <t>C0YZR3</t>
  </si>
  <si>
    <t>C0YZR3_LACRE</t>
  </si>
  <si>
    <t>C0Z7Y1</t>
  </si>
  <si>
    <t>C0Z7Y1_BREBN</t>
  </si>
  <si>
    <t>C0ZRT0</t>
  </si>
  <si>
    <t>C0ZRT0_RHOE4</t>
  </si>
  <si>
    <t>C1AV08</t>
  </si>
  <si>
    <t>C1AV08_RHOOB</t>
  </si>
  <si>
    <t>C1CWU5</t>
  </si>
  <si>
    <t>C1CWU5_DEIDV</t>
  </si>
  <si>
    <t xml:space="preserve"> Deinococcus-Thermus</t>
  </si>
  <si>
    <t>C1FQK6</t>
  </si>
  <si>
    <t>C1FQK6_CLOBJ</t>
  </si>
  <si>
    <t>C1FQV0</t>
  </si>
  <si>
    <t>C1FQV0_CLOBJ</t>
  </si>
  <si>
    <t>C1FQV1</t>
  </si>
  <si>
    <t>C1FQV1_CLOBJ</t>
  </si>
  <si>
    <t>C1FUP1</t>
  </si>
  <si>
    <t>C1FUP1_CLOBJ</t>
  </si>
  <si>
    <t>C2BEE3</t>
  </si>
  <si>
    <t>C2BEE3_9FIRM</t>
  </si>
  <si>
    <t>C2CKE4</t>
  </si>
  <si>
    <t>C2CKE4_9FIRM</t>
  </si>
  <si>
    <t>C2CRJ8</t>
  </si>
  <si>
    <t>C2CRJ8_CORST</t>
  </si>
  <si>
    <t>C2D3U1</t>
  </si>
  <si>
    <t>C2D3U1_LACBR</t>
  </si>
  <si>
    <t>C2D9X3</t>
  </si>
  <si>
    <t>C2D9X3_ENTFL</t>
  </si>
  <si>
    <t>C2E4J9</t>
  </si>
  <si>
    <t>C2E4J9_LACJH</t>
  </si>
  <si>
    <t>C2EHT1</t>
  </si>
  <si>
    <t>C2EHT1_9LACO</t>
  </si>
  <si>
    <t>C2EN06</t>
  </si>
  <si>
    <t>C2EN06_9LACO</t>
  </si>
  <si>
    <t>C2EPA4</t>
  </si>
  <si>
    <t>C2EPA4_9LACO</t>
  </si>
  <si>
    <t>C2EVX6</t>
  </si>
  <si>
    <t>C2EVX6_9LACO</t>
  </si>
  <si>
    <t>C2F9R9</t>
  </si>
  <si>
    <t>C2F9R9_LACPA</t>
  </si>
  <si>
    <t>C2GDU1</t>
  </si>
  <si>
    <t>C2GDU1_9CORY</t>
  </si>
  <si>
    <t>C2GTJ9</t>
  </si>
  <si>
    <t>C2GTJ9_BIFLN</t>
  </si>
  <si>
    <t>C2H255</t>
  </si>
  <si>
    <t>C2H255_ENTFL</t>
  </si>
  <si>
    <t>C2HEI3</t>
  </si>
  <si>
    <t>C2HEI3_ENTFC</t>
  </si>
  <si>
    <t>C2JMT6</t>
  </si>
  <si>
    <t>C2JMT6_ENTFL</t>
  </si>
  <si>
    <t>C2JVD5</t>
  </si>
  <si>
    <t>C2JVD5_LACRH</t>
  </si>
  <si>
    <t>C2KF55</t>
  </si>
  <si>
    <t>C2KF55_9LACO</t>
  </si>
  <si>
    <t>C2KF84</t>
  </si>
  <si>
    <t>C2KF84_9LACO</t>
  </si>
  <si>
    <t>C2KVQ3</t>
  </si>
  <si>
    <t>C2KVQ3_9FIRM</t>
  </si>
  <si>
    <t>C2KVU3</t>
  </si>
  <si>
    <t>C2KVU3_9FIRM</t>
  </si>
  <si>
    <t>C2KZ82</t>
  </si>
  <si>
    <t>C2KZ82_9FIRM</t>
  </si>
  <si>
    <t>C2MG02</t>
  </si>
  <si>
    <t>C2MG02_BACCE</t>
  </si>
  <si>
    <t>C2MMS6</t>
  </si>
  <si>
    <t>C2MMS6_BACCE</t>
  </si>
  <si>
    <t>C2MW43</t>
  </si>
  <si>
    <t>C2MW43_BACCE</t>
  </si>
  <si>
    <t>C2N323</t>
  </si>
  <si>
    <t>C2N323_BACCE</t>
  </si>
  <si>
    <t>C2NCW2</t>
  </si>
  <si>
    <t>C2NCW2_BACCE</t>
  </si>
  <si>
    <t>C2NJV1</t>
  </si>
  <si>
    <t>C2NJV1_BACCE</t>
  </si>
  <si>
    <t>C2NU44</t>
  </si>
  <si>
    <t>C2NU44_BACCE</t>
  </si>
  <si>
    <t>C2P0Q4</t>
  </si>
  <si>
    <t>C2P0Q4_BACCE</t>
  </si>
  <si>
    <t>C2PA89</t>
  </si>
  <si>
    <t>C2PA89_BACCE</t>
  </si>
  <si>
    <t>C2PH82</t>
  </si>
  <si>
    <t>C2PH82_BACCE</t>
  </si>
  <si>
    <t>C2PR61</t>
  </si>
  <si>
    <t>C2PR61_BACCE</t>
  </si>
  <si>
    <t>C2Q5S4</t>
  </si>
  <si>
    <t>C2Q5S4_BACCE</t>
  </si>
  <si>
    <t>C2Q785</t>
  </si>
  <si>
    <t>C2Q785_BACCE</t>
  </si>
  <si>
    <t>C2QLE6</t>
  </si>
  <si>
    <t>C2QLE6_BACCE</t>
  </si>
  <si>
    <t>C2QN93</t>
  </si>
  <si>
    <t>C2QN93_BACCE</t>
  </si>
  <si>
    <t>C2QVB7</t>
  </si>
  <si>
    <t>C2QVB7_BACCE</t>
  </si>
  <si>
    <t>C2R3D8</t>
  </si>
  <si>
    <t>C2R3D8_BACCE</t>
  </si>
  <si>
    <t>C2RAE0</t>
  </si>
  <si>
    <t>C2RAE0_BACCE</t>
  </si>
  <si>
    <t>C2RYX0</t>
  </si>
  <si>
    <t>C2RYX0_BACCE</t>
  </si>
  <si>
    <t>C2S5R8</t>
  </si>
  <si>
    <t>C2S5R8_BACCE</t>
  </si>
  <si>
    <t>C2SFB4</t>
  </si>
  <si>
    <t>C2SFB4_BACCE</t>
  </si>
  <si>
    <t>C2SMA6</t>
  </si>
  <si>
    <t>C2SMA6_BACCE</t>
  </si>
  <si>
    <t>C2SW63</t>
  </si>
  <si>
    <t>C2SW63_BACCE</t>
  </si>
  <si>
    <t>C2T321</t>
  </si>
  <si>
    <t>C2T321_BACCE</t>
  </si>
  <si>
    <t>C2TBQ6</t>
  </si>
  <si>
    <t>C2TBQ6_BACCE</t>
  </si>
  <si>
    <t>C2TIQ6</t>
  </si>
  <si>
    <t>C2TIQ6_BACCE</t>
  </si>
  <si>
    <t>C2U977</t>
  </si>
  <si>
    <t>C2U977_BACCE</t>
  </si>
  <si>
    <t>C2UG03</t>
  </si>
  <si>
    <t>C2UG03_BACCE</t>
  </si>
  <si>
    <t>C2UQR3</t>
  </si>
  <si>
    <t>C2UQR3_BACCE</t>
  </si>
  <si>
    <t>C2UXD9</t>
  </si>
  <si>
    <t>C2UXD9_BACCE</t>
  </si>
  <si>
    <t>C2V750</t>
  </si>
  <si>
    <t>C2V750_BACCE</t>
  </si>
  <si>
    <t>C2VDZ6</t>
  </si>
  <si>
    <t>C2VDZ6_BACCE</t>
  </si>
  <si>
    <t>C2VNR2</t>
  </si>
  <si>
    <t>C2VNR2_BACCE</t>
  </si>
  <si>
    <t>C2VVV3</t>
  </si>
  <si>
    <t>C2VVV3_BACCE</t>
  </si>
  <si>
    <t>C2W3Z9</t>
  </si>
  <si>
    <t>C2W3Z9_BACCE</t>
  </si>
  <si>
    <t>C2WHU1</t>
  </si>
  <si>
    <t>C2WHU1_BACCE</t>
  </si>
  <si>
    <t>C2WX04</t>
  </si>
  <si>
    <t>C2WX04_BACCE</t>
  </si>
  <si>
    <t>C2X0K9</t>
  </si>
  <si>
    <t>C2X0K9_BACCE</t>
  </si>
  <si>
    <t>C2X731</t>
  </si>
  <si>
    <t>C2X731_BACCE</t>
  </si>
  <si>
    <t>C2XDQ9</t>
  </si>
  <si>
    <t>C2XDQ9_BACCE</t>
  </si>
  <si>
    <t>C2XPA7</t>
  </si>
  <si>
    <t>C2XPA7_BACCE</t>
  </si>
  <si>
    <t>C2XW22</t>
  </si>
  <si>
    <t>C2XW22_BACCE</t>
  </si>
  <si>
    <t>C2Y2X5</t>
  </si>
  <si>
    <t>C2Y2X5_BACCE</t>
  </si>
  <si>
    <t>C2YLX4</t>
  </si>
  <si>
    <t>C2YLX4_BACCE</t>
  </si>
  <si>
    <t>C2YTS9</t>
  </si>
  <si>
    <t>C2YTS9_BACCE</t>
  </si>
  <si>
    <t>C2Z326</t>
  </si>
  <si>
    <t>C2Z326_BACCE</t>
  </si>
  <si>
    <t>C2ZA33</t>
  </si>
  <si>
    <t>C2ZA33_BACCE</t>
  </si>
  <si>
    <t>C3AH27</t>
  </si>
  <si>
    <t>C3AH27_BACMY</t>
  </si>
  <si>
    <t>C3AHG0</t>
  </si>
  <si>
    <t>C3AHG0_BACMY</t>
  </si>
  <si>
    <t>C3BFC8</t>
  </si>
  <si>
    <t>C3BFC8_9BACI</t>
  </si>
  <si>
    <t>C3BFV2</t>
  </si>
  <si>
    <t>C3BFV2_9BACI</t>
  </si>
  <si>
    <t>C3BXK5</t>
  </si>
  <si>
    <t>C3BXK5_BACTU</t>
  </si>
  <si>
    <t>C3C4J4</t>
  </si>
  <si>
    <t>C3C4J4_BACTU</t>
  </si>
  <si>
    <t>C3CDX9</t>
  </si>
  <si>
    <t>C3CDX9_BACTU</t>
  </si>
  <si>
    <t>C3CSP0</t>
  </si>
  <si>
    <t>C3CSP0_BACTU</t>
  </si>
  <si>
    <t>C3DF52</t>
  </si>
  <si>
    <t>C3DF52_BACTS</t>
  </si>
  <si>
    <t>C3DLV9</t>
  </si>
  <si>
    <t>C3DLV9_BACTS</t>
  </si>
  <si>
    <t>C3DYX0</t>
  </si>
  <si>
    <t>C3DYX0_BACTU</t>
  </si>
  <si>
    <t>C3E5J2</t>
  </si>
  <si>
    <t>C3E5J2_BACTU</t>
  </si>
  <si>
    <t>C3EWW1</t>
  </si>
  <si>
    <t>C3EWW1_BACTU</t>
  </si>
  <si>
    <t>C3F3T3</t>
  </si>
  <si>
    <t>C3F3T3_BACTU</t>
  </si>
  <si>
    <t>C3FFF7</t>
  </si>
  <si>
    <t>C3FFF7_BACTB</t>
  </si>
  <si>
    <t>C3FM91</t>
  </si>
  <si>
    <t>C3FM91_BACTB</t>
  </si>
  <si>
    <t>C3FY98</t>
  </si>
  <si>
    <t>C3FY98_BACTU</t>
  </si>
  <si>
    <t>C3G5D0</t>
  </si>
  <si>
    <t>C3G5D0_BACTU</t>
  </si>
  <si>
    <t>C3GEE2</t>
  </si>
  <si>
    <t>C3GEE2_BACTU</t>
  </si>
  <si>
    <t>C3GL31</t>
  </si>
  <si>
    <t>C3GL31_BACTU</t>
  </si>
  <si>
    <t>C3GWC0</t>
  </si>
  <si>
    <t>C3GWC0_BACTU</t>
  </si>
  <si>
    <t>C3H325</t>
  </si>
  <si>
    <t>C3H325_BACTU</t>
  </si>
  <si>
    <t>C3HDN5</t>
  </si>
  <si>
    <t>C3HDN5_BACTU</t>
  </si>
  <si>
    <t>C3HKP0</t>
  </si>
  <si>
    <t>C3HKP0_BACTU</t>
  </si>
  <si>
    <t>C3HVN2</t>
  </si>
  <si>
    <t>C3HVN2_BACTU</t>
  </si>
  <si>
    <t>C3I2Y0</t>
  </si>
  <si>
    <t>C3I2Y0_BACTU</t>
  </si>
  <si>
    <t>C3IEQ0</t>
  </si>
  <si>
    <t>C3IEQ0_BACTU</t>
  </si>
  <si>
    <t>C3ILC9</t>
  </si>
  <si>
    <t>C3ILC9_BACTU</t>
  </si>
  <si>
    <t>C3JVP7</t>
  </si>
  <si>
    <t>C3JVP7_RHOER</t>
  </si>
  <si>
    <t>C3PK39</t>
  </si>
  <si>
    <t>C3PK39_CORA7</t>
  </si>
  <si>
    <t>C4F901</t>
  </si>
  <si>
    <t>C4F901_9ACTN</t>
  </si>
  <si>
    <t>C4FQT5</t>
  </si>
  <si>
    <t>C4FQT5_9FIRM</t>
  </si>
  <si>
    <t>C4G9Z5</t>
  </si>
  <si>
    <t>C4G9Z5_9FIRM</t>
  </si>
  <si>
    <t>C4GBT1</t>
  </si>
  <si>
    <t>C4GBT1_9FIRM</t>
  </si>
  <si>
    <t>C4IDC3</t>
  </si>
  <si>
    <t>C4IDC3_CLOBU</t>
  </si>
  <si>
    <t>C4IDZ9</t>
  </si>
  <si>
    <t>C4IDZ9_CLOBU</t>
  </si>
  <si>
    <t>C4IGA4</t>
  </si>
  <si>
    <t>C4IGA4_CLOBU</t>
  </si>
  <si>
    <t>C4IJ51</t>
  </si>
  <si>
    <t>C4IJ51_CLOBU</t>
  </si>
  <si>
    <t>C4IJR1</t>
  </si>
  <si>
    <t>C4IJR1_CLOBU</t>
  </si>
  <si>
    <t>C4IL06</t>
  </si>
  <si>
    <t>C4IL06_CLOBU</t>
  </si>
  <si>
    <t>C4LGU5</t>
  </si>
  <si>
    <t>C4LGU5_CORK4</t>
  </si>
  <si>
    <t>C4RF35</t>
  </si>
  <si>
    <t>C4RF35_9ACTO</t>
  </si>
  <si>
    <t>C4VK94</t>
  </si>
  <si>
    <t>C4VK94_9LACO</t>
  </si>
  <si>
    <t>C4ZD86</t>
  </si>
  <si>
    <t>C4ZD86_EUBR3</t>
  </si>
  <si>
    <t>C4ZI97</t>
  </si>
  <si>
    <t>C4ZI97_EUBR3</t>
  </si>
  <si>
    <t>C5C0Y2</t>
  </si>
  <si>
    <t>C5C0Y2_BEUC1</t>
  </si>
  <si>
    <t>C5EAP3</t>
  </si>
  <si>
    <t>C5EAP3_BIFLI</t>
  </si>
  <si>
    <t>C5EEF9</t>
  </si>
  <si>
    <t>C5EEF9_9FIRM</t>
  </si>
  <si>
    <t>C5EHP0</t>
  </si>
  <si>
    <t>C5EHP0_9FIRM</t>
  </si>
  <si>
    <t>C5EJA0</t>
  </si>
  <si>
    <t>C5EJA0_9FIRM</t>
  </si>
  <si>
    <t>C5ETR5</t>
  </si>
  <si>
    <t>C5ETR5_9FIRM</t>
  </si>
  <si>
    <t>C5EVY6</t>
  </si>
  <si>
    <t>C5EVY6_9FIRM</t>
  </si>
  <si>
    <t>C5F6L7</t>
  </si>
  <si>
    <t>C5F6L7_LACPA</t>
  </si>
  <si>
    <t>C5UQI5</t>
  </si>
  <si>
    <t>C5UQI5_CLOBO</t>
  </si>
  <si>
    <t>C5UVQ2</t>
  </si>
  <si>
    <t>C5UVQ2_CLOBO</t>
  </si>
  <si>
    <t>C5UVQ5</t>
  </si>
  <si>
    <t>C5UVQ5_CLOBO</t>
  </si>
  <si>
    <t>C5UY61</t>
  </si>
  <si>
    <t>C5UY61_CLOBO</t>
  </si>
  <si>
    <t>C5VQN6</t>
  </si>
  <si>
    <t>C5VQN6_CLOBO</t>
  </si>
  <si>
    <t>C6CYW3</t>
  </si>
  <si>
    <t>C6CYW3_PAESJ</t>
  </si>
  <si>
    <t>C6J873</t>
  </si>
  <si>
    <t>C6J873_9FIRM</t>
  </si>
  <si>
    <t>C6J8W2</t>
  </si>
  <si>
    <t>C6J8W2_9FIRM</t>
  </si>
  <si>
    <t>C6JBT8</t>
  </si>
  <si>
    <t>C6JBT8_9FIRM</t>
  </si>
  <si>
    <t>C6JH65</t>
  </si>
  <si>
    <t>C6JH65_9FIRM</t>
  </si>
  <si>
    <t>C6LA87</t>
  </si>
  <si>
    <t>C6LA87_9FIRM</t>
  </si>
  <si>
    <t>C6LAC0</t>
  </si>
  <si>
    <t>C6LAC0_9FIRM</t>
  </si>
  <si>
    <t>C6LD51</t>
  </si>
  <si>
    <t>C6LD51_9FIRM</t>
  </si>
  <si>
    <t>C6PQH4</t>
  </si>
  <si>
    <t>C6PQH4_9CLOT</t>
  </si>
  <si>
    <t>C6PRT4</t>
  </si>
  <si>
    <t>C6PRT4_9CLOT</t>
  </si>
  <si>
    <t>C6PS79</t>
  </si>
  <si>
    <t>C6PS79_9CLOT</t>
  </si>
  <si>
    <t>C6PU77</t>
  </si>
  <si>
    <t>C6PU77_9CLOT</t>
  </si>
  <si>
    <t>C6PZ31</t>
  </si>
  <si>
    <t>C6PZ31_9CLOT</t>
  </si>
  <si>
    <t>C6Q1F3</t>
  </si>
  <si>
    <t>C6Q1F3_9CLOT</t>
  </si>
  <si>
    <t>C6Q1F4</t>
  </si>
  <si>
    <t>C6Q1F4_9CLOT</t>
  </si>
  <si>
    <t>C6RBM2</t>
  </si>
  <si>
    <t>C6RBM2_9CORY</t>
  </si>
  <si>
    <t>C6WR67</t>
  </si>
  <si>
    <t>C6WR67_ACTMD</t>
  </si>
  <si>
    <t>C7D0J7</t>
  </si>
  <si>
    <t>C7D0J7_ENTFL</t>
  </si>
  <si>
    <t>C7G671</t>
  </si>
  <si>
    <t>C7G671_9FIRM</t>
  </si>
  <si>
    <t>C7G8J6</t>
  </si>
  <si>
    <t>C7G8J6_9FIRM</t>
  </si>
  <si>
    <t>C7HSK4</t>
  </si>
  <si>
    <t>C7HSK4_9FIRM</t>
  </si>
  <si>
    <t>C7IV22</t>
  </si>
  <si>
    <t>C7IV22_THEET</t>
  </si>
  <si>
    <t>C7MBB0</t>
  </si>
  <si>
    <t>C7MBB0_BRAFD</t>
  </si>
  <si>
    <t>C7MME9</t>
  </si>
  <si>
    <t>C7MME9_CRYCD</t>
  </si>
  <si>
    <t>C7MVH4</t>
  </si>
  <si>
    <t>C7MVH4_SACVD</t>
  </si>
  <si>
    <t>C7N511</t>
  </si>
  <si>
    <t>C7N511_SLAHD</t>
  </si>
  <si>
    <t>C7NKB1</t>
  </si>
  <si>
    <t>C7NKB1_KYTSD</t>
  </si>
  <si>
    <t>C7Q0R5</t>
  </si>
  <si>
    <t>C7Q0R5_CATAD</t>
  </si>
  <si>
    <t>C7R1Z0</t>
  </si>
  <si>
    <t>C7R1Z0_JONDD</t>
  </si>
  <si>
    <t>C7RE30</t>
  </si>
  <si>
    <t>C7RE30_ANAPD</t>
  </si>
  <si>
    <t>C7T782</t>
  </si>
  <si>
    <t>C7T782_LACRG</t>
  </si>
  <si>
    <t>C7UAL5</t>
  </si>
  <si>
    <t>C7UAL5_ENTFL</t>
  </si>
  <si>
    <t>C7UR73</t>
  </si>
  <si>
    <t>C7UR73_ENTFL</t>
  </si>
  <si>
    <t>C7UXX3</t>
  </si>
  <si>
    <t>C7UXX3_ENTFL</t>
  </si>
  <si>
    <t>C7VEK3</t>
  </si>
  <si>
    <t>C7VEK3_ENTFL</t>
  </si>
  <si>
    <t>C7VJX0</t>
  </si>
  <si>
    <t>C7VJX0_ENTFL</t>
  </si>
  <si>
    <t>C7VT24</t>
  </si>
  <si>
    <t>C7VT24_ENTFL</t>
  </si>
  <si>
    <t>C7W3X4</t>
  </si>
  <si>
    <t>C7W3X4_ENTFL</t>
  </si>
  <si>
    <t>C7W9E7</t>
  </si>
  <si>
    <t>C7W9E7_ENTFL</t>
  </si>
  <si>
    <t>C7WI52</t>
  </si>
  <si>
    <t>C7WI52_ENTFL</t>
  </si>
  <si>
    <t>C7WRU1</t>
  </si>
  <si>
    <t>C7WRU1_ENTFL</t>
  </si>
  <si>
    <t>C7WZ49</t>
  </si>
  <si>
    <t>C7WZ49_ENTFL</t>
  </si>
  <si>
    <t>C7XGN9</t>
  </si>
  <si>
    <t>C7XGN9_9LACO</t>
  </si>
  <si>
    <t>C7XJU5</t>
  </si>
  <si>
    <t>C7XJU5_9LACO</t>
  </si>
  <si>
    <t>C7XTK5</t>
  </si>
  <si>
    <t>C7XTK5_9LACO</t>
  </si>
  <si>
    <t>C7YDM7</t>
  </si>
  <si>
    <t>C7YDM7_ENTFL</t>
  </si>
  <si>
    <t>C8PCE0</t>
  </si>
  <si>
    <t>C8PCE0_9LACO</t>
  </si>
  <si>
    <t>C8RSQ3</t>
  </si>
  <si>
    <t>C8RSQ3_CORJE</t>
  </si>
  <si>
    <t>C8VZU9</t>
  </si>
  <si>
    <t>C8VZU9_DESAS</t>
  </si>
  <si>
    <t>C8W4T8</t>
  </si>
  <si>
    <t>C8W4T8_DESAS</t>
  </si>
  <si>
    <t>C8W735</t>
  </si>
  <si>
    <t>C8W735_ATOPD</t>
  </si>
  <si>
    <t>C8WHF4</t>
  </si>
  <si>
    <t>C8WHF4_EGGLE</t>
  </si>
  <si>
    <t>C8WII2</t>
  </si>
  <si>
    <t>C8WII2_EGGLE</t>
  </si>
  <si>
    <t>C8WJP0</t>
  </si>
  <si>
    <t>C8WJP0_EGGLE</t>
  </si>
  <si>
    <t>C8WPM4</t>
  </si>
  <si>
    <t>C8WPM4_EGGLE</t>
  </si>
  <si>
    <t>C8X9Y3</t>
  </si>
  <si>
    <t>C8X9Y3_NAKMY</t>
  </si>
  <si>
    <t>C9A416</t>
  </si>
  <si>
    <t>C9A416_ENTGA</t>
  </si>
  <si>
    <t>C9ADC7</t>
  </si>
  <si>
    <t>C9ADC7_ENTCA</t>
  </si>
  <si>
    <t>C9AK49</t>
  </si>
  <si>
    <t>C9AK49_ENTFC</t>
  </si>
  <si>
    <t>C9ASF9</t>
  </si>
  <si>
    <t>C9ASF9_ENTFC</t>
  </si>
  <si>
    <t>C9B9N4</t>
  </si>
  <si>
    <t>C9B9N4_ENTFC</t>
  </si>
  <si>
    <t>C9BH51</t>
  </si>
  <si>
    <t>C9BH51_ENTFC</t>
  </si>
  <si>
    <t>C9BXM4</t>
  </si>
  <si>
    <t>C9BXM4_ENTFC</t>
  </si>
  <si>
    <t>C9CE21</t>
  </si>
  <si>
    <t>C9CE21_ENTFC</t>
  </si>
  <si>
    <t>C9CQZ7</t>
  </si>
  <si>
    <t>C9CQZ7_ENTCA</t>
  </si>
  <si>
    <t>C9KLR5</t>
  </si>
  <si>
    <t>C9KLR5_9FIRM</t>
  </si>
  <si>
    <t>C9L5G3</t>
  </si>
  <si>
    <t>C9L5G3_BLAHA</t>
  </si>
  <si>
    <t>C9L6L4</t>
  </si>
  <si>
    <t>C9L6L4_BLAHA</t>
  </si>
  <si>
    <t>C9L759</t>
  </si>
  <si>
    <t>C9L759_BLAHA</t>
  </si>
  <si>
    <t>C9LMW8</t>
  </si>
  <si>
    <t>C9LMW8_9FIRM</t>
  </si>
  <si>
    <t>C9LS51</t>
  </si>
  <si>
    <t>C9LS51_SELS3</t>
  </si>
  <si>
    <t>C9R8A7</t>
  </si>
  <si>
    <t>C9R8A7_AMMDK</t>
  </si>
  <si>
    <t>C9YL33</t>
  </si>
  <si>
    <t>C9YL33_PEPDR</t>
  </si>
  <si>
    <t>C9YN96</t>
  </si>
  <si>
    <t>C9YN96_PEPDR</t>
  </si>
  <si>
    <t>C9YQD2</t>
  </si>
  <si>
    <t>C9YQD2_PEPDR</t>
  </si>
  <si>
    <t>C9YUD5</t>
  </si>
  <si>
    <t>C9YUD5_STRSW</t>
  </si>
  <si>
    <t>D0AC11</t>
  </si>
  <si>
    <t>D0AC11_ENTFC</t>
  </si>
  <si>
    <t>D0DFM2</t>
  </si>
  <si>
    <t>D0DFM2_9LACO</t>
  </si>
  <si>
    <t>D0DGF5</t>
  </si>
  <si>
    <t>D0DGF5_9LACO</t>
  </si>
  <si>
    <t>D0DPD8</t>
  </si>
  <si>
    <t>D0DPD8_9LACO</t>
  </si>
  <si>
    <t>D0DUX8</t>
  </si>
  <si>
    <t>D0DUX8_LACFE</t>
  </si>
  <si>
    <t>D0L6M5</t>
  </si>
  <si>
    <t>D0L6M5_GORB4</t>
  </si>
  <si>
    <t>D0R5W7</t>
  </si>
  <si>
    <t>D0R5W7_LACJF</t>
  </si>
  <si>
    <t>D0WE02</t>
  </si>
  <si>
    <t>D0WE02_9ACTN</t>
  </si>
  <si>
    <t>D0WPN1</t>
  </si>
  <si>
    <t>D0WPN1_9ACTO</t>
  </si>
  <si>
    <t>D0YTS0</t>
  </si>
  <si>
    <t>D0YTS0_9ACTO</t>
  </si>
  <si>
    <t>D1AFT9</t>
  </si>
  <si>
    <t>D1AFT9_SEBTE</t>
  </si>
  <si>
    <t xml:space="preserve"> Fusobacteria</t>
  </si>
  <si>
    <t>D1BKN3</t>
  </si>
  <si>
    <t>D1BKN3_SANKS</t>
  </si>
  <si>
    <t>D1BML1</t>
  </si>
  <si>
    <t>D1BML1_VEIPT</t>
  </si>
  <si>
    <t>D1BVJ6</t>
  </si>
  <si>
    <t>D1BVJ6_XYLCX</t>
  </si>
  <si>
    <t>D1BY68</t>
  </si>
  <si>
    <t>D1BY68_XYLCX</t>
  </si>
  <si>
    <t>D1BYS1</t>
  </si>
  <si>
    <t>D1BYS1_XYLCX</t>
  </si>
  <si>
    <t>D1C444</t>
  </si>
  <si>
    <t>D1C444_SPHTD</t>
  </si>
  <si>
    <t>D1CC16</t>
  </si>
  <si>
    <t>D1CC16_THET1</t>
  </si>
  <si>
    <t xml:space="preserve"> Thermobaculum.</t>
  </si>
  <si>
    <t>D1CDF9</t>
  </si>
  <si>
    <t>D1CDF9_THET1</t>
  </si>
  <si>
    <t>D1CEB1</t>
  </si>
  <si>
    <t>D1CEB1_THET1</t>
  </si>
  <si>
    <t>D1NSC0</t>
  </si>
  <si>
    <t>D1NSC0_9BIFI</t>
  </si>
  <si>
    <t>D1VRS2</t>
  </si>
  <si>
    <t>D1VRS2_9FIRM</t>
  </si>
  <si>
    <t>D1VTT3</t>
  </si>
  <si>
    <t>D1VTT3_9FIRM</t>
  </si>
  <si>
    <t>D1YLQ3</t>
  </si>
  <si>
    <t>D1YLQ3_LACGS</t>
  </si>
  <si>
    <t>D1YRA1</t>
  </si>
  <si>
    <t>D1YRA1_9FIRM</t>
  </si>
  <si>
    <t>D2AVS2</t>
  </si>
  <si>
    <t>D2AVS2_STRRD</t>
  </si>
  <si>
    <t>D2EHX0</t>
  </si>
  <si>
    <t>D2EHX0_PEDAC</t>
  </si>
  <si>
    <t>D2PN53</t>
  </si>
  <si>
    <t>D2PN53_KRIFD</t>
  </si>
  <si>
    <t>D2R9S0</t>
  </si>
  <si>
    <t>D2R9S0_GARV4</t>
  </si>
  <si>
    <t>D2SBN5</t>
  </si>
  <si>
    <t>D2SBN5_GEOOG</t>
  </si>
  <si>
    <t>D3AAD8</t>
  </si>
  <si>
    <t>D3AAD8_9FIRM</t>
  </si>
  <si>
    <t>D3ADW4</t>
  </si>
  <si>
    <t>D3ADW4_9FIRM</t>
  </si>
  <si>
    <t>D3ADX6</t>
  </si>
  <si>
    <t>D3ADX6_9FIRM</t>
  </si>
  <si>
    <t>D3AM15</t>
  </si>
  <si>
    <t>D3AM15_9FIRM</t>
  </si>
  <si>
    <t>D3F1C0</t>
  </si>
  <si>
    <t>D3F1C0_CONWI</t>
  </si>
  <si>
    <t>D3FF16</t>
  </si>
  <si>
    <t>D3FF16_CONWI</t>
  </si>
  <si>
    <t>D3LD19</t>
  </si>
  <si>
    <t>D3LD19_ENTFC</t>
  </si>
  <si>
    <t>D3MSV9</t>
  </si>
  <si>
    <t>D3MSV9_9FIRM</t>
  </si>
  <si>
    <t>D3MTQ1</t>
  </si>
  <si>
    <t>D3MTQ1_9FIRM</t>
  </si>
  <si>
    <t>D3PMB3</t>
  </si>
  <si>
    <t>D3PMB3_MEIRD</t>
  </si>
  <si>
    <t>D3R5B3</t>
  </si>
  <si>
    <t>D3R5B3_BIFAB</t>
  </si>
  <si>
    <t>D3T3L2</t>
  </si>
  <si>
    <t>D3T3L2_THEIA</t>
  </si>
  <si>
    <t>D4CAY6</t>
  </si>
  <si>
    <t>D4CAY6_9CLOT</t>
  </si>
  <si>
    <t>D4CG29</t>
  </si>
  <si>
    <t>D4CG29_9CLOT</t>
  </si>
  <si>
    <t>D4CL96</t>
  </si>
  <si>
    <t>D4CL96_9FIRM</t>
  </si>
  <si>
    <t>D4EIY5</t>
  </si>
  <si>
    <t>D4EIY5_ENTFL</t>
  </si>
  <si>
    <t>D4ES43</t>
  </si>
  <si>
    <t>D4ES43_ENTFL</t>
  </si>
  <si>
    <t>D4IY97</t>
  </si>
  <si>
    <t>D4IY97_BUTFI</t>
  </si>
  <si>
    <t>D4J5C2</t>
  </si>
  <si>
    <t>D4J5C2_9FIRM</t>
  </si>
  <si>
    <t>D4J6I4</t>
  </si>
  <si>
    <t>D4J6I4_9FIRM</t>
  </si>
  <si>
    <t>D4J8X7</t>
  </si>
  <si>
    <t>D4J8X7_9FIRM</t>
  </si>
  <si>
    <t>D4JBW9</t>
  </si>
  <si>
    <t>D4JBW9_9FIRM</t>
  </si>
  <si>
    <t>D4JH51</t>
  </si>
  <si>
    <t>D4JH51_9FIRM</t>
  </si>
  <si>
    <t>D4JHW2</t>
  </si>
  <si>
    <t>D4JHW2_9FIRM</t>
  </si>
  <si>
    <t>D4JMC4</t>
  </si>
  <si>
    <t>D4JMC4_9FIRM</t>
  </si>
  <si>
    <t>D4KPD6</t>
  </si>
  <si>
    <t>D4KPD6_9FIRM</t>
  </si>
  <si>
    <t>D4KU03</t>
  </si>
  <si>
    <t>D4KU03_9FIRM</t>
  </si>
  <si>
    <t>D4KY58</t>
  </si>
  <si>
    <t>D4KY58_9FIRM</t>
  </si>
  <si>
    <t>D4L2Z2</t>
  </si>
  <si>
    <t>D4L2Z2_9FIRM</t>
  </si>
  <si>
    <t>D4LG40</t>
  </si>
  <si>
    <t>D4LG40_9FIRM</t>
  </si>
  <si>
    <t>D4LH15</t>
  </si>
  <si>
    <t>D4LH15_9FIRM</t>
  </si>
  <si>
    <t>D4LH16</t>
  </si>
  <si>
    <t>D4LH16_9FIRM</t>
  </si>
  <si>
    <t>D4LKQ7</t>
  </si>
  <si>
    <t>D4LKQ7_9FIRM</t>
  </si>
  <si>
    <t>D4LMX4</t>
  </si>
  <si>
    <t>D4LMX4_9FIRM</t>
  </si>
  <si>
    <t>D4LQ84</t>
  </si>
  <si>
    <t>D4LQ84_9FIRM</t>
  </si>
  <si>
    <t>D4LSF9</t>
  </si>
  <si>
    <t>D4LSF9_9FIRM</t>
  </si>
  <si>
    <t>D4LTA5</t>
  </si>
  <si>
    <t>D4LTA5_9FIRM</t>
  </si>
  <si>
    <t>D4LXA9</t>
  </si>
  <si>
    <t>D4LXA9_9FIRM</t>
  </si>
  <si>
    <t>D4M5M6</t>
  </si>
  <si>
    <t>D4M5M6_9FIRM</t>
  </si>
  <si>
    <t>D4M6E9</t>
  </si>
  <si>
    <t>D4M6E9_9FIRM</t>
  </si>
  <si>
    <t>D4MY36</t>
  </si>
  <si>
    <t>D4MY36_9FIRM</t>
  </si>
  <si>
    <t>D4N0F9</t>
  </si>
  <si>
    <t>D4N0F9_9FIRM</t>
  </si>
  <si>
    <t>D4QJ86</t>
  </si>
  <si>
    <t>D4QJ86_ENTFC</t>
  </si>
  <si>
    <t>D4R893</t>
  </si>
  <si>
    <t>D4R893_ENTFC</t>
  </si>
  <si>
    <t>D4RHW1</t>
  </si>
  <si>
    <t>D4RHW1_ENTFC</t>
  </si>
  <si>
    <t>D4U030</t>
  </si>
  <si>
    <t>D4U030_9ACTO</t>
  </si>
  <si>
    <t>D4VYS7</t>
  </si>
  <si>
    <t>D4VYS7_ENTFC</t>
  </si>
  <si>
    <t>D4W3T8</t>
  </si>
  <si>
    <t>D4W3T8_9FIRM</t>
  </si>
  <si>
    <t>D4YH34</t>
  </si>
  <si>
    <t>D4YH34_9LACT</t>
  </si>
  <si>
    <t>D4YPN9</t>
  </si>
  <si>
    <t>D4YPN9_9MICO</t>
  </si>
  <si>
    <t>D4YPP0</t>
  </si>
  <si>
    <t>D4YPP0_9MICO</t>
  </si>
  <si>
    <t>D4YSP8</t>
  </si>
  <si>
    <t>D4YSP8_9LACO</t>
  </si>
  <si>
    <t>D5GXM9</t>
  </si>
  <si>
    <t>D5GXM9_LACCS</t>
  </si>
  <si>
    <t>D5GZW3</t>
  </si>
  <si>
    <t>D5GZW3_LACCS</t>
  </si>
  <si>
    <t>D5NYA6</t>
  </si>
  <si>
    <t>D5NYA6_CORAM</t>
  </si>
  <si>
    <t>D5Q3F0</t>
  </si>
  <si>
    <t>D5Q3F0_PEPDI</t>
  </si>
  <si>
    <t>D5Q689</t>
  </si>
  <si>
    <t>D5Q689_PEPDI</t>
  </si>
  <si>
    <t>D5Q8J4</t>
  </si>
  <si>
    <t>D5Q8J4_PEPDI</t>
  </si>
  <si>
    <t>D5RV49</t>
  </si>
  <si>
    <t>D5RV49_PEPDI</t>
  </si>
  <si>
    <t>D5S082</t>
  </si>
  <si>
    <t>D5S082_PEPDI</t>
  </si>
  <si>
    <t>D5S2C0</t>
  </si>
  <si>
    <t>D5S2C0_PEPDI</t>
  </si>
  <si>
    <t>D5TPJ8</t>
  </si>
  <si>
    <t>D5TPJ8_BACT1</t>
  </si>
  <si>
    <t>D5TR83</t>
  </si>
  <si>
    <t>D5TR83_BACT1</t>
  </si>
  <si>
    <t>D5UKS9</t>
  </si>
  <si>
    <t>D5UKS9_CELFN</t>
  </si>
  <si>
    <t>D5UN49</t>
  </si>
  <si>
    <t>D5UN49_TSUPD</t>
  </si>
  <si>
    <t>D5X827</t>
  </si>
  <si>
    <t>D5X827_THEPJ</t>
  </si>
  <si>
    <t>D5XA64</t>
  </si>
  <si>
    <t>D5XA64_THEPJ</t>
  </si>
  <si>
    <t>D6A408</t>
  </si>
  <si>
    <t>D6A408_9ACTO</t>
  </si>
  <si>
    <t>D6D8W0</t>
  </si>
  <si>
    <t>D6D8W0_BIFLN</t>
  </si>
  <si>
    <t>D6DDN7</t>
  </si>
  <si>
    <t>D6DDN7_CLOSC</t>
  </si>
  <si>
    <t>D6DLM6</t>
  </si>
  <si>
    <t>D6DLM6_CLOSC</t>
  </si>
  <si>
    <t>D6DYU2</t>
  </si>
  <si>
    <t>D6DYU2_9FIRM</t>
  </si>
  <si>
    <t>D6E0V2</t>
  </si>
  <si>
    <t>D6E0V2_9FIRM</t>
  </si>
  <si>
    <t>D6E3C4</t>
  </si>
  <si>
    <t>D6E3C4_9FIRM</t>
  </si>
  <si>
    <t>D6GR68</t>
  </si>
  <si>
    <t>D6GR68_FILAD</t>
  </si>
  <si>
    <t>D6GS55</t>
  </si>
  <si>
    <t>D6GS55_FILAD</t>
  </si>
  <si>
    <t>D6KHT5</t>
  </si>
  <si>
    <t>D6KHT5_9FIRM</t>
  </si>
  <si>
    <t>D6KMZ4</t>
  </si>
  <si>
    <t>D6KMZ4_9FIRM</t>
  </si>
  <si>
    <t>D6S2E0</t>
  </si>
  <si>
    <t>D6S2E0_9LACO</t>
  </si>
  <si>
    <t>D6SA03</t>
  </si>
  <si>
    <t>D6SA03_FINMA</t>
  </si>
  <si>
    <t>D6SAR8</t>
  </si>
  <si>
    <t>D6SAR8_FINMA</t>
  </si>
  <si>
    <t>D6SW65</t>
  </si>
  <si>
    <t>D6SW65_GARVA</t>
  </si>
  <si>
    <t>D6T1S1</t>
  </si>
  <si>
    <t>D6T1S1_GARVA</t>
  </si>
  <si>
    <t>D6ZKM4</t>
  </si>
  <si>
    <t>D6ZKM4_MOBCV</t>
  </si>
  <si>
    <t>D7AQ36</t>
  </si>
  <si>
    <t>D7AQ36_THEM3</t>
  </si>
  <si>
    <t>D7BDM0</t>
  </si>
  <si>
    <t>D7BDM0_MEISD</t>
  </si>
  <si>
    <t>D7BKF7</t>
  </si>
  <si>
    <t>D7BKF7_ARCHD</t>
  </si>
  <si>
    <t>D7BNR5</t>
  </si>
  <si>
    <t>D7BNR5_ARCHD</t>
  </si>
  <si>
    <t>D7BQJ1</t>
  </si>
  <si>
    <t>D7BQJ1_STRBB</t>
  </si>
  <si>
    <t>D7CK16</t>
  </si>
  <si>
    <t>D7CK16_SYNLT</t>
  </si>
  <si>
    <t>D7CK31</t>
  </si>
  <si>
    <t>D7CK31_SYNLT</t>
  </si>
  <si>
    <t>D7GS76</t>
  </si>
  <si>
    <t>D7GS76_9FIRM</t>
  </si>
  <si>
    <t>D7GSC8</t>
  </si>
  <si>
    <t>D7GSC8_9FIRM</t>
  </si>
  <si>
    <t>D7GU70</t>
  </si>
  <si>
    <t>D7GU70_9FIRM</t>
  </si>
  <si>
    <t>D7GX46</t>
  </si>
  <si>
    <t>D7GX46_9FIRM</t>
  </si>
  <si>
    <t>D7N6T5</t>
  </si>
  <si>
    <t>D7N6T5_9FIRM</t>
  </si>
  <si>
    <t>D7N8Y9</t>
  </si>
  <si>
    <t>D7N8Y9_9FIRM</t>
  </si>
  <si>
    <t>D7VDV7</t>
  </si>
  <si>
    <t>D7VDV7_LACPN</t>
  </si>
  <si>
    <t>D8FJ96</t>
  </si>
  <si>
    <t>D8FJ96_9FIRM</t>
  </si>
  <si>
    <t>D8FKW9</t>
  </si>
  <si>
    <t>D8FKW9_9FIRM</t>
  </si>
  <si>
    <t>D8FPC3</t>
  </si>
  <si>
    <t>D8FPC3_LACDE</t>
  </si>
  <si>
    <t>D8GI94</t>
  </si>
  <si>
    <t>D8GI94_CLOLD</t>
  </si>
  <si>
    <t>D8GRM8</t>
  </si>
  <si>
    <t>D8GRM8_CLOLD</t>
  </si>
  <si>
    <t>D8GSW5</t>
  </si>
  <si>
    <t>D8GSW5_CLOLD</t>
  </si>
  <si>
    <t>D8GTI8</t>
  </si>
  <si>
    <t>D8GTI8_CLOLD</t>
  </si>
  <si>
    <t>D8GUS2</t>
  </si>
  <si>
    <t>D8GUS2_CLOLD</t>
  </si>
  <si>
    <t>D8H0W2</t>
  </si>
  <si>
    <t>D8H0W2_BACAI</t>
  </si>
  <si>
    <t>D8H4G8</t>
  </si>
  <si>
    <t>D8H4G8_BACAI</t>
  </si>
  <si>
    <t>D8IIG6</t>
  </si>
  <si>
    <t>D8IIG6_LACFC</t>
  </si>
  <si>
    <t>D9PPV4</t>
  </si>
  <si>
    <t>D9PPV4_FINMA</t>
  </si>
  <si>
    <t>D9PRY9</t>
  </si>
  <si>
    <t>D9PRY9_FINMA</t>
  </si>
  <si>
    <t>D9Q4Y8</t>
  </si>
  <si>
    <t>D9Q4Y8_CORP1</t>
  </si>
  <si>
    <t>D9QCV2</t>
  </si>
  <si>
    <t>D9QCV2_CORP2</t>
  </si>
  <si>
    <t>D9QTD2</t>
  </si>
  <si>
    <t>D9QTD2_ACEAZ</t>
  </si>
  <si>
    <t>D9QZ43</t>
  </si>
  <si>
    <t>D9QZ43_CLOSW</t>
  </si>
  <si>
    <t>D9R0Q2</t>
  </si>
  <si>
    <t>D9R0Q2_CLOSW</t>
  </si>
  <si>
    <t>D9R2Z8</t>
  </si>
  <si>
    <t>D9R2Z8_CLOSW</t>
  </si>
  <si>
    <t>D9R6T7</t>
  </si>
  <si>
    <t>D9R6T7_CLOSW</t>
  </si>
  <si>
    <t>D9R6U8</t>
  </si>
  <si>
    <t>D9R6U8_CLOSW</t>
  </si>
  <si>
    <t>D9S3H3</t>
  </si>
  <si>
    <t>D9S3H3_THEOJ</t>
  </si>
  <si>
    <t>D9SNN6</t>
  </si>
  <si>
    <t>D9SNN6_CLOC7</t>
  </si>
  <si>
    <t>D9SVC5</t>
  </si>
  <si>
    <t>D9SVC5_CLOC7</t>
  </si>
  <si>
    <t>D9SVC6</t>
  </si>
  <si>
    <t>D9SVC6_CLOC7</t>
  </si>
  <si>
    <t>D9T1M5</t>
  </si>
  <si>
    <t>D9T1M5_MICAI</t>
  </si>
  <si>
    <t>D9TL34</t>
  </si>
  <si>
    <t>D9TL34_CALOO</t>
  </si>
  <si>
    <t>D9TNA9</t>
  </si>
  <si>
    <t>D9TNA9_THETC</t>
  </si>
  <si>
    <t>D9V9T8</t>
  </si>
  <si>
    <t>D9V9T8_9ACTO</t>
  </si>
  <si>
    <t>D9VC99</t>
  </si>
  <si>
    <t>D9VC99_9ACTO</t>
  </si>
  <si>
    <t>D9WI75</t>
  </si>
  <si>
    <t>D9WI75_9ACTO</t>
  </si>
  <si>
    <t>E0DEG9</t>
  </si>
  <si>
    <t>E0DEG9_9CORY</t>
  </si>
  <si>
    <t>E0E2X0</t>
  </si>
  <si>
    <t>E0E2X0_9FIRM</t>
  </si>
  <si>
    <t>E0E518</t>
  </si>
  <si>
    <t>E0E518_9FIRM</t>
  </si>
  <si>
    <t>E0G0L5</t>
  </si>
  <si>
    <t>E0G0L5_ENTFL</t>
  </si>
  <si>
    <t>E0GB15</t>
  </si>
  <si>
    <t>E0GB15_ENTFL</t>
  </si>
  <si>
    <t>E0GM93</t>
  </si>
  <si>
    <t>E0GM93_ENTFL</t>
  </si>
  <si>
    <t>E0GW23</t>
  </si>
  <si>
    <t>E0GW23_ENTFL</t>
  </si>
  <si>
    <t>E0H1F0</t>
  </si>
  <si>
    <t>E0H1F0_ENTFL</t>
  </si>
  <si>
    <t>E0H960</t>
  </si>
  <si>
    <t>E0H960_ENTFL</t>
  </si>
  <si>
    <t>E0N0G9</t>
  </si>
  <si>
    <t>E0N0G9_9CORY</t>
  </si>
  <si>
    <t>E0N3B9</t>
  </si>
  <si>
    <t>E0N3B9_9ACTO</t>
  </si>
  <si>
    <t>E0NGF2</t>
  </si>
  <si>
    <t>E0NGF2_PEDAC</t>
  </si>
  <si>
    <t>E0NIN8</t>
  </si>
  <si>
    <t>E0NIN8_9FIRM</t>
  </si>
  <si>
    <t>E0NLZ7</t>
  </si>
  <si>
    <t>E0NLZ7_9FIRM</t>
  </si>
  <si>
    <t>E0Q4R0</t>
  </si>
  <si>
    <t>E0Q4R0_9BIFI</t>
  </si>
  <si>
    <t>E0QG60</t>
  </si>
  <si>
    <t>E0QG60_9FIRM</t>
  </si>
  <si>
    <t>E0QHZ7</t>
  </si>
  <si>
    <t>E0QHZ7_9FIRM</t>
  </si>
  <si>
    <t>E0QP27</t>
  </si>
  <si>
    <t>E0QP27_9ACTO</t>
  </si>
  <si>
    <t>E0S083</t>
  </si>
  <si>
    <t>E0S083_BUTPB</t>
  </si>
  <si>
    <t>E0TY47</t>
  </si>
  <si>
    <t>E0TY47_BACPZ</t>
  </si>
  <si>
    <t>E1IBW7</t>
  </si>
  <si>
    <t>E1IBW7_9CHLR</t>
  </si>
  <si>
    <t>E1IEP8</t>
  </si>
  <si>
    <t>E1IEP8_9CHLR</t>
  </si>
  <si>
    <t>E1IH50</t>
  </si>
  <si>
    <t>E1IH50_9CHLR</t>
  </si>
  <si>
    <t>E1II96</t>
  </si>
  <si>
    <t>E1II96_9CHLR</t>
  </si>
  <si>
    <t>E1JKP0</t>
  </si>
  <si>
    <t>E1JKP0_9LACO</t>
  </si>
  <si>
    <t>E1KVB0</t>
  </si>
  <si>
    <t>E1KVB0_FINMA</t>
  </si>
  <si>
    <t>E1KYI9</t>
  </si>
  <si>
    <t>E1KYI9_FINMA</t>
  </si>
  <si>
    <t>E1L2M3</t>
  </si>
  <si>
    <t>E1L2M3_9ACTN</t>
  </si>
  <si>
    <t>E1L706</t>
  </si>
  <si>
    <t>E1L706_9FIRM</t>
  </si>
  <si>
    <t>E1LAJ6</t>
  </si>
  <si>
    <t>E1LAJ6_9FIRM</t>
  </si>
  <si>
    <t>E1MFR7</t>
  </si>
  <si>
    <t>E1MFR7_9ACTO</t>
  </si>
  <si>
    <t>E1NQX6</t>
  </si>
  <si>
    <t>E1NQX6_9LACO</t>
  </si>
  <si>
    <t>E1NSJ0</t>
  </si>
  <si>
    <t>E1NSJ0_9LACO</t>
  </si>
  <si>
    <t>E1QVK2</t>
  </si>
  <si>
    <t>E1QVK2_OLSUV</t>
  </si>
  <si>
    <t>E1VW12</t>
  </si>
  <si>
    <t>E1VW12_ARTAR</t>
  </si>
  <si>
    <t>E2MUL8</t>
  </si>
  <si>
    <t>E2MUL8_CORAY</t>
  </si>
  <si>
    <t>E2NP47</t>
  </si>
  <si>
    <t>E2NP47_9FIRM</t>
  </si>
  <si>
    <t>E2Q1H0</t>
  </si>
  <si>
    <t>E2Q1H0_STRC2</t>
  </si>
  <si>
    <t>E2S3S7</t>
  </si>
  <si>
    <t>E2S3S7_9CORY</t>
  </si>
  <si>
    <t>E2SE55</t>
  </si>
  <si>
    <t>E2SE55_9ACTO</t>
  </si>
  <si>
    <t>E2YD89</t>
  </si>
  <si>
    <t>E2YD89_ENTFL</t>
  </si>
  <si>
    <t>E2YK55</t>
  </si>
  <si>
    <t>E2YK55_ENTFL</t>
  </si>
  <si>
    <t>E2YXQ5</t>
  </si>
  <si>
    <t>E2YXQ5_ENTFL</t>
  </si>
  <si>
    <t>E2Z747</t>
  </si>
  <si>
    <t>E2Z747_ENTFL</t>
  </si>
  <si>
    <t>E3BDZ8</t>
  </si>
  <si>
    <t>E3BDZ8_9MICO</t>
  </si>
  <si>
    <t>E3BT14</t>
  </si>
  <si>
    <t>E3BT14_9LACO</t>
  </si>
  <si>
    <t>E3CA84</t>
  </si>
  <si>
    <t>E3CA84_9LACO</t>
  </si>
  <si>
    <t>E3GGQ5</t>
  </si>
  <si>
    <t>E3GGQ5_EUBLK</t>
  </si>
  <si>
    <t>E3PXQ7</t>
  </si>
  <si>
    <t>E3PXQ7_CLOSD</t>
  </si>
  <si>
    <t>E3R3C4</t>
  </si>
  <si>
    <t>E3R3C4_9LACO</t>
  </si>
  <si>
    <t>E3R695</t>
  </si>
  <si>
    <t>E3R695_9LACO</t>
  </si>
  <si>
    <t>E4I6U0</t>
  </si>
  <si>
    <t>E4I6U0_ENTFC</t>
  </si>
  <si>
    <t>E4IJD4</t>
  </si>
  <si>
    <t>E4IJD4_ENTFC</t>
  </si>
  <si>
    <t>E4IZN1</t>
  </si>
  <si>
    <t>E4IZN1_ENTFC</t>
  </si>
  <si>
    <t>E4J674</t>
  </si>
  <si>
    <t>E4J674_ENTFC</t>
  </si>
  <si>
    <t>E4JH12</t>
  </si>
  <si>
    <t>E4JH12_ENTFC</t>
  </si>
  <si>
    <t>E4KPM5</t>
  </si>
  <si>
    <t>E4KPM5_9LACT</t>
  </si>
  <si>
    <t>E4KPN1</t>
  </si>
  <si>
    <t>E4KPN1_9LACT</t>
  </si>
  <si>
    <t>E4KQV1</t>
  </si>
  <si>
    <t>E4KQV1_9LACT</t>
  </si>
  <si>
    <t>E4KY90</t>
  </si>
  <si>
    <t>E4KY90_9FIRM</t>
  </si>
  <si>
    <t>E4KYX3</t>
  </si>
  <si>
    <t>E4KYX3_9FIRM</t>
  </si>
  <si>
    <t>E4LAL1</t>
  </si>
  <si>
    <t>E4LAL1_9FIRM</t>
  </si>
  <si>
    <t>E4LG13</t>
  </si>
  <si>
    <t>E4LG13_9FIRM</t>
  </si>
  <si>
    <t>E4Q6I5</t>
  </si>
  <si>
    <t>E4Q6I5_CALOW</t>
  </si>
  <si>
    <t>E4QC60</t>
  </si>
  <si>
    <t>E4QC60_CALH1</t>
  </si>
  <si>
    <t>E4S653</t>
  </si>
  <si>
    <t>E4S653_CALKI</t>
  </si>
  <si>
    <t>E4SFC2</t>
  </si>
  <si>
    <t>E4SFC2_CALK2</t>
  </si>
  <si>
    <t>E4SIL9</t>
  </si>
  <si>
    <t>E4SIL9_LACAR</t>
  </si>
  <si>
    <t>E4SNB9</t>
  </si>
  <si>
    <t>E4SNB9_LACAR</t>
  </si>
  <si>
    <t>E4SYP9</t>
  </si>
  <si>
    <t>E4SYP9_LACDN</t>
  </si>
  <si>
    <t>E4W9E4</t>
  </si>
  <si>
    <t>E4W9E4_RHOE1</t>
  </si>
  <si>
    <t>E5G6W9</t>
  </si>
  <si>
    <t>E5G6W9_9NOCA</t>
  </si>
  <si>
    <t>E5VGA3</t>
  </si>
  <si>
    <t>E5VGA3_9FIRM</t>
  </si>
  <si>
    <t>E5VGA4</t>
  </si>
  <si>
    <t>E5VGA4_9FIRM</t>
  </si>
  <si>
    <t>E5VHQ8</t>
  </si>
  <si>
    <t>E5VHQ8_9FIRM</t>
  </si>
  <si>
    <t>E5VK31</t>
  </si>
  <si>
    <t>E5VK31_9FIRM</t>
  </si>
  <si>
    <t>E5VRZ3</t>
  </si>
  <si>
    <t>E5VRZ3_9FIRM</t>
  </si>
  <si>
    <t>E5VSI5</t>
  </si>
  <si>
    <t>E5VSI5_9FIRM</t>
  </si>
  <si>
    <t>E5VT82</t>
  </si>
  <si>
    <t>E5VT82_9FIRM</t>
  </si>
  <si>
    <t>E5XEW6</t>
  </si>
  <si>
    <t>E5XEW6_9FIRM</t>
  </si>
  <si>
    <t>E5XXB8</t>
  </si>
  <si>
    <t>E5XXB8_9BIFI</t>
  </si>
  <si>
    <t>E6F1M6</t>
  </si>
  <si>
    <t>E6F1M6_ENTFL</t>
  </si>
  <si>
    <t>E6FBF7</t>
  </si>
  <si>
    <t>E6FBF7_ENTFL</t>
  </si>
  <si>
    <t>E6FM59</t>
  </si>
  <si>
    <t>E6FM59_ENTFL</t>
  </si>
  <si>
    <t>E6GJ51</t>
  </si>
  <si>
    <t>E6GJ51_ENTFL</t>
  </si>
  <si>
    <t>E6GS26</t>
  </si>
  <si>
    <t>E6GS26_ENTFL</t>
  </si>
  <si>
    <t>E6H2U1</t>
  </si>
  <si>
    <t>E6H2U1_ENTFL</t>
  </si>
  <si>
    <t>E6HBQ1</t>
  </si>
  <si>
    <t>E6HBQ1_ENTFL</t>
  </si>
  <si>
    <t>E6HM30</t>
  </si>
  <si>
    <t>E6HM30_ENTFL</t>
  </si>
  <si>
    <t>E6I8R0</t>
  </si>
  <si>
    <t>E6I8R0_ENTFL</t>
  </si>
  <si>
    <t>E6IGT3</t>
  </si>
  <si>
    <t>E6IGT3_ENTFL</t>
  </si>
  <si>
    <t>E6IR30</t>
  </si>
  <si>
    <t>E6IR30_ENTFL</t>
  </si>
  <si>
    <t>E6JDU8</t>
  </si>
  <si>
    <t>E6JDU8_9ACTO</t>
  </si>
  <si>
    <t>E6K1L2</t>
  </si>
  <si>
    <t>E6K1L2_PARDN</t>
  </si>
  <si>
    <t>E6KS12</t>
  </si>
  <si>
    <t>E6KS12_9ACTO</t>
  </si>
  <si>
    <t>E6LMR6</t>
  </si>
  <si>
    <t>E6LMR6_9FIRM</t>
  </si>
  <si>
    <t>E6LND9</t>
  </si>
  <si>
    <t>E6LND9_9FIRM</t>
  </si>
  <si>
    <t>E6LQF9</t>
  </si>
  <si>
    <t>E6LQF9_9FIRM</t>
  </si>
  <si>
    <t>E6LWR7</t>
  </si>
  <si>
    <t>E6LWR7_9ACTO</t>
  </si>
  <si>
    <t>E6M4V4</t>
  </si>
  <si>
    <t>E6M4V4_9ACTO</t>
  </si>
  <si>
    <t>E6MK33</t>
  </si>
  <si>
    <t>E6MK33_9FIRM</t>
  </si>
  <si>
    <t>E6S8F3</t>
  </si>
  <si>
    <t>E6S8F3_INTC7</t>
  </si>
  <si>
    <t>E6TGJ5</t>
  </si>
  <si>
    <t>E6TGJ5_MYCSR</t>
  </si>
  <si>
    <t>E6UFB1</t>
  </si>
  <si>
    <t>E6UFB1_RUMA7</t>
  </si>
  <si>
    <t>E6UKF2</t>
  </si>
  <si>
    <t>E6UKF2_RUMA7</t>
  </si>
  <si>
    <t>E7FT62</t>
  </si>
  <si>
    <t>E7FT62_9LACO</t>
  </si>
  <si>
    <t>E7G967</t>
  </si>
  <si>
    <t>E7G967_9FIRM</t>
  </si>
  <si>
    <t>E7GIQ3</t>
  </si>
  <si>
    <t>E7GIQ3_CLOSY</t>
  </si>
  <si>
    <t>E7GIU8</t>
  </si>
  <si>
    <t>E7GIU8_CLOSY</t>
  </si>
  <si>
    <t>E7GNI7</t>
  </si>
  <si>
    <t>E7GNI7_CLOSY</t>
  </si>
  <si>
    <t>E7GRW9</t>
  </si>
  <si>
    <t>E7GRW9_CLOSY</t>
  </si>
  <si>
    <t>E7MQY2</t>
  </si>
  <si>
    <t>E7MQY2_9FIRM</t>
  </si>
  <si>
    <t>E7NA79</t>
  </si>
  <si>
    <t>E7NA79_9ACTO</t>
  </si>
  <si>
    <t>E8JHT9</t>
  </si>
  <si>
    <t>E8JHT9_9ACTO</t>
  </si>
  <si>
    <t>E8JJU6</t>
  </si>
  <si>
    <t>E8JJU6_9ACTO</t>
  </si>
  <si>
    <t>E8MI13</t>
  </si>
  <si>
    <t>E8MI13_BIFL2</t>
  </si>
  <si>
    <t>E8MT31</t>
  </si>
  <si>
    <t>E8MT31_BIFL1</t>
  </si>
  <si>
    <t>E8N1Q0</t>
  </si>
  <si>
    <t>E8N1Q0_ANATU</t>
  </si>
  <si>
    <t>E8ND11</t>
  </si>
  <si>
    <t>E8ND11_MICTS</t>
  </si>
  <si>
    <t>E8U8M7</t>
  </si>
  <si>
    <t>E8U8M7_DEIML</t>
  </si>
  <si>
    <t>E8UQL5</t>
  </si>
  <si>
    <t>E8UQL5_THEBF</t>
  </si>
  <si>
    <t>E9RV74</t>
  </si>
  <si>
    <t>E9RV74_9FIRM</t>
  </si>
  <si>
    <t>E9S956</t>
  </si>
  <si>
    <t>E9S956_RUMAL</t>
  </si>
  <si>
    <t>E9SDE2</t>
  </si>
  <si>
    <t>E9SDE2_RUMAL</t>
  </si>
  <si>
    <t>E9SWZ2</t>
  </si>
  <si>
    <t>E9SWZ2_RHOHA</t>
  </si>
  <si>
    <t>E9UUC4</t>
  </si>
  <si>
    <t>E9UUC4_9ACTO</t>
  </si>
  <si>
    <t>F0EHK6</t>
  </si>
  <si>
    <t>F0EHK6_ENTCA</t>
  </si>
  <si>
    <t>F0GTZ1</t>
  </si>
  <si>
    <t>F0GTZ1_9FIRM</t>
  </si>
  <si>
    <t>F0H0D2</t>
  </si>
  <si>
    <t>F0H0D2_9FIRM</t>
  </si>
  <si>
    <t>F0HK01</t>
  </si>
  <si>
    <t>F0HK01_9ACTN</t>
  </si>
  <si>
    <t>F0HLT3</t>
  </si>
  <si>
    <t>F0HLT3_9ACTN</t>
  </si>
  <si>
    <t>F0HMQ2</t>
  </si>
  <si>
    <t>F0HMQ2_9ACTN</t>
  </si>
  <si>
    <t>F0HNF7</t>
  </si>
  <si>
    <t>F0HNF7_9ACTN</t>
  </si>
  <si>
    <t>F0HWE9</t>
  </si>
  <si>
    <t>F0HWE9_LACDL</t>
  </si>
  <si>
    <t>F0K0Z4</t>
  </si>
  <si>
    <t>F0K0Z4_LACD2</t>
  </si>
  <si>
    <t>F0NT74</t>
  </si>
  <si>
    <t>F0NT74_LACHH</t>
  </si>
  <si>
    <t>F0NX36</t>
  </si>
  <si>
    <t>F0NX36_LACHH</t>
  </si>
  <si>
    <t>F0PIL4</t>
  </si>
  <si>
    <t>F0PIL4_BACT0</t>
  </si>
  <si>
    <t>F0PJ45</t>
  </si>
  <si>
    <t>F0PJ45_BACT0</t>
  </si>
  <si>
    <t>F0RJL6</t>
  </si>
  <si>
    <t>F0RJL6_DEIPM</t>
  </si>
  <si>
    <t>F0TEV1</t>
  </si>
  <si>
    <t>F0TEV1_LACA3</t>
  </si>
  <si>
    <t>F0THB5</t>
  </si>
  <si>
    <t>F0THB5_LACA3</t>
  </si>
  <si>
    <t>F0YXY8</t>
  </si>
  <si>
    <t>F0YXY8_9CLOT</t>
  </si>
  <si>
    <t>F0Z163</t>
  </si>
  <si>
    <t>F0Z163_9CLOT</t>
  </si>
  <si>
    <t>F0Z3C2</t>
  </si>
  <si>
    <t>F0Z3C2_9CLOT</t>
  </si>
  <si>
    <t>F1T564</t>
  </si>
  <si>
    <t>F1T564_9ACTN</t>
  </si>
  <si>
    <t>F1YPU5</t>
  </si>
  <si>
    <t>F1YPU5_9ACTO</t>
  </si>
  <si>
    <t>F1ZVP8</t>
  </si>
  <si>
    <t>F1ZVP8_THEET</t>
  </si>
  <si>
    <t>F2BW02</t>
  </si>
  <si>
    <t>F2BW02_9FIRM</t>
  </si>
  <si>
    <t>F2H760</t>
  </si>
  <si>
    <t>F2H760_BACTU</t>
  </si>
  <si>
    <t>F2H8I5</t>
  </si>
  <si>
    <t>F2H8I5_BACTU</t>
  </si>
  <si>
    <t>F2I7R5</t>
  </si>
  <si>
    <t>F2I7R5_AERUA</t>
  </si>
  <si>
    <t>F2JJI9</t>
  </si>
  <si>
    <t>F2JJI9_CELLD</t>
  </si>
  <si>
    <t>F2JRI3</t>
  </si>
  <si>
    <t>F2JRI3_CELLD</t>
  </si>
  <si>
    <t>F2LZF9</t>
  </si>
  <si>
    <t>F2LZF9_LACAL</t>
  </si>
  <si>
    <t>F2M327</t>
  </si>
  <si>
    <t>F2M327_LACAL</t>
  </si>
  <si>
    <t>F2MUG0</t>
  </si>
  <si>
    <t>F2MUG0_ENTFO</t>
  </si>
  <si>
    <t>F2N9T8</t>
  </si>
  <si>
    <t>F2N9T8_CORGP</t>
  </si>
  <si>
    <t>F2R751</t>
  </si>
  <si>
    <t>F2R751_STRVP</t>
  </si>
  <si>
    <t>F2V0A1</t>
  </si>
  <si>
    <t>F2V0A1_ACTVI</t>
  </si>
  <si>
    <t>F2V0I1</t>
  </si>
  <si>
    <t>F2V0I1_ACTVI</t>
  </si>
  <si>
    <t>F3AB83</t>
  </si>
  <si>
    <t>F3AB83_9FIRM</t>
  </si>
  <si>
    <t>F3ABS3</t>
  </si>
  <si>
    <t>F3ABS3_9FIRM</t>
  </si>
  <si>
    <t>F3AGN3</t>
  </si>
  <si>
    <t>F3AGN3_9FIRM</t>
  </si>
  <si>
    <t>F3ALB4</t>
  </si>
  <si>
    <t>F3ALB4_9FIRM</t>
  </si>
  <si>
    <t>F3AVX5</t>
  </si>
  <si>
    <t>F3AVX5_9FIRM</t>
  </si>
  <si>
    <t>F3B1J5</t>
  </si>
  <si>
    <t>F3B1J5_9FIRM</t>
  </si>
  <si>
    <t>F3B6D8</t>
  </si>
  <si>
    <t>F3B6D8_9FIRM</t>
  </si>
  <si>
    <t>F3B8R4</t>
  </si>
  <si>
    <t>F3B8R4_9FIRM</t>
  </si>
  <si>
    <t>F3BC12</t>
  </si>
  <si>
    <t>F3BC12_9FIRM</t>
  </si>
  <si>
    <t>F3ML46</t>
  </si>
  <si>
    <t>F3ML46_LACHE</t>
  </si>
  <si>
    <t>F3P963</t>
  </si>
  <si>
    <t>F3P963_9ACTO</t>
  </si>
  <si>
    <t>F3R1Y0</t>
  </si>
  <si>
    <t>F3R1Y0_ENTFL</t>
  </si>
  <si>
    <t>F3Y982</t>
  </si>
  <si>
    <t>F3Y982_MELPT</t>
  </si>
  <si>
    <t>F3ZY67</t>
  </si>
  <si>
    <t>F3ZY67_MAHA5</t>
  </si>
  <si>
    <t>F4A3I2</t>
  </si>
  <si>
    <t>F4A3I2_CLOBO</t>
  </si>
  <si>
    <t>F4ACP4</t>
  </si>
  <si>
    <t>F4ACP4_LACJH</t>
  </si>
  <si>
    <t>F4CWJ8</t>
  </si>
  <si>
    <t>F4CWJ8_PSEUX</t>
  </si>
  <si>
    <t>F4F081</t>
  </si>
  <si>
    <t>F4F081_SELS3</t>
  </si>
  <si>
    <t>F4F227</t>
  </si>
  <si>
    <t>F4F227_VERMA</t>
  </si>
  <si>
    <t>F4FTK3</t>
  </si>
  <si>
    <t>F4FTK3_LACBN</t>
  </si>
  <si>
    <t>F4H8L0</t>
  </si>
  <si>
    <t>F4H8L0_CELFA</t>
  </si>
  <si>
    <t>F4LUD1</t>
  </si>
  <si>
    <t>F4LUD1_TEPAE</t>
  </si>
  <si>
    <t>F5KYN0</t>
  </si>
  <si>
    <t>F5KYN0_9FIRM</t>
  </si>
  <si>
    <t>F5SH54</t>
  </si>
  <si>
    <t>F5SH54_9BACL</t>
  </si>
  <si>
    <t>F5T5J1</t>
  </si>
  <si>
    <t>F5T5J1_9FIRM</t>
  </si>
  <si>
    <t>F5T6H7</t>
  </si>
  <si>
    <t>F5T6H7_9FIRM</t>
  </si>
  <si>
    <t>F5TCK2</t>
  </si>
  <si>
    <t>F5TCK2_9FIRM</t>
  </si>
  <si>
    <t>F5VDV0</t>
  </si>
  <si>
    <t>F5VDV0_9LACO</t>
  </si>
  <si>
    <t>F5XST3</t>
  </si>
  <si>
    <t>F5XST3_MICPN</t>
  </si>
  <si>
    <t>F6B2V5</t>
  </si>
  <si>
    <t>F6B2V5_DESCC</t>
  </si>
  <si>
    <t>F6B9F9</t>
  </si>
  <si>
    <t>F6B9F9_DESCC</t>
  </si>
  <si>
    <t>F6BJ17</t>
  </si>
  <si>
    <t>F6BJ17_THEXL</t>
  </si>
  <si>
    <t>F6C9Q7</t>
  </si>
  <si>
    <t>F6C9Q7_BIFBA</t>
  </si>
  <si>
    <t>F6CB04</t>
  </si>
  <si>
    <t>F6CB04_LACKZ</t>
  </si>
  <si>
    <t>F6CL90</t>
  </si>
  <si>
    <t>F6CL90_DESK7</t>
  </si>
  <si>
    <t>F6DQI6</t>
  </si>
  <si>
    <t>F6DQI6_DESRL</t>
  </si>
  <si>
    <t>F6DSM4</t>
  </si>
  <si>
    <t>F6DSM4_DESRL</t>
  </si>
  <si>
    <t>F6DUW8</t>
  </si>
  <si>
    <t>F6DUW8_DESRL</t>
  </si>
  <si>
    <t>F6EJC8</t>
  </si>
  <si>
    <t>F6EJC8_AMYSD</t>
  </si>
  <si>
    <t>F6FPT0</t>
  </si>
  <si>
    <t>F6FPT0_ISOV2</t>
  </si>
  <si>
    <t>F6IXJ0</t>
  </si>
  <si>
    <t>F6IXJ0_LACPE</t>
  </si>
  <si>
    <t>F7JJ27</t>
  </si>
  <si>
    <t>F7JJ27_9FIRM</t>
  </si>
  <si>
    <t>F7JM94</t>
  </si>
  <si>
    <t>F7JM94_9FIRM</t>
  </si>
  <si>
    <t>F7JS94</t>
  </si>
  <si>
    <t>F7JS94_9FIRM</t>
  </si>
  <si>
    <t>F7JY67</t>
  </si>
  <si>
    <t>F7JY67_9FIRM</t>
  </si>
  <si>
    <t>F7K762</t>
  </si>
  <si>
    <t>F7K762_9FIRM</t>
  </si>
  <si>
    <t>F7KGI8</t>
  </si>
  <si>
    <t>F7KGI8_9FIRM</t>
  </si>
  <si>
    <t>F7KPG3</t>
  </si>
  <si>
    <t>F7KPG3_9FIRM</t>
  </si>
  <si>
    <t>F7KST5</t>
  </si>
  <si>
    <t>F7KST5_9FIRM</t>
  </si>
  <si>
    <t>F7MNX6</t>
  </si>
  <si>
    <t>F7MNX6_CLOBO</t>
  </si>
  <si>
    <t>F7NMY4</t>
  </si>
  <si>
    <t>F7NMY4_9FIRM</t>
  </si>
  <si>
    <t>F7QSN4</t>
  </si>
  <si>
    <t>F7QSN4_9LACO</t>
  </si>
  <si>
    <t>F7SFJ0</t>
  </si>
  <si>
    <t>F7SFJ0_LACJH</t>
  </si>
  <si>
    <t>F7UV14</t>
  </si>
  <si>
    <t>F7UV14_EEGSY</t>
  </si>
  <si>
    <t>F7UVP5</t>
  </si>
  <si>
    <t>F7UVP5_EEGSY</t>
  </si>
  <si>
    <t>F7V187</t>
  </si>
  <si>
    <t>F7V187_EEGSY</t>
  </si>
  <si>
    <t>F7V4E4</t>
  </si>
  <si>
    <t>F7V4E4_CLOSS</t>
  </si>
  <si>
    <t>F7V7Z6</t>
  </si>
  <si>
    <t>F7V7Z6_CLOSS</t>
  </si>
  <si>
    <t>F7V906</t>
  </si>
  <si>
    <t>F7V906_CLOSS</t>
  </si>
  <si>
    <t>F7Z5P3</t>
  </si>
  <si>
    <t>F7Z5P3_BACC6</t>
  </si>
  <si>
    <t>F7ZYW6</t>
  </si>
  <si>
    <t>F7ZYW6_CELGA</t>
  </si>
  <si>
    <t>F8AQS7</t>
  </si>
  <si>
    <t>F8AQS7_BIFLN</t>
  </si>
  <si>
    <t>F8DQP0</t>
  </si>
  <si>
    <t>F8DQP0_LACRS</t>
  </si>
  <si>
    <t>F8DYU3</t>
  </si>
  <si>
    <t>F8DYU3_CORRG</t>
  </si>
  <si>
    <t>F8KDM8</t>
  </si>
  <si>
    <t>F8KDM8_LACRE</t>
  </si>
  <si>
    <t>F8KDZ9</t>
  </si>
  <si>
    <t>F8KDZ9_LACRE</t>
  </si>
  <si>
    <t>F9EI02</t>
  </si>
  <si>
    <t>F9EI02_9ACTO</t>
  </si>
  <si>
    <t>F9MTP3</t>
  </si>
  <si>
    <t>F9MTP3_9FIRM</t>
  </si>
  <si>
    <t>F9MWG9</t>
  </si>
  <si>
    <t>F9MWG9_9FIRM</t>
  </si>
  <si>
    <t>F9MYU4</t>
  </si>
  <si>
    <t>F9MYU4_FINMA</t>
  </si>
  <si>
    <t>F9N2B8</t>
  </si>
  <si>
    <t>F9N2B8_FINMA</t>
  </si>
  <si>
    <t>F9N5L1</t>
  </si>
  <si>
    <t>F9N5L1_9FIRM</t>
  </si>
  <si>
    <t>F9PIW4</t>
  </si>
  <si>
    <t>F9PIW4_9ACTO</t>
  </si>
  <si>
    <t>F9PJ37</t>
  </si>
  <si>
    <t>F9PJ37_9ACTO</t>
  </si>
  <si>
    <t>F9PSA3</t>
  </si>
  <si>
    <t>F9PSA3_9FIRM</t>
  </si>
  <si>
    <t>F9UL10</t>
  </si>
  <si>
    <t>F9UL10_LACPL</t>
  </si>
  <si>
    <t>F9VLQ7</t>
  </si>
  <si>
    <t>F9VLQ7_ARTSS</t>
  </si>
  <si>
    <t>F9VQQ1</t>
  </si>
  <si>
    <t>F9VQQ1_9ACTO</t>
  </si>
  <si>
    <t>F9XZL2</t>
  </si>
  <si>
    <t>F9XZL2_BIFBU</t>
  </si>
  <si>
    <t>G0CZ02</t>
  </si>
  <si>
    <t>G0CZ02_CORUB</t>
  </si>
  <si>
    <t>G0FX46</t>
  </si>
  <si>
    <t>G0FX46_AMYMS</t>
  </si>
  <si>
    <t>G0G4Z3</t>
  </si>
  <si>
    <t>G0G4Z3_AMYMS</t>
  </si>
  <si>
    <t>G0HCS5</t>
  </si>
  <si>
    <t>G0HCS5_CORVD</t>
  </si>
  <si>
    <t>G0M3B2</t>
  </si>
  <si>
    <t>G0M3B2_LACPE</t>
  </si>
  <si>
    <t>G0PRP2</t>
  </si>
  <si>
    <t>G0PRP2_STRGR</t>
  </si>
  <si>
    <t>G0VQD4</t>
  </si>
  <si>
    <t>G0VQD4_MEGEL</t>
  </si>
  <si>
    <t>G0VRM7</t>
  </si>
  <si>
    <t>G0VRM7_MEGEL</t>
  </si>
  <si>
    <t>G0WV90</t>
  </si>
  <si>
    <t>G0WV90_STRVR</t>
  </si>
  <si>
    <t>G1WG59</t>
  </si>
  <si>
    <t>G1WG59_9ACTN</t>
  </si>
  <si>
    <t>G1WMQ4</t>
  </si>
  <si>
    <t>G1WMQ4_9FIRM</t>
  </si>
  <si>
    <t>G1WPS1</t>
  </si>
  <si>
    <t>G1WPS1_9FIRM</t>
  </si>
  <si>
    <t>G2FPS3</t>
  </si>
  <si>
    <t>G2FPS3_9FIRM</t>
  </si>
  <si>
    <t>G2FPV0</t>
  </si>
  <si>
    <t>G2FPV0_9FIRM</t>
  </si>
  <si>
    <t>G2FTZ1</t>
  </si>
  <si>
    <t>G2FTZ1_9FIRM</t>
  </si>
  <si>
    <t>G2IEX1</t>
  </si>
  <si>
    <t>G2IEX1_9CLOT</t>
  </si>
  <si>
    <t>G2MVG8</t>
  </si>
  <si>
    <t>G2MVG8_9THEO</t>
  </si>
  <si>
    <t>G2PYV0</t>
  </si>
  <si>
    <t>G2PYV0_9FIRM</t>
  </si>
  <si>
    <t>G2SR05</t>
  </si>
  <si>
    <t>G2SR05_LACRR</t>
  </si>
  <si>
    <t>G2SXF9</t>
  </si>
  <si>
    <t>G2SXF9_ROSHA</t>
  </si>
  <si>
    <t>G2SZS3</t>
  </si>
  <si>
    <t>G2SZS3_ROSHA</t>
  </si>
  <si>
    <t>G2TKK8</t>
  </si>
  <si>
    <t>G2TKK8_BACCO</t>
  </si>
  <si>
    <t>G3Z007</t>
  </si>
  <si>
    <t>G3Z007_9LACO</t>
  </si>
  <si>
    <t>G4D546</t>
  </si>
  <si>
    <t>G4D546_9FIRM</t>
  </si>
  <si>
    <t>G4D6Y9</t>
  </si>
  <si>
    <t>G4D6Y9_9FIRM</t>
  </si>
  <si>
    <t>G4D6Z0</t>
  </si>
  <si>
    <t>G4D6Z0_9FIRM</t>
  </si>
  <si>
    <t>G4E8E6</t>
  </si>
  <si>
    <t>G4E8E6_9GAMM</t>
  </si>
  <si>
    <t>G4EVJ4</t>
  </si>
  <si>
    <t>G4EVJ4_BACIU</t>
  </si>
  <si>
    <t>G4L4A7</t>
  </si>
  <si>
    <t>G4L4A7_TETHN</t>
  </si>
  <si>
    <t>G4NX15</t>
  </si>
  <si>
    <t>G4NX15_BACPT</t>
  </si>
  <si>
    <t>G5F510</t>
  </si>
  <si>
    <t>G5F510_9ACTN</t>
  </si>
  <si>
    <t>G5F5P4</t>
  </si>
  <si>
    <t>G5F5P4_9ACTN</t>
  </si>
  <si>
    <t>G5F8Q4</t>
  </si>
  <si>
    <t>G5F8Q4_9CLOT</t>
  </si>
  <si>
    <t>G5F8V0</t>
  </si>
  <si>
    <t>G5F8V0_9CLOT</t>
  </si>
  <si>
    <t>G5FD50</t>
  </si>
  <si>
    <t>G5FD50_9CLOT</t>
  </si>
  <si>
    <t>G5FKD4</t>
  </si>
  <si>
    <t>G5FKD4_9CLOT</t>
  </si>
  <si>
    <t>G5GET1</t>
  </si>
  <si>
    <t>G5GET1_9FIRM</t>
  </si>
  <si>
    <t>G5GGR3</t>
  </si>
  <si>
    <t>G5GGR3_9FIRM</t>
  </si>
  <si>
    <t>G5GHN7</t>
  </si>
  <si>
    <t>G5GHN7_9FIRM</t>
  </si>
  <si>
    <t>G5GIH7</t>
  </si>
  <si>
    <t>G5GIH7_9FIRM</t>
  </si>
  <si>
    <t>G5HC76</t>
  </si>
  <si>
    <t>G5HC76_9FIRM</t>
  </si>
  <si>
    <t>G5HCQ3</t>
  </si>
  <si>
    <t>G5HCQ3_9FIRM</t>
  </si>
  <si>
    <t>G5HDP4</t>
  </si>
  <si>
    <t>G5HDP4_9FIRM</t>
  </si>
  <si>
    <t>G5HL08</t>
  </si>
  <si>
    <t>G5HL08_9FIRM</t>
  </si>
  <si>
    <t>G5HPR6</t>
  </si>
  <si>
    <t>G5HPR6_9FIRM</t>
  </si>
  <si>
    <t>G5HRZ2</t>
  </si>
  <si>
    <t>G5HRZ2_9FIRM</t>
  </si>
  <si>
    <t>G5IE16</t>
  </si>
  <si>
    <t>G5IE16_9FIRM</t>
  </si>
  <si>
    <t>G5IGY2</t>
  </si>
  <si>
    <t>G5IGY2_9FIRM</t>
  </si>
  <si>
    <t>G5IJU1</t>
  </si>
  <si>
    <t>G5IJU1_9FIRM</t>
  </si>
  <si>
    <t>G5IJY4</t>
  </si>
  <si>
    <t>G5IJY4_9FIRM</t>
  </si>
  <si>
    <t>G5IMJ6</t>
  </si>
  <si>
    <t>G5IMJ6_9FIRM</t>
  </si>
  <si>
    <t>G5IWE6</t>
  </si>
  <si>
    <t>G5IWE6_9ENTE</t>
  </si>
  <si>
    <t>G6B4E0</t>
  </si>
  <si>
    <t>G6B4E0_PEPDI</t>
  </si>
  <si>
    <t>G6B9U5</t>
  </si>
  <si>
    <t>G6B9U5_PEPDI</t>
  </si>
  <si>
    <t>G6BC83</t>
  </si>
  <si>
    <t>G6BC83_PEPDI</t>
  </si>
  <si>
    <t>G6BES0</t>
  </si>
  <si>
    <t>G6BES0_PEPDI</t>
  </si>
  <si>
    <t>G6BFU2</t>
  </si>
  <si>
    <t>G6BFU2_PEPDI</t>
  </si>
  <si>
    <t>G6BLL0</t>
  </si>
  <si>
    <t>G6BLL0_PEPDI</t>
  </si>
  <si>
    <t>G6CFY3</t>
  </si>
  <si>
    <t>G6CFY3_LACCU</t>
  </si>
  <si>
    <t>G6EV46</t>
  </si>
  <si>
    <t>G6EV46_LACDE</t>
  </si>
  <si>
    <t>G6F8W2</t>
  </si>
  <si>
    <t>G6F8W2_LACDE</t>
  </si>
  <si>
    <t>G7GWL7</t>
  </si>
  <si>
    <t>G7GWL7_9ACTO</t>
  </si>
  <si>
    <t>G7GYE8</t>
  </si>
  <si>
    <t>G7GYE8_9ACTO</t>
  </si>
  <si>
    <t>G7HY19</t>
  </si>
  <si>
    <t>G7HY19_9CORY</t>
  </si>
  <si>
    <t>G7M3V6</t>
  </si>
  <si>
    <t>G7M3V6_9CLOT</t>
  </si>
  <si>
    <t>G7M4N2</t>
  </si>
  <si>
    <t>G7M4N2_9CLOT</t>
  </si>
  <si>
    <t>G7M6M6</t>
  </si>
  <si>
    <t>G7M6M6_9CLOT</t>
  </si>
  <si>
    <t>G7M730</t>
  </si>
  <si>
    <t>G7M730_9CLOT</t>
  </si>
  <si>
    <t>G7W5K8</t>
  </si>
  <si>
    <t>G7W5K8_DESOD</t>
  </si>
  <si>
    <t>G7W9E1</t>
  </si>
  <si>
    <t>G7W9E1_DESOD</t>
  </si>
  <si>
    <t>G7WI76</t>
  </si>
  <si>
    <t>G7WI76_DESOD</t>
  </si>
  <si>
    <t>G8LUN2</t>
  </si>
  <si>
    <t>G8LUN2_CLOCD</t>
  </si>
  <si>
    <t>G8LY52</t>
  </si>
  <si>
    <t>G8LY52_CLOCD</t>
  </si>
  <si>
    <t>G8LYR0</t>
  </si>
  <si>
    <t>G8LYR0_CLOCD</t>
  </si>
  <si>
    <t>G8M1B5</t>
  </si>
  <si>
    <t>G8M1B5_CLOCD</t>
  </si>
  <si>
    <t>G8PAB8</t>
  </si>
  <si>
    <t>G8PAB8_PEDCP</t>
  </si>
  <si>
    <t>G9EZD4</t>
  </si>
  <si>
    <t>G9EZD4_CLOSG</t>
  </si>
  <si>
    <t>G9EZD5</t>
  </si>
  <si>
    <t>G9EZD5_CLOSG</t>
  </si>
  <si>
    <t>G9F0I0</t>
  </si>
  <si>
    <t>G9F0I0_CLOSG</t>
  </si>
  <si>
    <t>G9F234</t>
  </si>
  <si>
    <t>G9F234_CLOSG</t>
  </si>
  <si>
    <t>G9PGN9</t>
  </si>
  <si>
    <t>G9PGN9_9ACTO</t>
  </si>
  <si>
    <t>G9PMB4</t>
  </si>
  <si>
    <t>G9PMB4_9ACTO</t>
  </si>
  <si>
    <t>G9PMV0</t>
  </si>
  <si>
    <t>G9PMV0_9ACTO</t>
  </si>
  <si>
    <t>G9Q4X8</t>
  </si>
  <si>
    <t>G9Q4X8_9BACI</t>
  </si>
  <si>
    <t>G9QEX0</t>
  </si>
  <si>
    <t>G9QEX0_9BACI</t>
  </si>
  <si>
    <t>G9R0I0</t>
  </si>
  <si>
    <t>G9R0I0_9FIRM</t>
  </si>
  <si>
    <t>G9R3Q8</t>
  </si>
  <si>
    <t>G9R3Q8_9FIRM</t>
  </si>
  <si>
    <t>G9WK95</t>
  </si>
  <si>
    <t>G9WK95_9FIRM</t>
  </si>
  <si>
    <t>G9WLY5</t>
  </si>
  <si>
    <t>G9WLY5_9FIRM</t>
  </si>
  <si>
    <t>G9WUG9</t>
  </si>
  <si>
    <t>G9WUG9_9FIRM</t>
  </si>
  <si>
    <t>G9WWG1</t>
  </si>
  <si>
    <t>G9WWG1_9FIRM</t>
  </si>
  <si>
    <t>G9WYK5</t>
  </si>
  <si>
    <t>G9WYK5_9FIRM</t>
  </si>
  <si>
    <t>G9X0V4</t>
  </si>
  <si>
    <t>G9X0V4_9FIRM</t>
  </si>
  <si>
    <t>G9XAB2</t>
  </si>
  <si>
    <t>G9XAB2_9FIRM</t>
  </si>
  <si>
    <t>G9XBN2</t>
  </si>
  <si>
    <t>G9XBN2_9FIRM</t>
  </si>
  <si>
    <t>G9XKR4</t>
  </si>
  <si>
    <t>G9XKR4_DESHA</t>
  </si>
  <si>
    <t>G9XPI1</t>
  </si>
  <si>
    <t>G9XPI1_DESHA</t>
  </si>
  <si>
    <t>G9XVT7</t>
  </si>
  <si>
    <t>G9XVT7_DESHA</t>
  </si>
  <si>
    <t>G9ZRW7</t>
  </si>
  <si>
    <t>G9ZRW7_9LACO</t>
  </si>
  <si>
    <t>H0B6S9</t>
  </si>
  <si>
    <t>H0B6S9_9ACTO</t>
  </si>
  <si>
    <t>H0E3H3</t>
  </si>
  <si>
    <t>H0E3H3_9ACTN</t>
  </si>
  <si>
    <t>H0JSQ5</t>
  </si>
  <si>
    <t>H0JSQ5_9NOCA</t>
  </si>
  <si>
    <t>H0K005</t>
  </si>
  <si>
    <t>H0K005_9PSEU</t>
  </si>
  <si>
    <t>H0K699</t>
  </si>
  <si>
    <t>H0K699_9PSEU</t>
  </si>
  <si>
    <t>H0QW32</t>
  </si>
  <si>
    <t>H0QW32_9ACTO</t>
  </si>
  <si>
    <t>H0RCJ1</t>
  </si>
  <si>
    <t>H0RCJ1_9ACTO</t>
  </si>
  <si>
    <t>H1AIL2</t>
  </si>
  <si>
    <t>H1AIL2_9FIRM</t>
  </si>
  <si>
    <t>H1ANS2</t>
  </si>
  <si>
    <t>H1ANS2_9FIRM</t>
  </si>
  <si>
    <t>H1D1X0</t>
  </si>
  <si>
    <t>H1D1X0_9FIRM</t>
  </si>
  <si>
    <t>H1HR27</t>
  </si>
  <si>
    <t>H1HR27_9FIRM</t>
  </si>
  <si>
    <t>H1HRR0</t>
  </si>
  <si>
    <t>H1HRR0_9FIRM</t>
  </si>
  <si>
    <t>H1LD12</t>
  </si>
  <si>
    <t>H1LD12_9LACO</t>
  </si>
  <si>
    <t>H1LU49</t>
  </si>
  <si>
    <t>H1LU49_9FIRM</t>
  </si>
  <si>
    <t>H1LV80</t>
  </si>
  <si>
    <t>H1LV80_9FIRM</t>
  </si>
  <si>
    <t>H1LWK5</t>
  </si>
  <si>
    <t>H1LWK5_9FIRM</t>
  </si>
  <si>
    <t>H2GYG7</t>
  </si>
  <si>
    <t>H2GYG7_CORD7</t>
  </si>
  <si>
    <t>H3NJC6</t>
  </si>
  <si>
    <t>H3NJC6_9LACT</t>
  </si>
  <si>
    <t>H3NP31</t>
  </si>
  <si>
    <t>H3NP31_9FIRM</t>
  </si>
  <si>
    <t>H4GII7</t>
  </si>
  <si>
    <t>H4GII7_9LACO</t>
  </si>
  <si>
    <t>H5T5U5</t>
  </si>
  <si>
    <t>H5T5U5_MELPD</t>
  </si>
  <si>
    <t>H5TQA2</t>
  </si>
  <si>
    <t>H5TQA2_9ACTO</t>
  </si>
  <si>
    <t>H5TZV1</t>
  </si>
  <si>
    <t>H5TZV1_9ACTO</t>
  </si>
  <si>
    <t>H5UM81</t>
  </si>
  <si>
    <t>H5UM81_9ACTO</t>
  </si>
  <si>
    <t>H5X1Z0</t>
  </si>
  <si>
    <t>H5X1Z0_9PSEU</t>
  </si>
  <si>
    <t>H5X8R8</t>
  </si>
  <si>
    <t>H5X8R8_9PSEU</t>
  </si>
  <si>
    <t>H5XFB3</t>
  </si>
  <si>
    <t>H5XFB3_9PSEU</t>
  </si>
  <si>
    <t>H5XQF0</t>
  </si>
  <si>
    <t>H5XQF0_9PSEU</t>
  </si>
  <si>
    <t>H5XSF0</t>
  </si>
  <si>
    <t>H5XSF0_9FIRM</t>
  </si>
  <si>
    <t>H5XVU0</t>
  </si>
  <si>
    <t>H5XVU0_9FIRM</t>
  </si>
  <si>
    <t>H5XZ90</t>
  </si>
  <si>
    <t>H5XZ90_9FIRM</t>
  </si>
  <si>
    <t>H5Y0W3</t>
  </si>
  <si>
    <t>H5Y0W3_9FIRM</t>
  </si>
  <si>
    <t>H6R7E6</t>
  </si>
  <si>
    <t>H6R7E6_NOCCG</t>
  </si>
  <si>
    <t>H6RR91</t>
  </si>
  <si>
    <t>H6RR91_BLASD</t>
  </si>
  <si>
    <t>H7CVM2</t>
  </si>
  <si>
    <t>H7CVM2_CLOPF</t>
  </si>
  <si>
    <t>H7CVZ3</t>
  </si>
  <si>
    <t>H7CVZ3_CLOPF</t>
  </si>
  <si>
    <t>H7FWX5</t>
  </si>
  <si>
    <t>H7FWX5_9LACO</t>
  </si>
  <si>
    <t>H8E175</t>
  </si>
  <si>
    <t>H8E175_9MICO</t>
  </si>
  <si>
    <t>H8G8R0</t>
  </si>
  <si>
    <t>H8G8R0_9PSEU</t>
  </si>
  <si>
    <t>H8G9M9</t>
  </si>
  <si>
    <t>H8G9M9_9PSEU</t>
  </si>
  <si>
    <t>H8GYI9</t>
  </si>
  <si>
    <t>H8GYI9_DEIGI</t>
  </si>
  <si>
    <t>H8LAN8</t>
  </si>
  <si>
    <t>H8LAN8_ENTFU</t>
  </si>
  <si>
    <t>I0F525</t>
  </si>
  <si>
    <t>I0F525_9BACI</t>
  </si>
  <si>
    <t>I0GQ69</t>
  </si>
  <si>
    <t>I0GQ69_SELRL</t>
  </si>
  <si>
    <t>I0H243</t>
  </si>
  <si>
    <t>I0H243_ACTM4</t>
  </si>
  <si>
    <t>I0I0P5</t>
  </si>
  <si>
    <t>I0I0P5_CALAS</t>
  </si>
  <si>
    <t>I0LE14</t>
  </si>
  <si>
    <t>I0LE14_9ACTO</t>
  </si>
  <si>
    <t>I0R7X0</t>
  </si>
  <si>
    <t>I0R7X0_9FIRM</t>
  </si>
  <si>
    <t>I0R8B1</t>
  </si>
  <si>
    <t>I0R8B1_9FIRM</t>
  </si>
  <si>
    <t>I0RA49</t>
  </si>
  <si>
    <t>I0RA49_9FIRM</t>
  </si>
  <si>
    <t>I0V627</t>
  </si>
  <si>
    <t>I0V627_9PSEU</t>
  </si>
  <si>
    <t>I0WMD7</t>
  </si>
  <si>
    <t>I0WMD7_9NOCA</t>
  </si>
  <si>
    <t>I1D542</t>
  </si>
  <si>
    <t>I1D542_9PSEU</t>
  </si>
  <si>
    <t>I1D837</t>
  </si>
  <si>
    <t>I1D837_9PSEU</t>
  </si>
  <si>
    <t>O85237</t>
  </si>
  <si>
    <t>O85237_LACSK</t>
  </si>
  <si>
    <t>Q034U9</t>
  </si>
  <si>
    <t>Q034U9_LACC3</t>
  </si>
  <si>
    <t>Q03DZ6</t>
  </si>
  <si>
    <t>Q03DZ6_PEDPA</t>
  </si>
  <si>
    <t>Q03FP6</t>
  </si>
  <si>
    <t>Q03FP6_PEDPA</t>
  </si>
  <si>
    <t>Q03T01</t>
  </si>
  <si>
    <t>Q03T01_LACBA</t>
  </si>
  <si>
    <t>Q0AZP7</t>
  </si>
  <si>
    <t>Q0AZP7_SYNWW</t>
  </si>
  <si>
    <t>Q0AZQ9</t>
  </si>
  <si>
    <t>Q0AZQ9_SYNWW</t>
  </si>
  <si>
    <t>Q0S654</t>
  </si>
  <si>
    <t>Q0S654_RHOJR</t>
  </si>
  <si>
    <t>Q0STC5</t>
  </si>
  <si>
    <t>Q0STC5_CLOPS</t>
  </si>
  <si>
    <t>Q0STM6</t>
  </si>
  <si>
    <t>Q0STM6_CLOPS</t>
  </si>
  <si>
    <t>Q184F4</t>
  </si>
  <si>
    <t>Q184F4_PEPD6</t>
  </si>
  <si>
    <t>Q185T7</t>
  </si>
  <si>
    <t>Q185T7_PEPD6</t>
  </si>
  <si>
    <t>Q18BV8</t>
  </si>
  <si>
    <t>Q18BV8_PEPD6</t>
  </si>
  <si>
    <t>Q1AUZ7</t>
  </si>
  <si>
    <t>Q1AUZ7_RUBXD</t>
  </si>
  <si>
    <t>Q1AWL3</t>
  </si>
  <si>
    <t>Q1AWL3_RUBXD</t>
  </si>
  <si>
    <t>Q1G887</t>
  </si>
  <si>
    <t>Q1G887_LACDA</t>
  </si>
  <si>
    <t>Q1IXZ6</t>
  </si>
  <si>
    <t>Q1IXZ6_DEIGD</t>
  </si>
  <si>
    <t>Q24SD4</t>
  </si>
  <si>
    <t>Q24SD4_DESHY</t>
  </si>
  <si>
    <t>Q24UT7</t>
  </si>
  <si>
    <t>Q24UT7_DESHY</t>
  </si>
  <si>
    <t>Q24WA2</t>
  </si>
  <si>
    <t>Q24WA2_DESHY</t>
  </si>
  <si>
    <t>Q2MG38</t>
  </si>
  <si>
    <t>Q2MG38_MICEC</t>
  </si>
  <si>
    <t>Q2RHZ9</t>
  </si>
  <si>
    <t>Q2RHZ9_MOOTA</t>
  </si>
  <si>
    <t>Q38V69</t>
  </si>
  <si>
    <t>Q38V69_LACSS</t>
  </si>
  <si>
    <t>Q3AEN2</t>
  </si>
  <si>
    <t>Q3AEN2_CARHZ</t>
  </si>
  <si>
    <t>Q3ERH2</t>
  </si>
  <si>
    <t>Q3ERH2_BACTI</t>
  </si>
  <si>
    <t>Q3Y185</t>
  </si>
  <si>
    <t>Q3Y185_ENTFC</t>
  </si>
  <si>
    <t>Q4JLD4</t>
  </si>
  <si>
    <t>Q4JLD4_LACRE</t>
  </si>
  <si>
    <t>Q4JXY5</t>
  </si>
  <si>
    <t>Q4JXY5_CORJK</t>
  </si>
  <si>
    <t>Q4MQN7</t>
  </si>
  <si>
    <t>Q4MQN7_BACCE</t>
  </si>
  <si>
    <t>Q5FI26</t>
  </si>
  <si>
    <t>Q5FI26_LACAC</t>
  </si>
  <si>
    <t>Q5FKB5</t>
  </si>
  <si>
    <t>Q5FKB5_LACAC</t>
  </si>
  <si>
    <t>Q5YND3</t>
  </si>
  <si>
    <t>Q5YND3_NOCFA</t>
  </si>
  <si>
    <t>Q639A3</t>
  </si>
  <si>
    <t>Q639A3_BACCZ</t>
  </si>
  <si>
    <t>Q63G41</t>
  </si>
  <si>
    <t>Q63G41_BACCZ</t>
  </si>
  <si>
    <t>Q65MZ6</t>
  </si>
  <si>
    <t>Q65MZ6_BACLD</t>
  </si>
  <si>
    <t>Q6HGL4</t>
  </si>
  <si>
    <t>Q6HGL4_BACHK</t>
  </si>
  <si>
    <t>Q6HNL1</t>
  </si>
  <si>
    <t>Q6HNL1_BACHK</t>
  </si>
  <si>
    <t>Q6NEU4</t>
  </si>
  <si>
    <t>Q6NEU4_CORDI</t>
  </si>
  <si>
    <t>Q734Z6</t>
  </si>
  <si>
    <t>Q734Z6_BACC1</t>
  </si>
  <si>
    <t>Q73DP0</t>
  </si>
  <si>
    <t>Q73DP0_BACC1</t>
  </si>
  <si>
    <t>Q74HR7</t>
  </si>
  <si>
    <t>Q74HR7_LACJO</t>
  </si>
  <si>
    <t>Q813E4</t>
  </si>
  <si>
    <t>Q813E4_BACCR</t>
  </si>
  <si>
    <t>Q81I19</t>
  </si>
  <si>
    <t>Q81I19_BACCR</t>
  </si>
  <si>
    <t>Q81NG4</t>
  </si>
  <si>
    <t>Q81NG4_BACAN</t>
  </si>
  <si>
    <t>Q81V95</t>
  </si>
  <si>
    <t>Q81V95_BACAN</t>
  </si>
  <si>
    <t>Q830C8</t>
  </si>
  <si>
    <t>Q830C8_ENTFA</t>
  </si>
  <si>
    <t>Q893P0</t>
  </si>
  <si>
    <t>Q893P0_CLOTE</t>
  </si>
  <si>
    <t>Q898T2</t>
  </si>
  <si>
    <t>Q898T2_CLOTE</t>
  </si>
  <si>
    <t>Q8ERD9</t>
  </si>
  <si>
    <t>Q8ERD9_OCEIH</t>
  </si>
  <si>
    <t>Q8FM40</t>
  </si>
  <si>
    <t>Q8FM40_COREF</t>
  </si>
  <si>
    <t>Q8G5X8</t>
  </si>
  <si>
    <t>Q8G5X8_BIFLO</t>
  </si>
  <si>
    <t>Q8NLT6</t>
  </si>
  <si>
    <t>Q8NLT6_CORGL</t>
  </si>
  <si>
    <t>Q8R958</t>
  </si>
  <si>
    <t>Q8R958_CALS4</t>
  </si>
  <si>
    <t>Q8XKT0</t>
  </si>
  <si>
    <t>Q8XKT0_CLOPE</t>
  </si>
  <si>
    <t>Q97L19</t>
  </si>
  <si>
    <t>Q97L19_CLOAB</t>
  </si>
  <si>
    <t>Q97L71</t>
  </si>
  <si>
    <t>Q97L71_CLOAB</t>
  </si>
  <si>
    <t>Q9RTY1</t>
  </si>
  <si>
    <t>Q9RTY1_DEIRA</t>
  </si>
  <si>
    <t>O34611</t>
  </si>
  <si>
    <t>YOAR_BACSU</t>
  </si>
  <si>
    <t>sum</t>
  </si>
  <si>
    <t>PF12229</t>
  </si>
  <si>
    <t>PF03734</t>
  </si>
  <si>
    <t>E9RNH7</t>
  </si>
  <si>
    <t>B1RSI3</t>
  </si>
  <si>
    <t>C1I7X8</t>
  </si>
  <si>
    <t>C2KMI7</t>
  </si>
  <si>
    <t>C4G444</t>
  </si>
  <si>
    <t>C8NJM4</t>
  </si>
  <si>
    <t>C9XK13</t>
  </si>
  <si>
    <t>D5MYC2</t>
  </si>
  <si>
    <t>E3E2U5</t>
  </si>
  <si>
    <t>E4MGZ5</t>
  </si>
  <si>
    <t>E5W6A5</t>
  </si>
  <si>
    <t>E8S377</t>
  </si>
  <si>
    <t>E8VJY1</t>
  </si>
  <si>
    <t>F0HG50</t>
  </si>
  <si>
    <t>F0K7Q8</t>
  </si>
  <si>
    <t>F7ZV18</t>
  </si>
  <si>
    <t>G2EHS3</t>
  </si>
  <si>
    <t>G4EAU6</t>
  </si>
  <si>
    <t>G4PAW9</t>
  </si>
  <si>
    <t>G6BQ39</t>
  </si>
  <si>
    <t>G6G7D7</t>
  </si>
  <si>
    <t>G6GKU0</t>
  </si>
  <si>
    <t>G6WYH4</t>
  </si>
  <si>
    <t>H1CQM3</t>
  </si>
  <si>
    <t>H1JB64</t>
  </si>
  <si>
    <t>H2I3H5</t>
  </si>
  <si>
    <t>H5RPU1</t>
  </si>
  <si>
    <t>H7D7K9</t>
  </si>
  <si>
    <t>H7D9C2</t>
  </si>
  <si>
    <t>H7DXF7</t>
  </si>
  <si>
    <t>I0LN96</t>
  </si>
  <si>
    <t>I0UPN6</t>
  </si>
  <si>
    <t>Q0TR98</t>
  </si>
  <si>
    <t>B0AL58</t>
  </si>
  <si>
    <t>B0PWK3</t>
  </si>
  <si>
    <t>B0QCQ2</t>
  </si>
  <si>
    <t>B1EUC9</t>
  </si>
  <si>
    <t>B1GC68</t>
  </si>
  <si>
    <t>B1ULS1</t>
  </si>
  <si>
    <t>B2E8R1</t>
  </si>
  <si>
    <t>B3YMK4</t>
  </si>
  <si>
    <t>B5V2E5</t>
  </si>
  <si>
    <t>C1F0D3</t>
  </si>
  <si>
    <t>C2RQ83</t>
  </si>
  <si>
    <t>C2TZM3</t>
  </si>
  <si>
    <t>C2YK08</t>
  </si>
  <si>
    <t>C2ZRK8</t>
  </si>
  <si>
    <t>C3A7X9</t>
  </si>
  <si>
    <t>C3AYY2</t>
  </si>
  <si>
    <t>C3D3U5</t>
  </si>
  <si>
    <t>C3EMP6</t>
  </si>
  <si>
    <t>C3LCP9</t>
  </si>
  <si>
    <t>C3P132</t>
  </si>
  <si>
    <t>C4VRF5</t>
  </si>
  <si>
    <t>C6A833</t>
  </si>
  <si>
    <t>C6AIP1</t>
  </si>
  <si>
    <t>D5TH97</t>
  </si>
  <si>
    <t>D7V700</t>
  </si>
  <si>
    <t>E1NEZ8</t>
  </si>
  <si>
    <t>E1NJR9</t>
  </si>
  <si>
    <t>E1NVJ2</t>
  </si>
  <si>
    <t>E3BV79</t>
  </si>
  <si>
    <t>E3BYF6</t>
  </si>
  <si>
    <t>E3C2R8</t>
  </si>
  <si>
    <t>E3RBX6</t>
  </si>
  <si>
    <t>E4MJK8</t>
  </si>
  <si>
    <t>E6LT66</t>
  </si>
  <si>
    <t>F0GL89</t>
  </si>
  <si>
    <t>F0GSJ1</t>
  </si>
  <si>
    <t>F3M0K5</t>
  </si>
  <si>
    <t>G0H5S1</t>
  </si>
  <si>
    <t>G2SW16</t>
  </si>
  <si>
    <t>G6IS81</t>
  </si>
  <si>
    <t>G8U894</t>
  </si>
  <si>
    <t>H0KKV8</t>
  </si>
  <si>
    <t>H0NNE9</t>
  </si>
  <si>
    <t>H1HXR3</t>
  </si>
  <si>
    <t>H3L2M9</t>
  </si>
  <si>
    <t>H8FZC2</t>
  </si>
  <si>
    <t>H8G380</t>
  </si>
  <si>
    <t>I0D4D6</t>
  </si>
  <si>
    <t>Q040Y6</t>
  </si>
  <si>
    <t>Q047Q5</t>
  </si>
  <si>
    <t>Q4MXE5</t>
  </si>
  <si>
    <t>Q6HWM9</t>
  </si>
  <si>
    <t>A7FVM7</t>
  </si>
  <si>
    <t>B1QC60</t>
  </si>
  <si>
    <t>B1QTN2</t>
  </si>
  <si>
    <t>B1QWX6</t>
  </si>
  <si>
    <t>B1QZL2</t>
  </si>
  <si>
    <t>B1R1E1</t>
  </si>
  <si>
    <t>B2G522</t>
  </si>
  <si>
    <t>B2V0I5</t>
  </si>
  <si>
    <t>B2V160</t>
  </si>
  <si>
    <t>B3WAP9</t>
  </si>
  <si>
    <t>B5QPN4</t>
  </si>
  <si>
    <t>C1I508</t>
  </si>
  <si>
    <t>C2GM09</t>
  </si>
  <si>
    <t>C3KYY8</t>
  </si>
  <si>
    <t>C3RNL2</t>
  </si>
  <si>
    <t>C3RP85</t>
  </si>
  <si>
    <t>C4FUF0</t>
  </si>
  <si>
    <t>C4FXT8</t>
  </si>
  <si>
    <t>C6VKV6</t>
  </si>
  <si>
    <t>C7CUB1</t>
  </si>
  <si>
    <t>C7TMD3</t>
  </si>
  <si>
    <t>C7U960</t>
  </si>
  <si>
    <t>C7V4E8</t>
  </si>
  <si>
    <t>C9B2N8</t>
  </si>
  <si>
    <t>C9BNQ1</t>
  </si>
  <si>
    <t>C9C764</t>
  </si>
  <si>
    <t>C9XPW3</t>
  </si>
  <si>
    <t>D0ANH0</t>
  </si>
  <si>
    <t>D4MDH7</t>
  </si>
  <si>
    <t>D4QXK2</t>
  </si>
  <si>
    <t>D4R2W4</t>
  </si>
  <si>
    <t>D4RVD1</t>
  </si>
  <si>
    <t>D4SKU0</t>
  </si>
  <si>
    <t>D4UX59</t>
  </si>
  <si>
    <t>D5W130</t>
  </si>
  <si>
    <t>D6KU53</t>
  </si>
  <si>
    <t>D6L591</t>
  </si>
  <si>
    <t>D8GCP2</t>
  </si>
  <si>
    <t>D8IJC8</t>
  </si>
  <si>
    <t>E1EQC6</t>
  </si>
  <si>
    <t>E1TTK0</t>
  </si>
  <si>
    <t>E2Y1H6</t>
  </si>
  <si>
    <t>E4IS75</t>
  </si>
  <si>
    <t>E4MGG6</t>
  </si>
  <si>
    <t>E4MKX7</t>
  </si>
  <si>
    <t>E4MLY2</t>
  </si>
  <si>
    <t>E5X869</t>
  </si>
  <si>
    <t>E6EKR7</t>
  </si>
  <si>
    <t>E6F415</t>
  </si>
  <si>
    <t>E6FSZ6</t>
  </si>
  <si>
    <t>E6G093</t>
  </si>
  <si>
    <t>E6GB01</t>
  </si>
  <si>
    <t>E6HUG6</t>
  </si>
  <si>
    <t>E6HZ90</t>
  </si>
  <si>
    <t>E8ZNX9</t>
  </si>
  <si>
    <t>E9RNX1</t>
  </si>
  <si>
    <t>E9SN76</t>
  </si>
  <si>
    <t>F0K8B0</t>
  </si>
  <si>
    <t>F0PE02</t>
  </si>
  <si>
    <t>F2ML86</t>
  </si>
  <si>
    <t>F7ZW28</t>
  </si>
  <si>
    <t>G1UBK5</t>
  </si>
  <si>
    <t>G5HVY4</t>
  </si>
  <si>
    <t>G5I075</t>
  </si>
  <si>
    <t>G6AN78</t>
  </si>
  <si>
    <t>G6BYA8</t>
  </si>
  <si>
    <t>G6GJ24</t>
  </si>
  <si>
    <t>G6IWR4</t>
  </si>
  <si>
    <t>G7UZ81</t>
  </si>
  <si>
    <t>G9SQU4</t>
  </si>
  <si>
    <t>G9SXK7</t>
  </si>
  <si>
    <t>H1J8X1</t>
  </si>
  <si>
    <t>H3P2E7</t>
  </si>
  <si>
    <t>H3RQ13</t>
  </si>
  <si>
    <t>C2HKY8</t>
  </si>
  <si>
    <t>C2HPA1</t>
  </si>
  <si>
    <t>C5G242</t>
  </si>
  <si>
    <t>C7Y0X7</t>
  </si>
  <si>
    <t>C7Y4L8</t>
  </si>
  <si>
    <t>C7Y756</t>
  </si>
  <si>
    <t>D0E050</t>
  </si>
  <si>
    <t>D1WA55</t>
  </si>
  <si>
    <t>D1WIC7</t>
  </si>
  <si>
    <t>D4FEG3</t>
  </si>
  <si>
    <t>D4FH78</t>
  </si>
  <si>
    <t>E4R443</t>
  </si>
  <si>
    <t>E5X4X2</t>
  </si>
  <si>
    <t>E5XAR3</t>
  </si>
  <si>
    <t>B9LC46</t>
  </si>
  <si>
    <t>B9LIX4</t>
  </si>
  <si>
    <t>D8KQ63</t>
  </si>
  <si>
    <t>E3F9T5</t>
  </si>
  <si>
    <t>G0CPQ6</t>
  </si>
  <si>
    <t>G0I221</t>
  </si>
  <si>
    <t>G4QUJ8</t>
  </si>
  <si>
    <t>G4QXW2</t>
  </si>
  <si>
    <t>G7U394</t>
  </si>
  <si>
    <t>H2FRT0</t>
  </si>
  <si>
    <t>H2G8Q2</t>
  </si>
  <si>
    <t>H2G9J6</t>
  </si>
  <si>
    <t>H2GKY1</t>
  </si>
  <si>
    <t>H2GPP2</t>
  </si>
  <si>
    <t>H2H5C6</t>
  </si>
  <si>
    <t>H2HC91</t>
  </si>
  <si>
    <t>H2HJ21</t>
  </si>
  <si>
    <t>H2HJJ3</t>
  </si>
  <si>
    <t>H2HR86</t>
  </si>
  <si>
    <t>H2I9V2</t>
  </si>
  <si>
    <t>H6M803</t>
  </si>
  <si>
    <t>H8LRJ7</t>
  </si>
  <si>
    <t>I0AV73</t>
  </si>
  <si>
    <t>I0DN02</t>
  </si>
  <si>
    <t>A7FQM4</t>
  </si>
  <si>
    <t>A7FS71</t>
  </si>
  <si>
    <t>A7G0C1</t>
  </si>
  <si>
    <t>A7G1V8</t>
  </si>
  <si>
    <t>B0AUD3</t>
  </si>
  <si>
    <t>B0Q6K0</t>
  </si>
  <si>
    <t>B0QMN1</t>
  </si>
  <si>
    <t>B1F369</t>
  </si>
  <si>
    <t>B1GMF9</t>
  </si>
  <si>
    <t>B1Q6T8</t>
  </si>
  <si>
    <t>B1Q8S7</t>
  </si>
  <si>
    <t>B1QIG1</t>
  </si>
  <si>
    <t>B1QNH0</t>
  </si>
  <si>
    <t>B1UUE2</t>
  </si>
  <si>
    <t>B2UY29</t>
  </si>
  <si>
    <t>B3J9E0</t>
  </si>
  <si>
    <t>B3YY47</t>
  </si>
  <si>
    <t>B5V1U1</t>
  </si>
  <si>
    <t>C0VX07</t>
  </si>
  <si>
    <t>C1EXD4</t>
  </si>
  <si>
    <t>C1I4C0</t>
  </si>
  <si>
    <t>C2RIC2</t>
  </si>
  <si>
    <t>C2TSL4</t>
  </si>
  <si>
    <t>C2Y5Y3</t>
  </si>
  <si>
    <t>C2ZJM6</t>
  </si>
  <si>
    <t>C3A187</t>
  </si>
  <si>
    <t>C3AZB8</t>
  </si>
  <si>
    <t>C3CWX0</t>
  </si>
  <si>
    <t>C3EG20</t>
  </si>
  <si>
    <t>C3KYQ1</t>
  </si>
  <si>
    <t>C3L2A4</t>
  </si>
  <si>
    <t>C3LGF9</t>
  </si>
  <si>
    <t>C3NZI1</t>
  </si>
  <si>
    <t>C7HBH0</t>
  </si>
  <si>
    <t>C7HC38</t>
  </si>
  <si>
    <t>C7HDG2</t>
  </si>
  <si>
    <t>C9XQX2</t>
  </si>
  <si>
    <t>D1NML8</t>
  </si>
  <si>
    <t>D1NP01</t>
  </si>
  <si>
    <t>D1NQF9</t>
  </si>
  <si>
    <t>D5VVA9</t>
  </si>
  <si>
    <t>E1FGC4</t>
  </si>
  <si>
    <t>E1SX42</t>
  </si>
  <si>
    <t>E6UNV9</t>
  </si>
  <si>
    <t>E6URG7</t>
  </si>
  <si>
    <t>E6URQ4</t>
  </si>
  <si>
    <t>E8ZMX4</t>
  </si>
  <si>
    <t>E8ZNI2</t>
  </si>
  <si>
    <t>E9SM19</t>
  </si>
  <si>
    <t>E9SS91</t>
  </si>
  <si>
    <t>F0DHW8</t>
  </si>
  <si>
    <t>F0DKC4</t>
  </si>
  <si>
    <t>G2ID77</t>
  </si>
  <si>
    <t>G4CBJ7</t>
  </si>
  <si>
    <t>G5I2D8</t>
  </si>
  <si>
    <t>G5I377</t>
  </si>
  <si>
    <t>G6BWV0</t>
  </si>
  <si>
    <t>G6GA39</t>
  </si>
  <si>
    <t>G6GCU0</t>
  </si>
  <si>
    <t>G6GGF7</t>
  </si>
  <si>
    <t>G6I142</t>
  </si>
  <si>
    <t>G6I3J2</t>
  </si>
  <si>
    <t>G8UBB6</t>
  </si>
  <si>
    <t>G9X4K9</t>
  </si>
  <si>
    <t>G9X7F0</t>
  </si>
  <si>
    <t>H0NN77</t>
  </si>
  <si>
    <t>H1IDQ2</t>
  </si>
  <si>
    <t>H1IF93</t>
  </si>
  <si>
    <t>H1J3E8</t>
  </si>
  <si>
    <t>H7D2H0</t>
  </si>
  <si>
    <t>H7DDW8</t>
  </si>
  <si>
    <t>H7DKW3</t>
  </si>
  <si>
    <t>H7DTS4</t>
  </si>
  <si>
    <t>H7E161</t>
  </si>
  <si>
    <t>H7FDU3</t>
  </si>
  <si>
    <t>H8EAB0</t>
  </si>
  <si>
    <t>H8EEP1</t>
  </si>
  <si>
    <t>H8EH49</t>
  </si>
  <si>
    <t>H8EJH3</t>
  </si>
  <si>
    <t>H8EPC8</t>
  </si>
  <si>
    <t>H8EQ87</t>
  </si>
  <si>
    <t>I0CX80</t>
  </si>
  <si>
    <t>A7FQM5</t>
  </si>
  <si>
    <t>A7G0C2</t>
  </si>
  <si>
    <t>B1Q8S8</t>
  </si>
  <si>
    <t>B1QIG0</t>
  </si>
  <si>
    <t>B1R140</t>
  </si>
  <si>
    <t>B1RTE3</t>
  </si>
  <si>
    <t>B2V0I8</t>
  </si>
  <si>
    <t>C3KYQ2</t>
  </si>
  <si>
    <t>D5W1R9</t>
  </si>
  <si>
    <t>D8HLB9</t>
  </si>
  <si>
    <t>D8I4T6</t>
  </si>
  <si>
    <t>E1NBT9</t>
  </si>
  <si>
    <t>E8ZNI3</t>
  </si>
  <si>
    <t>E9SN26</t>
  </si>
  <si>
    <t>F7JCK5</t>
  </si>
  <si>
    <t>F9JH44</t>
  </si>
  <si>
    <t>G4J244</t>
  </si>
  <si>
    <t>H1CQZ4</t>
  </si>
  <si>
    <t>H1J527</t>
  </si>
  <si>
    <t>Q0TQX7</t>
  </si>
  <si>
    <t>B1QYH6</t>
  </si>
  <si>
    <t>B9LAM8</t>
  </si>
  <si>
    <t>E5XC56</t>
  </si>
  <si>
    <t>taxon</t>
  </si>
  <si>
    <t>architecture</t>
  </si>
  <si>
    <t>subfamily</t>
  </si>
  <si>
    <t>tp</t>
  </si>
  <si>
    <t>fp</t>
  </si>
  <si>
    <t>tn</t>
  </si>
  <si>
    <t>fn</t>
  </si>
  <si>
    <t>Sensitivity</t>
  </si>
  <si>
    <t>Specifity</t>
  </si>
  <si>
    <t>1-Specifity</t>
  </si>
  <si>
    <t>TP/(TP+FN)</t>
  </si>
  <si>
    <t>TN/(TN+FP)</t>
  </si>
  <si>
    <t>positive results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</si>
</sst>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E+00"/>
  </numFmts>
  <fonts count="5">
    <font>
      <sz val="10"/>
      <name val="Arial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0"/>
      <color indexed="63"/>
      <name val="Ubuntu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1" fillId="2" borderId="0" xfId="20" applyNumberFormat="1" applyBorder="1" applyAlignment="1" applyProtection="1">
      <alignment/>
      <protection/>
    </xf>
    <xf numFmtId="164" fontId="2" fillId="3" borderId="0" xfId="21" applyNumberFormat="1" applyBorder="1" applyAlignment="1" applyProtection="1">
      <alignment/>
      <protection/>
    </xf>
    <xf numFmtId="164" fontId="1" fillId="2" borderId="0" xfId="20" applyNumberFormat="1" applyFont="1" applyBorder="1" applyAlignment="1" applyProtection="1">
      <alignment/>
      <protection/>
    </xf>
    <xf numFmtId="164" fontId="2" fillId="3" borderId="0" xfId="21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164" fontId="0" fillId="4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Good" xfId="20"/>
    <cellStyle name="Excel Built-in Neutr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search_results!$N$2:$N$709</c:f>
              <c:numCache/>
            </c:numRef>
          </c:xVal>
          <c:yVal>
            <c:numRef>
              <c:f>search_results!$L$1:$L$709</c:f>
              <c:numCache/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1-Specifity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crossBetween val="midCat"/>
        <c:dispUnits/>
      </c:valAx>
      <c:valAx>
        <c:axId val="4303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504825</xdr:colOff>
      <xdr:row>4</xdr:row>
      <xdr:rowOff>114300</xdr:rowOff>
    </xdr:from>
    <xdr:to>
      <xdr:col>20</xdr:col>
      <xdr:colOff>114300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10363200" y="723900"/>
        <a:ext cx="4238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4"/>
  <sheetViews>
    <sheetView zoomScale="80" zoomScaleNormal="80" workbookViewId="0" topLeftCell="A1">
      <selection activeCell="F12" sqref="F12"/>
    </sheetView>
  </sheetViews>
  <sheetFormatPr defaultColWidth="11.421875" defaultRowHeight="12.75"/>
  <cols>
    <col min="1" max="4" width="10.7109375" style="0" customWidth="1"/>
    <col min="5" max="16384" width="11.57421875" style="0" customWidth="1"/>
  </cols>
  <sheetData>
    <row r="1" spans="1:3" ht="12">
      <c r="A1" t="s">
        <v>0</v>
      </c>
      <c r="B1" t="s">
        <v>1</v>
      </c>
      <c r="C1" t="s">
        <v>2</v>
      </c>
    </row>
    <row r="2" spans="1:3" ht="12">
      <c r="A2" t="s">
        <v>3</v>
      </c>
      <c r="B2" t="s">
        <v>4</v>
      </c>
      <c r="C2" t="s">
        <v>2</v>
      </c>
    </row>
    <row r="3" spans="1:3" ht="12">
      <c r="A3" t="s">
        <v>5</v>
      </c>
      <c r="B3" t="s">
        <v>6</v>
      </c>
      <c r="C3" t="s">
        <v>2</v>
      </c>
    </row>
    <row r="4" spans="1:3" ht="12">
      <c r="A4" t="s">
        <v>7</v>
      </c>
      <c r="B4" t="s">
        <v>8</v>
      </c>
      <c r="C4" t="s">
        <v>9</v>
      </c>
    </row>
    <row r="5" spans="1:3" ht="12">
      <c r="A5" t="s">
        <v>10</v>
      </c>
      <c r="B5" t="s">
        <v>11</v>
      </c>
      <c r="C5" t="s">
        <v>2</v>
      </c>
    </row>
    <row r="6" spans="1:3" ht="12">
      <c r="A6" t="s">
        <v>12</v>
      </c>
      <c r="B6" t="s">
        <v>13</v>
      </c>
      <c r="C6" t="s">
        <v>2</v>
      </c>
    </row>
    <row r="7" spans="1:3" ht="12">
      <c r="A7" t="s">
        <v>14</v>
      </c>
      <c r="B7" t="s">
        <v>15</v>
      </c>
      <c r="C7" t="s">
        <v>2</v>
      </c>
    </row>
    <row r="8" spans="1:3" ht="12">
      <c r="A8" t="s">
        <v>16</v>
      </c>
      <c r="B8" t="s">
        <v>17</v>
      </c>
      <c r="C8" t="s">
        <v>9</v>
      </c>
    </row>
    <row r="9" spans="1:3" ht="12">
      <c r="A9" t="s">
        <v>18</v>
      </c>
      <c r="B9" t="s">
        <v>19</v>
      </c>
      <c r="C9" t="s">
        <v>9</v>
      </c>
    </row>
    <row r="10" spans="1:3" ht="12">
      <c r="A10" t="s">
        <v>20</v>
      </c>
      <c r="B10" t="s">
        <v>21</v>
      </c>
      <c r="C10" t="s">
        <v>2</v>
      </c>
    </row>
    <row r="11" spans="1:3" ht="12">
      <c r="A11" t="s">
        <v>22</v>
      </c>
      <c r="B11" t="s">
        <v>23</v>
      </c>
      <c r="C11" t="s">
        <v>2</v>
      </c>
    </row>
    <row r="12" spans="1:3" ht="12">
      <c r="A12" t="s">
        <v>24</v>
      </c>
      <c r="B12" t="s">
        <v>25</v>
      </c>
      <c r="C12" t="s">
        <v>2</v>
      </c>
    </row>
    <row r="13" spans="1:3" ht="12">
      <c r="A13" t="s">
        <v>26</v>
      </c>
      <c r="B13" t="s">
        <v>27</v>
      </c>
      <c r="C13" t="s">
        <v>9</v>
      </c>
    </row>
    <row r="14" spans="1:3" ht="12">
      <c r="A14" t="s">
        <v>28</v>
      </c>
      <c r="B14" t="s">
        <v>29</v>
      </c>
      <c r="C14" t="s">
        <v>9</v>
      </c>
    </row>
    <row r="15" spans="1:3" ht="12">
      <c r="A15" t="s">
        <v>30</v>
      </c>
      <c r="B15" t="s">
        <v>31</v>
      </c>
      <c r="C15" t="s">
        <v>9</v>
      </c>
    </row>
    <row r="16" spans="1:3" ht="12">
      <c r="A16" t="s">
        <v>32</v>
      </c>
      <c r="B16" t="s">
        <v>33</v>
      </c>
      <c r="C16" t="s">
        <v>2</v>
      </c>
    </row>
    <row r="17" spans="1:3" ht="12">
      <c r="A17" t="s">
        <v>34</v>
      </c>
      <c r="B17" t="s">
        <v>35</v>
      </c>
      <c r="C17" t="s">
        <v>2</v>
      </c>
    </row>
    <row r="18" spans="1:3" ht="12">
      <c r="A18" t="s">
        <v>36</v>
      </c>
      <c r="B18" t="s">
        <v>37</v>
      </c>
      <c r="C18" t="s">
        <v>9</v>
      </c>
    </row>
    <row r="19" spans="1:3" ht="12">
      <c r="A19" t="s">
        <v>38</v>
      </c>
      <c r="B19" t="s">
        <v>39</v>
      </c>
      <c r="C19" t="s">
        <v>9</v>
      </c>
    </row>
    <row r="20" spans="1:3" ht="12">
      <c r="A20" t="s">
        <v>40</v>
      </c>
      <c r="B20" t="s">
        <v>41</v>
      </c>
      <c r="C20" t="s">
        <v>9</v>
      </c>
    </row>
    <row r="21" spans="1:3" ht="12">
      <c r="A21" t="s">
        <v>42</v>
      </c>
      <c r="B21" t="s">
        <v>43</v>
      </c>
      <c r="C21" t="s">
        <v>2</v>
      </c>
    </row>
    <row r="22" spans="1:3" ht="12">
      <c r="A22" t="s">
        <v>44</v>
      </c>
      <c r="B22" t="s">
        <v>45</v>
      </c>
      <c r="C22" t="s">
        <v>2</v>
      </c>
    </row>
    <row r="23" spans="1:3" ht="12">
      <c r="A23" t="s">
        <v>46</v>
      </c>
      <c r="B23" t="s">
        <v>47</v>
      </c>
      <c r="C23" t="s">
        <v>2</v>
      </c>
    </row>
    <row r="24" spans="1:3" ht="12">
      <c r="A24" t="s">
        <v>48</v>
      </c>
      <c r="B24" t="s">
        <v>49</v>
      </c>
      <c r="C24" t="s">
        <v>2</v>
      </c>
    </row>
    <row r="25" spans="1:3" ht="12">
      <c r="A25" t="s">
        <v>50</v>
      </c>
      <c r="B25" t="s">
        <v>51</v>
      </c>
      <c r="C25" t="s">
        <v>2</v>
      </c>
    </row>
    <row r="26" spans="1:3" ht="12">
      <c r="A26" t="s">
        <v>52</v>
      </c>
      <c r="B26" t="s">
        <v>53</v>
      </c>
      <c r="C26" t="s">
        <v>2</v>
      </c>
    </row>
    <row r="27" spans="1:3" ht="12">
      <c r="A27" t="s">
        <v>54</v>
      </c>
      <c r="B27" t="s">
        <v>55</v>
      </c>
      <c r="C27" t="s">
        <v>2</v>
      </c>
    </row>
    <row r="28" spans="1:3" ht="12">
      <c r="A28" t="s">
        <v>56</v>
      </c>
      <c r="B28" t="s">
        <v>57</v>
      </c>
      <c r="C28" t="s">
        <v>2</v>
      </c>
    </row>
    <row r="29" spans="1:3" ht="12">
      <c r="A29" t="s">
        <v>58</v>
      </c>
      <c r="B29" t="s">
        <v>59</v>
      </c>
      <c r="C29" t="s">
        <v>60</v>
      </c>
    </row>
    <row r="30" spans="1:3" ht="12">
      <c r="A30" t="s">
        <v>61</v>
      </c>
      <c r="B30" t="s">
        <v>62</v>
      </c>
      <c r="C30" t="s">
        <v>2</v>
      </c>
    </row>
    <row r="31" spans="1:3" ht="12">
      <c r="A31" t="s">
        <v>63</v>
      </c>
      <c r="B31" t="s">
        <v>64</v>
      </c>
      <c r="C31" t="s">
        <v>2</v>
      </c>
    </row>
    <row r="32" spans="1:3" ht="12">
      <c r="A32" t="s">
        <v>65</v>
      </c>
      <c r="B32" t="s">
        <v>66</v>
      </c>
      <c r="C32" t="s">
        <v>67</v>
      </c>
    </row>
    <row r="33" spans="1:3" ht="12">
      <c r="A33" t="s">
        <v>68</v>
      </c>
      <c r="B33" t="s">
        <v>69</v>
      </c>
      <c r="C33" t="s">
        <v>67</v>
      </c>
    </row>
    <row r="34" spans="1:3" ht="12">
      <c r="A34" t="s">
        <v>70</v>
      </c>
      <c r="B34" t="s">
        <v>71</v>
      </c>
      <c r="C34" t="s">
        <v>2</v>
      </c>
    </row>
    <row r="35" spans="1:3" ht="12">
      <c r="A35" t="s">
        <v>72</v>
      </c>
      <c r="B35" t="s">
        <v>73</v>
      </c>
      <c r="C35" t="s">
        <v>2</v>
      </c>
    </row>
    <row r="36" spans="1:3" ht="12">
      <c r="A36" t="s">
        <v>74</v>
      </c>
      <c r="B36" t="s">
        <v>75</v>
      </c>
      <c r="C36" t="s">
        <v>2</v>
      </c>
    </row>
    <row r="37" spans="1:3" ht="12">
      <c r="A37" t="s">
        <v>76</v>
      </c>
      <c r="B37" t="s">
        <v>77</v>
      </c>
      <c r="C37" t="s">
        <v>2</v>
      </c>
    </row>
    <row r="38" spans="1:3" ht="12">
      <c r="A38" t="s">
        <v>78</v>
      </c>
      <c r="B38" t="s">
        <v>79</v>
      </c>
      <c r="C38" t="s">
        <v>2</v>
      </c>
    </row>
    <row r="39" spans="1:3" ht="12">
      <c r="A39" t="s">
        <v>80</v>
      </c>
      <c r="B39" t="s">
        <v>81</v>
      </c>
      <c r="C39" t="s">
        <v>2</v>
      </c>
    </row>
    <row r="40" spans="1:3" ht="12">
      <c r="A40" t="s">
        <v>82</v>
      </c>
      <c r="B40" t="s">
        <v>83</v>
      </c>
      <c r="C40" t="s">
        <v>2</v>
      </c>
    </row>
    <row r="41" spans="1:3" ht="12">
      <c r="A41" t="s">
        <v>84</v>
      </c>
      <c r="B41" t="s">
        <v>85</v>
      </c>
      <c r="C41" t="s">
        <v>2</v>
      </c>
    </row>
    <row r="42" spans="1:3" ht="12">
      <c r="A42" t="s">
        <v>86</v>
      </c>
      <c r="B42" t="s">
        <v>87</v>
      </c>
      <c r="C42" t="s">
        <v>2</v>
      </c>
    </row>
    <row r="43" spans="1:3" ht="12">
      <c r="A43" t="s">
        <v>88</v>
      </c>
      <c r="B43" t="s">
        <v>89</v>
      </c>
      <c r="C43" t="s">
        <v>2</v>
      </c>
    </row>
    <row r="44" spans="1:3" ht="12">
      <c r="A44" t="s">
        <v>90</v>
      </c>
      <c r="B44" t="s">
        <v>91</v>
      </c>
      <c r="C44" t="s">
        <v>2</v>
      </c>
    </row>
    <row r="45" spans="1:3" ht="12">
      <c r="A45" t="s">
        <v>92</v>
      </c>
      <c r="B45" t="s">
        <v>93</v>
      </c>
      <c r="C45" t="s">
        <v>2</v>
      </c>
    </row>
    <row r="46" spans="1:3" ht="12">
      <c r="A46" t="s">
        <v>94</v>
      </c>
      <c r="B46" t="s">
        <v>95</v>
      </c>
      <c r="C46" t="s">
        <v>2</v>
      </c>
    </row>
    <row r="47" spans="1:3" ht="12">
      <c r="A47" t="s">
        <v>96</v>
      </c>
      <c r="B47" t="s">
        <v>97</v>
      </c>
      <c r="C47" t="s">
        <v>9</v>
      </c>
    </row>
    <row r="48" spans="1:3" ht="12">
      <c r="A48" t="s">
        <v>98</v>
      </c>
      <c r="B48" t="s">
        <v>99</v>
      </c>
      <c r="C48" t="s">
        <v>2</v>
      </c>
    </row>
    <row r="49" spans="1:3" ht="12">
      <c r="A49" t="s">
        <v>100</v>
      </c>
      <c r="B49" t="s">
        <v>101</v>
      </c>
      <c r="C49" t="s">
        <v>2</v>
      </c>
    </row>
    <row r="50" spans="1:3" ht="12">
      <c r="A50" t="s">
        <v>102</v>
      </c>
      <c r="B50" t="s">
        <v>103</v>
      </c>
      <c r="C50" t="s">
        <v>9</v>
      </c>
    </row>
    <row r="51" spans="1:3" ht="12">
      <c r="A51" t="s">
        <v>104</v>
      </c>
      <c r="B51" t="s">
        <v>105</v>
      </c>
      <c r="C51" t="s">
        <v>2</v>
      </c>
    </row>
    <row r="52" spans="1:3" ht="12">
      <c r="A52" t="s">
        <v>106</v>
      </c>
      <c r="B52" t="s">
        <v>107</v>
      </c>
      <c r="C52" t="s">
        <v>2</v>
      </c>
    </row>
    <row r="53" spans="1:3" ht="12">
      <c r="A53" t="s">
        <v>108</v>
      </c>
      <c r="B53" t="s">
        <v>109</v>
      </c>
      <c r="C53" t="s">
        <v>2</v>
      </c>
    </row>
    <row r="54" spans="1:3" ht="12">
      <c r="A54" t="s">
        <v>110</v>
      </c>
      <c r="B54" t="s">
        <v>111</v>
      </c>
      <c r="C54" t="s">
        <v>2</v>
      </c>
    </row>
    <row r="55" spans="1:3" ht="12">
      <c r="A55" t="s">
        <v>112</v>
      </c>
      <c r="B55" t="s">
        <v>113</v>
      </c>
      <c r="C55" t="s">
        <v>2</v>
      </c>
    </row>
    <row r="56" spans="1:3" ht="12">
      <c r="A56" t="s">
        <v>114</v>
      </c>
      <c r="B56" t="s">
        <v>115</v>
      </c>
      <c r="C56" t="s">
        <v>67</v>
      </c>
    </row>
    <row r="57" spans="1:3" ht="12">
      <c r="A57" t="s">
        <v>116</v>
      </c>
      <c r="B57" t="s">
        <v>117</v>
      </c>
      <c r="C57" t="s">
        <v>67</v>
      </c>
    </row>
    <row r="58" spans="1:3" ht="12">
      <c r="A58" t="s">
        <v>118</v>
      </c>
      <c r="B58" t="s">
        <v>119</v>
      </c>
      <c r="C58" t="s">
        <v>2</v>
      </c>
    </row>
    <row r="59" spans="1:3" ht="12">
      <c r="A59" t="s">
        <v>120</v>
      </c>
      <c r="B59" t="s">
        <v>121</v>
      </c>
      <c r="C59" t="s">
        <v>2</v>
      </c>
    </row>
    <row r="60" spans="1:3" ht="12">
      <c r="A60" t="s">
        <v>122</v>
      </c>
      <c r="B60" t="s">
        <v>123</v>
      </c>
      <c r="C60" t="s">
        <v>9</v>
      </c>
    </row>
    <row r="61" spans="1:3" ht="12">
      <c r="A61" t="s">
        <v>124</v>
      </c>
      <c r="B61" t="s">
        <v>125</v>
      </c>
      <c r="C61" t="s">
        <v>9</v>
      </c>
    </row>
    <row r="62" spans="1:3" ht="12">
      <c r="A62" t="s">
        <v>126</v>
      </c>
      <c r="B62" t="s">
        <v>127</v>
      </c>
      <c r="C62" t="s">
        <v>2</v>
      </c>
    </row>
    <row r="63" spans="1:3" ht="12">
      <c r="A63" t="s">
        <v>128</v>
      </c>
      <c r="B63" t="s">
        <v>129</v>
      </c>
      <c r="C63" t="s">
        <v>2</v>
      </c>
    </row>
    <row r="64" spans="1:3" ht="12">
      <c r="A64" t="s">
        <v>130</v>
      </c>
      <c r="B64" t="s">
        <v>131</v>
      </c>
      <c r="C64" t="s">
        <v>2</v>
      </c>
    </row>
    <row r="65" spans="1:3" ht="12">
      <c r="A65" t="s">
        <v>132</v>
      </c>
      <c r="B65" t="s">
        <v>133</v>
      </c>
      <c r="C65" t="s">
        <v>2</v>
      </c>
    </row>
    <row r="66" spans="1:3" ht="12">
      <c r="A66" t="s">
        <v>134</v>
      </c>
      <c r="B66" t="s">
        <v>135</v>
      </c>
      <c r="C66" t="s">
        <v>2</v>
      </c>
    </row>
    <row r="67" spans="1:3" ht="12">
      <c r="A67" t="s">
        <v>136</v>
      </c>
      <c r="B67" t="s">
        <v>137</v>
      </c>
      <c r="C67" t="s">
        <v>2</v>
      </c>
    </row>
    <row r="68" spans="1:3" ht="12">
      <c r="A68" t="s">
        <v>138</v>
      </c>
      <c r="B68" t="s">
        <v>139</v>
      </c>
      <c r="C68" t="s">
        <v>2</v>
      </c>
    </row>
    <row r="69" spans="1:3" ht="12">
      <c r="A69" t="s">
        <v>140</v>
      </c>
      <c r="B69" t="s">
        <v>141</v>
      </c>
      <c r="C69" t="s">
        <v>2</v>
      </c>
    </row>
    <row r="70" spans="1:3" ht="12">
      <c r="A70" t="s">
        <v>142</v>
      </c>
      <c r="B70" t="s">
        <v>143</v>
      </c>
      <c r="C70" t="s">
        <v>2</v>
      </c>
    </row>
    <row r="71" spans="1:3" ht="12">
      <c r="A71" t="s">
        <v>144</v>
      </c>
      <c r="B71" t="s">
        <v>145</v>
      </c>
      <c r="C71" t="s">
        <v>2</v>
      </c>
    </row>
    <row r="72" spans="1:3" ht="12">
      <c r="A72" t="s">
        <v>146</v>
      </c>
      <c r="B72" t="s">
        <v>147</v>
      </c>
      <c r="C72" t="s">
        <v>67</v>
      </c>
    </row>
    <row r="73" spans="1:3" ht="12">
      <c r="A73" t="s">
        <v>148</v>
      </c>
      <c r="B73" t="s">
        <v>149</v>
      </c>
      <c r="C73" t="s">
        <v>67</v>
      </c>
    </row>
    <row r="74" spans="1:3" ht="12">
      <c r="A74" t="s">
        <v>150</v>
      </c>
      <c r="B74" t="s">
        <v>151</v>
      </c>
      <c r="C74" t="s">
        <v>152</v>
      </c>
    </row>
    <row r="75" spans="1:3" ht="12">
      <c r="A75" t="s">
        <v>153</v>
      </c>
      <c r="B75" t="s">
        <v>154</v>
      </c>
      <c r="C75" t="s">
        <v>2</v>
      </c>
    </row>
    <row r="76" spans="1:3" ht="12">
      <c r="A76" t="s">
        <v>155</v>
      </c>
      <c r="B76" t="s">
        <v>156</v>
      </c>
      <c r="C76" t="s">
        <v>2</v>
      </c>
    </row>
    <row r="77" spans="1:3" ht="12">
      <c r="A77" t="s">
        <v>157</v>
      </c>
      <c r="B77" t="s">
        <v>158</v>
      </c>
      <c r="C77" t="s">
        <v>67</v>
      </c>
    </row>
    <row r="78" spans="1:3" ht="12">
      <c r="A78" t="s">
        <v>159</v>
      </c>
      <c r="B78" t="s">
        <v>160</v>
      </c>
      <c r="C78" t="s">
        <v>67</v>
      </c>
    </row>
    <row r="79" spans="1:3" ht="12">
      <c r="A79" t="s">
        <v>161</v>
      </c>
      <c r="B79" t="s">
        <v>162</v>
      </c>
      <c r="C79" t="s">
        <v>67</v>
      </c>
    </row>
    <row r="80" spans="1:3" ht="12">
      <c r="A80" t="s">
        <v>163</v>
      </c>
      <c r="B80" t="s">
        <v>164</v>
      </c>
      <c r="C80" t="s">
        <v>2</v>
      </c>
    </row>
    <row r="81" spans="1:3" ht="12">
      <c r="A81" t="s">
        <v>165</v>
      </c>
      <c r="B81" t="s">
        <v>166</v>
      </c>
      <c r="C81" t="s">
        <v>2</v>
      </c>
    </row>
    <row r="82" spans="1:3" ht="12">
      <c r="A82" t="s">
        <v>167</v>
      </c>
      <c r="B82" t="s">
        <v>168</v>
      </c>
      <c r="C82" t="s">
        <v>2</v>
      </c>
    </row>
    <row r="83" spans="1:3" ht="12">
      <c r="A83" t="s">
        <v>169</v>
      </c>
      <c r="B83" t="s">
        <v>170</v>
      </c>
      <c r="C83" t="s">
        <v>2</v>
      </c>
    </row>
    <row r="84" spans="1:3" ht="12">
      <c r="A84" t="s">
        <v>171</v>
      </c>
      <c r="B84" t="s">
        <v>172</v>
      </c>
      <c r="C84" t="s">
        <v>2</v>
      </c>
    </row>
    <row r="85" spans="1:3" ht="12">
      <c r="A85" t="s">
        <v>173</v>
      </c>
      <c r="B85" t="s">
        <v>174</v>
      </c>
      <c r="C85" t="s">
        <v>2</v>
      </c>
    </row>
    <row r="86" spans="1:3" ht="12">
      <c r="A86" t="s">
        <v>175</v>
      </c>
      <c r="B86" t="s">
        <v>176</v>
      </c>
      <c r="C86" t="s">
        <v>2</v>
      </c>
    </row>
    <row r="87" spans="1:3" ht="12">
      <c r="A87" t="s">
        <v>177</v>
      </c>
      <c r="B87" t="s">
        <v>178</v>
      </c>
      <c r="C87" t="s">
        <v>2</v>
      </c>
    </row>
    <row r="88" spans="1:3" ht="12">
      <c r="A88" t="s">
        <v>179</v>
      </c>
      <c r="B88" t="s">
        <v>180</v>
      </c>
      <c r="C88" t="s">
        <v>2</v>
      </c>
    </row>
    <row r="89" spans="1:3" ht="12">
      <c r="A89" t="s">
        <v>181</v>
      </c>
      <c r="B89" t="s">
        <v>182</v>
      </c>
      <c r="C89" t="s">
        <v>2</v>
      </c>
    </row>
    <row r="90" spans="1:3" ht="12">
      <c r="A90" t="s">
        <v>183</v>
      </c>
      <c r="B90" t="s">
        <v>184</v>
      </c>
      <c r="C90" t="s">
        <v>2</v>
      </c>
    </row>
    <row r="91" spans="1:3" ht="12">
      <c r="A91" t="s">
        <v>185</v>
      </c>
      <c r="B91" t="s">
        <v>186</v>
      </c>
      <c r="C91" t="s">
        <v>2</v>
      </c>
    </row>
    <row r="92" spans="1:3" ht="12">
      <c r="A92" t="s">
        <v>187</v>
      </c>
      <c r="B92" t="s">
        <v>188</v>
      </c>
      <c r="C92" t="s">
        <v>2</v>
      </c>
    </row>
    <row r="93" spans="1:3" ht="12">
      <c r="A93" t="s">
        <v>189</v>
      </c>
      <c r="B93" t="s">
        <v>190</v>
      </c>
      <c r="C93" t="s">
        <v>2</v>
      </c>
    </row>
    <row r="94" spans="1:3" ht="12">
      <c r="A94" t="s">
        <v>191</v>
      </c>
      <c r="B94" t="s">
        <v>192</v>
      </c>
      <c r="C94" t="s">
        <v>2</v>
      </c>
    </row>
    <row r="95" spans="1:3" ht="12">
      <c r="A95" t="s">
        <v>193</v>
      </c>
      <c r="B95" t="s">
        <v>194</v>
      </c>
      <c r="C95" t="s">
        <v>2</v>
      </c>
    </row>
    <row r="96" spans="1:3" ht="12">
      <c r="A96" t="s">
        <v>195</v>
      </c>
      <c r="B96" t="s">
        <v>196</v>
      </c>
      <c r="C96" t="s">
        <v>2</v>
      </c>
    </row>
    <row r="97" spans="1:3" ht="12">
      <c r="A97" t="s">
        <v>197</v>
      </c>
      <c r="B97" t="s">
        <v>198</v>
      </c>
      <c r="C97" t="s">
        <v>2</v>
      </c>
    </row>
    <row r="98" spans="1:3" ht="12">
      <c r="A98" t="s">
        <v>199</v>
      </c>
      <c r="B98" t="s">
        <v>200</v>
      </c>
      <c r="C98" t="s">
        <v>2</v>
      </c>
    </row>
    <row r="99" spans="1:3" ht="12">
      <c r="A99" t="s">
        <v>201</v>
      </c>
      <c r="B99" t="s">
        <v>202</v>
      </c>
      <c r="C99" t="s">
        <v>2</v>
      </c>
    </row>
    <row r="100" spans="1:3" ht="12">
      <c r="A100" t="s">
        <v>203</v>
      </c>
      <c r="B100" t="s">
        <v>204</v>
      </c>
      <c r="C100" t="s">
        <v>2</v>
      </c>
    </row>
    <row r="101" spans="1:3" ht="12">
      <c r="A101" t="s">
        <v>205</v>
      </c>
      <c r="B101" t="s">
        <v>206</v>
      </c>
      <c r="C101" t="s">
        <v>2</v>
      </c>
    </row>
    <row r="102" spans="1:3" ht="12">
      <c r="A102" t="s">
        <v>207</v>
      </c>
      <c r="B102" t="s">
        <v>208</v>
      </c>
      <c r="C102" t="s">
        <v>2</v>
      </c>
    </row>
    <row r="103" spans="1:3" ht="12">
      <c r="A103" t="s">
        <v>209</v>
      </c>
      <c r="B103" t="s">
        <v>210</v>
      </c>
      <c r="C103" t="s">
        <v>2</v>
      </c>
    </row>
    <row r="104" spans="1:3" ht="12">
      <c r="A104" t="s">
        <v>211</v>
      </c>
      <c r="B104" t="s">
        <v>212</v>
      </c>
      <c r="C104" t="s">
        <v>2</v>
      </c>
    </row>
    <row r="105" spans="1:3" ht="12">
      <c r="A105" t="s">
        <v>213</v>
      </c>
      <c r="B105" t="s">
        <v>214</v>
      </c>
      <c r="C105" t="s">
        <v>2</v>
      </c>
    </row>
    <row r="106" spans="1:3" ht="12">
      <c r="A106" t="s">
        <v>215</v>
      </c>
      <c r="B106" t="s">
        <v>216</v>
      </c>
      <c r="C106" t="s">
        <v>2</v>
      </c>
    </row>
    <row r="107" spans="1:3" ht="12">
      <c r="A107" t="s">
        <v>217</v>
      </c>
      <c r="B107" t="s">
        <v>218</v>
      </c>
      <c r="C107" t="s">
        <v>2</v>
      </c>
    </row>
    <row r="108" spans="1:3" ht="12">
      <c r="A108" t="s">
        <v>219</v>
      </c>
      <c r="B108" t="s">
        <v>220</v>
      </c>
      <c r="C108" t="s">
        <v>2</v>
      </c>
    </row>
    <row r="109" spans="1:3" ht="12">
      <c r="A109" t="s">
        <v>221</v>
      </c>
      <c r="B109" t="s">
        <v>222</v>
      </c>
      <c r="C109" t="s">
        <v>2</v>
      </c>
    </row>
    <row r="110" spans="1:3" ht="12">
      <c r="A110" t="s">
        <v>223</v>
      </c>
      <c r="B110" t="s">
        <v>224</v>
      </c>
      <c r="C110" t="s">
        <v>2</v>
      </c>
    </row>
    <row r="111" spans="1:3" ht="12">
      <c r="A111" t="s">
        <v>225</v>
      </c>
      <c r="B111" t="s">
        <v>226</v>
      </c>
      <c r="C111" t="s">
        <v>2</v>
      </c>
    </row>
    <row r="112" spans="1:3" ht="12">
      <c r="A112" t="s">
        <v>227</v>
      </c>
      <c r="B112" t="s">
        <v>228</v>
      </c>
      <c r="C112" t="s">
        <v>2</v>
      </c>
    </row>
    <row r="113" spans="1:3" ht="12">
      <c r="A113" t="s">
        <v>229</v>
      </c>
      <c r="B113" t="s">
        <v>230</v>
      </c>
      <c r="C113" t="s">
        <v>2</v>
      </c>
    </row>
    <row r="114" spans="1:3" ht="12">
      <c r="A114" t="s">
        <v>231</v>
      </c>
      <c r="B114" t="s">
        <v>232</v>
      </c>
      <c r="C114" t="s">
        <v>2</v>
      </c>
    </row>
    <row r="115" spans="1:3" ht="12">
      <c r="A115" t="s">
        <v>233</v>
      </c>
      <c r="B115" t="s">
        <v>234</v>
      </c>
      <c r="C115" t="s">
        <v>2</v>
      </c>
    </row>
    <row r="116" spans="1:3" ht="12">
      <c r="A116" t="s">
        <v>235</v>
      </c>
      <c r="B116" t="s">
        <v>236</v>
      </c>
      <c r="C116" t="s">
        <v>2</v>
      </c>
    </row>
    <row r="117" spans="1:3" ht="12">
      <c r="A117" t="s">
        <v>237</v>
      </c>
      <c r="B117" t="s">
        <v>238</v>
      </c>
      <c r="C117" t="s">
        <v>2</v>
      </c>
    </row>
    <row r="118" spans="1:3" ht="12">
      <c r="A118" t="s">
        <v>239</v>
      </c>
      <c r="B118" t="s">
        <v>240</v>
      </c>
      <c r="C118" t="s">
        <v>2</v>
      </c>
    </row>
    <row r="119" spans="1:3" ht="12">
      <c r="A119" t="s">
        <v>241</v>
      </c>
      <c r="B119" t="s">
        <v>242</v>
      </c>
      <c r="C119" t="s">
        <v>2</v>
      </c>
    </row>
    <row r="120" spans="1:3" ht="12">
      <c r="A120" t="s">
        <v>243</v>
      </c>
      <c r="B120" t="s">
        <v>244</v>
      </c>
      <c r="C120" t="s">
        <v>9</v>
      </c>
    </row>
    <row r="121" spans="1:3" ht="12">
      <c r="A121" t="s">
        <v>245</v>
      </c>
      <c r="B121" t="s">
        <v>246</v>
      </c>
      <c r="C121" t="s">
        <v>9</v>
      </c>
    </row>
    <row r="122" spans="1:3" ht="12">
      <c r="A122" t="s">
        <v>247</v>
      </c>
      <c r="B122" t="s">
        <v>248</v>
      </c>
      <c r="C122" t="s">
        <v>2</v>
      </c>
    </row>
    <row r="123" spans="1:3" ht="12">
      <c r="A123" t="s">
        <v>249</v>
      </c>
      <c r="B123" t="s">
        <v>250</v>
      </c>
      <c r="C123" t="s">
        <v>9</v>
      </c>
    </row>
    <row r="124" spans="1:3" ht="12">
      <c r="A124" t="s">
        <v>251</v>
      </c>
      <c r="B124" t="s">
        <v>252</v>
      </c>
      <c r="C124" t="s">
        <v>2</v>
      </c>
    </row>
    <row r="125" spans="1:3" ht="12">
      <c r="A125" t="s">
        <v>253</v>
      </c>
      <c r="B125" t="s">
        <v>254</v>
      </c>
      <c r="C125" t="s">
        <v>2</v>
      </c>
    </row>
    <row r="126" spans="1:3" ht="12">
      <c r="A126" t="s">
        <v>255</v>
      </c>
      <c r="B126" t="s">
        <v>256</v>
      </c>
      <c r="C126" t="s">
        <v>2</v>
      </c>
    </row>
    <row r="127" spans="1:3" ht="12">
      <c r="A127" t="s">
        <v>257</v>
      </c>
      <c r="B127" t="s">
        <v>258</v>
      </c>
      <c r="C127" t="s">
        <v>2</v>
      </c>
    </row>
    <row r="128" spans="1:3" ht="12">
      <c r="A128" t="s">
        <v>259</v>
      </c>
      <c r="B128" t="s">
        <v>260</v>
      </c>
      <c r="C128" t="s">
        <v>2</v>
      </c>
    </row>
    <row r="129" spans="1:3" ht="12">
      <c r="A129" t="s">
        <v>261</v>
      </c>
      <c r="B129" t="s">
        <v>262</v>
      </c>
      <c r="C129" t="s">
        <v>9</v>
      </c>
    </row>
    <row r="130" spans="1:3" ht="12">
      <c r="A130" t="s">
        <v>263</v>
      </c>
      <c r="B130" t="s">
        <v>264</v>
      </c>
      <c r="C130" t="s">
        <v>2</v>
      </c>
    </row>
    <row r="131" spans="1:3" ht="12">
      <c r="A131" t="s">
        <v>265</v>
      </c>
      <c r="B131" t="s">
        <v>266</v>
      </c>
      <c r="C131" t="s">
        <v>2</v>
      </c>
    </row>
    <row r="132" spans="1:3" ht="12">
      <c r="A132" t="s">
        <v>267</v>
      </c>
      <c r="B132" t="s">
        <v>268</v>
      </c>
      <c r="C132" t="s">
        <v>2</v>
      </c>
    </row>
    <row r="133" spans="1:3" ht="12">
      <c r="A133" t="s">
        <v>269</v>
      </c>
      <c r="B133" t="s">
        <v>270</v>
      </c>
      <c r="C133" t="s">
        <v>2</v>
      </c>
    </row>
    <row r="134" spans="1:3" ht="12">
      <c r="A134" t="s">
        <v>271</v>
      </c>
      <c r="B134" t="s">
        <v>272</v>
      </c>
      <c r="C134" t="s">
        <v>2</v>
      </c>
    </row>
    <row r="135" spans="1:3" ht="12">
      <c r="A135" t="s">
        <v>273</v>
      </c>
      <c r="B135" t="s">
        <v>274</v>
      </c>
      <c r="C135" t="s">
        <v>2</v>
      </c>
    </row>
    <row r="136" spans="1:3" ht="12">
      <c r="A136" t="s">
        <v>275</v>
      </c>
      <c r="B136" t="s">
        <v>276</v>
      </c>
      <c r="C136" t="s">
        <v>9</v>
      </c>
    </row>
    <row r="137" spans="1:3" ht="12">
      <c r="A137" t="s">
        <v>277</v>
      </c>
      <c r="B137" t="s">
        <v>278</v>
      </c>
      <c r="C137" t="s">
        <v>2</v>
      </c>
    </row>
    <row r="138" spans="1:3" ht="12">
      <c r="A138" t="s">
        <v>279</v>
      </c>
      <c r="B138" t="s">
        <v>280</v>
      </c>
      <c r="C138" t="s">
        <v>2</v>
      </c>
    </row>
    <row r="139" spans="1:3" ht="12">
      <c r="A139" t="s">
        <v>281</v>
      </c>
      <c r="B139" t="s">
        <v>282</v>
      </c>
      <c r="C139" t="s">
        <v>9</v>
      </c>
    </row>
    <row r="140" spans="1:3" ht="12">
      <c r="A140" t="s">
        <v>283</v>
      </c>
      <c r="B140" t="s">
        <v>284</v>
      </c>
      <c r="C140" t="s">
        <v>2</v>
      </c>
    </row>
    <row r="141" spans="1:3" ht="12">
      <c r="A141" t="s">
        <v>285</v>
      </c>
      <c r="B141" t="s">
        <v>286</v>
      </c>
      <c r="C141" t="s">
        <v>2</v>
      </c>
    </row>
    <row r="142" spans="1:3" ht="12">
      <c r="A142" t="s">
        <v>287</v>
      </c>
      <c r="B142" t="s">
        <v>288</v>
      </c>
      <c r="C142" t="s">
        <v>2</v>
      </c>
    </row>
    <row r="143" spans="1:3" ht="12">
      <c r="A143" t="s">
        <v>289</v>
      </c>
      <c r="B143" t="s">
        <v>290</v>
      </c>
      <c r="C143" t="s">
        <v>2</v>
      </c>
    </row>
    <row r="144" spans="1:3" ht="12">
      <c r="A144" t="s">
        <v>291</v>
      </c>
      <c r="B144" t="s">
        <v>292</v>
      </c>
      <c r="C144" t="s">
        <v>2</v>
      </c>
    </row>
    <row r="145" spans="1:3" ht="12">
      <c r="A145" t="s">
        <v>293</v>
      </c>
      <c r="B145" t="s">
        <v>294</v>
      </c>
      <c r="C145" t="s">
        <v>2</v>
      </c>
    </row>
    <row r="146" spans="1:3" ht="12">
      <c r="A146" t="s">
        <v>295</v>
      </c>
      <c r="B146" t="s">
        <v>296</v>
      </c>
      <c r="C146" t="s">
        <v>2</v>
      </c>
    </row>
    <row r="147" spans="1:3" ht="12">
      <c r="A147" t="s">
        <v>297</v>
      </c>
      <c r="B147" t="s">
        <v>298</v>
      </c>
      <c r="C147" t="s">
        <v>2</v>
      </c>
    </row>
    <row r="148" spans="1:3" ht="12">
      <c r="A148" t="s">
        <v>299</v>
      </c>
      <c r="B148" t="s">
        <v>300</v>
      </c>
      <c r="C148" t="s">
        <v>9</v>
      </c>
    </row>
    <row r="149" spans="1:3" ht="12">
      <c r="A149" t="s">
        <v>301</v>
      </c>
      <c r="B149" t="s">
        <v>302</v>
      </c>
      <c r="C149" t="s">
        <v>2</v>
      </c>
    </row>
    <row r="150" spans="1:3" ht="12">
      <c r="A150" t="s">
        <v>303</v>
      </c>
      <c r="B150" t="s">
        <v>304</v>
      </c>
      <c r="C150" t="s">
        <v>9</v>
      </c>
    </row>
    <row r="151" spans="1:3" ht="12">
      <c r="A151" t="s">
        <v>305</v>
      </c>
      <c r="B151" t="s">
        <v>306</v>
      </c>
      <c r="C151" t="s">
        <v>2</v>
      </c>
    </row>
    <row r="152" spans="1:3" ht="12">
      <c r="A152" t="s">
        <v>307</v>
      </c>
      <c r="B152" t="s">
        <v>308</v>
      </c>
      <c r="C152" t="s">
        <v>2</v>
      </c>
    </row>
    <row r="153" spans="1:3" ht="12">
      <c r="A153" t="s">
        <v>309</v>
      </c>
      <c r="B153" t="s">
        <v>310</v>
      </c>
      <c r="C153" t="s">
        <v>2</v>
      </c>
    </row>
    <row r="154" spans="1:3" ht="12">
      <c r="A154" t="s">
        <v>311</v>
      </c>
      <c r="B154" t="s">
        <v>312</v>
      </c>
      <c r="C154" t="s">
        <v>2</v>
      </c>
    </row>
    <row r="155" spans="1:3" ht="12">
      <c r="A155" t="s">
        <v>313</v>
      </c>
      <c r="B155" t="s">
        <v>314</v>
      </c>
      <c r="C155" t="s">
        <v>2</v>
      </c>
    </row>
    <row r="156" spans="1:3" ht="12">
      <c r="A156" t="s">
        <v>315</v>
      </c>
      <c r="B156" t="s">
        <v>316</v>
      </c>
      <c r="C156" t="s">
        <v>2</v>
      </c>
    </row>
    <row r="157" spans="1:3" ht="12">
      <c r="A157" t="s">
        <v>317</v>
      </c>
      <c r="B157" t="s">
        <v>318</v>
      </c>
      <c r="C157" t="s">
        <v>2</v>
      </c>
    </row>
    <row r="158" spans="1:3" ht="12">
      <c r="A158" t="s">
        <v>319</v>
      </c>
      <c r="B158" t="s">
        <v>320</v>
      </c>
      <c r="C158" t="s">
        <v>2</v>
      </c>
    </row>
    <row r="159" spans="1:3" ht="12">
      <c r="A159" t="s">
        <v>321</v>
      </c>
      <c r="B159" t="s">
        <v>322</v>
      </c>
      <c r="C159" t="s">
        <v>9</v>
      </c>
    </row>
    <row r="160" spans="1:3" ht="12">
      <c r="A160" t="s">
        <v>323</v>
      </c>
      <c r="B160" t="s">
        <v>324</v>
      </c>
      <c r="C160" t="s">
        <v>2</v>
      </c>
    </row>
    <row r="161" spans="1:3" ht="12">
      <c r="A161" t="s">
        <v>325</v>
      </c>
      <c r="B161" t="s">
        <v>326</v>
      </c>
      <c r="C161" t="s">
        <v>2</v>
      </c>
    </row>
    <row r="162" spans="1:3" ht="12">
      <c r="A162" t="s">
        <v>327</v>
      </c>
      <c r="B162" t="s">
        <v>328</v>
      </c>
      <c r="C162" t="s">
        <v>2</v>
      </c>
    </row>
    <row r="163" spans="1:3" ht="12">
      <c r="A163" t="s">
        <v>329</v>
      </c>
      <c r="B163" t="s">
        <v>330</v>
      </c>
      <c r="C163" t="s">
        <v>67</v>
      </c>
    </row>
    <row r="164" spans="1:3" ht="12">
      <c r="A164" t="s">
        <v>331</v>
      </c>
      <c r="B164" t="s">
        <v>332</v>
      </c>
      <c r="C164" t="s">
        <v>67</v>
      </c>
    </row>
    <row r="165" spans="1:3" ht="12">
      <c r="A165" t="s">
        <v>333</v>
      </c>
      <c r="B165" t="s">
        <v>334</v>
      </c>
      <c r="C165" t="s">
        <v>67</v>
      </c>
    </row>
    <row r="166" spans="1:3" ht="12">
      <c r="A166" t="s">
        <v>335</v>
      </c>
      <c r="B166" t="s">
        <v>336</v>
      </c>
      <c r="C166" t="s">
        <v>9</v>
      </c>
    </row>
    <row r="167" spans="1:3" ht="12">
      <c r="A167" t="s">
        <v>337</v>
      </c>
      <c r="B167" t="s">
        <v>338</v>
      </c>
      <c r="C167" t="s">
        <v>2</v>
      </c>
    </row>
    <row r="168" spans="1:3" ht="12">
      <c r="A168" t="s">
        <v>339</v>
      </c>
      <c r="B168" t="s">
        <v>340</v>
      </c>
      <c r="C168" t="s">
        <v>2</v>
      </c>
    </row>
    <row r="169" spans="1:3" ht="12">
      <c r="A169" t="s">
        <v>341</v>
      </c>
      <c r="B169" t="s">
        <v>342</v>
      </c>
      <c r="C169" t="s">
        <v>2</v>
      </c>
    </row>
    <row r="170" spans="1:3" ht="12">
      <c r="A170" t="s">
        <v>343</v>
      </c>
      <c r="B170" t="s">
        <v>344</v>
      </c>
      <c r="C170" t="s">
        <v>2</v>
      </c>
    </row>
    <row r="171" spans="1:3" ht="12">
      <c r="A171" t="s">
        <v>345</v>
      </c>
      <c r="B171" t="s">
        <v>346</v>
      </c>
      <c r="C171" t="s">
        <v>67</v>
      </c>
    </row>
    <row r="172" spans="1:3" ht="12">
      <c r="A172" t="s">
        <v>347</v>
      </c>
      <c r="B172" t="s">
        <v>348</v>
      </c>
      <c r="C172" t="s">
        <v>2</v>
      </c>
    </row>
    <row r="173" spans="1:3" ht="12">
      <c r="A173" t="s">
        <v>349</v>
      </c>
      <c r="B173" t="s">
        <v>350</v>
      </c>
      <c r="C173" t="s">
        <v>2</v>
      </c>
    </row>
    <row r="174" spans="1:3" ht="12">
      <c r="A174" t="s">
        <v>351</v>
      </c>
      <c r="B174" t="s">
        <v>352</v>
      </c>
      <c r="C174" t="s">
        <v>2</v>
      </c>
    </row>
    <row r="175" spans="1:3" ht="12">
      <c r="A175" t="s">
        <v>353</v>
      </c>
      <c r="B175" t="s">
        <v>354</v>
      </c>
      <c r="C175" t="s">
        <v>9</v>
      </c>
    </row>
    <row r="176" spans="1:3" ht="12">
      <c r="A176" t="s">
        <v>355</v>
      </c>
      <c r="B176" t="s">
        <v>356</v>
      </c>
      <c r="C176" t="s">
        <v>2</v>
      </c>
    </row>
    <row r="177" spans="1:3" ht="12">
      <c r="A177" t="s">
        <v>357</v>
      </c>
      <c r="B177" t="s">
        <v>358</v>
      </c>
      <c r="C177" t="s">
        <v>2</v>
      </c>
    </row>
    <row r="178" spans="1:3" ht="12">
      <c r="A178" t="s">
        <v>359</v>
      </c>
      <c r="B178" t="s">
        <v>360</v>
      </c>
      <c r="C178" t="s">
        <v>2</v>
      </c>
    </row>
    <row r="179" spans="1:3" ht="12">
      <c r="A179" t="s">
        <v>361</v>
      </c>
      <c r="B179" t="s">
        <v>362</v>
      </c>
      <c r="C179" t="s">
        <v>2</v>
      </c>
    </row>
    <row r="180" spans="1:3" ht="12">
      <c r="A180" t="s">
        <v>363</v>
      </c>
      <c r="B180" t="s">
        <v>364</v>
      </c>
      <c r="C180" t="s">
        <v>2</v>
      </c>
    </row>
    <row r="181" spans="1:3" ht="12">
      <c r="A181" t="s">
        <v>365</v>
      </c>
      <c r="B181" t="s">
        <v>366</v>
      </c>
      <c r="C181" t="s">
        <v>2</v>
      </c>
    </row>
    <row r="182" spans="1:3" ht="12">
      <c r="A182" t="s">
        <v>367</v>
      </c>
      <c r="B182" t="s">
        <v>368</v>
      </c>
      <c r="C182" t="s">
        <v>2</v>
      </c>
    </row>
    <row r="183" spans="1:3" ht="12">
      <c r="A183" t="s">
        <v>369</v>
      </c>
      <c r="B183" t="s">
        <v>370</v>
      </c>
      <c r="C183" t="s">
        <v>2</v>
      </c>
    </row>
    <row r="184" spans="1:3" ht="12">
      <c r="A184" t="s">
        <v>371</v>
      </c>
      <c r="B184" t="s">
        <v>372</v>
      </c>
      <c r="C184" t="s">
        <v>2</v>
      </c>
    </row>
    <row r="185" spans="1:3" ht="12">
      <c r="A185" t="s">
        <v>373</v>
      </c>
      <c r="B185" t="s">
        <v>374</v>
      </c>
      <c r="C185" t="s">
        <v>9</v>
      </c>
    </row>
    <row r="186" spans="1:3" ht="12">
      <c r="A186" t="s">
        <v>375</v>
      </c>
      <c r="B186" t="s">
        <v>376</v>
      </c>
      <c r="C186" t="s">
        <v>2</v>
      </c>
    </row>
    <row r="187" spans="1:3" ht="12">
      <c r="A187" t="s">
        <v>377</v>
      </c>
      <c r="B187" t="s">
        <v>378</v>
      </c>
      <c r="C187" t="s">
        <v>2</v>
      </c>
    </row>
    <row r="188" spans="1:3" ht="12">
      <c r="A188" t="s">
        <v>379</v>
      </c>
      <c r="B188" t="s">
        <v>380</v>
      </c>
      <c r="C188" t="s">
        <v>2</v>
      </c>
    </row>
    <row r="189" spans="1:3" ht="12">
      <c r="A189" t="s">
        <v>381</v>
      </c>
      <c r="B189" t="s">
        <v>382</v>
      </c>
      <c r="C189" t="s">
        <v>2</v>
      </c>
    </row>
    <row r="190" spans="1:3" ht="12">
      <c r="A190" t="s">
        <v>383</v>
      </c>
      <c r="B190" t="s">
        <v>384</v>
      </c>
      <c r="C190" t="s">
        <v>2</v>
      </c>
    </row>
    <row r="191" spans="1:3" ht="12">
      <c r="A191" t="s">
        <v>385</v>
      </c>
      <c r="B191" t="s">
        <v>386</v>
      </c>
      <c r="C191" t="s">
        <v>2</v>
      </c>
    </row>
    <row r="192" spans="1:3" ht="12">
      <c r="A192" t="s">
        <v>387</v>
      </c>
      <c r="B192" t="s">
        <v>388</v>
      </c>
      <c r="C192" t="s">
        <v>2</v>
      </c>
    </row>
    <row r="193" spans="1:3" ht="12">
      <c r="A193" t="s">
        <v>389</v>
      </c>
      <c r="B193" t="s">
        <v>390</v>
      </c>
      <c r="C193" t="s">
        <v>2</v>
      </c>
    </row>
    <row r="194" spans="1:3" ht="12">
      <c r="A194" t="s">
        <v>391</v>
      </c>
      <c r="B194" t="s">
        <v>392</v>
      </c>
      <c r="C194" t="s">
        <v>9</v>
      </c>
    </row>
    <row r="195" spans="1:3" ht="12">
      <c r="A195" t="s">
        <v>393</v>
      </c>
      <c r="B195" t="s">
        <v>394</v>
      </c>
      <c r="C195" t="s">
        <v>9</v>
      </c>
    </row>
    <row r="196" spans="1:3" ht="12">
      <c r="A196" t="s">
        <v>395</v>
      </c>
      <c r="B196" t="s">
        <v>396</v>
      </c>
      <c r="C196" t="s">
        <v>9</v>
      </c>
    </row>
    <row r="197" spans="1:3" ht="12">
      <c r="A197" t="s">
        <v>397</v>
      </c>
      <c r="B197" t="s">
        <v>398</v>
      </c>
      <c r="C197" t="s">
        <v>9</v>
      </c>
    </row>
    <row r="198" spans="1:3" ht="12">
      <c r="A198" t="s">
        <v>399</v>
      </c>
      <c r="B198" t="s">
        <v>400</v>
      </c>
      <c r="C198" t="s">
        <v>2</v>
      </c>
    </row>
    <row r="199" spans="1:3" ht="12">
      <c r="A199" t="s">
        <v>401</v>
      </c>
      <c r="B199" t="s">
        <v>402</v>
      </c>
      <c r="C199" t="s">
        <v>2</v>
      </c>
    </row>
    <row r="200" spans="1:3" ht="12">
      <c r="A200" t="s">
        <v>403</v>
      </c>
      <c r="B200" t="s">
        <v>404</v>
      </c>
      <c r="C200" t="s">
        <v>2</v>
      </c>
    </row>
    <row r="201" spans="1:3" ht="12">
      <c r="A201" t="s">
        <v>405</v>
      </c>
      <c r="B201" t="s">
        <v>406</v>
      </c>
      <c r="C201" t="s">
        <v>2</v>
      </c>
    </row>
    <row r="202" spans="1:3" ht="12">
      <c r="A202" t="s">
        <v>407</v>
      </c>
      <c r="B202" t="s">
        <v>408</v>
      </c>
      <c r="C202" t="s">
        <v>2</v>
      </c>
    </row>
    <row r="203" spans="1:3" ht="12">
      <c r="A203" t="s">
        <v>409</v>
      </c>
      <c r="B203" t="s">
        <v>410</v>
      </c>
      <c r="C203" t="s">
        <v>2</v>
      </c>
    </row>
    <row r="204" spans="1:3" ht="12">
      <c r="A204" t="s">
        <v>411</v>
      </c>
      <c r="B204" t="s">
        <v>412</v>
      </c>
      <c r="C204" t="s">
        <v>2</v>
      </c>
    </row>
    <row r="205" spans="1:3" ht="12">
      <c r="A205" t="s">
        <v>413</v>
      </c>
      <c r="B205" t="s">
        <v>414</v>
      </c>
      <c r="C205" t="s">
        <v>9</v>
      </c>
    </row>
    <row r="206" spans="1:3" ht="12">
      <c r="A206" t="s">
        <v>415</v>
      </c>
      <c r="B206" t="s">
        <v>416</v>
      </c>
      <c r="C206" t="s">
        <v>9</v>
      </c>
    </row>
    <row r="207" spans="1:3" ht="12">
      <c r="A207" t="s">
        <v>417</v>
      </c>
      <c r="B207" t="s">
        <v>418</v>
      </c>
      <c r="C207" t="s">
        <v>419</v>
      </c>
    </row>
    <row r="208" spans="1:3" ht="12">
      <c r="A208" t="s">
        <v>420</v>
      </c>
      <c r="B208" t="s">
        <v>421</v>
      </c>
      <c r="C208" t="s">
        <v>2</v>
      </c>
    </row>
    <row r="209" spans="1:3" ht="12">
      <c r="A209" t="s">
        <v>422</v>
      </c>
      <c r="B209" t="s">
        <v>423</v>
      </c>
      <c r="C209" t="s">
        <v>2</v>
      </c>
    </row>
    <row r="210" spans="1:3" ht="12">
      <c r="A210" t="s">
        <v>424</v>
      </c>
      <c r="B210" t="s">
        <v>425</v>
      </c>
      <c r="C210" t="s">
        <v>2</v>
      </c>
    </row>
    <row r="211" spans="1:3" ht="12">
      <c r="A211" t="s">
        <v>426</v>
      </c>
      <c r="B211" t="s">
        <v>427</v>
      </c>
      <c r="C211" t="s">
        <v>2</v>
      </c>
    </row>
    <row r="212" spans="1:3" ht="12">
      <c r="A212" t="s">
        <v>428</v>
      </c>
      <c r="B212" t="s">
        <v>429</v>
      </c>
      <c r="C212" t="s">
        <v>2</v>
      </c>
    </row>
    <row r="213" spans="1:3" ht="12">
      <c r="A213" t="s">
        <v>430</v>
      </c>
      <c r="B213" t="s">
        <v>431</v>
      </c>
      <c r="C213" t="s">
        <v>2</v>
      </c>
    </row>
    <row r="214" spans="1:3" ht="12">
      <c r="A214" t="s">
        <v>432</v>
      </c>
      <c r="B214" t="s">
        <v>433</v>
      </c>
      <c r="C214" t="s">
        <v>9</v>
      </c>
    </row>
    <row r="215" spans="1:3" ht="12">
      <c r="A215" t="s">
        <v>434</v>
      </c>
      <c r="B215" t="s">
        <v>435</v>
      </c>
      <c r="C215" t="s">
        <v>2</v>
      </c>
    </row>
    <row r="216" spans="1:3" ht="12">
      <c r="A216" t="s">
        <v>436</v>
      </c>
      <c r="B216" t="s">
        <v>437</v>
      </c>
      <c r="C216" t="s">
        <v>2</v>
      </c>
    </row>
    <row r="217" spans="1:3" ht="12">
      <c r="A217" t="s">
        <v>438</v>
      </c>
      <c r="B217" t="s">
        <v>439</v>
      </c>
      <c r="C217" t="s">
        <v>2</v>
      </c>
    </row>
    <row r="218" spans="1:3" ht="12">
      <c r="A218" t="s">
        <v>440</v>
      </c>
      <c r="B218" t="s">
        <v>441</v>
      </c>
      <c r="C218" t="s">
        <v>2</v>
      </c>
    </row>
    <row r="219" spans="1:3" ht="12">
      <c r="A219" t="s">
        <v>442</v>
      </c>
      <c r="B219" t="s">
        <v>443</v>
      </c>
      <c r="C219" t="s">
        <v>2</v>
      </c>
    </row>
    <row r="220" spans="1:3" ht="12">
      <c r="A220" t="s">
        <v>444</v>
      </c>
      <c r="B220" t="s">
        <v>445</v>
      </c>
      <c r="C220" t="s">
        <v>2</v>
      </c>
    </row>
    <row r="221" spans="1:3" ht="12">
      <c r="A221" t="s">
        <v>446</v>
      </c>
      <c r="B221" t="s">
        <v>447</v>
      </c>
      <c r="C221" t="s">
        <v>2</v>
      </c>
    </row>
    <row r="222" spans="1:3" ht="12">
      <c r="A222" t="s">
        <v>448</v>
      </c>
      <c r="B222" t="s">
        <v>449</v>
      </c>
      <c r="C222" t="s">
        <v>2</v>
      </c>
    </row>
    <row r="223" spans="1:3" ht="12">
      <c r="A223" t="s">
        <v>450</v>
      </c>
      <c r="B223" t="s">
        <v>451</v>
      </c>
      <c r="C223" t="s">
        <v>9</v>
      </c>
    </row>
    <row r="224" spans="1:3" ht="12">
      <c r="A224" t="s">
        <v>452</v>
      </c>
      <c r="B224" t="s">
        <v>453</v>
      </c>
      <c r="C224" t="s">
        <v>9</v>
      </c>
    </row>
    <row r="225" spans="1:3" ht="12">
      <c r="A225" t="s">
        <v>454</v>
      </c>
      <c r="B225" t="s">
        <v>455</v>
      </c>
      <c r="C225" t="s">
        <v>2</v>
      </c>
    </row>
    <row r="226" spans="1:3" ht="12">
      <c r="A226" t="s">
        <v>456</v>
      </c>
      <c r="B226" t="s">
        <v>457</v>
      </c>
      <c r="C226" t="s">
        <v>2</v>
      </c>
    </row>
    <row r="227" spans="1:3" ht="12">
      <c r="A227" t="s">
        <v>458</v>
      </c>
      <c r="B227" t="s">
        <v>459</v>
      </c>
      <c r="C227" t="s">
        <v>2</v>
      </c>
    </row>
    <row r="228" spans="1:3" ht="12">
      <c r="A228" t="s">
        <v>460</v>
      </c>
      <c r="B228" t="s">
        <v>461</v>
      </c>
      <c r="C228" t="s">
        <v>2</v>
      </c>
    </row>
    <row r="229" spans="1:3" ht="12">
      <c r="A229" t="s">
        <v>462</v>
      </c>
      <c r="B229" t="s">
        <v>463</v>
      </c>
      <c r="C229" t="s">
        <v>2</v>
      </c>
    </row>
    <row r="230" spans="1:3" ht="12">
      <c r="A230" t="s">
        <v>464</v>
      </c>
      <c r="B230" t="s">
        <v>465</v>
      </c>
      <c r="C230" t="s">
        <v>2</v>
      </c>
    </row>
    <row r="231" spans="1:3" ht="12">
      <c r="A231" t="s">
        <v>466</v>
      </c>
      <c r="B231" t="s">
        <v>467</v>
      </c>
      <c r="C231" t="s">
        <v>2</v>
      </c>
    </row>
    <row r="232" spans="1:3" ht="12">
      <c r="A232" t="s">
        <v>468</v>
      </c>
      <c r="B232" t="s">
        <v>469</v>
      </c>
      <c r="C232" t="s">
        <v>2</v>
      </c>
    </row>
    <row r="233" spans="1:3" ht="12">
      <c r="A233" t="s">
        <v>470</v>
      </c>
      <c r="B233" t="s">
        <v>471</v>
      </c>
      <c r="C233" t="s">
        <v>2</v>
      </c>
    </row>
    <row r="234" spans="1:3" ht="12">
      <c r="A234" t="s">
        <v>472</v>
      </c>
      <c r="B234" t="s">
        <v>473</v>
      </c>
      <c r="C234" t="s">
        <v>2</v>
      </c>
    </row>
    <row r="235" spans="1:3" ht="12">
      <c r="A235" t="s">
        <v>474</v>
      </c>
      <c r="B235" t="s">
        <v>475</v>
      </c>
      <c r="C235" t="s">
        <v>2</v>
      </c>
    </row>
    <row r="236" spans="1:3" ht="12">
      <c r="A236" t="s">
        <v>476</v>
      </c>
      <c r="B236" t="s">
        <v>477</v>
      </c>
      <c r="C236" t="s">
        <v>2</v>
      </c>
    </row>
    <row r="237" spans="1:3" ht="12">
      <c r="A237" t="s">
        <v>478</v>
      </c>
      <c r="B237" t="s">
        <v>479</v>
      </c>
      <c r="C237" t="s">
        <v>2</v>
      </c>
    </row>
    <row r="238" spans="1:3" ht="12">
      <c r="A238" t="s">
        <v>480</v>
      </c>
      <c r="B238" t="s">
        <v>481</v>
      </c>
      <c r="C238" t="s">
        <v>2</v>
      </c>
    </row>
    <row r="239" spans="1:3" ht="12">
      <c r="A239" t="s">
        <v>482</v>
      </c>
      <c r="B239" t="s">
        <v>483</v>
      </c>
      <c r="C239" t="s">
        <v>2</v>
      </c>
    </row>
    <row r="240" spans="1:3" ht="12">
      <c r="A240" t="s">
        <v>484</v>
      </c>
      <c r="B240" t="s">
        <v>485</v>
      </c>
      <c r="C240" t="s">
        <v>2</v>
      </c>
    </row>
    <row r="241" spans="1:3" ht="12">
      <c r="A241" t="s">
        <v>486</v>
      </c>
      <c r="B241" t="s">
        <v>487</v>
      </c>
      <c r="C241" t="s">
        <v>2</v>
      </c>
    </row>
    <row r="242" spans="1:3" ht="12">
      <c r="A242" t="s">
        <v>488</v>
      </c>
      <c r="B242" t="s">
        <v>489</v>
      </c>
      <c r="C242" t="s">
        <v>2</v>
      </c>
    </row>
    <row r="243" spans="1:3" ht="12">
      <c r="A243" t="s">
        <v>490</v>
      </c>
      <c r="B243" t="s">
        <v>491</v>
      </c>
      <c r="C243" t="s">
        <v>2</v>
      </c>
    </row>
    <row r="244" spans="1:3" ht="12">
      <c r="A244" t="s">
        <v>492</v>
      </c>
      <c r="B244" t="s">
        <v>493</v>
      </c>
      <c r="C244" t="s">
        <v>2</v>
      </c>
    </row>
    <row r="245" spans="1:3" ht="12">
      <c r="A245" t="s">
        <v>494</v>
      </c>
      <c r="B245" t="s">
        <v>495</v>
      </c>
      <c r="C245" t="s">
        <v>2</v>
      </c>
    </row>
    <row r="246" spans="1:3" ht="12">
      <c r="A246" t="s">
        <v>496</v>
      </c>
      <c r="B246" t="s">
        <v>497</v>
      </c>
      <c r="C246" t="s">
        <v>2</v>
      </c>
    </row>
    <row r="247" spans="1:3" ht="12">
      <c r="A247" t="s">
        <v>498</v>
      </c>
      <c r="B247" t="s">
        <v>499</v>
      </c>
      <c r="C247" t="s">
        <v>2</v>
      </c>
    </row>
    <row r="248" spans="1:3" ht="12">
      <c r="A248" t="s">
        <v>500</v>
      </c>
      <c r="B248" t="s">
        <v>501</v>
      </c>
      <c r="C248" t="s">
        <v>2</v>
      </c>
    </row>
    <row r="249" spans="1:3" ht="12">
      <c r="A249" t="s">
        <v>502</v>
      </c>
      <c r="B249" t="s">
        <v>503</v>
      </c>
      <c r="C249" t="s">
        <v>2</v>
      </c>
    </row>
    <row r="250" spans="1:3" ht="12">
      <c r="A250" t="s">
        <v>504</v>
      </c>
      <c r="B250" t="s">
        <v>505</v>
      </c>
      <c r="C250" t="s">
        <v>2</v>
      </c>
    </row>
    <row r="251" spans="1:3" ht="12">
      <c r="A251" t="s">
        <v>506</v>
      </c>
      <c r="B251" t="s">
        <v>507</v>
      </c>
      <c r="C251" t="s">
        <v>2</v>
      </c>
    </row>
    <row r="252" spans="1:3" ht="12">
      <c r="A252" t="s">
        <v>508</v>
      </c>
      <c r="B252" t="s">
        <v>509</v>
      </c>
      <c r="C252" t="s">
        <v>2</v>
      </c>
    </row>
    <row r="253" spans="1:3" ht="12">
      <c r="A253" t="s">
        <v>510</v>
      </c>
      <c r="B253" t="s">
        <v>511</v>
      </c>
      <c r="C253" t="s">
        <v>2</v>
      </c>
    </row>
    <row r="254" spans="1:3" ht="12">
      <c r="A254" t="s">
        <v>512</v>
      </c>
      <c r="B254" t="s">
        <v>513</v>
      </c>
      <c r="C254" t="s">
        <v>2</v>
      </c>
    </row>
    <row r="255" spans="1:3" ht="12">
      <c r="A255" t="s">
        <v>514</v>
      </c>
      <c r="B255" t="s">
        <v>515</v>
      </c>
      <c r="C255" t="s">
        <v>2</v>
      </c>
    </row>
    <row r="256" spans="1:3" ht="12">
      <c r="A256" t="s">
        <v>516</v>
      </c>
      <c r="B256" t="s">
        <v>517</v>
      </c>
      <c r="C256" t="s">
        <v>2</v>
      </c>
    </row>
    <row r="257" spans="1:3" ht="12">
      <c r="A257" t="s">
        <v>518</v>
      </c>
      <c r="B257" t="s">
        <v>519</v>
      </c>
      <c r="C257" t="s">
        <v>2</v>
      </c>
    </row>
    <row r="258" spans="1:3" ht="12">
      <c r="A258" t="s">
        <v>520</v>
      </c>
      <c r="B258" t="s">
        <v>521</v>
      </c>
      <c r="C258" t="s">
        <v>2</v>
      </c>
    </row>
    <row r="259" spans="1:3" ht="12">
      <c r="A259" t="s">
        <v>522</v>
      </c>
      <c r="B259" t="s">
        <v>523</v>
      </c>
      <c r="C259" t="s">
        <v>2</v>
      </c>
    </row>
    <row r="260" spans="1:3" ht="12">
      <c r="A260" t="s">
        <v>524</v>
      </c>
      <c r="B260" t="s">
        <v>525</v>
      </c>
      <c r="C260" t="s">
        <v>2</v>
      </c>
    </row>
    <row r="261" spans="1:3" ht="12">
      <c r="A261" t="s">
        <v>526</v>
      </c>
      <c r="B261" t="s">
        <v>527</v>
      </c>
      <c r="C261" t="s">
        <v>2</v>
      </c>
    </row>
    <row r="262" spans="1:3" ht="12">
      <c r="A262" t="s">
        <v>528</v>
      </c>
      <c r="B262" t="s">
        <v>529</v>
      </c>
      <c r="C262" t="s">
        <v>2</v>
      </c>
    </row>
    <row r="263" spans="1:3" ht="12">
      <c r="A263" t="s">
        <v>530</v>
      </c>
      <c r="B263" t="s">
        <v>531</v>
      </c>
      <c r="C263" t="s">
        <v>2</v>
      </c>
    </row>
    <row r="264" spans="1:3" ht="12">
      <c r="A264" t="s">
        <v>532</v>
      </c>
      <c r="B264" t="s">
        <v>533</v>
      </c>
      <c r="C264" t="s">
        <v>2</v>
      </c>
    </row>
    <row r="265" spans="1:3" ht="12">
      <c r="A265" t="s">
        <v>534</v>
      </c>
      <c r="B265" t="s">
        <v>535</v>
      </c>
      <c r="C265" t="s">
        <v>2</v>
      </c>
    </row>
    <row r="266" spans="1:3" ht="12">
      <c r="A266" t="s">
        <v>536</v>
      </c>
      <c r="B266" t="s">
        <v>537</v>
      </c>
      <c r="C266" t="s">
        <v>2</v>
      </c>
    </row>
    <row r="267" spans="1:3" ht="12">
      <c r="A267" t="s">
        <v>538</v>
      </c>
      <c r="B267" t="s">
        <v>539</v>
      </c>
      <c r="C267" t="s">
        <v>2</v>
      </c>
    </row>
    <row r="268" spans="1:3" ht="12">
      <c r="A268" t="s">
        <v>540</v>
      </c>
      <c r="B268" t="s">
        <v>541</v>
      </c>
      <c r="C268" t="s">
        <v>2</v>
      </c>
    </row>
    <row r="269" spans="1:3" ht="12">
      <c r="A269" t="s">
        <v>542</v>
      </c>
      <c r="B269" t="s">
        <v>543</v>
      </c>
      <c r="C269" t="s">
        <v>2</v>
      </c>
    </row>
    <row r="270" spans="1:3" ht="12">
      <c r="A270" t="s">
        <v>544</v>
      </c>
      <c r="B270" t="s">
        <v>545</v>
      </c>
      <c r="C270" t="s">
        <v>2</v>
      </c>
    </row>
    <row r="271" spans="1:3" ht="12">
      <c r="A271" t="s">
        <v>546</v>
      </c>
      <c r="B271" t="s">
        <v>547</v>
      </c>
      <c r="C271" t="s">
        <v>2</v>
      </c>
    </row>
    <row r="272" spans="1:3" ht="12">
      <c r="A272" t="s">
        <v>548</v>
      </c>
      <c r="B272" t="s">
        <v>549</v>
      </c>
      <c r="C272" t="s">
        <v>2</v>
      </c>
    </row>
    <row r="273" spans="1:3" ht="12">
      <c r="A273" t="s">
        <v>550</v>
      </c>
      <c r="B273" t="s">
        <v>551</v>
      </c>
      <c r="C273" t="s">
        <v>2</v>
      </c>
    </row>
    <row r="274" spans="1:3" ht="12">
      <c r="A274" t="s">
        <v>552</v>
      </c>
      <c r="B274" t="s">
        <v>553</v>
      </c>
      <c r="C274" t="s">
        <v>2</v>
      </c>
    </row>
    <row r="275" spans="1:3" ht="12">
      <c r="A275" t="s">
        <v>554</v>
      </c>
      <c r="B275" t="s">
        <v>555</v>
      </c>
      <c r="C275" t="s">
        <v>2</v>
      </c>
    </row>
    <row r="276" spans="1:3" ht="12">
      <c r="A276" t="s">
        <v>556</v>
      </c>
      <c r="B276" t="s">
        <v>557</v>
      </c>
      <c r="C276" t="s">
        <v>2</v>
      </c>
    </row>
    <row r="277" spans="1:3" ht="12">
      <c r="A277" t="s">
        <v>558</v>
      </c>
      <c r="B277" t="s">
        <v>559</v>
      </c>
      <c r="C277" t="s">
        <v>2</v>
      </c>
    </row>
    <row r="278" spans="1:3" ht="12">
      <c r="A278" t="s">
        <v>560</v>
      </c>
      <c r="B278" t="s">
        <v>561</v>
      </c>
      <c r="C278" t="s">
        <v>2</v>
      </c>
    </row>
    <row r="279" spans="1:3" ht="12">
      <c r="A279" t="s">
        <v>562</v>
      </c>
      <c r="B279" t="s">
        <v>563</v>
      </c>
      <c r="C279" t="s">
        <v>2</v>
      </c>
    </row>
    <row r="280" spans="1:3" ht="12">
      <c r="A280" t="s">
        <v>564</v>
      </c>
      <c r="B280" t="s">
        <v>565</v>
      </c>
      <c r="C280" t="s">
        <v>2</v>
      </c>
    </row>
    <row r="281" spans="1:3" ht="12">
      <c r="A281" t="s">
        <v>566</v>
      </c>
      <c r="B281" t="s">
        <v>567</v>
      </c>
      <c r="C281" t="s">
        <v>2</v>
      </c>
    </row>
    <row r="282" spans="1:3" ht="12">
      <c r="A282" t="s">
        <v>568</v>
      </c>
      <c r="B282" t="s">
        <v>569</v>
      </c>
      <c r="C282" t="s">
        <v>2</v>
      </c>
    </row>
    <row r="283" spans="1:3" ht="12">
      <c r="A283" t="s">
        <v>570</v>
      </c>
      <c r="B283" t="s">
        <v>571</v>
      </c>
      <c r="C283" t="s">
        <v>2</v>
      </c>
    </row>
    <row r="284" spans="1:3" ht="12">
      <c r="A284" t="s">
        <v>572</v>
      </c>
      <c r="B284" t="s">
        <v>573</v>
      </c>
      <c r="C284" t="s">
        <v>2</v>
      </c>
    </row>
    <row r="285" spans="1:3" ht="12">
      <c r="A285" t="s">
        <v>574</v>
      </c>
      <c r="B285" t="s">
        <v>575</v>
      </c>
      <c r="C285" t="s">
        <v>2</v>
      </c>
    </row>
    <row r="286" spans="1:3" ht="12">
      <c r="A286" t="s">
        <v>576</v>
      </c>
      <c r="B286" t="s">
        <v>577</v>
      </c>
      <c r="C286" t="s">
        <v>2</v>
      </c>
    </row>
    <row r="287" spans="1:3" ht="12">
      <c r="A287" t="s">
        <v>578</v>
      </c>
      <c r="B287" t="s">
        <v>579</v>
      </c>
      <c r="C287" t="s">
        <v>2</v>
      </c>
    </row>
    <row r="288" spans="1:3" ht="12">
      <c r="A288" t="s">
        <v>580</v>
      </c>
      <c r="B288" t="s">
        <v>581</v>
      </c>
      <c r="C288" t="s">
        <v>2</v>
      </c>
    </row>
    <row r="289" spans="1:3" ht="12">
      <c r="A289" t="s">
        <v>582</v>
      </c>
      <c r="B289" t="s">
        <v>583</v>
      </c>
      <c r="C289" t="s">
        <v>2</v>
      </c>
    </row>
    <row r="290" spans="1:3" ht="12">
      <c r="A290" t="s">
        <v>584</v>
      </c>
      <c r="B290" t="s">
        <v>585</v>
      </c>
      <c r="C290" t="s">
        <v>2</v>
      </c>
    </row>
    <row r="291" spans="1:3" ht="12">
      <c r="A291" t="s">
        <v>586</v>
      </c>
      <c r="B291" t="s">
        <v>587</v>
      </c>
      <c r="C291" t="s">
        <v>2</v>
      </c>
    </row>
    <row r="292" spans="1:3" ht="12">
      <c r="A292" t="s">
        <v>588</v>
      </c>
      <c r="B292" t="s">
        <v>589</v>
      </c>
      <c r="C292" t="s">
        <v>2</v>
      </c>
    </row>
    <row r="293" spans="1:3" ht="12">
      <c r="A293" t="s">
        <v>590</v>
      </c>
      <c r="B293" t="s">
        <v>591</v>
      </c>
      <c r="C293" t="s">
        <v>2</v>
      </c>
    </row>
    <row r="294" spans="1:3" ht="12">
      <c r="A294" t="s">
        <v>592</v>
      </c>
      <c r="B294" t="s">
        <v>593</v>
      </c>
      <c r="C294" t="s">
        <v>2</v>
      </c>
    </row>
    <row r="295" spans="1:3" ht="12">
      <c r="A295" t="s">
        <v>594</v>
      </c>
      <c r="B295" t="s">
        <v>595</v>
      </c>
      <c r="C295" t="s">
        <v>2</v>
      </c>
    </row>
    <row r="296" spans="1:3" ht="12">
      <c r="A296" t="s">
        <v>596</v>
      </c>
      <c r="B296" t="s">
        <v>597</v>
      </c>
      <c r="C296" t="s">
        <v>2</v>
      </c>
    </row>
    <row r="297" spans="1:3" ht="12">
      <c r="A297" t="s">
        <v>598</v>
      </c>
      <c r="B297" t="s">
        <v>599</v>
      </c>
      <c r="C297" t="s">
        <v>2</v>
      </c>
    </row>
    <row r="298" spans="1:3" ht="12">
      <c r="A298" t="s">
        <v>600</v>
      </c>
      <c r="B298" t="s">
        <v>601</v>
      </c>
      <c r="C298" t="s">
        <v>2</v>
      </c>
    </row>
    <row r="299" spans="1:3" ht="12">
      <c r="A299" t="s">
        <v>602</v>
      </c>
      <c r="B299" t="s">
        <v>603</v>
      </c>
      <c r="C299" t="s">
        <v>2</v>
      </c>
    </row>
    <row r="300" spans="1:3" ht="12">
      <c r="A300" t="s">
        <v>604</v>
      </c>
      <c r="B300" t="s">
        <v>605</v>
      </c>
      <c r="C300" t="s">
        <v>2</v>
      </c>
    </row>
    <row r="301" spans="1:3" ht="12">
      <c r="A301" t="s">
        <v>606</v>
      </c>
      <c r="B301" t="s">
        <v>607</v>
      </c>
      <c r="C301" t="s">
        <v>2</v>
      </c>
    </row>
    <row r="302" spans="1:3" ht="12">
      <c r="A302" t="s">
        <v>608</v>
      </c>
      <c r="B302" t="s">
        <v>609</v>
      </c>
      <c r="C302" t="s">
        <v>2</v>
      </c>
    </row>
    <row r="303" spans="1:3" ht="12">
      <c r="A303" t="s">
        <v>610</v>
      </c>
      <c r="B303" t="s">
        <v>611</v>
      </c>
      <c r="C303" t="s">
        <v>2</v>
      </c>
    </row>
    <row r="304" spans="1:3" ht="12">
      <c r="A304" t="s">
        <v>612</v>
      </c>
      <c r="B304" t="s">
        <v>613</v>
      </c>
      <c r="C304" t="s">
        <v>2</v>
      </c>
    </row>
    <row r="305" spans="1:3" ht="12">
      <c r="A305" t="s">
        <v>614</v>
      </c>
      <c r="B305" t="s">
        <v>615</v>
      </c>
      <c r="C305" t="s">
        <v>2</v>
      </c>
    </row>
    <row r="306" spans="1:3" ht="12">
      <c r="A306" t="s">
        <v>616</v>
      </c>
      <c r="B306" t="s">
        <v>617</v>
      </c>
      <c r="C306" t="s">
        <v>2</v>
      </c>
    </row>
    <row r="307" spans="1:3" ht="12">
      <c r="A307" t="s">
        <v>618</v>
      </c>
      <c r="B307" t="s">
        <v>619</v>
      </c>
      <c r="C307" t="s">
        <v>2</v>
      </c>
    </row>
    <row r="308" spans="1:3" ht="12">
      <c r="A308" t="s">
        <v>620</v>
      </c>
      <c r="B308" t="s">
        <v>621</v>
      </c>
      <c r="C308" t="s">
        <v>2</v>
      </c>
    </row>
    <row r="309" spans="1:3" ht="12">
      <c r="A309" t="s">
        <v>622</v>
      </c>
      <c r="B309" t="s">
        <v>623</v>
      </c>
      <c r="C309" t="s">
        <v>9</v>
      </c>
    </row>
    <row r="310" spans="1:3" ht="12">
      <c r="A310" t="s">
        <v>624</v>
      </c>
      <c r="B310" t="s">
        <v>625</v>
      </c>
      <c r="C310" t="s">
        <v>9</v>
      </c>
    </row>
    <row r="311" spans="1:3" ht="12">
      <c r="A311" t="s">
        <v>626</v>
      </c>
      <c r="B311" t="s">
        <v>627</v>
      </c>
      <c r="C311" t="s">
        <v>9</v>
      </c>
    </row>
    <row r="312" spans="1:3" ht="12">
      <c r="A312" t="s">
        <v>628</v>
      </c>
      <c r="B312" t="s">
        <v>629</v>
      </c>
      <c r="C312" t="s">
        <v>2</v>
      </c>
    </row>
    <row r="313" spans="1:3" ht="12">
      <c r="A313" t="s">
        <v>630</v>
      </c>
      <c r="B313" t="s">
        <v>631</v>
      </c>
      <c r="C313" t="s">
        <v>2</v>
      </c>
    </row>
    <row r="314" spans="1:3" ht="12">
      <c r="A314" t="s">
        <v>632</v>
      </c>
      <c r="B314" t="s">
        <v>633</v>
      </c>
      <c r="C314" t="s">
        <v>2</v>
      </c>
    </row>
    <row r="315" spans="1:3" ht="12">
      <c r="A315" t="s">
        <v>634</v>
      </c>
      <c r="B315" t="s">
        <v>635</v>
      </c>
      <c r="C315" t="s">
        <v>2</v>
      </c>
    </row>
    <row r="316" spans="1:3" ht="12">
      <c r="A316" t="s">
        <v>636</v>
      </c>
      <c r="B316" t="s">
        <v>637</v>
      </c>
      <c r="C316" t="s">
        <v>2</v>
      </c>
    </row>
    <row r="317" spans="1:3" ht="12">
      <c r="A317" t="s">
        <v>638</v>
      </c>
      <c r="B317" t="s">
        <v>639</v>
      </c>
      <c r="C317" t="s">
        <v>2</v>
      </c>
    </row>
    <row r="318" spans="1:3" ht="12">
      <c r="A318" t="s">
        <v>640</v>
      </c>
      <c r="B318" t="s">
        <v>641</v>
      </c>
      <c r="C318" t="s">
        <v>2</v>
      </c>
    </row>
    <row r="319" spans="1:3" ht="12">
      <c r="A319" t="s">
        <v>642</v>
      </c>
      <c r="B319" t="s">
        <v>643</v>
      </c>
      <c r="C319" t="s">
        <v>2</v>
      </c>
    </row>
    <row r="320" spans="1:3" ht="12">
      <c r="A320" t="s">
        <v>644</v>
      </c>
      <c r="B320" t="s">
        <v>645</v>
      </c>
      <c r="C320" t="s">
        <v>2</v>
      </c>
    </row>
    <row r="321" spans="1:3" ht="12">
      <c r="A321" t="s">
        <v>646</v>
      </c>
      <c r="B321" t="s">
        <v>647</v>
      </c>
      <c r="C321" t="s">
        <v>9</v>
      </c>
    </row>
    <row r="322" spans="1:3" ht="12">
      <c r="A322" t="s">
        <v>648</v>
      </c>
      <c r="B322" t="s">
        <v>649</v>
      </c>
      <c r="C322" t="s">
        <v>9</v>
      </c>
    </row>
    <row r="323" spans="1:3" ht="12">
      <c r="A323" t="s">
        <v>650</v>
      </c>
      <c r="B323" t="s">
        <v>651</v>
      </c>
      <c r="C323" t="s">
        <v>2</v>
      </c>
    </row>
    <row r="324" spans="1:3" ht="12">
      <c r="A324" t="s">
        <v>652</v>
      </c>
      <c r="B324" t="s">
        <v>653</v>
      </c>
      <c r="C324" t="s">
        <v>2</v>
      </c>
    </row>
    <row r="325" spans="1:3" ht="12">
      <c r="A325" t="s">
        <v>654</v>
      </c>
      <c r="B325" t="s">
        <v>655</v>
      </c>
      <c r="C325" t="s">
        <v>2</v>
      </c>
    </row>
    <row r="326" spans="1:3" ht="12">
      <c r="A326" t="s">
        <v>656</v>
      </c>
      <c r="B326" t="s">
        <v>657</v>
      </c>
      <c r="C326" t="s">
        <v>9</v>
      </c>
    </row>
    <row r="327" spans="1:3" ht="12">
      <c r="A327" t="s">
        <v>658</v>
      </c>
      <c r="B327" t="s">
        <v>659</v>
      </c>
      <c r="C327" t="s">
        <v>9</v>
      </c>
    </row>
    <row r="328" spans="1:3" ht="12">
      <c r="A328" t="s">
        <v>660</v>
      </c>
      <c r="B328" t="s">
        <v>661</v>
      </c>
      <c r="C328" t="s">
        <v>2</v>
      </c>
    </row>
    <row r="329" spans="1:3" ht="12">
      <c r="A329" t="s">
        <v>662</v>
      </c>
      <c r="B329" t="s">
        <v>663</v>
      </c>
      <c r="C329" t="s">
        <v>2</v>
      </c>
    </row>
    <row r="330" spans="1:3" ht="12">
      <c r="A330" t="s">
        <v>664</v>
      </c>
      <c r="B330" t="s">
        <v>665</v>
      </c>
      <c r="C330" t="s">
        <v>2</v>
      </c>
    </row>
    <row r="331" spans="1:3" ht="12">
      <c r="A331" t="s">
        <v>666</v>
      </c>
      <c r="B331" t="s">
        <v>667</v>
      </c>
      <c r="C331" t="s">
        <v>2</v>
      </c>
    </row>
    <row r="332" spans="1:3" ht="12">
      <c r="A332" t="s">
        <v>668</v>
      </c>
      <c r="B332" t="s">
        <v>669</v>
      </c>
      <c r="C332" t="s">
        <v>2</v>
      </c>
    </row>
    <row r="333" spans="1:3" ht="12">
      <c r="A333" t="s">
        <v>670</v>
      </c>
      <c r="B333" t="s">
        <v>671</v>
      </c>
      <c r="C333" t="s">
        <v>2</v>
      </c>
    </row>
    <row r="334" spans="1:3" ht="12">
      <c r="A334" t="s">
        <v>672</v>
      </c>
      <c r="B334" t="s">
        <v>673</v>
      </c>
      <c r="C334" t="s">
        <v>2</v>
      </c>
    </row>
    <row r="335" spans="1:3" ht="12">
      <c r="A335" t="s">
        <v>674</v>
      </c>
      <c r="B335" t="s">
        <v>675</v>
      </c>
      <c r="C335" t="s">
        <v>2</v>
      </c>
    </row>
    <row r="336" spans="1:3" ht="12">
      <c r="A336" t="s">
        <v>676</v>
      </c>
      <c r="B336" t="s">
        <v>677</v>
      </c>
      <c r="C336" t="s">
        <v>2</v>
      </c>
    </row>
    <row r="337" spans="1:3" ht="12">
      <c r="A337" t="s">
        <v>678</v>
      </c>
      <c r="B337" t="s">
        <v>679</v>
      </c>
      <c r="C337" t="s">
        <v>2</v>
      </c>
    </row>
    <row r="338" spans="1:3" ht="12">
      <c r="A338" t="s">
        <v>680</v>
      </c>
      <c r="B338" t="s">
        <v>681</v>
      </c>
      <c r="C338" t="s">
        <v>2</v>
      </c>
    </row>
    <row r="339" spans="1:3" ht="12">
      <c r="A339" t="s">
        <v>682</v>
      </c>
      <c r="B339" t="s">
        <v>683</v>
      </c>
      <c r="C339" t="s">
        <v>2</v>
      </c>
    </row>
    <row r="340" spans="1:3" ht="12">
      <c r="A340" t="s">
        <v>684</v>
      </c>
      <c r="B340" t="s">
        <v>685</v>
      </c>
      <c r="C340" t="s">
        <v>2</v>
      </c>
    </row>
    <row r="341" spans="1:3" ht="12">
      <c r="A341" t="s">
        <v>686</v>
      </c>
      <c r="B341" t="s">
        <v>687</v>
      </c>
      <c r="C341" t="s">
        <v>2</v>
      </c>
    </row>
    <row r="342" spans="1:3" ht="12">
      <c r="A342" t="s">
        <v>688</v>
      </c>
      <c r="B342" t="s">
        <v>689</v>
      </c>
      <c r="C342" t="s">
        <v>2</v>
      </c>
    </row>
    <row r="343" spans="1:3" ht="12">
      <c r="A343" t="s">
        <v>690</v>
      </c>
      <c r="B343" t="s">
        <v>691</v>
      </c>
      <c r="C343" t="s">
        <v>2</v>
      </c>
    </row>
    <row r="344" spans="1:3" ht="12">
      <c r="A344" t="s">
        <v>692</v>
      </c>
      <c r="B344" t="s">
        <v>693</v>
      </c>
      <c r="C344" t="s">
        <v>2</v>
      </c>
    </row>
    <row r="345" spans="1:3" ht="12">
      <c r="A345" t="s">
        <v>694</v>
      </c>
      <c r="B345" t="s">
        <v>695</v>
      </c>
      <c r="C345" t="s">
        <v>2</v>
      </c>
    </row>
    <row r="346" spans="1:3" ht="12">
      <c r="A346" t="s">
        <v>696</v>
      </c>
      <c r="B346" t="s">
        <v>697</v>
      </c>
      <c r="C346" t="s">
        <v>2</v>
      </c>
    </row>
    <row r="347" spans="1:3" ht="12">
      <c r="A347" t="s">
        <v>698</v>
      </c>
      <c r="B347" t="s">
        <v>699</v>
      </c>
      <c r="C347" t="s">
        <v>2</v>
      </c>
    </row>
    <row r="348" spans="1:3" ht="12">
      <c r="A348" t="s">
        <v>700</v>
      </c>
      <c r="B348" t="s">
        <v>701</v>
      </c>
      <c r="C348" t="s">
        <v>2</v>
      </c>
    </row>
    <row r="349" spans="1:3" ht="12">
      <c r="A349" t="s">
        <v>702</v>
      </c>
      <c r="B349" t="s">
        <v>703</v>
      </c>
      <c r="C349" t="s">
        <v>2</v>
      </c>
    </row>
    <row r="350" spans="1:3" ht="12">
      <c r="A350" t="s">
        <v>704</v>
      </c>
      <c r="B350" t="s">
        <v>705</v>
      </c>
      <c r="C350" t="s">
        <v>2</v>
      </c>
    </row>
    <row r="351" spans="1:3" ht="12">
      <c r="A351" t="s">
        <v>706</v>
      </c>
      <c r="B351" t="s">
        <v>707</v>
      </c>
      <c r="C351" t="s">
        <v>2</v>
      </c>
    </row>
    <row r="352" spans="1:3" ht="12">
      <c r="A352" t="s">
        <v>708</v>
      </c>
      <c r="B352" t="s">
        <v>709</v>
      </c>
      <c r="C352" t="s">
        <v>2</v>
      </c>
    </row>
    <row r="353" spans="1:3" ht="12">
      <c r="A353" t="s">
        <v>710</v>
      </c>
      <c r="B353" t="s">
        <v>711</v>
      </c>
      <c r="C353" t="s">
        <v>2</v>
      </c>
    </row>
    <row r="354" spans="1:3" ht="12">
      <c r="A354" t="s">
        <v>712</v>
      </c>
      <c r="B354" t="s">
        <v>713</v>
      </c>
      <c r="C354" t="s">
        <v>9</v>
      </c>
    </row>
    <row r="355" spans="1:3" ht="12">
      <c r="A355" t="s">
        <v>714</v>
      </c>
      <c r="B355" t="s">
        <v>715</v>
      </c>
      <c r="C355" t="s">
        <v>9</v>
      </c>
    </row>
    <row r="356" spans="1:3" ht="12">
      <c r="A356" t="s">
        <v>716</v>
      </c>
      <c r="B356" t="s">
        <v>717</v>
      </c>
      <c r="C356" t="s">
        <v>2</v>
      </c>
    </row>
    <row r="357" spans="1:3" ht="12">
      <c r="A357" t="s">
        <v>718</v>
      </c>
      <c r="B357" t="s">
        <v>719</v>
      </c>
      <c r="C357" t="s">
        <v>2</v>
      </c>
    </row>
    <row r="358" spans="1:3" ht="12">
      <c r="A358" t="s">
        <v>720</v>
      </c>
      <c r="B358" t="s">
        <v>721</v>
      </c>
      <c r="C358" t="s">
        <v>2</v>
      </c>
    </row>
    <row r="359" spans="1:3" ht="12">
      <c r="A359" t="s">
        <v>722</v>
      </c>
      <c r="B359" t="s">
        <v>723</v>
      </c>
      <c r="C359" t="s">
        <v>2</v>
      </c>
    </row>
    <row r="360" spans="1:3" ht="12">
      <c r="A360" t="s">
        <v>724</v>
      </c>
      <c r="B360" t="s">
        <v>725</v>
      </c>
      <c r="C360" t="s">
        <v>2</v>
      </c>
    </row>
    <row r="361" spans="1:3" ht="12">
      <c r="A361" t="s">
        <v>726</v>
      </c>
      <c r="B361" t="s">
        <v>727</v>
      </c>
      <c r="C361" t="s">
        <v>9</v>
      </c>
    </row>
    <row r="362" spans="1:3" ht="12">
      <c r="A362" t="s">
        <v>728</v>
      </c>
      <c r="B362" t="s">
        <v>729</v>
      </c>
      <c r="C362" t="s">
        <v>9</v>
      </c>
    </row>
    <row r="363" spans="1:3" ht="12">
      <c r="A363" t="s">
        <v>730</v>
      </c>
      <c r="B363" t="s">
        <v>731</v>
      </c>
      <c r="C363" t="s">
        <v>9</v>
      </c>
    </row>
    <row r="364" spans="1:3" ht="12">
      <c r="A364" t="s">
        <v>732</v>
      </c>
      <c r="B364" t="s">
        <v>733</v>
      </c>
      <c r="C364" t="s">
        <v>9</v>
      </c>
    </row>
    <row r="365" spans="1:3" ht="12">
      <c r="A365" t="s">
        <v>734</v>
      </c>
      <c r="B365" t="s">
        <v>735</v>
      </c>
      <c r="C365" t="s">
        <v>9</v>
      </c>
    </row>
    <row r="366" spans="1:3" ht="12">
      <c r="A366" t="s">
        <v>736</v>
      </c>
      <c r="B366" t="s">
        <v>737</v>
      </c>
      <c r="C366" t="s">
        <v>9</v>
      </c>
    </row>
    <row r="367" spans="1:3" ht="12">
      <c r="A367" t="s">
        <v>738</v>
      </c>
      <c r="B367" t="s">
        <v>739</v>
      </c>
      <c r="C367" t="s">
        <v>9</v>
      </c>
    </row>
    <row r="368" spans="1:3" ht="12">
      <c r="A368" t="s">
        <v>740</v>
      </c>
      <c r="B368" t="s">
        <v>741</v>
      </c>
      <c r="C368" t="s">
        <v>2</v>
      </c>
    </row>
    <row r="369" spans="1:3" ht="12">
      <c r="A369" t="s">
        <v>742</v>
      </c>
      <c r="B369" t="s">
        <v>743</v>
      </c>
      <c r="C369" t="s">
        <v>2</v>
      </c>
    </row>
    <row r="370" spans="1:3" ht="12">
      <c r="A370" t="s">
        <v>744</v>
      </c>
      <c r="B370" t="s">
        <v>745</v>
      </c>
      <c r="C370" t="s">
        <v>2</v>
      </c>
    </row>
    <row r="371" spans="1:3" ht="12">
      <c r="A371" t="s">
        <v>746</v>
      </c>
      <c r="B371" t="s">
        <v>747</v>
      </c>
      <c r="C371" t="s">
        <v>2</v>
      </c>
    </row>
    <row r="372" spans="1:3" ht="12">
      <c r="A372" t="s">
        <v>748</v>
      </c>
      <c r="B372" t="s">
        <v>749</v>
      </c>
      <c r="C372" t="s">
        <v>2</v>
      </c>
    </row>
    <row r="373" spans="1:3" ht="12">
      <c r="A373" t="s">
        <v>750</v>
      </c>
      <c r="B373" t="s">
        <v>751</v>
      </c>
      <c r="C373" t="s">
        <v>2</v>
      </c>
    </row>
    <row r="374" spans="1:3" ht="12">
      <c r="A374" t="s">
        <v>752</v>
      </c>
      <c r="B374" t="s">
        <v>753</v>
      </c>
      <c r="C374" t="s">
        <v>2</v>
      </c>
    </row>
    <row r="375" spans="1:3" ht="12">
      <c r="A375" t="s">
        <v>754</v>
      </c>
      <c r="B375" t="s">
        <v>755</v>
      </c>
      <c r="C375" t="s">
        <v>2</v>
      </c>
    </row>
    <row r="376" spans="1:3" ht="12">
      <c r="A376" t="s">
        <v>756</v>
      </c>
      <c r="B376" t="s">
        <v>757</v>
      </c>
      <c r="C376" t="s">
        <v>2</v>
      </c>
    </row>
    <row r="377" spans="1:3" ht="12">
      <c r="A377" t="s">
        <v>758</v>
      </c>
      <c r="B377" t="s">
        <v>759</v>
      </c>
      <c r="C377" t="s">
        <v>2</v>
      </c>
    </row>
    <row r="378" spans="1:3" ht="12">
      <c r="A378" t="s">
        <v>760</v>
      </c>
      <c r="B378" t="s">
        <v>761</v>
      </c>
      <c r="C378" t="s">
        <v>2</v>
      </c>
    </row>
    <row r="379" spans="1:3" ht="12">
      <c r="A379" t="s">
        <v>762</v>
      </c>
      <c r="B379" t="s">
        <v>763</v>
      </c>
      <c r="C379" t="s">
        <v>2</v>
      </c>
    </row>
    <row r="380" spans="1:3" ht="12">
      <c r="A380" t="s">
        <v>764</v>
      </c>
      <c r="B380" t="s">
        <v>765</v>
      </c>
      <c r="C380" t="s">
        <v>2</v>
      </c>
    </row>
    <row r="381" spans="1:3" ht="12">
      <c r="A381" t="s">
        <v>766</v>
      </c>
      <c r="B381" t="s">
        <v>767</v>
      </c>
      <c r="C381" t="s">
        <v>2</v>
      </c>
    </row>
    <row r="382" spans="1:3" ht="12">
      <c r="A382" t="s">
        <v>768</v>
      </c>
      <c r="B382" t="s">
        <v>769</v>
      </c>
      <c r="C382" t="s">
        <v>2</v>
      </c>
    </row>
    <row r="383" spans="1:3" ht="12">
      <c r="A383" t="s">
        <v>770</v>
      </c>
      <c r="B383" t="s">
        <v>771</v>
      </c>
      <c r="C383" t="s">
        <v>2</v>
      </c>
    </row>
    <row r="384" spans="1:3" ht="12">
      <c r="A384" t="s">
        <v>772</v>
      </c>
      <c r="B384" t="s">
        <v>773</v>
      </c>
      <c r="C384" t="s">
        <v>2</v>
      </c>
    </row>
    <row r="385" spans="1:3" ht="12">
      <c r="A385" t="s">
        <v>774</v>
      </c>
      <c r="B385" t="s">
        <v>775</v>
      </c>
      <c r="C385" t="s">
        <v>2</v>
      </c>
    </row>
    <row r="386" spans="1:3" ht="12">
      <c r="A386" t="s">
        <v>776</v>
      </c>
      <c r="B386" t="s">
        <v>777</v>
      </c>
      <c r="C386" t="s">
        <v>9</v>
      </c>
    </row>
    <row r="387" spans="1:3" ht="12">
      <c r="A387" t="s">
        <v>778</v>
      </c>
      <c r="B387" t="s">
        <v>779</v>
      </c>
      <c r="C387" t="s">
        <v>2</v>
      </c>
    </row>
    <row r="388" spans="1:3" ht="12">
      <c r="A388" t="s">
        <v>780</v>
      </c>
      <c r="B388" t="s">
        <v>781</v>
      </c>
      <c r="C388" t="s">
        <v>2</v>
      </c>
    </row>
    <row r="389" spans="1:3" ht="12">
      <c r="A389" t="s">
        <v>782</v>
      </c>
      <c r="B389" t="s">
        <v>783</v>
      </c>
      <c r="C389" t="s">
        <v>9</v>
      </c>
    </row>
    <row r="390" spans="1:3" ht="12">
      <c r="A390" t="s">
        <v>784</v>
      </c>
      <c r="B390" t="s">
        <v>785</v>
      </c>
      <c r="C390" t="s">
        <v>9</v>
      </c>
    </row>
    <row r="391" spans="1:3" ht="12">
      <c r="A391" t="s">
        <v>786</v>
      </c>
      <c r="B391" t="s">
        <v>787</v>
      </c>
      <c r="C391" t="s">
        <v>9</v>
      </c>
    </row>
    <row r="392" spans="1:3" ht="12">
      <c r="A392" t="s">
        <v>788</v>
      </c>
      <c r="B392" t="s">
        <v>789</v>
      </c>
      <c r="C392" t="s">
        <v>9</v>
      </c>
    </row>
    <row r="393" spans="1:3" ht="12">
      <c r="A393" t="s">
        <v>790</v>
      </c>
      <c r="B393" t="s">
        <v>791</v>
      </c>
      <c r="C393" t="s">
        <v>9</v>
      </c>
    </row>
    <row r="394" spans="1:3" ht="12">
      <c r="A394" t="s">
        <v>792</v>
      </c>
      <c r="B394" t="s">
        <v>793</v>
      </c>
      <c r="C394" t="s">
        <v>9</v>
      </c>
    </row>
    <row r="395" spans="1:3" ht="12">
      <c r="A395" t="s">
        <v>794</v>
      </c>
      <c r="B395" t="s">
        <v>795</v>
      </c>
      <c r="C395" t="s">
        <v>2</v>
      </c>
    </row>
    <row r="396" spans="1:3" ht="12">
      <c r="A396" t="s">
        <v>796</v>
      </c>
      <c r="B396" t="s">
        <v>797</v>
      </c>
      <c r="C396" t="s">
        <v>2</v>
      </c>
    </row>
    <row r="397" spans="1:3" ht="12">
      <c r="A397" t="s">
        <v>798</v>
      </c>
      <c r="B397" t="s">
        <v>799</v>
      </c>
      <c r="C397" t="s">
        <v>2</v>
      </c>
    </row>
    <row r="398" spans="1:3" ht="12">
      <c r="A398" t="s">
        <v>800</v>
      </c>
      <c r="B398" t="s">
        <v>801</v>
      </c>
      <c r="C398" t="s">
        <v>2</v>
      </c>
    </row>
    <row r="399" spans="1:3" ht="12">
      <c r="A399" t="s">
        <v>802</v>
      </c>
      <c r="B399" t="s">
        <v>803</v>
      </c>
      <c r="C399" t="s">
        <v>2</v>
      </c>
    </row>
    <row r="400" spans="1:3" ht="12">
      <c r="A400" t="s">
        <v>804</v>
      </c>
      <c r="B400" t="s">
        <v>805</v>
      </c>
      <c r="C400" t="s">
        <v>2</v>
      </c>
    </row>
    <row r="401" spans="1:3" ht="12">
      <c r="A401" t="s">
        <v>806</v>
      </c>
      <c r="B401" t="s">
        <v>807</v>
      </c>
      <c r="C401" t="s">
        <v>2</v>
      </c>
    </row>
    <row r="402" spans="1:3" ht="12">
      <c r="A402" t="s">
        <v>808</v>
      </c>
      <c r="B402" t="s">
        <v>809</v>
      </c>
      <c r="C402" t="s">
        <v>2</v>
      </c>
    </row>
    <row r="403" spans="1:3" ht="12">
      <c r="A403" t="s">
        <v>810</v>
      </c>
      <c r="B403" t="s">
        <v>811</v>
      </c>
      <c r="C403" t="s">
        <v>2</v>
      </c>
    </row>
    <row r="404" spans="1:3" ht="12">
      <c r="A404" t="s">
        <v>812</v>
      </c>
      <c r="B404" t="s">
        <v>813</v>
      </c>
      <c r="C404" t="s">
        <v>2</v>
      </c>
    </row>
    <row r="405" spans="1:3" ht="12">
      <c r="A405" t="s">
        <v>814</v>
      </c>
      <c r="B405" t="s">
        <v>815</v>
      </c>
      <c r="C405" t="s">
        <v>2</v>
      </c>
    </row>
    <row r="406" spans="1:3" ht="12">
      <c r="A406" t="s">
        <v>816</v>
      </c>
      <c r="B406" t="s">
        <v>817</v>
      </c>
      <c r="C406" t="s">
        <v>2</v>
      </c>
    </row>
    <row r="407" spans="1:3" ht="12">
      <c r="A407" t="s">
        <v>818</v>
      </c>
      <c r="B407" t="s">
        <v>819</v>
      </c>
      <c r="C407" t="s">
        <v>2</v>
      </c>
    </row>
    <row r="408" spans="1:3" ht="12">
      <c r="A408" t="s">
        <v>820</v>
      </c>
      <c r="B408" t="s">
        <v>821</v>
      </c>
      <c r="C408" t="s">
        <v>2</v>
      </c>
    </row>
    <row r="409" spans="1:3" ht="12">
      <c r="A409" t="s">
        <v>822</v>
      </c>
      <c r="B409" t="s">
        <v>823</v>
      </c>
      <c r="C409" t="s">
        <v>2</v>
      </c>
    </row>
    <row r="410" spans="1:3" ht="12">
      <c r="A410" t="s">
        <v>824</v>
      </c>
      <c r="B410" t="s">
        <v>825</v>
      </c>
      <c r="C410" t="s">
        <v>2</v>
      </c>
    </row>
    <row r="411" spans="1:3" ht="12">
      <c r="A411" t="s">
        <v>826</v>
      </c>
      <c r="B411" t="s">
        <v>827</v>
      </c>
      <c r="C411" t="s">
        <v>2</v>
      </c>
    </row>
    <row r="412" spans="1:3" ht="12">
      <c r="A412" t="s">
        <v>828</v>
      </c>
      <c r="B412" t="s">
        <v>829</v>
      </c>
      <c r="C412" t="s">
        <v>2</v>
      </c>
    </row>
    <row r="413" spans="1:3" ht="12">
      <c r="A413" t="s">
        <v>830</v>
      </c>
      <c r="B413" t="s">
        <v>831</v>
      </c>
      <c r="C413" t="s">
        <v>2</v>
      </c>
    </row>
    <row r="414" spans="1:3" ht="12">
      <c r="A414" t="s">
        <v>832</v>
      </c>
      <c r="B414" t="s">
        <v>833</v>
      </c>
      <c r="C414" t="s">
        <v>9</v>
      </c>
    </row>
    <row r="415" spans="1:3" ht="12">
      <c r="A415" t="s">
        <v>834</v>
      </c>
      <c r="B415" t="s">
        <v>835</v>
      </c>
      <c r="C415" t="s">
        <v>2</v>
      </c>
    </row>
    <row r="416" spans="1:3" ht="12">
      <c r="A416" t="s">
        <v>836</v>
      </c>
      <c r="B416" t="s">
        <v>837</v>
      </c>
      <c r="C416" t="s">
        <v>2</v>
      </c>
    </row>
    <row r="417" spans="1:3" ht="12">
      <c r="A417" t="s">
        <v>838</v>
      </c>
      <c r="B417" t="s">
        <v>839</v>
      </c>
      <c r="C417" t="s">
        <v>2</v>
      </c>
    </row>
    <row r="418" spans="1:3" ht="12">
      <c r="A418" t="s">
        <v>840</v>
      </c>
      <c r="B418" t="s">
        <v>841</v>
      </c>
      <c r="C418" t="s">
        <v>2</v>
      </c>
    </row>
    <row r="419" spans="1:3" ht="12">
      <c r="A419" t="s">
        <v>842</v>
      </c>
      <c r="B419" t="s">
        <v>843</v>
      </c>
      <c r="C419" t="s">
        <v>2</v>
      </c>
    </row>
    <row r="420" spans="1:3" ht="12">
      <c r="A420" t="s">
        <v>844</v>
      </c>
      <c r="B420" t="s">
        <v>845</v>
      </c>
      <c r="C420" t="s">
        <v>9</v>
      </c>
    </row>
    <row r="421" spans="1:3" ht="12">
      <c r="A421" t="s">
        <v>846</v>
      </c>
      <c r="B421" t="s">
        <v>847</v>
      </c>
      <c r="C421" t="s">
        <v>2</v>
      </c>
    </row>
    <row r="422" spans="1:3" ht="12">
      <c r="A422" t="s">
        <v>848</v>
      </c>
      <c r="B422" t="s">
        <v>849</v>
      </c>
      <c r="C422" t="s">
        <v>9</v>
      </c>
    </row>
    <row r="423" spans="1:3" ht="12">
      <c r="A423" t="s">
        <v>850</v>
      </c>
      <c r="B423" t="s">
        <v>851</v>
      </c>
      <c r="C423" t="s">
        <v>9</v>
      </c>
    </row>
    <row r="424" spans="1:3" ht="12">
      <c r="A424" t="s">
        <v>852</v>
      </c>
      <c r="B424" t="s">
        <v>853</v>
      </c>
      <c r="C424" t="s">
        <v>9</v>
      </c>
    </row>
    <row r="425" spans="1:3" ht="12">
      <c r="A425" t="s">
        <v>854</v>
      </c>
      <c r="B425" t="s">
        <v>855</v>
      </c>
      <c r="C425" t="s">
        <v>856</v>
      </c>
    </row>
    <row r="426" spans="1:3" ht="12">
      <c r="A426" t="s">
        <v>857</v>
      </c>
      <c r="B426" t="s">
        <v>858</v>
      </c>
      <c r="C426" t="s">
        <v>9</v>
      </c>
    </row>
    <row r="427" spans="1:3" ht="12">
      <c r="A427" t="s">
        <v>859</v>
      </c>
      <c r="B427" t="s">
        <v>860</v>
      </c>
      <c r="C427" t="s">
        <v>2</v>
      </c>
    </row>
    <row r="428" spans="1:3" ht="12">
      <c r="A428" t="s">
        <v>861</v>
      </c>
      <c r="B428" t="s">
        <v>862</v>
      </c>
      <c r="C428" t="s">
        <v>9</v>
      </c>
    </row>
    <row r="429" spans="1:3" ht="12">
      <c r="A429" t="s">
        <v>863</v>
      </c>
      <c r="B429" t="s">
        <v>864</v>
      </c>
      <c r="C429" t="s">
        <v>9</v>
      </c>
    </row>
    <row r="430" spans="1:3" ht="12">
      <c r="A430" t="s">
        <v>865</v>
      </c>
      <c r="B430" t="s">
        <v>866</v>
      </c>
      <c r="C430" t="s">
        <v>9</v>
      </c>
    </row>
    <row r="431" spans="1:3" ht="12">
      <c r="A431" t="s">
        <v>867</v>
      </c>
      <c r="B431" t="s">
        <v>868</v>
      </c>
      <c r="C431" t="s">
        <v>67</v>
      </c>
    </row>
    <row r="432" spans="1:3" ht="12">
      <c r="A432" t="s">
        <v>869</v>
      </c>
      <c r="B432" t="s">
        <v>870</v>
      </c>
      <c r="C432" t="s">
        <v>871</v>
      </c>
    </row>
    <row r="433" spans="1:3" ht="12">
      <c r="A433" t="s">
        <v>872</v>
      </c>
      <c r="B433" t="s">
        <v>873</v>
      </c>
      <c r="C433" t="s">
        <v>871</v>
      </c>
    </row>
    <row r="434" spans="1:3" ht="12">
      <c r="A434" t="s">
        <v>874</v>
      </c>
      <c r="B434" t="s">
        <v>875</v>
      </c>
      <c r="C434" t="s">
        <v>871</v>
      </c>
    </row>
    <row r="435" spans="1:3" ht="12">
      <c r="A435" t="s">
        <v>876</v>
      </c>
      <c r="B435" t="s">
        <v>877</v>
      </c>
      <c r="C435" t="s">
        <v>9</v>
      </c>
    </row>
    <row r="436" spans="1:3" ht="12">
      <c r="A436" t="s">
        <v>878</v>
      </c>
      <c r="B436" t="s">
        <v>879</v>
      </c>
      <c r="C436" t="s">
        <v>2</v>
      </c>
    </row>
    <row r="437" spans="1:3" ht="12">
      <c r="A437" t="s">
        <v>880</v>
      </c>
      <c r="B437" t="s">
        <v>881</v>
      </c>
      <c r="C437" t="s">
        <v>2</v>
      </c>
    </row>
    <row r="438" spans="1:3" ht="12">
      <c r="A438" t="s">
        <v>882</v>
      </c>
      <c r="B438" t="s">
        <v>883</v>
      </c>
      <c r="C438" t="s">
        <v>2</v>
      </c>
    </row>
    <row r="439" spans="1:3" ht="12">
      <c r="A439" t="s">
        <v>884</v>
      </c>
      <c r="B439" t="s">
        <v>885</v>
      </c>
      <c r="C439" t="s">
        <v>2</v>
      </c>
    </row>
    <row r="440" spans="1:3" ht="12">
      <c r="A440" t="s">
        <v>886</v>
      </c>
      <c r="B440" t="s">
        <v>887</v>
      </c>
      <c r="C440" t="s">
        <v>9</v>
      </c>
    </row>
    <row r="441" spans="1:3" ht="12">
      <c r="A441" t="s">
        <v>888</v>
      </c>
      <c r="B441" t="s">
        <v>889</v>
      </c>
      <c r="C441" t="s">
        <v>2</v>
      </c>
    </row>
    <row r="442" spans="1:3" ht="12">
      <c r="A442" t="s">
        <v>890</v>
      </c>
      <c r="B442" t="s">
        <v>891</v>
      </c>
      <c r="C442" t="s">
        <v>9</v>
      </c>
    </row>
    <row r="443" spans="1:3" ht="12">
      <c r="A443" t="s">
        <v>892</v>
      </c>
      <c r="B443" t="s">
        <v>893</v>
      </c>
      <c r="C443" t="s">
        <v>9</v>
      </c>
    </row>
    <row r="444" spans="1:3" ht="12">
      <c r="A444" t="s">
        <v>894</v>
      </c>
      <c r="B444" t="s">
        <v>895</v>
      </c>
      <c r="C444" t="s">
        <v>9</v>
      </c>
    </row>
    <row r="445" spans="1:3" ht="12">
      <c r="A445" t="s">
        <v>896</v>
      </c>
      <c r="B445" t="s">
        <v>897</v>
      </c>
      <c r="C445" t="s">
        <v>2</v>
      </c>
    </row>
    <row r="446" spans="1:3" ht="12">
      <c r="A446" t="s">
        <v>898</v>
      </c>
      <c r="B446" t="s">
        <v>899</v>
      </c>
      <c r="C446" t="s">
        <v>2</v>
      </c>
    </row>
    <row r="447" spans="1:3" ht="12">
      <c r="A447" t="s">
        <v>900</v>
      </c>
      <c r="B447" t="s">
        <v>901</v>
      </c>
      <c r="C447" t="s">
        <v>2</v>
      </c>
    </row>
    <row r="448" spans="1:3" ht="12">
      <c r="A448" t="s">
        <v>902</v>
      </c>
      <c r="B448" t="s">
        <v>903</v>
      </c>
      <c r="C448" t="s">
        <v>2</v>
      </c>
    </row>
    <row r="449" spans="1:3" ht="12">
      <c r="A449" t="s">
        <v>904</v>
      </c>
      <c r="B449" t="s">
        <v>905</v>
      </c>
      <c r="C449" t="s">
        <v>9</v>
      </c>
    </row>
    <row r="450" spans="1:3" ht="12">
      <c r="A450" t="s">
        <v>906</v>
      </c>
      <c r="B450" t="s">
        <v>907</v>
      </c>
      <c r="C450" t="s">
        <v>9</v>
      </c>
    </row>
    <row r="451" spans="1:3" ht="12">
      <c r="A451" t="s">
        <v>908</v>
      </c>
      <c r="B451" t="s">
        <v>909</v>
      </c>
      <c r="C451" t="s">
        <v>2</v>
      </c>
    </row>
    <row r="452" spans="1:3" ht="12">
      <c r="A452" t="s">
        <v>910</v>
      </c>
      <c r="B452" t="s">
        <v>911</v>
      </c>
      <c r="C452" t="s">
        <v>2</v>
      </c>
    </row>
    <row r="453" spans="1:3" ht="12">
      <c r="A453" t="s">
        <v>912</v>
      </c>
      <c r="B453" t="s">
        <v>913</v>
      </c>
      <c r="C453" t="s">
        <v>2</v>
      </c>
    </row>
    <row r="454" spans="1:3" ht="12">
      <c r="A454" t="s">
        <v>914</v>
      </c>
      <c r="B454" t="s">
        <v>915</v>
      </c>
      <c r="C454" t="s">
        <v>419</v>
      </c>
    </row>
    <row r="455" spans="1:3" ht="12">
      <c r="A455" t="s">
        <v>916</v>
      </c>
      <c r="B455" t="s">
        <v>917</v>
      </c>
      <c r="C455" t="s">
        <v>9</v>
      </c>
    </row>
    <row r="456" spans="1:3" ht="12">
      <c r="A456" t="s">
        <v>918</v>
      </c>
      <c r="B456" t="s">
        <v>919</v>
      </c>
      <c r="C456" t="s">
        <v>2</v>
      </c>
    </row>
    <row r="457" spans="1:3" ht="12">
      <c r="A457" t="s">
        <v>920</v>
      </c>
      <c r="B457" t="s">
        <v>921</v>
      </c>
      <c r="C457" t="s">
        <v>2</v>
      </c>
    </row>
    <row r="458" spans="1:3" ht="12">
      <c r="A458" t="s">
        <v>922</v>
      </c>
      <c r="B458" t="s">
        <v>923</v>
      </c>
      <c r="C458" t="s">
        <v>2</v>
      </c>
    </row>
    <row r="459" spans="1:3" ht="12">
      <c r="A459" t="s">
        <v>924</v>
      </c>
      <c r="B459" t="s">
        <v>925</v>
      </c>
      <c r="C459" t="s">
        <v>2</v>
      </c>
    </row>
    <row r="460" spans="1:3" ht="12">
      <c r="A460" t="s">
        <v>926</v>
      </c>
      <c r="B460" t="s">
        <v>927</v>
      </c>
      <c r="C460" t="s">
        <v>2</v>
      </c>
    </row>
    <row r="461" spans="1:3" ht="12">
      <c r="A461" t="s">
        <v>928</v>
      </c>
      <c r="B461" t="s">
        <v>929</v>
      </c>
      <c r="C461" t="s">
        <v>2</v>
      </c>
    </row>
    <row r="462" spans="1:3" ht="12">
      <c r="A462" t="s">
        <v>930</v>
      </c>
      <c r="B462" t="s">
        <v>931</v>
      </c>
      <c r="C462" t="s">
        <v>2</v>
      </c>
    </row>
    <row r="463" spans="1:3" ht="12">
      <c r="A463" t="s">
        <v>932</v>
      </c>
      <c r="B463" t="s">
        <v>933</v>
      </c>
      <c r="C463" t="s">
        <v>2</v>
      </c>
    </row>
    <row r="464" spans="1:3" ht="12">
      <c r="A464" t="s">
        <v>934</v>
      </c>
      <c r="B464" t="s">
        <v>935</v>
      </c>
      <c r="C464" t="s">
        <v>2</v>
      </c>
    </row>
    <row r="465" spans="1:3" ht="12">
      <c r="A465" t="s">
        <v>936</v>
      </c>
      <c r="B465" t="s">
        <v>937</v>
      </c>
      <c r="C465" t="s">
        <v>2</v>
      </c>
    </row>
    <row r="466" spans="1:3" ht="12">
      <c r="A466" t="s">
        <v>938</v>
      </c>
      <c r="B466" t="s">
        <v>939</v>
      </c>
      <c r="C466" t="s">
        <v>2</v>
      </c>
    </row>
    <row r="467" spans="1:3" ht="12">
      <c r="A467" t="s">
        <v>940</v>
      </c>
      <c r="B467" t="s">
        <v>941</v>
      </c>
      <c r="C467" t="s">
        <v>2</v>
      </c>
    </row>
    <row r="468" spans="1:3" ht="12">
      <c r="A468" t="s">
        <v>942</v>
      </c>
      <c r="B468" t="s">
        <v>943</v>
      </c>
      <c r="C468" t="s">
        <v>2</v>
      </c>
    </row>
    <row r="469" spans="1:3" ht="12">
      <c r="A469" t="s">
        <v>944</v>
      </c>
      <c r="B469" t="s">
        <v>945</v>
      </c>
      <c r="C469" t="s">
        <v>2</v>
      </c>
    </row>
    <row r="470" spans="1:3" ht="12">
      <c r="A470" t="s">
        <v>946</v>
      </c>
      <c r="B470" t="s">
        <v>947</v>
      </c>
      <c r="C470" t="s">
        <v>2</v>
      </c>
    </row>
    <row r="471" spans="1:3" ht="12">
      <c r="A471" t="s">
        <v>948</v>
      </c>
      <c r="B471" t="s">
        <v>949</v>
      </c>
      <c r="C471" t="s">
        <v>2</v>
      </c>
    </row>
    <row r="472" spans="1:3" ht="12">
      <c r="A472" t="s">
        <v>950</v>
      </c>
      <c r="B472" t="s">
        <v>951</v>
      </c>
      <c r="C472" t="s">
        <v>2</v>
      </c>
    </row>
    <row r="473" spans="1:3" ht="12">
      <c r="A473" t="s">
        <v>952</v>
      </c>
      <c r="B473" t="s">
        <v>953</v>
      </c>
      <c r="C473" t="s">
        <v>2</v>
      </c>
    </row>
    <row r="474" spans="1:3" ht="12">
      <c r="A474" t="s">
        <v>954</v>
      </c>
      <c r="B474" t="s">
        <v>955</v>
      </c>
      <c r="C474" t="s">
        <v>2</v>
      </c>
    </row>
    <row r="475" spans="1:3" ht="12">
      <c r="A475" t="s">
        <v>956</v>
      </c>
      <c r="B475" t="s">
        <v>957</v>
      </c>
      <c r="C475" t="s">
        <v>2</v>
      </c>
    </row>
    <row r="476" spans="1:3" ht="12">
      <c r="A476" t="s">
        <v>958</v>
      </c>
      <c r="B476" t="s">
        <v>959</v>
      </c>
      <c r="C476" t="s">
        <v>2</v>
      </c>
    </row>
    <row r="477" spans="1:3" ht="12">
      <c r="A477" t="s">
        <v>960</v>
      </c>
      <c r="B477" t="s">
        <v>961</v>
      </c>
      <c r="C477" t="s">
        <v>2</v>
      </c>
    </row>
    <row r="478" spans="1:3" ht="12">
      <c r="A478" t="s">
        <v>962</v>
      </c>
      <c r="B478" t="s">
        <v>963</v>
      </c>
      <c r="C478" t="s">
        <v>2</v>
      </c>
    </row>
    <row r="479" spans="1:3" ht="12">
      <c r="A479" t="s">
        <v>964</v>
      </c>
      <c r="B479" t="s">
        <v>965</v>
      </c>
      <c r="C479" t="s">
        <v>2</v>
      </c>
    </row>
    <row r="480" spans="1:3" ht="12">
      <c r="A480" t="s">
        <v>966</v>
      </c>
      <c r="B480" t="s">
        <v>967</v>
      </c>
      <c r="C480" t="s">
        <v>2</v>
      </c>
    </row>
    <row r="481" spans="1:3" ht="12">
      <c r="A481" t="s">
        <v>968</v>
      </c>
      <c r="B481" t="s">
        <v>969</v>
      </c>
      <c r="C481" t="s">
        <v>2</v>
      </c>
    </row>
    <row r="482" spans="1:3" ht="12">
      <c r="A482" t="s">
        <v>970</v>
      </c>
      <c r="B482" t="s">
        <v>971</v>
      </c>
      <c r="C482" t="s">
        <v>2</v>
      </c>
    </row>
    <row r="483" spans="1:3" ht="12">
      <c r="A483" t="s">
        <v>972</v>
      </c>
      <c r="B483" t="s">
        <v>973</v>
      </c>
      <c r="C483" t="s">
        <v>2</v>
      </c>
    </row>
    <row r="484" spans="1:3" ht="12">
      <c r="A484" t="s">
        <v>974</v>
      </c>
      <c r="B484" t="s">
        <v>975</v>
      </c>
      <c r="C484" t="s">
        <v>2</v>
      </c>
    </row>
    <row r="485" spans="1:3" ht="12">
      <c r="A485" t="s">
        <v>976</v>
      </c>
      <c r="B485" t="s">
        <v>977</v>
      </c>
      <c r="C485" t="s">
        <v>2</v>
      </c>
    </row>
    <row r="486" spans="1:3" ht="12">
      <c r="A486" t="s">
        <v>978</v>
      </c>
      <c r="B486" t="s">
        <v>979</v>
      </c>
      <c r="C486" t="s">
        <v>2</v>
      </c>
    </row>
    <row r="487" spans="1:3" ht="12">
      <c r="A487" t="s">
        <v>980</v>
      </c>
      <c r="B487" t="s">
        <v>981</v>
      </c>
      <c r="C487" t="s">
        <v>2</v>
      </c>
    </row>
    <row r="488" spans="1:3" ht="12">
      <c r="A488" t="s">
        <v>982</v>
      </c>
      <c r="B488" t="s">
        <v>983</v>
      </c>
      <c r="C488" t="s">
        <v>2</v>
      </c>
    </row>
    <row r="489" spans="1:3" ht="12">
      <c r="A489" t="s">
        <v>984</v>
      </c>
      <c r="B489" t="s">
        <v>985</v>
      </c>
      <c r="C489" t="s">
        <v>2</v>
      </c>
    </row>
    <row r="490" spans="1:3" ht="12">
      <c r="A490" t="s">
        <v>986</v>
      </c>
      <c r="B490" t="s">
        <v>987</v>
      </c>
      <c r="C490" t="s">
        <v>9</v>
      </c>
    </row>
    <row r="491" spans="1:3" ht="12">
      <c r="A491" t="s">
        <v>988</v>
      </c>
      <c r="B491" t="s">
        <v>989</v>
      </c>
      <c r="C491" t="s">
        <v>2</v>
      </c>
    </row>
    <row r="492" spans="1:3" ht="12">
      <c r="A492" t="s">
        <v>990</v>
      </c>
      <c r="B492" t="s">
        <v>991</v>
      </c>
      <c r="C492" t="s">
        <v>2</v>
      </c>
    </row>
    <row r="493" spans="1:3" ht="12">
      <c r="A493" t="s">
        <v>992</v>
      </c>
      <c r="B493" t="s">
        <v>993</v>
      </c>
      <c r="C493" t="s">
        <v>2</v>
      </c>
    </row>
    <row r="494" spans="1:3" ht="12">
      <c r="A494" t="s">
        <v>994</v>
      </c>
      <c r="B494" t="s">
        <v>995</v>
      </c>
      <c r="C494" t="s">
        <v>9</v>
      </c>
    </row>
    <row r="495" spans="1:3" ht="12">
      <c r="A495" t="s">
        <v>996</v>
      </c>
      <c r="B495" t="s">
        <v>997</v>
      </c>
      <c r="C495" t="s">
        <v>9</v>
      </c>
    </row>
    <row r="496" spans="1:3" ht="12">
      <c r="A496" t="s">
        <v>998</v>
      </c>
      <c r="B496" t="s">
        <v>999</v>
      </c>
      <c r="C496" t="s">
        <v>2</v>
      </c>
    </row>
    <row r="497" spans="1:3" ht="12">
      <c r="A497" t="s">
        <v>1000</v>
      </c>
      <c r="B497" t="s">
        <v>1001</v>
      </c>
      <c r="C497" t="s">
        <v>2</v>
      </c>
    </row>
    <row r="498" spans="1:3" ht="12">
      <c r="A498" t="s">
        <v>1002</v>
      </c>
      <c r="B498" t="s">
        <v>1003</v>
      </c>
      <c r="C498" t="s">
        <v>2</v>
      </c>
    </row>
    <row r="499" spans="1:3" ht="12">
      <c r="A499" t="s">
        <v>1004</v>
      </c>
      <c r="B499" t="s">
        <v>1005</v>
      </c>
      <c r="C499" t="s">
        <v>9</v>
      </c>
    </row>
    <row r="500" spans="1:3" ht="12">
      <c r="A500" t="s">
        <v>1006</v>
      </c>
      <c r="B500" t="s">
        <v>1007</v>
      </c>
      <c r="C500" t="s">
        <v>2</v>
      </c>
    </row>
    <row r="501" spans="1:3" ht="12">
      <c r="A501" t="s">
        <v>1008</v>
      </c>
      <c r="B501" t="s">
        <v>1009</v>
      </c>
      <c r="C501" t="s">
        <v>2</v>
      </c>
    </row>
    <row r="502" spans="1:3" ht="12">
      <c r="A502" t="s">
        <v>1010</v>
      </c>
      <c r="B502" t="s">
        <v>1011</v>
      </c>
      <c r="C502" t="s">
        <v>2</v>
      </c>
    </row>
    <row r="503" spans="1:3" ht="12">
      <c r="A503" t="s">
        <v>1012</v>
      </c>
      <c r="B503" t="s">
        <v>1013</v>
      </c>
      <c r="C503" t="s">
        <v>2</v>
      </c>
    </row>
    <row r="504" spans="1:3" ht="12">
      <c r="A504" t="s">
        <v>1014</v>
      </c>
      <c r="B504" t="s">
        <v>1015</v>
      </c>
      <c r="C504" t="s">
        <v>2</v>
      </c>
    </row>
    <row r="505" spans="1:3" ht="12">
      <c r="A505" t="s">
        <v>1016</v>
      </c>
      <c r="B505" t="s">
        <v>1017</v>
      </c>
      <c r="C505" t="s">
        <v>2</v>
      </c>
    </row>
    <row r="506" spans="1:3" ht="12">
      <c r="A506" t="s">
        <v>1018</v>
      </c>
      <c r="B506" t="s">
        <v>1019</v>
      </c>
      <c r="C506" t="s">
        <v>2</v>
      </c>
    </row>
    <row r="507" spans="1:3" ht="12">
      <c r="A507" t="s">
        <v>1020</v>
      </c>
      <c r="B507" t="s">
        <v>1021</v>
      </c>
      <c r="C507" t="s">
        <v>2</v>
      </c>
    </row>
    <row r="508" spans="1:3" ht="12">
      <c r="A508" t="s">
        <v>1022</v>
      </c>
      <c r="B508" t="s">
        <v>1023</v>
      </c>
      <c r="C508" t="s">
        <v>9</v>
      </c>
    </row>
    <row r="509" spans="1:3" ht="12">
      <c r="A509" t="s">
        <v>1024</v>
      </c>
      <c r="B509" t="s">
        <v>1025</v>
      </c>
      <c r="C509" t="s">
        <v>9</v>
      </c>
    </row>
    <row r="510" spans="1:3" ht="12">
      <c r="A510" t="s">
        <v>1026</v>
      </c>
      <c r="B510" t="s">
        <v>1027</v>
      </c>
      <c r="C510" t="s">
        <v>2</v>
      </c>
    </row>
    <row r="511" spans="1:3" ht="12">
      <c r="A511" t="s">
        <v>1028</v>
      </c>
      <c r="B511" t="s">
        <v>1029</v>
      </c>
      <c r="C511" t="s">
        <v>2</v>
      </c>
    </row>
    <row r="512" spans="1:3" ht="12">
      <c r="A512" t="s">
        <v>1030</v>
      </c>
      <c r="B512" t="s">
        <v>1031</v>
      </c>
      <c r="C512" t="s">
        <v>9</v>
      </c>
    </row>
    <row r="513" spans="1:3" ht="12">
      <c r="A513" t="s">
        <v>1032</v>
      </c>
      <c r="B513" t="s">
        <v>1033</v>
      </c>
      <c r="C513" t="s">
        <v>9</v>
      </c>
    </row>
    <row r="514" spans="1:3" ht="12">
      <c r="A514" t="s">
        <v>1034</v>
      </c>
      <c r="B514" t="s">
        <v>1035</v>
      </c>
      <c r="C514" t="s">
        <v>2</v>
      </c>
    </row>
    <row r="515" spans="1:3" ht="12">
      <c r="A515" t="s">
        <v>1036</v>
      </c>
      <c r="B515" t="s">
        <v>1037</v>
      </c>
      <c r="C515" t="s">
        <v>2</v>
      </c>
    </row>
    <row r="516" spans="1:3" ht="12">
      <c r="A516" t="s">
        <v>1038</v>
      </c>
      <c r="B516" t="s">
        <v>1039</v>
      </c>
      <c r="C516" t="s">
        <v>2</v>
      </c>
    </row>
    <row r="517" spans="1:3" ht="12">
      <c r="A517" t="s">
        <v>1040</v>
      </c>
      <c r="B517" t="s">
        <v>1041</v>
      </c>
      <c r="C517" t="s">
        <v>2</v>
      </c>
    </row>
    <row r="518" spans="1:3" ht="12">
      <c r="A518" t="s">
        <v>1042</v>
      </c>
      <c r="B518" t="s">
        <v>1043</v>
      </c>
      <c r="C518" t="s">
        <v>2</v>
      </c>
    </row>
    <row r="519" spans="1:3" ht="12">
      <c r="A519" t="s">
        <v>1044</v>
      </c>
      <c r="B519" t="s">
        <v>1045</v>
      </c>
      <c r="C519" t="s">
        <v>2</v>
      </c>
    </row>
    <row r="520" spans="1:3" ht="12">
      <c r="A520" t="s">
        <v>1046</v>
      </c>
      <c r="B520" t="s">
        <v>1047</v>
      </c>
      <c r="C520" t="s">
        <v>2</v>
      </c>
    </row>
    <row r="521" spans="1:3" ht="12">
      <c r="A521" t="s">
        <v>1048</v>
      </c>
      <c r="B521" t="s">
        <v>1049</v>
      </c>
      <c r="C521" t="s">
        <v>2</v>
      </c>
    </row>
    <row r="522" spans="1:3" ht="12">
      <c r="A522" t="s">
        <v>1050</v>
      </c>
      <c r="B522" t="s">
        <v>1051</v>
      </c>
      <c r="C522" t="s">
        <v>2</v>
      </c>
    </row>
    <row r="523" spans="1:3" ht="12">
      <c r="A523" t="s">
        <v>1052</v>
      </c>
      <c r="B523" t="s">
        <v>1053</v>
      </c>
      <c r="C523" t="s">
        <v>2</v>
      </c>
    </row>
    <row r="524" spans="1:3" ht="12">
      <c r="A524" t="s">
        <v>1054</v>
      </c>
      <c r="B524" t="s">
        <v>1055</v>
      </c>
      <c r="C524" t="s">
        <v>2</v>
      </c>
    </row>
    <row r="525" spans="1:3" ht="12">
      <c r="A525" t="s">
        <v>1056</v>
      </c>
      <c r="B525" t="s">
        <v>1057</v>
      </c>
      <c r="C525" t="s">
        <v>2</v>
      </c>
    </row>
    <row r="526" spans="1:3" ht="12">
      <c r="A526" t="s">
        <v>1058</v>
      </c>
      <c r="B526" t="s">
        <v>1059</v>
      </c>
      <c r="C526" t="s">
        <v>9</v>
      </c>
    </row>
    <row r="527" spans="1:3" ht="12">
      <c r="A527" t="s">
        <v>1060</v>
      </c>
      <c r="B527" t="s">
        <v>1061</v>
      </c>
      <c r="C527" t="s">
        <v>9</v>
      </c>
    </row>
    <row r="528" spans="1:3" ht="12">
      <c r="A528" t="s">
        <v>1062</v>
      </c>
      <c r="B528" t="s">
        <v>1063</v>
      </c>
      <c r="C528" t="s">
        <v>9</v>
      </c>
    </row>
    <row r="529" spans="1:3" ht="12">
      <c r="A529" t="s">
        <v>1064</v>
      </c>
      <c r="B529" t="s">
        <v>1065</v>
      </c>
      <c r="C529" t="s">
        <v>2</v>
      </c>
    </row>
    <row r="530" spans="1:3" ht="12">
      <c r="A530" t="s">
        <v>1066</v>
      </c>
      <c r="B530" t="s">
        <v>1067</v>
      </c>
      <c r="C530" t="s">
        <v>419</v>
      </c>
    </row>
    <row r="531" spans="1:3" ht="12">
      <c r="A531" t="s">
        <v>1068</v>
      </c>
      <c r="B531" t="s">
        <v>1069</v>
      </c>
      <c r="C531" t="s">
        <v>9</v>
      </c>
    </row>
    <row r="532" spans="1:3" ht="12">
      <c r="A532" t="s">
        <v>1070</v>
      </c>
      <c r="B532" t="s">
        <v>1071</v>
      </c>
      <c r="C532" t="s">
        <v>9</v>
      </c>
    </row>
    <row r="533" spans="1:3" ht="12">
      <c r="A533" t="s">
        <v>1072</v>
      </c>
      <c r="B533" t="s">
        <v>1073</v>
      </c>
      <c r="C533" t="s">
        <v>9</v>
      </c>
    </row>
    <row r="534" spans="1:3" ht="12">
      <c r="A534" t="s">
        <v>1074</v>
      </c>
      <c r="B534" t="s">
        <v>1075</v>
      </c>
      <c r="C534" t="s">
        <v>2</v>
      </c>
    </row>
    <row r="535" spans="1:3" ht="12">
      <c r="A535" t="s">
        <v>1076</v>
      </c>
      <c r="B535" t="s">
        <v>1077</v>
      </c>
      <c r="C535" t="s">
        <v>2</v>
      </c>
    </row>
    <row r="536" spans="1:3" ht="12">
      <c r="A536" t="s">
        <v>1078</v>
      </c>
      <c r="B536" t="s">
        <v>1079</v>
      </c>
      <c r="C536" t="s">
        <v>2</v>
      </c>
    </row>
    <row r="537" spans="1:3" ht="12">
      <c r="A537" t="s">
        <v>1080</v>
      </c>
      <c r="B537" t="s">
        <v>1081</v>
      </c>
      <c r="C537" t="s">
        <v>2</v>
      </c>
    </row>
    <row r="538" spans="1:3" ht="12">
      <c r="A538" t="s">
        <v>1082</v>
      </c>
      <c r="B538" t="s">
        <v>1083</v>
      </c>
      <c r="C538" t="s">
        <v>2</v>
      </c>
    </row>
    <row r="539" spans="1:3" ht="12">
      <c r="A539" t="s">
        <v>1084</v>
      </c>
      <c r="B539" t="s">
        <v>1085</v>
      </c>
      <c r="C539" t="s">
        <v>2</v>
      </c>
    </row>
    <row r="540" spans="1:3" ht="12">
      <c r="A540" t="s">
        <v>1086</v>
      </c>
      <c r="B540" t="s">
        <v>1087</v>
      </c>
      <c r="C540" t="s">
        <v>2</v>
      </c>
    </row>
    <row r="541" spans="1:3" ht="12">
      <c r="A541" t="s">
        <v>1088</v>
      </c>
      <c r="B541" t="s">
        <v>1089</v>
      </c>
      <c r="C541" t="s">
        <v>2</v>
      </c>
    </row>
    <row r="542" spans="1:3" ht="12">
      <c r="A542" t="s">
        <v>1090</v>
      </c>
      <c r="B542" t="s">
        <v>1091</v>
      </c>
      <c r="C542" t="s">
        <v>2</v>
      </c>
    </row>
    <row r="543" spans="1:3" ht="12">
      <c r="A543" t="s">
        <v>1092</v>
      </c>
      <c r="B543" t="s">
        <v>1093</v>
      </c>
      <c r="C543" t="s">
        <v>2</v>
      </c>
    </row>
    <row r="544" spans="1:3" ht="12">
      <c r="A544" t="s">
        <v>1094</v>
      </c>
      <c r="B544" t="s">
        <v>1095</v>
      </c>
      <c r="C544" t="s">
        <v>2</v>
      </c>
    </row>
    <row r="545" spans="1:3" ht="12">
      <c r="A545" t="s">
        <v>1096</v>
      </c>
      <c r="B545" t="s">
        <v>1097</v>
      </c>
      <c r="C545" t="s">
        <v>2</v>
      </c>
    </row>
    <row r="546" spans="1:3" ht="12">
      <c r="A546" t="s">
        <v>1098</v>
      </c>
      <c r="B546" t="s">
        <v>1099</v>
      </c>
      <c r="C546" t="s">
        <v>2</v>
      </c>
    </row>
    <row r="547" spans="1:3" ht="12">
      <c r="A547" t="s">
        <v>1100</v>
      </c>
      <c r="B547" t="s">
        <v>1101</v>
      </c>
      <c r="C547" t="s">
        <v>2</v>
      </c>
    </row>
    <row r="548" spans="1:3" ht="12">
      <c r="A548" t="s">
        <v>1102</v>
      </c>
      <c r="B548" t="s">
        <v>1103</v>
      </c>
      <c r="C548" t="s">
        <v>2</v>
      </c>
    </row>
    <row r="549" spans="1:3" ht="12">
      <c r="A549" t="s">
        <v>1104</v>
      </c>
      <c r="B549" t="s">
        <v>1105</v>
      </c>
      <c r="C549" t="s">
        <v>2</v>
      </c>
    </row>
    <row r="550" spans="1:3" ht="12">
      <c r="A550" t="s">
        <v>1106</v>
      </c>
      <c r="B550" t="s">
        <v>1107</v>
      </c>
      <c r="C550" t="s">
        <v>2</v>
      </c>
    </row>
    <row r="551" spans="1:3" ht="12">
      <c r="A551" t="s">
        <v>1108</v>
      </c>
      <c r="B551" t="s">
        <v>1109</v>
      </c>
      <c r="C551" t="s">
        <v>2</v>
      </c>
    </row>
    <row r="552" spans="1:3" ht="12">
      <c r="A552" t="s">
        <v>1110</v>
      </c>
      <c r="B552" t="s">
        <v>1111</v>
      </c>
      <c r="C552" t="s">
        <v>2</v>
      </c>
    </row>
    <row r="553" spans="1:3" ht="12">
      <c r="A553" t="s">
        <v>1112</v>
      </c>
      <c r="B553" t="s">
        <v>1113</v>
      </c>
      <c r="C553" t="s">
        <v>2</v>
      </c>
    </row>
    <row r="554" spans="1:3" ht="12">
      <c r="A554" t="s">
        <v>1114</v>
      </c>
      <c r="B554" t="s">
        <v>1115</v>
      </c>
      <c r="C554" t="s">
        <v>2</v>
      </c>
    </row>
    <row r="555" spans="1:3" ht="12">
      <c r="A555" t="s">
        <v>1116</v>
      </c>
      <c r="B555" t="s">
        <v>1117</v>
      </c>
      <c r="C555" t="s">
        <v>2</v>
      </c>
    </row>
    <row r="556" spans="1:3" ht="12">
      <c r="A556" t="s">
        <v>1118</v>
      </c>
      <c r="B556" t="s">
        <v>1119</v>
      </c>
      <c r="C556" t="s">
        <v>9</v>
      </c>
    </row>
    <row r="557" spans="1:3" ht="12">
      <c r="A557" t="s">
        <v>1120</v>
      </c>
      <c r="B557" t="s">
        <v>1121</v>
      </c>
      <c r="C557" t="s">
        <v>9</v>
      </c>
    </row>
    <row r="558" spans="1:3" ht="12">
      <c r="A558" t="s">
        <v>1122</v>
      </c>
      <c r="B558" t="s">
        <v>1123</v>
      </c>
      <c r="C558" t="s">
        <v>2</v>
      </c>
    </row>
    <row r="559" spans="1:3" ht="12">
      <c r="A559" t="s">
        <v>1124</v>
      </c>
      <c r="B559" t="s">
        <v>1125</v>
      </c>
      <c r="C559" t="s">
        <v>2</v>
      </c>
    </row>
    <row r="560" spans="1:3" ht="12">
      <c r="A560" t="s">
        <v>1126</v>
      </c>
      <c r="B560" t="s">
        <v>1127</v>
      </c>
      <c r="C560" t="s">
        <v>2</v>
      </c>
    </row>
    <row r="561" spans="1:3" ht="12">
      <c r="A561" t="s">
        <v>1128</v>
      </c>
      <c r="B561" t="s">
        <v>1129</v>
      </c>
      <c r="C561" t="s">
        <v>2</v>
      </c>
    </row>
    <row r="562" spans="1:3" ht="12">
      <c r="A562" t="s">
        <v>1130</v>
      </c>
      <c r="B562" t="s">
        <v>1131</v>
      </c>
      <c r="C562" t="s">
        <v>2</v>
      </c>
    </row>
    <row r="563" spans="1:3" ht="12">
      <c r="A563" t="s">
        <v>1132</v>
      </c>
      <c r="B563" t="s">
        <v>1133</v>
      </c>
      <c r="C563" t="s">
        <v>2</v>
      </c>
    </row>
    <row r="564" spans="1:3" ht="12">
      <c r="A564" t="s">
        <v>1134</v>
      </c>
      <c r="B564" t="s">
        <v>1135</v>
      </c>
      <c r="C564" t="s">
        <v>2</v>
      </c>
    </row>
    <row r="565" spans="1:3" ht="12">
      <c r="A565" t="s">
        <v>1136</v>
      </c>
      <c r="B565" t="s">
        <v>1137</v>
      </c>
      <c r="C565" t="s">
        <v>2</v>
      </c>
    </row>
    <row r="566" spans="1:3" ht="12">
      <c r="A566" t="s">
        <v>1138</v>
      </c>
      <c r="B566" t="s">
        <v>1139</v>
      </c>
      <c r="C566" t="s">
        <v>2</v>
      </c>
    </row>
    <row r="567" spans="1:3" ht="12">
      <c r="A567" t="s">
        <v>1140</v>
      </c>
      <c r="B567" t="s">
        <v>1141</v>
      </c>
      <c r="C567" t="s">
        <v>2</v>
      </c>
    </row>
    <row r="568" spans="1:3" ht="12">
      <c r="A568" t="s">
        <v>1142</v>
      </c>
      <c r="B568" t="s">
        <v>1143</v>
      </c>
      <c r="C568" t="s">
        <v>9</v>
      </c>
    </row>
    <row r="569" spans="1:3" ht="12">
      <c r="A569" t="s">
        <v>1144</v>
      </c>
      <c r="B569" t="s">
        <v>1145</v>
      </c>
      <c r="C569" t="s">
        <v>2</v>
      </c>
    </row>
    <row r="570" spans="1:3" ht="12">
      <c r="A570" t="s">
        <v>1146</v>
      </c>
      <c r="B570" t="s">
        <v>1147</v>
      </c>
      <c r="C570" t="s">
        <v>2</v>
      </c>
    </row>
    <row r="571" spans="1:3" ht="12">
      <c r="A571" t="s">
        <v>1148</v>
      </c>
      <c r="B571" t="s">
        <v>1149</v>
      </c>
      <c r="C571" t="s">
        <v>9</v>
      </c>
    </row>
    <row r="572" spans="1:3" ht="12">
      <c r="A572" t="s">
        <v>1150</v>
      </c>
      <c r="B572" t="s">
        <v>1151</v>
      </c>
      <c r="C572" t="s">
        <v>9</v>
      </c>
    </row>
    <row r="573" spans="1:3" ht="12">
      <c r="A573" t="s">
        <v>1152</v>
      </c>
      <c r="B573" t="s">
        <v>1153</v>
      </c>
      <c r="C573" t="s">
        <v>9</v>
      </c>
    </row>
    <row r="574" spans="1:3" ht="12">
      <c r="A574" t="s">
        <v>1154</v>
      </c>
      <c r="B574" t="s">
        <v>1155</v>
      </c>
      <c r="C574" t="s">
        <v>9</v>
      </c>
    </row>
    <row r="575" spans="1:3" ht="12">
      <c r="A575" t="s">
        <v>1156</v>
      </c>
      <c r="B575" t="s">
        <v>1157</v>
      </c>
      <c r="C575" t="s">
        <v>2</v>
      </c>
    </row>
    <row r="576" spans="1:3" ht="12">
      <c r="A576" t="s">
        <v>1158</v>
      </c>
      <c r="B576" t="s">
        <v>1159</v>
      </c>
      <c r="C576" t="s">
        <v>2</v>
      </c>
    </row>
    <row r="577" spans="1:3" ht="12">
      <c r="A577" t="s">
        <v>1160</v>
      </c>
      <c r="B577" t="s">
        <v>1161</v>
      </c>
      <c r="C577" t="s">
        <v>2</v>
      </c>
    </row>
    <row r="578" spans="1:3" ht="12">
      <c r="A578" t="s">
        <v>1162</v>
      </c>
      <c r="B578" t="s">
        <v>1163</v>
      </c>
      <c r="C578" t="s">
        <v>2</v>
      </c>
    </row>
    <row r="579" spans="1:3" ht="12">
      <c r="A579" t="s">
        <v>1164</v>
      </c>
      <c r="B579" t="s">
        <v>1165</v>
      </c>
      <c r="C579" t="s">
        <v>2</v>
      </c>
    </row>
    <row r="580" spans="1:3" ht="12">
      <c r="A580" t="s">
        <v>1166</v>
      </c>
      <c r="B580" t="s">
        <v>1167</v>
      </c>
      <c r="C580" t="s">
        <v>2</v>
      </c>
    </row>
    <row r="581" spans="1:3" ht="12">
      <c r="A581" t="s">
        <v>1168</v>
      </c>
      <c r="B581" t="s">
        <v>1169</v>
      </c>
      <c r="C581" t="s">
        <v>2</v>
      </c>
    </row>
    <row r="582" spans="1:3" ht="12">
      <c r="A582" t="s">
        <v>1170</v>
      </c>
      <c r="B582" t="s">
        <v>1171</v>
      </c>
      <c r="C582" t="s">
        <v>2</v>
      </c>
    </row>
    <row r="583" spans="1:3" ht="12">
      <c r="A583" t="s">
        <v>1172</v>
      </c>
      <c r="B583" t="s">
        <v>1173</v>
      </c>
      <c r="C583" t="s">
        <v>9</v>
      </c>
    </row>
    <row r="584" spans="1:3" ht="12">
      <c r="A584" t="s">
        <v>1174</v>
      </c>
      <c r="B584" t="s">
        <v>1175</v>
      </c>
      <c r="C584" t="s">
        <v>9</v>
      </c>
    </row>
    <row r="585" spans="1:3" ht="12">
      <c r="A585" t="s">
        <v>1176</v>
      </c>
      <c r="B585" t="s">
        <v>1177</v>
      </c>
      <c r="C585" t="s">
        <v>2</v>
      </c>
    </row>
    <row r="586" spans="1:3" ht="12">
      <c r="A586" t="s">
        <v>1178</v>
      </c>
      <c r="B586" t="s">
        <v>1179</v>
      </c>
      <c r="C586" t="s">
        <v>2</v>
      </c>
    </row>
    <row r="587" spans="1:3" ht="12">
      <c r="A587" t="s">
        <v>1180</v>
      </c>
      <c r="B587" t="s">
        <v>1181</v>
      </c>
      <c r="C587" t="s">
        <v>2</v>
      </c>
    </row>
    <row r="588" spans="1:3" ht="12">
      <c r="A588" t="s">
        <v>1182</v>
      </c>
      <c r="B588" t="s">
        <v>1183</v>
      </c>
      <c r="C588" t="s">
        <v>9</v>
      </c>
    </row>
    <row r="589" spans="1:3" ht="12">
      <c r="A589" t="s">
        <v>1184</v>
      </c>
      <c r="B589" t="s">
        <v>1185</v>
      </c>
      <c r="C589" t="s">
        <v>2</v>
      </c>
    </row>
    <row r="590" spans="1:3" ht="12">
      <c r="A590" t="s">
        <v>1186</v>
      </c>
      <c r="B590" t="s">
        <v>1187</v>
      </c>
      <c r="C590" t="s">
        <v>2</v>
      </c>
    </row>
    <row r="591" spans="1:3" ht="12">
      <c r="A591" t="s">
        <v>1188</v>
      </c>
      <c r="B591" t="s">
        <v>1189</v>
      </c>
      <c r="C591" t="s">
        <v>9</v>
      </c>
    </row>
    <row r="592" spans="1:3" ht="12">
      <c r="A592" t="s">
        <v>1190</v>
      </c>
      <c r="B592" t="s">
        <v>1191</v>
      </c>
      <c r="C592" t="s">
        <v>2</v>
      </c>
    </row>
    <row r="593" spans="1:3" ht="12">
      <c r="A593" t="s">
        <v>1192</v>
      </c>
      <c r="B593" t="s">
        <v>1193</v>
      </c>
      <c r="C593" t="s">
        <v>2</v>
      </c>
    </row>
    <row r="594" spans="1:3" ht="12">
      <c r="A594" t="s">
        <v>1194</v>
      </c>
      <c r="B594" t="s">
        <v>1195</v>
      </c>
      <c r="C594" t="s">
        <v>67</v>
      </c>
    </row>
    <row r="595" spans="1:3" ht="12">
      <c r="A595" t="s">
        <v>1196</v>
      </c>
      <c r="B595" t="s">
        <v>1197</v>
      </c>
      <c r="C595" t="s">
        <v>67</v>
      </c>
    </row>
    <row r="596" spans="1:3" ht="12">
      <c r="A596" t="s">
        <v>1198</v>
      </c>
      <c r="B596" t="s">
        <v>1199</v>
      </c>
      <c r="C596" t="s">
        <v>67</v>
      </c>
    </row>
    <row r="597" spans="1:3" ht="12">
      <c r="A597" t="s">
        <v>1200</v>
      </c>
      <c r="B597" t="s">
        <v>1201</v>
      </c>
      <c r="C597" t="s">
        <v>67</v>
      </c>
    </row>
    <row r="598" spans="1:3" ht="12">
      <c r="A598" t="s">
        <v>1202</v>
      </c>
      <c r="B598" t="s">
        <v>1203</v>
      </c>
      <c r="C598" t="s">
        <v>2</v>
      </c>
    </row>
    <row r="599" spans="1:3" ht="12">
      <c r="A599" t="s">
        <v>1204</v>
      </c>
      <c r="B599" t="s">
        <v>1205</v>
      </c>
      <c r="C599" t="s">
        <v>2</v>
      </c>
    </row>
    <row r="600" spans="1:3" ht="12">
      <c r="A600" t="s">
        <v>1206</v>
      </c>
      <c r="B600" t="s">
        <v>1207</v>
      </c>
      <c r="C600" t="s">
        <v>2</v>
      </c>
    </row>
    <row r="601" spans="1:3" ht="12">
      <c r="A601" t="s">
        <v>1208</v>
      </c>
      <c r="B601" t="s">
        <v>1209</v>
      </c>
      <c r="C601" t="s">
        <v>9</v>
      </c>
    </row>
    <row r="602" spans="1:3" ht="12">
      <c r="A602" t="s">
        <v>1210</v>
      </c>
      <c r="B602" t="s">
        <v>1211</v>
      </c>
      <c r="C602" t="s">
        <v>2</v>
      </c>
    </row>
    <row r="603" spans="1:3" ht="12">
      <c r="A603" t="s">
        <v>1212</v>
      </c>
      <c r="B603" t="s">
        <v>1213</v>
      </c>
      <c r="C603" t="s">
        <v>2</v>
      </c>
    </row>
    <row r="604" spans="1:3" ht="12">
      <c r="A604" t="s">
        <v>1214</v>
      </c>
      <c r="B604" t="s">
        <v>1215</v>
      </c>
      <c r="C604" t="s">
        <v>9</v>
      </c>
    </row>
    <row r="605" spans="1:3" ht="12">
      <c r="A605" t="s">
        <v>1216</v>
      </c>
      <c r="B605" t="s">
        <v>1217</v>
      </c>
      <c r="C605" t="s">
        <v>2</v>
      </c>
    </row>
    <row r="606" spans="1:3" ht="12">
      <c r="A606" t="s">
        <v>1218</v>
      </c>
      <c r="B606" t="s">
        <v>1219</v>
      </c>
      <c r="C606" t="s">
        <v>2</v>
      </c>
    </row>
    <row r="607" spans="1:3" ht="12">
      <c r="A607" t="s">
        <v>1220</v>
      </c>
      <c r="B607" t="s">
        <v>1221</v>
      </c>
      <c r="C607" t="s">
        <v>9</v>
      </c>
    </row>
    <row r="608" spans="1:3" ht="12">
      <c r="A608" t="s">
        <v>1222</v>
      </c>
      <c r="B608" t="s">
        <v>1223</v>
      </c>
      <c r="C608" t="s">
        <v>9</v>
      </c>
    </row>
    <row r="609" spans="1:3" ht="12">
      <c r="A609" t="s">
        <v>1224</v>
      </c>
      <c r="B609" t="s">
        <v>1225</v>
      </c>
      <c r="C609" t="s">
        <v>9</v>
      </c>
    </row>
    <row r="610" spans="1:3" ht="12">
      <c r="A610" t="s">
        <v>1226</v>
      </c>
      <c r="B610" t="s">
        <v>1227</v>
      </c>
      <c r="C610" t="s">
        <v>2</v>
      </c>
    </row>
    <row r="611" spans="1:3" ht="12">
      <c r="A611" t="s">
        <v>1228</v>
      </c>
      <c r="B611" t="s">
        <v>1229</v>
      </c>
      <c r="C611" t="s">
        <v>9</v>
      </c>
    </row>
    <row r="612" spans="1:3" ht="12">
      <c r="A612" t="s">
        <v>1230</v>
      </c>
      <c r="B612" t="s">
        <v>1231</v>
      </c>
      <c r="C612" t="s">
        <v>9</v>
      </c>
    </row>
    <row r="613" spans="1:3" ht="12">
      <c r="A613" t="s">
        <v>1232</v>
      </c>
      <c r="B613" t="s">
        <v>1233</v>
      </c>
      <c r="C613" t="s">
        <v>9</v>
      </c>
    </row>
    <row r="614" spans="1:3" ht="12">
      <c r="A614" t="s">
        <v>1234</v>
      </c>
      <c r="B614" t="s">
        <v>1235</v>
      </c>
      <c r="C614" t="s">
        <v>2</v>
      </c>
    </row>
    <row r="615" spans="1:3" ht="12">
      <c r="A615" t="s">
        <v>1236</v>
      </c>
      <c r="B615" t="s">
        <v>1237</v>
      </c>
      <c r="C615" t="s">
        <v>2</v>
      </c>
    </row>
    <row r="616" spans="1:3" ht="12">
      <c r="A616" t="s">
        <v>1238</v>
      </c>
      <c r="B616" t="s">
        <v>1239</v>
      </c>
      <c r="C616" t="s">
        <v>2</v>
      </c>
    </row>
    <row r="617" spans="1:3" ht="12">
      <c r="A617" t="s">
        <v>1240</v>
      </c>
      <c r="B617" t="s">
        <v>1241</v>
      </c>
      <c r="C617" t="s">
        <v>2</v>
      </c>
    </row>
    <row r="618" spans="1:3" ht="12">
      <c r="A618" t="s">
        <v>1242</v>
      </c>
      <c r="B618" t="s">
        <v>1243</v>
      </c>
      <c r="C618" t="s">
        <v>9</v>
      </c>
    </row>
    <row r="619" spans="1:3" ht="12">
      <c r="A619" t="s">
        <v>1244</v>
      </c>
      <c r="B619" t="s">
        <v>1245</v>
      </c>
      <c r="C619" t="s">
        <v>2</v>
      </c>
    </row>
    <row r="620" spans="1:3" ht="12">
      <c r="A620" t="s">
        <v>1246</v>
      </c>
      <c r="B620" t="s">
        <v>1247</v>
      </c>
      <c r="C620" t="s">
        <v>2</v>
      </c>
    </row>
    <row r="621" spans="1:3" ht="12">
      <c r="A621" t="s">
        <v>1248</v>
      </c>
      <c r="B621" t="s">
        <v>1249</v>
      </c>
      <c r="C621" t="s">
        <v>2</v>
      </c>
    </row>
    <row r="622" spans="1:3" ht="12">
      <c r="A622" t="s">
        <v>1250</v>
      </c>
      <c r="B622" t="s">
        <v>1251</v>
      </c>
      <c r="C622" t="s">
        <v>2</v>
      </c>
    </row>
    <row r="623" spans="1:3" ht="12">
      <c r="A623" t="s">
        <v>1252</v>
      </c>
      <c r="B623" t="s">
        <v>1253</v>
      </c>
      <c r="C623" t="s">
        <v>2</v>
      </c>
    </row>
    <row r="624" spans="1:3" ht="12">
      <c r="A624" t="s">
        <v>1254</v>
      </c>
      <c r="B624" t="s">
        <v>1255</v>
      </c>
      <c r="C624" t="s">
        <v>2</v>
      </c>
    </row>
    <row r="625" spans="1:3" ht="12">
      <c r="A625" t="s">
        <v>1256</v>
      </c>
      <c r="B625" t="s">
        <v>1257</v>
      </c>
      <c r="C625" t="s">
        <v>2</v>
      </c>
    </row>
    <row r="626" spans="1:3" ht="12">
      <c r="A626" t="s">
        <v>1258</v>
      </c>
      <c r="B626" t="s">
        <v>1259</v>
      </c>
      <c r="C626" t="s">
        <v>2</v>
      </c>
    </row>
    <row r="627" spans="1:3" ht="12">
      <c r="A627" t="s">
        <v>1260</v>
      </c>
      <c r="B627" t="s">
        <v>1261</v>
      </c>
      <c r="C627" t="s">
        <v>2</v>
      </c>
    </row>
    <row r="628" spans="1:3" ht="12">
      <c r="A628" t="s">
        <v>1262</v>
      </c>
      <c r="B628" t="s">
        <v>1263</v>
      </c>
      <c r="C628" t="s">
        <v>2</v>
      </c>
    </row>
    <row r="629" spans="1:3" ht="12">
      <c r="A629" t="s">
        <v>1264</v>
      </c>
      <c r="B629" t="s">
        <v>1265</v>
      </c>
      <c r="C629" t="s">
        <v>2</v>
      </c>
    </row>
    <row r="630" spans="1:3" ht="12">
      <c r="A630" t="s">
        <v>1266</v>
      </c>
      <c r="B630" t="s">
        <v>1267</v>
      </c>
      <c r="C630" t="s">
        <v>2</v>
      </c>
    </row>
    <row r="631" spans="1:3" ht="12">
      <c r="A631" t="s">
        <v>1268</v>
      </c>
      <c r="B631" t="s">
        <v>1269</v>
      </c>
      <c r="C631" t="s">
        <v>2</v>
      </c>
    </row>
    <row r="632" spans="1:3" ht="12">
      <c r="A632" t="s">
        <v>1270</v>
      </c>
      <c r="B632" t="s">
        <v>1271</v>
      </c>
      <c r="C632" t="s">
        <v>2</v>
      </c>
    </row>
    <row r="633" spans="1:3" ht="12">
      <c r="A633" t="s">
        <v>1272</v>
      </c>
      <c r="B633" t="s">
        <v>1273</v>
      </c>
      <c r="C633" t="s">
        <v>2</v>
      </c>
    </row>
    <row r="634" spans="1:3" ht="12">
      <c r="A634" t="s">
        <v>1274</v>
      </c>
      <c r="B634" t="s">
        <v>1275</v>
      </c>
      <c r="C634" t="s">
        <v>2</v>
      </c>
    </row>
    <row r="635" spans="1:3" ht="12">
      <c r="A635" t="s">
        <v>1276</v>
      </c>
      <c r="B635" t="s">
        <v>1277</v>
      </c>
      <c r="C635" t="s">
        <v>2</v>
      </c>
    </row>
    <row r="636" spans="1:3" ht="12">
      <c r="A636" t="s">
        <v>1278</v>
      </c>
      <c r="B636" t="s">
        <v>1279</v>
      </c>
      <c r="C636" t="s">
        <v>2</v>
      </c>
    </row>
    <row r="637" spans="1:3" ht="12">
      <c r="A637" t="s">
        <v>1280</v>
      </c>
      <c r="B637" t="s">
        <v>1281</v>
      </c>
      <c r="C637" t="s">
        <v>2</v>
      </c>
    </row>
    <row r="638" spans="1:3" ht="12">
      <c r="A638" t="s">
        <v>1282</v>
      </c>
      <c r="B638" t="s">
        <v>1283</v>
      </c>
      <c r="C638" t="s">
        <v>2</v>
      </c>
    </row>
    <row r="639" spans="1:3" ht="12">
      <c r="A639" t="s">
        <v>1284</v>
      </c>
      <c r="B639" t="s">
        <v>1285</v>
      </c>
      <c r="C639" t="s">
        <v>2</v>
      </c>
    </row>
    <row r="640" spans="1:3" ht="12">
      <c r="A640" t="s">
        <v>1286</v>
      </c>
      <c r="B640" t="s">
        <v>1287</v>
      </c>
      <c r="C640" t="s">
        <v>2</v>
      </c>
    </row>
    <row r="641" spans="1:3" ht="12">
      <c r="A641" t="s">
        <v>1288</v>
      </c>
      <c r="B641" t="s">
        <v>1289</v>
      </c>
      <c r="C641" t="s">
        <v>2</v>
      </c>
    </row>
    <row r="642" spans="1:3" ht="12">
      <c r="A642" t="s">
        <v>1290</v>
      </c>
      <c r="B642" t="s">
        <v>1291</v>
      </c>
      <c r="C642" t="s">
        <v>2</v>
      </c>
    </row>
    <row r="643" spans="1:3" ht="12">
      <c r="A643" t="s">
        <v>1292</v>
      </c>
      <c r="B643" t="s">
        <v>1293</v>
      </c>
      <c r="C643" t="s">
        <v>2</v>
      </c>
    </row>
    <row r="644" spans="1:3" ht="12">
      <c r="A644" t="s">
        <v>1294</v>
      </c>
      <c r="B644" t="s">
        <v>1295</v>
      </c>
      <c r="C644" t="s">
        <v>9</v>
      </c>
    </row>
    <row r="645" spans="1:3" ht="12">
      <c r="A645" t="s">
        <v>1296</v>
      </c>
      <c r="B645" t="s">
        <v>1297</v>
      </c>
      <c r="C645" t="s">
        <v>9</v>
      </c>
    </row>
    <row r="646" spans="1:3" ht="12">
      <c r="A646" t="s">
        <v>1298</v>
      </c>
      <c r="B646" t="s">
        <v>1299</v>
      </c>
      <c r="C646" t="s">
        <v>2</v>
      </c>
    </row>
    <row r="647" spans="1:3" ht="12">
      <c r="A647" t="s">
        <v>1300</v>
      </c>
      <c r="B647" t="s">
        <v>1301</v>
      </c>
      <c r="C647" t="s">
        <v>2</v>
      </c>
    </row>
    <row r="648" spans="1:3" ht="12">
      <c r="A648" t="s">
        <v>1302</v>
      </c>
      <c r="B648" t="s">
        <v>1303</v>
      </c>
      <c r="C648" t="s">
        <v>2</v>
      </c>
    </row>
    <row r="649" spans="1:3" ht="12">
      <c r="A649" t="s">
        <v>1304</v>
      </c>
      <c r="B649" t="s">
        <v>1305</v>
      </c>
      <c r="C649" t="s">
        <v>2</v>
      </c>
    </row>
    <row r="650" spans="1:3" ht="12">
      <c r="A650" t="s">
        <v>1306</v>
      </c>
      <c r="B650" t="s">
        <v>1307</v>
      </c>
      <c r="C650" t="s">
        <v>2</v>
      </c>
    </row>
    <row r="651" spans="1:3" ht="12">
      <c r="A651" t="s">
        <v>1308</v>
      </c>
      <c r="B651" t="s">
        <v>1309</v>
      </c>
      <c r="C651" t="s">
        <v>2</v>
      </c>
    </row>
    <row r="652" spans="1:3" ht="12">
      <c r="A652" t="s">
        <v>1310</v>
      </c>
      <c r="B652" t="s">
        <v>1311</v>
      </c>
      <c r="C652" t="s">
        <v>2</v>
      </c>
    </row>
    <row r="653" spans="1:3" ht="12">
      <c r="A653" t="s">
        <v>1312</v>
      </c>
      <c r="B653" t="s">
        <v>1313</v>
      </c>
      <c r="C653" t="s">
        <v>2</v>
      </c>
    </row>
    <row r="654" spans="1:3" ht="12">
      <c r="A654" t="s">
        <v>1314</v>
      </c>
      <c r="B654" t="s">
        <v>1315</v>
      </c>
      <c r="C654" t="s">
        <v>9</v>
      </c>
    </row>
    <row r="655" spans="1:3" ht="12">
      <c r="A655" t="s">
        <v>1316</v>
      </c>
      <c r="B655" t="s">
        <v>1317</v>
      </c>
      <c r="C655" t="s">
        <v>2</v>
      </c>
    </row>
    <row r="656" spans="1:3" ht="12">
      <c r="A656" t="s">
        <v>1318</v>
      </c>
      <c r="B656" t="s">
        <v>1319</v>
      </c>
      <c r="C656" t="s">
        <v>2</v>
      </c>
    </row>
    <row r="657" spans="1:3" ht="12">
      <c r="A657" t="s">
        <v>1320</v>
      </c>
      <c r="B657" t="s">
        <v>1321</v>
      </c>
      <c r="C657" t="s">
        <v>2</v>
      </c>
    </row>
    <row r="658" spans="1:3" ht="12">
      <c r="A658" t="s">
        <v>1322</v>
      </c>
      <c r="B658" t="s">
        <v>1323</v>
      </c>
      <c r="C658" t="s">
        <v>2</v>
      </c>
    </row>
    <row r="659" spans="1:3" ht="12">
      <c r="A659" t="s">
        <v>1324</v>
      </c>
      <c r="B659" t="s">
        <v>1325</v>
      </c>
      <c r="C659" t="s">
        <v>2</v>
      </c>
    </row>
    <row r="660" spans="1:3" ht="12">
      <c r="A660" t="s">
        <v>1326</v>
      </c>
      <c r="B660" t="s">
        <v>1327</v>
      </c>
      <c r="C660" t="s">
        <v>2</v>
      </c>
    </row>
    <row r="661" spans="1:3" ht="12">
      <c r="A661" t="s">
        <v>1328</v>
      </c>
      <c r="B661" t="s">
        <v>1329</v>
      </c>
      <c r="C661" t="s">
        <v>2</v>
      </c>
    </row>
    <row r="662" spans="1:3" ht="12">
      <c r="A662" t="s">
        <v>1330</v>
      </c>
      <c r="B662" t="s">
        <v>1331</v>
      </c>
      <c r="C662" t="s">
        <v>2</v>
      </c>
    </row>
    <row r="663" spans="1:3" ht="12">
      <c r="A663" t="s">
        <v>1332</v>
      </c>
      <c r="B663" t="s">
        <v>1333</v>
      </c>
      <c r="C663" t="s">
        <v>2</v>
      </c>
    </row>
    <row r="664" spans="1:3" ht="12">
      <c r="A664" t="s">
        <v>1334</v>
      </c>
      <c r="B664" t="s">
        <v>1335</v>
      </c>
      <c r="C664" t="s">
        <v>2</v>
      </c>
    </row>
    <row r="665" spans="1:3" ht="12">
      <c r="A665" t="s">
        <v>1336</v>
      </c>
      <c r="B665" t="s">
        <v>1337</v>
      </c>
      <c r="C665" t="s">
        <v>2</v>
      </c>
    </row>
    <row r="666" spans="1:3" ht="12">
      <c r="A666" t="s">
        <v>1338</v>
      </c>
      <c r="B666" t="s">
        <v>1339</v>
      </c>
      <c r="C666" t="s">
        <v>9</v>
      </c>
    </row>
    <row r="667" spans="1:3" ht="12">
      <c r="A667" t="s">
        <v>1340</v>
      </c>
      <c r="B667" t="s">
        <v>1341</v>
      </c>
      <c r="C667" t="s">
        <v>9</v>
      </c>
    </row>
    <row r="668" spans="1:3" ht="12">
      <c r="A668" t="s">
        <v>1342</v>
      </c>
      <c r="B668" t="s">
        <v>1343</v>
      </c>
      <c r="C668" t="s">
        <v>9</v>
      </c>
    </row>
    <row r="669" spans="1:3" ht="12">
      <c r="A669" t="s">
        <v>1344</v>
      </c>
      <c r="B669" t="s">
        <v>1345</v>
      </c>
      <c r="C669" t="s">
        <v>2</v>
      </c>
    </row>
    <row r="670" spans="1:3" ht="12">
      <c r="A670" t="s">
        <v>1346</v>
      </c>
      <c r="B670" t="s">
        <v>1347</v>
      </c>
      <c r="C670" t="s">
        <v>2</v>
      </c>
    </row>
    <row r="671" spans="1:3" ht="12">
      <c r="A671" t="s">
        <v>1348</v>
      </c>
      <c r="B671" t="s">
        <v>1349</v>
      </c>
      <c r="C671" t="s">
        <v>2</v>
      </c>
    </row>
    <row r="672" spans="1:3" ht="12">
      <c r="A672" t="s">
        <v>1350</v>
      </c>
      <c r="B672" t="s">
        <v>1351</v>
      </c>
      <c r="C672" t="s">
        <v>9</v>
      </c>
    </row>
    <row r="673" spans="1:3" ht="12">
      <c r="A673" t="s">
        <v>1352</v>
      </c>
      <c r="B673" t="s">
        <v>1353</v>
      </c>
      <c r="C673" t="s">
        <v>9</v>
      </c>
    </row>
    <row r="674" spans="1:3" ht="12">
      <c r="A674" t="s">
        <v>1354</v>
      </c>
      <c r="B674" t="s">
        <v>1355</v>
      </c>
      <c r="C674" t="s">
        <v>2</v>
      </c>
    </row>
    <row r="675" spans="1:3" ht="12">
      <c r="A675" t="s">
        <v>1356</v>
      </c>
      <c r="B675" t="s">
        <v>1357</v>
      </c>
      <c r="C675" t="s">
        <v>9</v>
      </c>
    </row>
    <row r="676" spans="1:3" ht="12">
      <c r="A676" t="s">
        <v>1358</v>
      </c>
      <c r="B676" t="s">
        <v>1359</v>
      </c>
      <c r="C676" t="s">
        <v>9</v>
      </c>
    </row>
    <row r="677" spans="1:3" ht="12">
      <c r="A677" t="s">
        <v>1360</v>
      </c>
      <c r="B677" t="s">
        <v>1361</v>
      </c>
      <c r="C677" t="s">
        <v>2</v>
      </c>
    </row>
    <row r="678" spans="1:3" ht="12">
      <c r="A678" t="s">
        <v>1362</v>
      </c>
      <c r="B678" t="s">
        <v>1363</v>
      </c>
      <c r="C678" t="s">
        <v>2</v>
      </c>
    </row>
    <row r="679" spans="1:3" ht="12">
      <c r="A679" t="s">
        <v>1364</v>
      </c>
      <c r="B679" t="s">
        <v>1365</v>
      </c>
      <c r="C679" t="s">
        <v>2</v>
      </c>
    </row>
    <row r="680" spans="1:3" ht="12">
      <c r="A680" t="s">
        <v>1366</v>
      </c>
      <c r="B680" t="s">
        <v>1367</v>
      </c>
      <c r="C680" t="s">
        <v>2</v>
      </c>
    </row>
    <row r="681" spans="1:3" ht="12">
      <c r="A681" t="s">
        <v>1368</v>
      </c>
      <c r="B681" t="s">
        <v>1369</v>
      </c>
      <c r="C681" t="s">
        <v>2</v>
      </c>
    </row>
    <row r="682" spans="1:3" ht="12">
      <c r="A682" t="s">
        <v>1370</v>
      </c>
      <c r="B682" t="s">
        <v>1371</v>
      </c>
      <c r="C682" t="s">
        <v>2</v>
      </c>
    </row>
    <row r="683" spans="1:3" ht="12">
      <c r="A683" t="s">
        <v>1372</v>
      </c>
      <c r="B683" t="s">
        <v>1373</v>
      </c>
      <c r="C683" t="s">
        <v>2</v>
      </c>
    </row>
    <row r="684" spans="1:3" ht="12">
      <c r="A684" t="s">
        <v>1374</v>
      </c>
      <c r="B684" t="s">
        <v>1375</v>
      </c>
      <c r="C684" t="s">
        <v>2</v>
      </c>
    </row>
    <row r="685" spans="1:3" ht="12">
      <c r="A685" t="s">
        <v>1376</v>
      </c>
      <c r="B685" t="s">
        <v>1377</v>
      </c>
      <c r="C685" t="s">
        <v>2</v>
      </c>
    </row>
    <row r="686" spans="1:3" ht="12">
      <c r="A686" t="s">
        <v>1378</v>
      </c>
      <c r="B686" t="s">
        <v>1379</v>
      </c>
      <c r="C686" t="s">
        <v>9</v>
      </c>
    </row>
    <row r="687" spans="1:3" ht="12">
      <c r="A687" t="s">
        <v>1380</v>
      </c>
      <c r="B687" t="s">
        <v>1381</v>
      </c>
      <c r="C687" t="s">
        <v>9</v>
      </c>
    </row>
    <row r="688" spans="1:3" ht="12">
      <c r="A688" t="s">
        <v>1382</v>
      </c>
      <c r="B688" t="s">
        <v>1383</v>
      </c>
      <c r="C688" t="s">
        <v>9</v>
      </c>
    </row>
    <row r="689" spans="1:3" ht="12">
      <c r="A689" t="s">
        <v>1384</v>
      </c>
      <c r="B689" t="s">
        <v>1385</v>
      </c>
      <c r="C689" t="s">
        <v>9</v>
      </c>
    </row>
    <row r="690" spans="1:3" ht="12">
      <c r="A690" t="s">
        <v>1386</v>
      </c>
      <c r="B690" t="s">
        <v>1387</v>
      </c>
      <c r="C690" t="s">
        <v>9</v>
      </c>
    </row>
    <row r="691" spans="1:3" ht="12">
      <c r="A691" t="s">
        <v>1388</v>
      </c>
      <c r="B691" t="s">
        <v>1389</v>
      </c>
      <c r="C691" t="s">
        <v>67</v>
      </c>
    </row>
    <row r="692" spans="1:3" ht="12">
      <c r="A692" t="s">
        <v>1390</v>
      </c>
      <c r="B692" t="s">
        <v>1391</v>
      </c>
      <c r="C692" t="s">
        <v>9</v>
      </c>
    </row>
    <row r="693" spans="1:3" ht="12">
      <c r="A693" t="s">
        <v>1392</v>
      </c>
      <c r="B693" t="s">
        <v>1393</v>
      </c>
      <c r="C693" t="s">
        <v>419</v>
      </c>
    </row>
    <row r="694" spans="1:3" ht="12">
      <c r="A694" t="s">
        <v>1394</v>
      </c>
      <c r="B694" t="s">
        <v>1395</v>
      </c>
      <c r="C694" t="s">
        <v>2</v>
      </c>
    </row>
    <row r="695" spans="1:3" ht="12">
      <c r="A695" t="s">
        <v>1396</v>
      </c>
      <c r="B695" t="s">
        <v>1397</v>
      </c>
      <c r="C695" t="s">
        <v>2</v>
      </c>
    </row>
    <row r="696" spans="1:3" ht="12">
      <c r="A696" t="s">
        <v>1398</v>
      </c>
      <c r="B696" t="s">
        <v>1399</v>
      </c>
      <c r="C696" t="s">
        <v>2</v>
      </c>
    </row>
    <row r="697" spans="1:3" ht="12">
      <c r="A697" t="s">
        <v>1400</v>
      </c>
      <c r="B697" t="s">
        <v>1401</v>
      </c>
      <c r="C697" t="s">
        <v>2</v>
      </c>
    </row>
    <row r="698" spans="1:3" ht="12">
      <c r="A698" t="s">
        <v>1402</v>
      </c>
      <c r="B698" t="s">
        <v>1403</v>
      </c>
      <c r="C698" t="s">
        <v>9</v>
      </c>
    </row>
    <row r="699" spans="1:3" ht="12">
      <c r="A699" t="s">
        <v>1404</v>
      </c>
      <c r="B699" t="s">
        <v>1405</v>
      </c>
      <c r="C699" t="s">
        <v>9</v>
      </c>
    </row>
    <row r="700" spans="1:3" ht="12">
      <c r="A700" t="s">
        <v>1406</v>
      </c>
      <c r="B700" t="s">
        <v>1407</v>
      </c>
      <c r="C700" t="s">
        <v>2</v>
      </c>
    </row>
    <row r="701" spans="1:3" ht="12">
      <c r="A701" t="s">
        <v>1408</v>
      </c>
      <c r="B701" t="s">
        <v>1409</v>
      </c>
      <c r="C701" t="s">
        <v>2</v>
      </c>
    </row>
    <row r="702" spans="1:3" ht="12">
      <c r="A702" t="s">
        <v>1410</v>
      </c>
      <c r="B702" t="s">
        <v>1411</v>
      </c>
      <c r="C702" t="s">
        <v>2</v>
      </c>
    </row>
    <row r="703" spans="1:3" ht="12">
      <c r="A703" t="s">
        <v>1412</v>
      </c>
      <c r="B703" t="s">
        <v>1413</v>
      </c>
      <c r="C703" t="s">
        <v>9</v>
      </c>
    </row>
    <row r="704" spans="1:3" ht="12">
      <c r="A704" t="s">
        <v>1414</v>
      </c>
      <c r="B704" t="s">
        <v>1415</v>
      </c>
      <c r="C704" t="s">
        <v>9</v>
      </c>
    </row>
    <row r="705" spans="1:3" ht="12">
      <c r="A705" t="s">
        <v>1416</v>
      </c>
      <c r="B705" t="s">
        <v>1417</v>
      </c>
      <c r="C705" t="s">
        <v>9</v>
      </c>
    </row>
    <row r="706" spans="1:3" ht="12">
      <c r="A706" t="s">
        <v>1418</v>
      </c>
      <c r="B706" t="s">
        <v>1419</v>
      </c>
      <c r="C706" t="s">
        <v>9</v>
      </c>
    </row>
    <row r="707" spans="1:3" ht="12">
      <c r="A707" t="s">
        <v>1420</v>
      </c>
      <c r="B707" t="s">
        <v>1421</v>
      </c>
      <c r="C707" t="s">
        <v>2</v>
      </c>
    </row>
    <row r="708" spans="1:3" ht="12">
      <c r="A708" t="s">
        <v>1422</v>
      </c>
      <c r="B708" t="s">
        <v>1423</v>
      </c>
      <c r="C708" t="s">
        <v>2</v>
      </c>
    </row>
    <row r="709" spans="1:3" ht="12">
      <c r="A709" t="s">
        <v>1424</v>
      </c>
      <c r="B709" t="s">
        <v>1425</v>
      </c>
      <c r="C709" t="s">
        <v>2</v>
      </c>
    </row>
    <row r="710" spans="1:3" ht="12">
      <c r="A710" t="s">
        <v>1426</v>
      </c>
      <c r="B710" t="s">
        <v>1427</v>
      </c>
      <c r="C710" t="s">
        <v>2</v>
      </c>
    </row>
    <row r="711" spans="1:3" ht="12">
      <c r="A711" t="s">
        <v>1428</v>
      </c>
      <c r="B711" t="s">
        <v>1429</v>
      </c>
      <c r="C711" t="s">
        <v>2</v>
      </c>
    </row>
    <row r="712" spans="1:3" ht="12">
      <c r="A712" t="s">
        <v>1430</v>
      </c>
      <c r="B712" t="s">
        <v>1431</v>
      </c>
      <c r="C712" t="s">
        <v>2</v>
      </c>
    </row>
    <row r="713" spans="1:3" ht="12">
      <c r="A713" t="s">
        <v>1432</v>
      </c>
      <c r="B713" t="s">
        <v>1433</v>
      </c>
      <c r="C713" t="s">
        <v>419</v>
      </c>
    </row>
    <row r="714" spans="1:3" ht="12">
      <c r="A714" t="s">
        <v>1434</v>
      </c>
      <c r="B714" t="s">
        <v>1435</v>
      </c>
      <c r="C714" t="s">
        <v>2</v>
      </c>
    </row>
    <row r="715" spans="1:3" ht="12">
      <c r="A715" t="s">
        <v>1436</v>
      </c>
      <c r="B715" t="s">
        <v>1437</v>
      </c>
      <c r="C715" t="s">
        <v>2</v>
      </c>
    </row>
    <row r="716" spans="1:3" ht="12">
      <c r="A716" t="s">
        <v>1438</v>
      </c>
      <c r="B716" t="s">
        <v>1439</v>
      </c>
      <c r="C716" t="s">
        <v>2</v>
      </c>
    </row>
    <row r="717" spans="1:3" ht="12">
      <c r="A717" t="s">
        <v>1440</v>
      </c>
      <c r="B717" t="s">
        <v>1441</v>
      </c>
      <c r="C717" t="s">
        <v>2</v>
      </c>
    </row>
    <row r="718" spans="1:3" ht="12">
      <c r="A718" t="s">
        <v>1442</v>
      </c>
      <c r="B718" t="s">
        <v>1443</v>
      </c>
      <c r="C718" t="s">
        <v>2</v>
      </c>
    </row>
    <row r="719" spans="1:3" ht="12">
      <c r="A719" t="s">
        <v>1444</v>
      </c>
      <c r="B719" t="s">
        <v>1445</v>
      </c>
      <c r="C719" t="s">
        <v>9</v>
      </c>
    </row>
    <row r="720" spans="1:3" ht="12">
      <c r="A720" t="s">
        <v>1446</v>
      </c>
      <c r="B720" t="s">
        <v>1447</v>
      </c>
      <c r="C720" t="s">
        <v>9</v>
      </c>
    </row>
    <row r="721" spans="1:3" ht="12">
      <c r="A721" t="s">
        <v>1448</v>
      </c>
      <c r="B721" t="s">
        <v>1449</v>
      </c>
      <c r="C721" t="s">
        <v>2</v>
      </c>
    </row>
    <row r="722" spans="1:3" ht="12">
      <c r="A722" t="s">
        <v>1450</v>
      </c>
      <c r="B722" t="s">
        <v>1451</v>
      </c>
      <c r="C722" t="s">
        <v>2</v>
      </c>
    </row>
    <row r="723" spans="1:3" ht="12">
      <c r="A723" t="s">
        <v>1452</v>
      </c>
      <c r="B723" t="s">
        <v>1453</v>
      </c>
      <c r="C723" t="s">
        <v>2</v>
      </c>
    </row>
    <row r="724" spans="1:3" ht="12">
      <c r="A724" t="s">
        <v>1454</v>
      </c>
      <c r="B724" t="s">
        <v>1455</v>
      </c>
      <c r="C724" t="s">
        <v>2</v>
      </c>
    </row>
    <row r="725" spans="1:3" ht="12">
      <c r="A725" t="s">
        <v>1456</v>
      </c>
      <c r="B725" t="s">
        <v>1457</v>
      </c>
      <c r="C725" t="s">
        <v>2</v>
      </c>
    </row>
    <row r="726" spans="1:3" ht="12">
      <c r="A726" t="s">
        <v>1458</v>
      </c>
      <c r="B726" t="s">
        <v>1459</v>
      </c>
      <c r="C726" t="s">
        <v>2</v>
      </c>
    </row>
    <row r="727" spans="1:3" ht="12">
      <c r="A727" t="s">
        <v>1460</v>
      </c>
      <c r="B727" t="s">
        <v>1461</v>
      </c>
      <c r="C727" t="s">
        <v>2</v>
      </c>
    </row>
    <row r="728" spans="1:3" ht="12">
      <c r="A728" t="s">
        <v>1462</v>
      </c>
      <c r="B728" t="s">
        <v>1463</v>
      </c>
      <c r="C728" t="s">
        <v>2</v>
      </c>
    </row>
    <row r="729" spans="1:3" ht="12">
      <c r="A729" t="s">
        <v>1464</v>
      </c>
      <c r="B729" t="s">
        <v>1465</v>
      </c>
      <c r="C729" t="s">
        <v>2</v>
      </c>
    </row>
    <row r="730" spans="1:3" ht="12">
      <c r="A730" t="s">
        <v>1466</v>
      </c>
      <c r="B730" t="s">
        <v>1467</v>
      </c>
      <c r="C730" t="s">
        <v>2</v>
      </c>
    </row>
    <row r="731" spans="1:3" ht="12">
      <c r="A731" t="s">
        <v>1468</v>
      </c>
      <c r="B731" t="s">
        <v>1469</v>
      </c>
      <c r="C731" t="s">
        <v>9</v>
      </c>
    </row>
    <row r="732" spans="1:3" ht="12">
      <c r="A732" t="s">
        <v>1470</v>
      </c>
      <c r="B732" t="s">
        <v>1471</v>
      </c>
      <c r="C732" t="s">
        <v>9</v>
      </c>
    </row>
    <row r="733" spans="1:3" ht="12">
      <c r="A733" t="s">
        <v>1472</v>
      </c>
      <c r="B733" t="s">
        <v>1473</v>
      </c>
      <c r="C733" t="s">
        <v>9</v>
      </c>
    </row>
    <row r="734" spans="1:3" ht="12">
      <c r="A734" t="s">
        <v>1474</v>
      </c>
      <c r="B734" t="s">
        <v>1475</v>
      </c>
      <c r="C734" t="s">
        <v>9</v>
      </c>
    </row>
    <row r="735" spans="1:3" ht="12">
      <c r="A735" t="s">
        <v>1476</v>
      </c>
      <c r="B735" t="s">
        <v>1477</v>
      </c>
      <c r="C735" t="s">
        <v>2</v>
      </c>
    </row>
    <row r="736" spans="1:3" ht="12">
      <c r="A736" t="s">
        <v>1478</v>
      </c>
      <c r="B736" t="s">
        <v>1479</v>
      </c>
      <c r="C736" t="s">
        <v>2</v>
      </c>
    </row>
    <row r="737" spans="1:3" ht="12">
      <c r="A737" t="s">
        <v>1480</v>
      </c>
      <c r="B737" t="s">
        <v>1481</v>
      </c>
      <c r="C737" t="s">
        <v>2</v>
      </c>
    </row>
    <row r="738" spans="1:3" ht="12">
      <c r="A738" t="s">
        <v>1482</v>
      </c>
      <c r="B738" t="s">
        <v>1483</v>
      </c>
      <c r="C738" t="s">
        <v>2</v>
      </c>
    </row>
    <row r="739" spans="1:3" ht="12">
      <c r="A739" t="s">
        <v>1484</v>
      </c>
      <c r="B739" t="s">
        <v>1485</v>
      </c>
      <c r="C739" t="s">
        <v>2</v>
      </c>
    </row>
    <row r="740" spans="1:3" ht="12">
      <c r="A740" t="s">
        <v>1486</v>
      </c>
      <c r="B740" t="s">
        <v>1487</v>
      </c>
      <c r="C740" t="s">
        <v>2</v>
      </c>
    </row>
    <row r="741" spans="1:3" ht="12">
      <c r="A741" t="s">
        <v>1488</v>
      </c>
      <c r="B741" t="s">
        <v>1489</v>
      </c>
      <c r="C741" t="s">
        <v>2</v>
      </c>
    </row>
    <row r="742" spans="1:3" ht="12">
      <c r="A742" t="s">
        <v>1490</v>
      </c>
      <c r="B742" t="s">
        <v>1491</v>
      </c>
      <c r="C742" t="s">
        <v>2</v>
      </c>
    </row>
    <row r="743" spans="1:3" ht="12">
      <c r="A743" t="s">
        <v>1492</v>
      </c>
      <c r="B743" t="s">
        <v>1493</v>
      </c>
      <c r="C743" t="s">
        <v>2</v>
      </c>
    </row>
    <row r="744" spans="1:3" ht="12">
      <c r="A744" t="s">
        <v>1494</v>
      </c>
      <c r="B744" t="s">
        <v>1495</v>
      </c>
      <c r="C744" t="s">
        <v>2</v>
      </c>
    </row>
    <row r="745" spans="1:3" ht="12">
      <c r="A745" t="s">
        <v>1496</v>
      </c>
      <c r="B745" t="s">
        <v>1497</v>
      </c>
      <c r="C745" t="s">
        <v>9</v>
      </c>
    </row>
    <row r="746" spans="1:3" ht="12">
      <c r="A746" t="s">
        <v>1498</v>
      </c>
      <c r="B746" t="s">
        <v>1499</v>
      </c>
      <c r="C746" t="s">
        <v>2</v>
      </c>
    </row>
    <row r="747" spans="1:3" ht="12">
      <c r="A747" t="s">
        <v>1500</v>
      </c>
      <c r="B747" t="s">
        <v>1501</v>
      </c>
      <c r="C747" t="s">
        <v>2</v>
      </c>
    </row>
    <row r="748" spans="1:3" ht="12">
      <c r="A748" t="s">
        <v>1502</v>
      </c>
      <c r="B748" t="s">
        <v>1503</v>
      </c>
      <c r="C748" t="s">
        <v>2</v>
      </c>
    </row>
    <row r="749" spans="1:3" ht="12">
      <c r="A749" t="s">
        <v>1504</v>
      </c>
      <c r="B749" t="s">
        <v>1505</v>
      </c>
      <c r="C749" t="s">
        <v>2</v>
      </c>
    </row>
    <row r="750" spans="1:3" ht="12">
      <c r="A750" t="s">
        <v>1506</v>
      </c>
      <c r="B750" t="s">
        <v>1507</v>
      </c>
      <c r="C750" t="s">
        <v>2</v>
      </c>
    </row>
    <row r="751" spans="1:3" ht="12">
      <c r="A751" t="s">
        <v>1508</v>
      </c>
      <c r="B751" t="s">
        <v>1509</v>
      </c>
      <c r="C751" t="s">
        <v>9</v>
      </c>
    </row>
    <row r="752" spans="1:3" ht="12">
      <c r="A752" t="s">
        <v>1510</v>
      </c>
      <c r="B752" t="s">
        <v>1511</v>
      </c>
      <c r="C752" t="s">
        <v>2</v>
      </c>
    </row>
    <row r="753" spans="1:3" ht="12">
      <c r="A753" t="s">
        <v>1512</v>
      </c>
      <c r="B753" t="s">
        <v>1513</v>
      </c>
      <c r="C753" t="s">
        <v>9</v>
      </c>
    </row>
    <row r="754" spans="1:3" ht="12">
      <c r="A754" t="s">
        <v>1514</v>
      </c>
      <c r="B754" t="s">
        <v>1515</v>
      </c>
      <c r="C754" t="s">
        <v>2</v>
      </c>
    </row>
    <row r="755" spans="1:3" ht="12">
      <c r="A755" t="s">
        <v>1516</v>
      </c>
      <c r="B755" t="s">
        <v>1517</v>
      </c>
      <c r="C755" t="s">
        <v>9</v>
      </c>
    </row>
    <row r="756" spans="1:3" ht="12">
      <c r="A756" t="s">
        <v>1518</v>
      </c>
      <c r="B756" t="s">
        <v>1519</v>
      </c>
      <c r="C756" t="s">
        <v>2</v>
      </c>
    </row>
    <row r="757" spans="1:3" ht="12">
      <c r="A757" t="s">
        <v>1520</v>
      </c>
      <c r="B757" t="s">
        <v>1521</v>
      </c>
      <c r="C757" t="s">
        <v>2</v>
      </c>
    </row>
    <row r="758" spans="1:3" ht="12">
      <c r="A758" t="s">
        <v>1522</v>
      </c>
      <c r="B758" t="s">
        <v>1523</v>
      </c>
      <c r="C758" t="s">
        <v>2</v>
      </c>
    </row>
    <row r="759" spans="1:3" ht="12">
      <c r="A759" t="s">
        <v>1524</v>
      </c>
      <c r="B759" t="s">
        <v>1525</v>
      </c>
      <c r="C759" t="s">
        <v>2</v>
      </c>
    </row>
    <row r="760" spans="1:3" ht="12">
      <c r="A760" t="s">
        <v>1526</v>
      </c>
      <c r="B760" t="s">
        <v>1527</v>
      </c>
      <c r="C760" t="s">
        <v>2</v>
      </c>
    </row>
    <row r="761" spans="1:3" ht="12">
      <c r="A761" t="s">
        <v>1528</v>
      </c>
      <c r="B761" t="s">
        <v>1529</v>
      </c>
      <c r="C761" t="s">
        <v>2</v>
      </c>
    </row>
    <row r="762" spans="1:3" ht="12">
      <c r="A762" t="s">
        <v>1530</v>
      </c>
      <c r="B762" t="s">
        <v>1531</v>
      </c>
      <c r="C762" t="s">
        <v>2</v>
      </c>
    </row>
    <row r="763" spans="1:3" ht="12">
      <c r="A763" t="s">
        <v>1532</v>
      </c>
      <c r="B763" t="s">
        <v>1533</v>
      </c>
      <c r="C763" t="s">
        <v>9</v>
      </c>
    </row>
    <row r="764" spans="1:3" ht="12">
      <c r="A764" t="s">
        <v>1534</v>
      </c>
      <c r="B764" t="s">
        <v>1535</v>
      </c>
      <c r="C764" t="s">
        <v>2</v>
      </c>
    </row>
    <row r="765" spans="1:3" ht="12">
      <c r="A765" t="s">
        <v>1536</v>
      </c>
      <c r="B765" t="s">
        <v>1537</v>
      </c>
      <c r="C765" t="s">
        <v>2</v>
      </c>
    </row>
    <row r="766" spans="1:3" ht="12">
      <c r="A766" t="s">
        <v>1538</v>
      </c>
      <c r="B766" t="s">
        <v>1539</v>
      </c>
      <c r="C766" t="s">
        <v>2</v>
      </c>
    </row>
    <row r="767" spans="1:3" ht="12">
      <c r="A767" t="s">
        <v>1540</v>
      </c>
      <c r="B767" t="s">
        <v>1541</v>
      </c>
      <c r="C767" t="s">
        <v>9</v>
      </c>
    </row>
    <row r="768" spans="1:3" ht="12">
      <c r="A768" t="s">
        <v>1542</v>
      </c>
      <c r="B768" t="s">
        <v>1543</v>
      </c>
      <c r="C768" t="s">
        <v>2</v>
      </c>
    </row>
    <row r="769" spans="1:3" ht="12">
      <c r="A769" t="s">
        <v>1544</v>
      </c>
      <c r="B769" t="s">
        <v>1545</v>
      </c>
      <c r="C769" t="s">
        <v>2</v>
      </c>
    </row>
    <row r="770" spans="1:3" ht="12">
      <c r="A770" t="s">
        <v>1546</v>
      </c>
      <c r="B770" t="s">
        <v>1547</v>
      </c>
      <c r="C770" t="s">
        <v>2</v>
      </c>
    </row>
    <row r="771" spans="1:3" ht="12">
      <c r="A771" t="s">
        <v>1548</v>
      </c>
      <c r="B771" t="s">
        <v>1549</v>
      </c>
      <c r="C771" t="s">
        <v>2</v>
      </c>
    </row>
    <row r="772" spans="1:3" ht="12">
      <c r="A772" t="s">
        <v>1550</v>
      </c>
      <c r="B772" t="s">
        <v>1551</v>
      </c>
      <c r="C772" t="s">
        <v>2</v>
      </c>
    </row>
    <row r="773" spans="1:3" ht="12">
      <c r="A773" t="s">
        <v>1552</v>
      </c>
      <c r="B773" t="s">
        <v>1553</v>
      </c>
      <c r="C773" t="s">
        <v>9</v>
      </c>
    </row>
    <row r="774" spans="1:3" ht="12">
      <c r="A774" t="s">
        <v>1554</v>
      </c>
      <c r="B774" t="s">
        <v>1555</v>
      </c>
      <c r="C774" t="s">
        <v>9</v>
      </c>
    </row>
    <row r="775" spans="1:3" ht="12">
      <c r="A775" t="s">
        <v>1556</v>
      </c>
      <c r="B775" t="s">
        <v>1557</v>
      </c>
      <c r="C775" t="s">
        <v>2</v>
      </c>
    </row>
    <row r="776" spans="1:3" ht="12">
      <c r="A776" t="s">
        <v>1558</v>
      </c>
      <c r="B776" t="s">
        <v>1559</v>
      </c>
      <c r="C776" t="s">
        <v>2</v>
      </c>
    </row>
    <row r="777" spans="1:3" ht="12">
      <c r="A777" t="s">
        <v>1560</v>
      </c>
      <c r="B777" t="s">
        <v>1561</v>
      </c>
      <c r="C777" t="s">
        <v>2</v>
      </c>
    </row>
    <row r="778" spans="1:3" ht="12">
      <c r="A778" t="s">
        <v>1562</v>
      </c>
      <c r="B778" t="s">
        <v>1563</v>
      </c>
      <c r="C778" t="s">
        <v>2</v>
      </c>
    </row>
    <row r="779" spans="1:3" ht="12">
      <c r="A779" t="s">
        <v>1564</v>
      </c>
      <c r="B779" t="s">
        <v>1565</v>
      </c>
      <c r="C779" t="s">
        <v>2</v>
      </c>
    </row>
    <row r="780" spans="1:3" ht="12">
      <c r="A780" t="s">
        <v>1566</v>
      </c>
      <c r="B780" t="s">
        <v>1567</v>
      </c>
      <c r="C780" t="s">
        <v>2</v>
      </c>
    </row>
    <row r="781" spans="1:3" ht="12">
      <c r="A781" t="s">
        <v>1568</v>
      </c>
      <c r="B781" t="s">
        <v>1569</v>
      </c>
      <c r="C781" t="s">
        <v>2</v>
      </c>
    </row>
    <row r="782" spans="1:3" ht="12">
      <c r="A782" t="s">
        <v>1570</v>
      </c>
      <c r="B782" t="s">
        <v>1571</v>
      </c>
      <c r="C782" t="s">
        <v>2</v>
      </c>
    </row>
    <row r="783" spans="1:3" ht="12">
      <c r="A783" t="s">
        <v>1572</v>
      </c>
      <c r="B783" t="s">
        <v>1573</v>
      </c>
      <c r="C783" t="s">
        <v>2</v>
      </c>
    </row>
    <row r="784" spans="1:3" ht="12">
      <c r="A784" t="s">
        <v>1574</v>
      </c>
      <c r="B784" t="s">
        <v>1575</v>
      </c>
      <c r="C784" t="s">
        <v>2</v>
      </c>
    </row>
    <row r="785" spans="1:3" ht="12">
      <c r="A785" t="s">
        <v>1576</v>
      </c>
      <c r="B785" t="s">
        <v>1577</v>
      </c>
      <c r="C785" t="s">
        <v>2</v>
      </c>
    </row>
    <row r="786" spans="1:3" ht="12">
      <c r="A786" t="s">
        <v>1578</v>
      </c>
      <c r="B786" t="s">
        <v>1579</v>
      </c>
      <c r="C786" t="s">
        <v>2</v>
      </c>
    </row>
    <row r="787" spans="1:3" ht="12">
      <c r="A787" t="s">
        <v>1580</v>
      </c>
      <c r="B787" t="s">
        <v>1581</v>
      </c>
      <c r="C787" t="s">
        <v>2</v>
      </c>
    </row>
    <row r="788" spans="1:3" ht="12">
      <c r="A788" t="s">
        <v>1582</v>
      </c>
      <c r="B788" t="s">
        <v>1583</v>
      </c>
      <c r="C788" t="s">
        <v>9</v>
      </c>
    </row>
    <row r="789" spans="1:3" ht="12">
      <c r="A789" t="s">
        <v>1584</v>
      </c>
      <c r="B789" t="s">
        <v>1585</v>
      </c>
      <c r="C789" t="s">
        <v>9</v>
      </c>
    </row>
    <row r="790" spans="1:3" ht="12">
      <c r="A790" t="s">
        <v>1586</v>
      </c>
      <c r="B790" t="s">
        <v>1587</v>
      </c>
      <c r="C790" t="s">
        <v>9</v>
      </c>
    </row>
    <row r="791" spans="1:3" ht="12">
      <c r="A791" t="s">
        <v>1588</v>
      </c>
      <c r="B791" t="s">
        <v>1589</v>
      </c>
      <c r="C791" t="s">
        <v>2</v>
      </c>
    </row>
    <row r="792" spans="1:3" ht="12">
      <c r="A792" t="s">
        <v>1590</v>
      </c>
      <c r="B792" t="s">
        <v>1591</v>
      </c>
      <c r="C792" t="s">
        <v>2</v>
      </c>
    </row>
    <row r="793" spans="1:3" ht="12">
      <c r="A793" t="s">
        <v>1592</v>
      </c>
      <c r="B793" t="s">
        <v>1593</v>
      </c>
      <c r="C793" t="s">
        <v>2</v>
      </c>
    </row>
    <row r="794" spans="1:3" ht="12">
      <c r="A794" t="s">
        <v>1594</v>
      </c>
      <c r="B794" t="s">
        <v>1595</v>
      </c>
      <c r="C794" t="s">
        <v>2</v>
      </c>
    </row>
    <row r="795" spans="1:3" ht="12">
      <c r="A795" t="s">
        <v>1596</v>
      </c>
      <c r="B795" t="s">
        <v>1597</v>
      </c>
      <c r="C795" t="s">
        <v>9</v>
      </c>
    </row>
    <row r="796" spans="1:3" ht="12">
      <c r="A796" t="s">
        <v>1598</v>
      </c>
      <c r="B796" t="s">
        <v>1599</v>
      </c>
      <c r="C796" t="s">
        <v>9</v>
      </c>
    </row>
    <row r="797" spans="1:3" ht="12">
      <c r="A797" t="s">
        <v>1600</v>
      </c>
      <c r="B797" t="s">
        <v>1601</v>
      </c>
      <c r="C797" t="s">
        <v>2</v>
      </c>
    </row>
    <row r="798" spans="1:3" ht="12">
      <c r="A798" t="s">
        <v>1602</v>
      </c>
      <c r="B798" t="s">
        <v>1603</v>
      </c>
      <c r="C798" t="s">
        <v>9</v>
      </c>
    </row>
    <row r="799" spans="1:3" ht="12">
      <c r="A799" t="s">
        <v>1604</v>
      </c>
      <c r="B799" t="s">
        <v>1605</v>
      </c>
      <c r="C799" t="s">
        <v>2</v>
      </c>
    </row>
    <row r="800" spans="1:3" ht="12">
      <c r="A800" t="s">
        <v>1606</v>
      </c>
      <c r="B800" t="s">
        <v>1607</v>
      </c>
      <c r="C800" t="s">
        <v>2</v>
      </c>
    </row>
    <row r="801" spans="1:3" ht="12">
      <c r="A801" t="s">
        <v>1608</v>
      </c>
      <c r="B801" t="s">
        <v>1609</v>
      </c>
      <c r="C801" t="s">
        <v>9</v>
      </c>
    </row>
    <row r="802" spans="1:3" ht="12">
      <c r="A802" t="s">
        <v>1610</v>
      </c>
      <c r="B802" t="s">
        <v>1611</v>
      </c>
      <c r="C802" t="s">
        <v>2</v>
      </c>
    </row>
    <row r="803" spans="1:3" ht="12">
      <c r="A803" t="s">
        <v>1612</v>
      </c>
      <c r="B803" t="s">
        <v>1613</v>
      </c>
      <c r="C803" t="s">
        <v>2</v>
      </c>
    </row>
    <row r="804" spans="1:3" ht="12">
      <c r="A804" t="s">
        <v>1614</v>
      </c>
      <c r="B804" t="s">
        <v>1615</v>
      </c>
      <c r="C804" t="s">
        <v>2</v>
      </c>
    </row>
    <row r="805" spans="1:3" ht="12">
      <c r="A805" t="s">
        <v>1616</v>
      </c>
      <c r="B805" t="s">
        <v>1617</v>
      </c>
      <c r="C805" t="s">
        <v>2</v>
      </c>
    </row>
    <row r="806" spans="1:3" ht="12">
      <c r="A806" t="s">
        <v>1618</v>
      </c>
      <c r="B806" t="s">
        <v>1619</v>
      </c>
      <c r="C806" t="s">
        <v>2</v>
      </c>
    </row>
    <row r="807" spans="1:3" ht="12">
      <c r="A807" t="s">
        <v>1620</v>
      </c>
      <c r="B807" t="s">
        <v>1621</v>
      </c>
      <c r="C807" t="s">
        <v>9</v>
      </c>
    </row>
    <row r="808" spans="1:3" ht="12">
      <c r="A808" t="s">
        <v>1622</v>
      </c>
      <c r="B808" t="s">
        <v>1623</v>
      </c>
      <c r="C808" t="s">
        <v>9</v>
      </c>
    </row>
    <row r="809" spans="1:3" ht="12">
      <c r="A809" t="s">
        <v>1624</v>
      </c>
      <c r="B809" t="s">
        <v>1625</v>
      </c>
      <c r="C809" t="s">
        <v>2</v>
      </c>
    </row>
    <row r="810" spans="1:3" ht="12">
      <c r="A810" t="s">
        <v>1626</v>
      </c>
      <c r="B810" t="s">
        <v>1627</v>
      </c>
      <c r="C810" t="s">
        <v>2</v>
      </c>
    </row>
    <row r="811" spans="1:3" ht="12">
      <c r="A811" t="s">
        <v>1628</v>
      </c>
      <c r="B811" t="s">
        <v>1629</v>
      </c>
      <c r="C811" t="s">
        <v>2</v>
      </c>
    </row>
    <row r="812" spans="1:3" ht="12">
      <c r="A812" t="s">
        <v>1630</v>
      </c>
      <c r="B812" t="s">
        <v>1631</v>
      </c>
      <c r="C812" t="s">
        <v>9</v>
      </c>
    </row>
    <row r="813" spans="1:3" ht="12">
      <c r="A813" t="s">
        <v>1632</v>
      </c>
      <c r="B813" t="s">
        <v>1633</v>
      </c>
      <c r="C813" t="s">
        <v>9</v>
      </c>
    </row>
    <row r="814" spans="1:3" ht="12">
      <c r="A814" t="s">
        <v>1634</v>
      </c>
      <c r="B814" t="s">
        <v>1635</v>
      </c>
      <c r="C814" t="s">
        <v>9</v>
      </c>
    </row>
    <row r="815" spans="1:3" ht="12">
      <c r="A815" t="s">
        <v>1636</v>
      </c>
      <c r="B815" t="s">
        <v>1637</v>
      </c>
      <c r="C815" t="s">
        <v>9</v>
      </c>
    </row>
    <row r="816" spans="1:3" ht="12">
      <c r="A816" t="s">
        <v>1638</v>
      </c>
      <c r="B816" t="s">
        <v>1639</v>
      </c>
      <c r="C816" t="s">
        <v>9</v>
      </c>
    </row>
    <row r="817" spans="1:3" ht="12">
      <c r="A817" t="s">
        <v>1640</v>
      </c>
      <c r="B817" t="s">
        <v>1641</v>
      </c>
      <c r="C817" t="s">
        <v>9</v>
      </c>
    </row>
    <row r="818" spans="1:3" ht="12">
      <c r="A818" t="s">
        <v>1642</v>
      </c>
      <c r="B818" t="s">
        <v>1643</v>
      </c>
      <c r="C818" t="s">
        <v>2</v>
      </c>
    </row>
    <row r="819" spans="1:3" ht="12">
      <c r="A819" t="s">
        <v>1644</v>
      </c>
      <c r="B819" t="s">
        <v>1645</v>
      </c>
      <c r="C819" t="s">
        <v>9</v>
      </c>
    </row>
    <row r="820" spans="1:3" ht="12">
      <c r="A820" t="s">
        <v>1646</v>
      </c>
      <c r="B820" t="s">
        <v>1647</v>
      </c>
      <c r="C820" t="s">
        <v>2</v>
      </c>
    </row>
    <row r="821" spans="1:3" ht="12">
      <c r="A821" t="s">
        <v>1648</v>
      </c>
      <c r="B821" t="s">
        <v>1649</v>
      </c>
      <c r="C821" t="s">
        <v>2</v>
      </c>
    </row>
    <row r="822" spans="1:3" ht="12">
      <c r="A822" t="s">
        <v>1650</v>
      </c>
      <c r="B822" t="s">
        <v>1651</v>
      </c>
      <c r="C822" t="s">
        <v>9</v>
      </c>
    </row>
    <row r="823" spans="1:3" ht="12">
      <c r="A823" t="s">
        <v>1652</v>
      </c>
      <c r="B823" t="s">
        <v>1653</v>
      </c>
      <c r="C823" t="s">
        <v>9</v>
      </c>
    </row>
    <row r="824" spans="1:3" ht="12">
      <c r="A824" t="s">
        <v>1654</v>
      </c>
      <c r="B824" t="s">
        <v>1655</v>
      </c>
      <c r="C824" t="s">
        <v>2</v>
      </c>
    </row>
    <row r="825" spans="1:3" ht="12">
      <c r="A825" t="s">
        <v>1656</v>
      </c>
      <c r="B825" t="s">
        <v>1657</v>
      </c>
      <c r="C825" t="s">
        <v>2</v>
      </c>
    </row>
    <row r="826" spans="1:3" ht="12">
      <c r="A826" t="s">
        <v>1658</v>
      </c>
      <c r="B826" t="s">
        <v>1659</v>
      </c>
      <c r="C826" t="s">
        <v>2</v>
      </c>
    </row>
    <row r="827" spans="1:3" ht="12">
      <c r="A827" t="s">
        <v>1660</v>
      </c>
      <c r="B827" t="s">
        <v>1661</v>
      </c>
      <c r="C827" t="s">
        <v>2</v>
      </c>
    </row>
    <row r="828" spans="1:3" ht="12">
      <c r="A828" t="s">
        <v>1662</v>
      </c>
      <c r="B828" t="s">
        <v>1663</v>
      </c>
      <c r="C828" t="s">
        <v>2</v>
      </c>
    </row>
    <row r="829" spans="1:3" ht="12">
      <c r="A829" t="s">
        <v>1664</v>
      </c>
      <c r="B829" t="s">
        <v>1665</v>
      </c>
      <c r="C829" t="s">
        <v>2</v>
      </c>
    </row>
    <row r="830" spans="1:3" ht="12">
      <c r="A830" t="s">
        <v>1666</v>
      </c>
      <c r="B830" t="s">
        <v>1667</v>
      </c>
      <c r="C830" t="s">
        <v>2</v>
      </c>
    </row>
    <row r="831" spans="1:3" ht="12">
      <c r="A831" t="s">
        <v>1668</v>
      </c>
      <c r="B831" t="s">
        <v>1669</v>
      </c>
      <c r="C831" t="s">
        <v>2</v>
      </c>
    </row>
    <row r="832" spans="1:3" ht="12">
      <c r="A832" t="s">
        <v>1670</v>
      </c>
      <c r="B832" t="s">
        <v>1671</v>
      </c>
      <c r="C832" t="s">
        <v>2</v>
      </c>
    </row>
    <row r="833" spans="1:3" ht="12">
      <c r="A833" t="s">
        <v>1672</v>
      </c>
      <c r="B833" t="s">
        <v>1673</v>
      </c>
      <c r="C833" t="s">
        <v>2</v>
      </c>
    </row>
    <row r="834" spans="1:3" ht="12">
      <c r="A834" t="s">
        <v>1674</v>
      </c>
      <c r="B834" t="s">
        <v>1675</v>
      </c>
      <c r="C834" t="s">
        <v>2</v>
      </c>
    </row>
    <row r="835" spans="1:3" ht="12">
      <c r="A835" t="s">
        <v>1676</v>
      </c>
      <c r="B835" t="s">
        <v>1677</v>
      </c>
      <c r="C835" t="s">
        <v>2</v>
      </c>
    </row>
    <row r="836" spans="1:3" ht="12">
      <c r="A836" t="s">
        <v>1678</v>
      </c>
      <c r="B836" t="s">
        <v>1679</v>
      </c>
      <c r="C836" t="s">
        <v>2</v>
      </c>
    </row>
    <row r="837" spans="1:3" ht="12">
      <c r="A837" t="s">
        <v>1680</v>
      </c>
      <c r="B837" t="s">
        <v>1681</v>
      </c>
      <c r="C837" t="s">
        <v>2</v>
      </c>
    </row>
    <row r="838" spans="1:3" ht="12">
      <c r="A838" t="s">
        <v>1682</v>
      </c>
      <c r="B838" t="s">
        <v>1683</v>
      </c>
      <c r="C838" t="s">
        <v>2</v>
      </c>
    </row>
    <row r="839" spans="1:3" ht="12">
      <c r="A839" t="s">
        <v>1684</v>
      </c>
      <c r="B839" t="s">
        <v>1685</v>
      </c>
      <c r="C839" t="s">
        <v>2</v>
      </c>
    </row>
    <row r="840" spans="1:3" ht="12">
      <c r="A840" t="s">
        <v>1686</v>
      </c>
      <c r="B840" t="s">
        <v>1687</v>
      </c>
      <c r="C840" t="s">
        <v>152</v>
      </c>
    </row>
    <row r="841" spans="1:3" ht="12">
      <c r="A841" t="s">
        <v>1688</v>
      </c>
      <c r="B841" t="s">
        <v>1689</v>
      </c>
      <c r="C841" t="s">
        <v>2</v>
      </c>
    </row>
    <row r="842" spans="1:3" ht="12">
      <c r="A842" t="s">
        <v>1690</v>
      </c>
      <c r="B842" t="s">
        <v>1691</v>
      </c>
      <c r="C842" t="s">
        <v>2</v>
      </c>
    </row>
    <row r="843" spans="1:3" ht="12">
      <c r="A843" t="s">
        <v>1692</v>
      </c>
      <c r="B843" t="s">
        <v>1693</v>
      </c>
      <c r="C843" t="s">
        <v>2</v>
      </c>
    </row>
    <row r="844" spans="1:3" ht="12">
      <c r="A844" t="s">
        <v>1694</v>
      </c>
      <c r="B844" t="s">
        <v>1695</v>
      </c>
      <c r="C844" t="s">
        <v>9</v>
      </c>
    </row>
    <row r="845" spans="1:3" ht="12">
      <c r="A845" t="s">
        <v>1696</v>
      </c>
      <c r="B845" t="s">
        <v>1697</v>
      </c>
      <c r="C845" t="s">
        <v>9</v>
      </c>
    </row>
    <row r="846" spans="1:3" ht="12">
      <c r="A846" t="s">
        <v>1698</v>
      </c>
      <c r="B846" t="s">
        <v>1699</v>
      </c>
      <c r="C846" t="s">
        <v>2</v>
      </c>
    </row>
    <row r="847" spans="1:3" ht="12">
      <c r="A847" t="s">
        <v>1700</v>
      </c>
      <c r="B847" t="s">
        <v>1701</v>
      </c>
      <c r="C847" t="s">
        <v>2</v>
      </c>
    </row>
    <row r="848" spans="1:3" ht="12">
      <c r="A848" t="s">
        <v>1702</v>
      </c>
      <c r="B848" t="s">
        <v>1703</v>
      </c>
      <c r="C848" t="s">
        <v>2</v>
      </c>
    </row>
    <row r="849" spans="1:3" ht="12">
      <c r="A849" t="s">
        <v>1704</v>
      </c>
      <c r="B849" t="s">
        <v>1705</v>
      </c>
      <c r="C849" t="s">
        <v>2</v>
      </c>
    </row>
    <row r="850" spans="1:3" ht="12">
      <c r="A850" t="s">
        <v>1706</v>
      </c>
      <c r="B850" t="s">
        <v>1707</v>
      </c>
      <c r="C850" t="s">
        <v>2</v>
      </c>
    </row>
    <row r="851" spans="1:3" ht="12">
      <c r="A851" t="s">
        <v>1708</v>
      </c>
      <c r="B851" t="s">
        <v>1709</v>
      </c>
      <c r="C851" t="s">
        <v>2</v>
      </c>
    </row>
    <row r="852" spans="1:3" ht="12">
      <c r="A852" t="s">
        <v>1710</v>
      </c>
      <c r="B852" t="s">
        <v>1711</v>
      </c>
      <c r="C852" t="s">
        <v>2</v>
      </c>
    </row>
    <row r="853" spans="1:3" ht="12">
      <c r="A853" t="s">
        <v>1712</v>
      </c>
      <c r="B853" t="s">
        <v>1713</v>
      </c>
      <c r="C853" t="s">
        <v>2</v>
      </c>
    </row>
    <row r="854" spans="1:3" ht="12">
      <c r="A854" t="s">
        <v>1714</v>
      </c>
      <c r="B854" t="s">
        <v>1715</v>
      </c>
      <c r="C854" t="s">
        <v>2</v>
      </c>
    </row>
    <row r="855" spans="1:3" ht="12">
      <c r="A855" t="s">
        <v>1716</v>
      </c>
      <c r="B855" t="s">
        <v>1717</v>
      </c>
      <c r="C855" t="s">
        <v>2</v>
      </c>
    </row>
    <row r="856" spans="1:3" ht="12">
      <c r="A856" t="s">
        <v>1718</v>
      </c>
      <c r="B856" t="s">
        <v>1719</v>
      </c>
      <c r="C856" t="s">
        <v>2</v>
      </c>
    </row>
    <row r="857" spans="1:3" ht="12">
      <c r="A857" t="s">
        <v>1720</v>
      </c>
      <c r="B857" t="s">
        <v>1721</v>
      </c>
      <c r="C857" t="s">
        <v>2</v>
      </c>
    </row>
    <row r="858" spans="1:3" ht="12">
      <c r="A858" t="s">
        <v>1722</v>
      </c>
      <c r="B858" t="s">
        <v>1723</v>
      </c>
      <c r="C858" t="s">
        <v>2</v>
      </c>
    </row>
    <row r="859" spans="1:3" ht="12">
      <c r="A859" t="s">
        <v>1724</v>
      </c>
      <c r="B859" t="s">
        <v>1725</v>
      </c>
      <c r="C859" t="s">
        <v>2</v>
      </c>
    </row>
    <row r="860" spans="1:3" ht="12">
      <c r="A860" t="s">
        <v>1726</v>
      </c>
      <c r="B860" t="s">
        <v>1727</v>
      </c>
      <c r="C860" t="s">
        <v>2</v>
      </c>
    </row>
    <row r="861" spans="1:3" ht="12">
      <c r="A861" t="s">
        <v>1728</v>
      </c>
      <c r="B861" t="s">
        <v>1729</v>
      </c>
      <c r="C861" t="s">
        <v>2</v>
      </c>
    </row>
    <row r="862" spans="1:3" ht="12">
      <c r="A862" t="s">
        <v>1730</v>
      </c>
      <c r="B862" t="s">
        <v>1731</v>
      </c>
      <c r="C862" t="s">
        <v>2</v>
      </c>
    </row>
    <row r="863" spans="1:3" ht="12">
      <c r="A863" t="s">
        <v>1732</v>
      </c>
      <c r="B863" t="s">
        <v>1733</v>
      </c>
      <c r="C863" t="s">
        <v>2</v>
      </c>
    </row>
    <row r="864" spans="1:3" ht="12">
      <c r="A864" t="s">
        <v>1734</v>
      </c>
      <c r="B864" t="s">
        <v>1735</v>
      </c>
      <c r="C864" t="s">
        <v>2</v>
      </c>
    </row>
    <row r="865" spans="1:3" ht="12">
      <c r="A865" t="s">
        <v>1736</v>
      </c>
      <c r="B865" t="s">
        <v>1737</v>
      </c>
      <c r="C865" t="s">
        <v>2</v>
      </c>
    </row>
    <row r="866" spans="1:3" ht="12">
      <c r="A866" t="s">
        <v>1738</v>
      </c>
      <c r="B866" t="s">
        <v>1739</v>
      </c>
      <c r="C866" t="s">
        <v>2</v>
      </c>
    </row>
    <row r="867" spans="1:3" ht="12">
      <c r="A867" t="s">
        <v>1740</v>
      </c>
      <c r="B867" t="s">
        <v>1741</v>
      </c>
      <c r="C867" t="s">
        <v>2</v>
      </c>
    </row>
    <row r="868" spans="1:3" ht="12">
      <c r="A868" t="s">
        <v>1742</v>
      </c>
      <c r="B868" t="s">
        <v>1743</v>
      </c>
      <c r="C868" t="s">
        <v>2</v>
      </c>
    </row>
    <row r="869" spans="1:3" ht="12">
      <c r="A869" t="s">
        <v>1744</v>
      </c>
      <c r="B869" t="s">
        <v>1745</v>
      </c>
      <c r="C869" t="s">
        <v>2</v>
      </c>
    </row>
    <row r="870" spans="1:3" ht="12">
      <c r="A870" t="s">
        <v>1746</v>
      </c>
      <c r="B870" t="s">
        <v>1747</v>
      </c>
      <c r="C870" t="s">
        <v>2</v>
      </c>
    </row>
    <row r="871" spans="1:3" ht="12">
      <c r="A871" t="s">
        <v>1748</v>
      </c>
      <c r="B871" t="s">
        <v>1749</v>
      </c>
      <c r="C871" t="s">
        <v>2</v>
      </c>
    </row>
    <row r="872" spans="1:3" ht="12">
      <c r="A872" t="s">
        <v>1750</v>
      </c>
      <c r="B872" t="s">
        <v>1751</v>
      </c>
      <c r="C872" t="s">
        <v>2</v>
      </c>
    </row>
    <row r="873" spans="1:3" ht="12">
      <c r="A873" t="s">
        <v>1752</v>
      </c>
      <c r="B873" t="s">
        <v>1753</v>
      </c>
      <c r="C873" t="s">
        <v>2</v>
      </c>
    </row>
    <row r="874" spans="1:3" ht="12">
      <c r="A874" t="s">
        <v>1754</v>
      </c>
      <c r="B874" t="s">
        <v>1755</v>
      </c>
      <c r="C874" t="s">
        <v>2</v>
      </c>
    </row>
    <row r="875" spans="1:3" ht="12">
      <c r="A875" t="s">
        <v>1756</v>
      </c>
      <c r="B875" t="s">
        <v>1757</v>
      </c>
      <c r="C875" t="s">
        <v>9</v>
      </c>
    </row>
    <row r="876" spans="1:3" ht="12">
      <c r="A876" t="s">
        <v>1758</v>
      </c>
      <c r="B876" t="s">
        <v>1759</v>
      </c>
      <c r="C876" t="s">
        <v>9</v>
      </c>
    </row>
    <row r="877" spans="1:3" ht="12">
      <c r="A877" t="s">
        <v>1760</v>
      </c>
      <c r="B877" t="s">
        <v>1761</v>
      </c>
      <c r="C877" t="s">
        <v>9</v>
      </c>
    </row>
    <row r="878" spans="1:3" ht="12">
      <c r="A878" t="s">
        <v>1762</v>
      </c>
      <c r="B878" t="s">
        <v>1763</v>
      </c>
      <c r="C878" t="s">
        <v>2</v>
      </c>
    </row>
    <row r="879" spans="1:3" ht="12">
      <c r="A879" t="s">
        <v>1764</v>
      </c>
      <c r="B879" t="s">
        <v>1765</v>
      </c>
      <c r="C879" t="s">
        <v>2</v>
      </c>
    </row>
    <row r="880" spans="1:3" ht="12">
      <c r="A880" t="s">
        <v>1766</v>
      </c>
      <c r="B880" t="s">
        <v>1767</v>
      </c>
      <c r="C880" t="s">
        <v>2</v>
      </c>
    </row>
    <row r="881" spans="1:3" ht="12">
      <c r="A881" t="s">
        <v>1768</v>
      </c>
      <c r="B881" t="s">
        <v>1769</v>
      </c>
      <c r="C881" t="s">
        <v>2</v>
      </c>
    </row>
    <row r="882" spans="1:3" ht="12">
      <c r="A882" t="s">
        <v>1770</v>
      </c>
      <c r="B882" t="s">
        <v>1771</v>
      </c>
      <c r="C882" t="s">
        <v>2</v>
      </c>
    </row>
    <row r="883" spans="1:3" ht="12">
      <c r="A883" t="s">
        <v>1772</v>
      </c>
      <c r="B883" t="s">
        <v>1773</v>
      </c>
      <c r="C883" t="s">
        <v>2</v>
      </c>
    </row>
    <row r="884" spans="1:3" ht="12">
      <c r="A884" t="s">
        <v>1774</v>
      </c>
      <c r="B884" t="s">
        <v>1775</v>
      </c>
      <c r="C884" t="s">
        <v>2</v>
      </c>
    </row>
    <row r="885" spans="1:3" ht="12">
      <c r="A885" t="s">
        <v>1776</v>
      </c>
      <c r="B885" t="s">
        <v>1777</v>
      </c>
      <c r="C885" t="s">
        <v>2</v>
      </c>
    </row>
    <row r="886" spans="1:3" ht="12">
      <c r="A886" t="s">
        <v>1778</v>
      </c>
      <c r="B886" t="s">
        <v>1779</v>
      </c>
      <c r="C886" t="s">
        <v>2</v>
      </c>
    </row>
    <row r="887" spans="1:3" ht="12">
      <c r="A887" t="s">
        <v>1780</v>
      </c>
      <c r="B887" t="s">
        <v>1781</v>
      </c>
      <c r="C887" t="s">
        <v>2</v>
      </c>
    </row>
    <row r="888" spans="1:3" ht="12">
      <c r="A888" t="s">
        <v>1782</v>
      </c>
      <c r="B888" t="s">
        <v>1783</v>
      </c>
      <c r="C888" t="s">
        <v>2</v>
      </c>
    </row>
    <row r="889" spans="1:3" ht="12">
      <c r="A889" t="s">
        <v>1784</v>
      </c>
      <c r="B889" t="s">
        <v>1785</v>
      </c>
      <c r="C889" t="s">
        <v>2</v>
      </c>
    </row>
    <row r="890" spans="1:3" ht="12">
      <c r="A890" t="s">
        <v>1786</v>
      </c>
      <c r="B890" t="s">
        <v>1787</v>
      </c>
      <c r="C890" t="s">
        <v>2</v>
      </c>
    </row>
    <row r="891" spans="1:3" ht="12">
      <c r="A891" t="s">
        <v>1788</v>
      </c>
      <c r="B891" t="s">
        <v>1789</v>
      </c>
      <c r="C891" t="s">
        <v>2</v>
      </c>
    </row>
    <row r="892" spans="1:3" ht="12">
      <c r="A892" t="s">
        <v>1790</v>
      </c>
      <c r="B892" t="s">
        <v>1791</v>
      </c>
      <c r="C892" t="s">
        <v>2</v>
      </c>
    </row>
    <row r="893" spans="1:3" ht="12">
      <c r="A893" t="s">
        <v>1792</v>
      </c>
      <c r="B893" t="s">
        <v>1793</v>
      </c>
      <c r="C893" t="s">
        <v>2</v>
      </c>
    </row>
    <row r="894" spans="1:3" ht="12">
      <c r="A894" t="s">
        <v>1794</v>
      </c>
      <c r="B894" t="s">
        <v>1795</v>
      </c>
      <c r="C894" t="s">
        <v>9</v>
      </c>
    </row>
    <row r="895" spans="1:3" ht="12">
      <c r="A895" t="s">
        <v>1796</v>
      </c>
      <c r="B895" t="s">
        <v>1797</v>
      </c>
      <c r="C895" t="s">
        <v>9</v>
      </c>
    </row>
    <row r="896" spans="1:3" ht="12">
      <c r="A896" t="s">
        <v>1798</v>
      </c>
      <c r="B896" t="s">
        <v>1799</v>
      </c>
      <c r="C896" t="s">
        <v>9</v>
      </c>
    </row>
    <row r="897" spans="1:3" ht="12">
      <c r="A897" t="s">
        <v>1800</v>
      </c>
      <c r="B897" t="s">
        <v>1801</v>
      </c>
      <c r="C897" t="s">
        <v>2</v>
      </c>
    </row>
    <row r="898" spans="1:3" ht="12">
      <c r="A898" t="s">
        <v>1802</v>
      </c>
      <c r="B898" t="s">
        <v>1803</v>
      </c>
      <c r="C898" t="s">
        <v>2</v>
      </c>
    </row>
    <row r="899" spans="1:3" ht="12">
      <c r="A899" t="s">
        <v>1804</v>
      </c>
      <c r="B899" t="s">
        <v>1805</v>
      </c>
      <c r="C899" t="s">
        <v>2</v>
      </c>
    </row>
    <row r="900" spans="1:3" ht="12">
      <c r="A900" t="s">
        <v>1806</v>
      </c>
      <c r="B900" t="s">
        <v>1807</v>
      </c>
      <c r="C900" t="s">
        <v>2</v>
      </c>
    </row>
    <row r="901" spans="1:3" ht="12">
      <c r="A901" t="s">
        <v>1808</v>
      </c>
      <c r="B901" t="s">
        <v>1809</v>
      </c>
      <c r="C901" t="s">
        <v>2</v>
      </c>
    </row>
    <row r="902" spans="1:3" ht="12">
      <c r="A902" t="s">
        <v>1810</v>
      </c>
      <c r="B902" t="s">
        <v>1811</v>
      </c>
      <c r="C902" t="s">
        <v>2</v>
      </c>
    </row>
    <row r="903" spans="1:3" ht="12">
      <c r="A903" t="s">
        <v>1812</v>
      </c>
      <c r="B903" t="s">
        <v>1813</v>
      </c>
      <c r="C903" t="s">
        <v>2</v>
      </c>
    </row>
    <row r="904" spans="1:3" ht="12">
      <c r="A904" t="s">
        <v>1814</v>
      </c>
      <c r="B904" t="s">
        <v>1815</v>
      </c>
      <c r="C904" t="s">
        <v>2</v>
      </c>
    </row>
    <row r="905" spans="1:3" ht="12">
      <c r="A905" t="s">
        <v>1816</v>
      </c>
      <c r="B905" t="s">
        <v>1817</v>
      </c>
      <c r="C905" t="s">
        <v>2</v>
      </c>
    </row>
    <row r="906" spans="1:3" ht="12">
      <c r="A906" t="s">
        <v>1818</v>
      </c>
      <c r="B906" t="s">
        <v>1819</v>
      </c>
      <c r="C906" t="s">
        <v>2</v>
      </c>
    </row>
    <row r="907" spans="1:3" ht="12">
      <c r="A907" t="s">
        <v>1820</v>
      </c>
      <c r="B907" t="s">
        <v>1821</v>
      </c>
      <c r="C907" t="s">
        <v>2</v>
      </c>
    </row>
    <row r="908" spans="1:3" ht="12">
      <c r="A908" t="s">
        <v>1822</v>
      </c>
      <c r="B908" t="s">
        <v>1823</v>
      </c>
      <c r="C908" t="s">
        <v>2</v>
      </c>
    </row>
    <row r="909" spans="1:3" ht="12">
      <c r="A909" t="s">
        <v>1824</v>
      </c>
      <c r="B909" t="s">
        <v>1825</v>
      </c>
      <c r="C909" t="s">
        <v>2</v>
      </c>
    </row>
    <row r="910" spans="1:3" ht="12">
      <c r="A910" t="s">
        <v>1826</v>
      </c>
      <c r="B910" t="s">
        <v>1827</v>
      </c>
      <c r="C910" t="s">
        <v>2</v>
      </c>
    </row>
    <row r="911" spans="1:3" ht="12">
      <c r="A911" t="s">
        <v>1828</v>
      </c>
      <c r="B911" t="s">
        <v>1829</v>
      </c>
      <c r="C911" t="s">
        <v>2</v>
      </c>
    </row>
    <row r="912" spans="1:3" ht="12">
      <c r="A912" t="s">
        <v>1830</v>
      </c>
      <c r="B912" t="s">
        <v>1831</v>
      </c>
      <c r="C912" t="s">
        <v>2</v>
      </c>
    </row>
    <row r="913" spans="1:3" ht="12">
      <c r="A913" t="s">
        <v>1832</v>
      </c>
      <c r="B913" t="s">
        <v>1833</v>
      </c>
      <c r="C913" t="s">
        <v>9</v>
      </c>
    </row>
    <row r="914" spans="1:3" ht="12">
      <c r="A914" t="s">
        <v>1834</v>
      </c>
      <c r="B914" t="s">
        <v>1835</v>
      </c>
      <c r="C914" t="s">
        <v>9</v>
      </c>
    </row>
    <row r="915" spans="1:3" ht="12">
      <c r="A915" t="s">
        <v>1836</v>
      </c>
      <c r="B915" t="s">
        <v>1837</v>
      </c>
      <c r="C915" t="s">
        <v>9</v>
      </c>
    </row>
    <row r="916" spans="1:3" ht="12">
      <c r="A916" t="s">
        <v>1838</v>
      </c>
      <c r="B916" t="s">
        <v>1839</v>
      </c>
      <c r="C916" t="s">
        <v>9</v>
      </c>
    </row>
    <row r="917" spans="1:3" ht="12">
      <c r="A917" t="s">
        <v>1840</v>
      </c>
      <c r="B917" t="s">
        <v>1841</v>
      </c>
      <c r="C917" t="s">
        <v>9</v>
      </c>
    </row>
    <row r="918" spans="1:3" ht="12">
      <c r="A918" t="s">
        <v>1842</v>
      </c>
      <c r="B918" t="s">
        <v>1843</v>
      </c>
      <c r="C918" t="s">
        <v>9</v>
      </c>
    </row>
    <row r="919" spans="1:3" ht="12">
      <c r="A919" t="s">
        <v>1844</v>
      </c>
      <c r="B919" t="s">
        <v>1845</v>
      </c>
      <c r="C919" t="s">
        <v>9</v>
      </c>
    </row>
    <row r="920" spans="1:3" ht="12">
      <c r="A920" t="s">
        <v>1846</v>
      </c>
      <c r="B920" t="s">
        <v>1847</v>
      </c>
      <c r="C920" t="s">
        <v>2</v>
      </c>
    </row>
    <row r="921" spans="1:3" ht="12">
      <c r="A921" t="s">
        <v>1848</v>
      </c>
      <c r="B921" t="s">
        <v>1849</v>
      </c>
      <c r="C921" t="s">
        <v>2</v>
      </c>
    </row>
    <row r="922" spans="1:3" ht="12">
      <c r="A922" t="s">
        <v>1850</v>
      </c>
      <c r="B922" t="s">
        <v>1851</v>
      </c>
      <c r="C922" t="s">
        <v>2</v>
      </c>
    </row>
    <row r="923" spans="1:3" ht="12">
      <c r="A923" t="s">
        <v>1852</v>
      </c>
      <c r="B923" t="s">
        <v>1853</v>
      </c>
      <c r="C923" t="s">
        <v>2</v>
      </c>
    </row>
    <row r="924" spans="1:3" ht="12">
      <c r="A924" t="s">
        <v>1854</v>
      </c>
      <c r="B924" t="s">
        <v>1855</v>
      </c>
      <c r="C924" t="s">
        <v>2</v>
      </c>
    </row>
    <row r="925" spans="1:3" ht="12">
      <c r="A925" t="s">
        <v>1856</v>
      </c>
      <c r="B925" t="s">
        <v>1857</v>
      </c>
      <c r="C925" t="s">
        <v>2</v>
      </c>
    </row>
    <row r="926" spans="1:3" ht="12">
      <c r="A926" t="s">
        <v>1858</v>
      </c>
      <c r="B926" t="s">
        <v>1859</v>
      </c>
      <c r="C926" t="s">
        <v>2</v>
      </c>
    </row>
    <row r="927" spans="1:3" ht="12">
      <c r="A927" t="s">
        <v>1860</v>
      </c>
      <c r="B927" t="s">
        <v>1861</v>
      </c>
      <c r="C927" t="s">
        <v>2</v>
      </c>
    </row>
    <row r="928" spans="1:3" ht="12">
      <c r="A928" t="s">
        <v>1862</v>
      </c>
      <c r="B928" t="s">
        <v>1863</v>
      </c>
      <c r="C928" t="s">
        <v>2</v>
      </c>
    </row>
    <row r="929" spans="1:3" ht="12">
      <c r="A929" t="s">
        <v>1864</v>
      </c>
      <c r="B929" t="s">
        <v>1865</v>
      </c>
      <c r="C929" t="s">
        <v>9</v>
      </c>
    </row>
    <row r="930" spans="1:3" ht="12">
      <c r="A930" t="s">
        <v>1866</v>
      </c>
      <c r="B930" t="s">
        <v>1867</v>
      </c>
      <c r="C930" t="s">
        <v>2</v>
      </c>
    </row>
    <row r="931" spans="1:3" ht="12">
      <c r="A931" t="s">
        <v>1868</v>
      </c>
      <c r="B931" t="s">
        <v>1869</v>
      </c>
      <c r="C931" t="s">
        <v>2</v>
      </c>
    </row>
    <row r="932" spans="1:3" ht="12">
      <c r="A932" t="s">
        <v>1870</v>
      </c>
      <c r="B932" t="s">
        <v>1871</v>
      </c>
      <c r="C932" t="s">
        <v>2</v>
      </c>
    </row>
    <row r="933" spans="1:3" ht="12">
      <c r="A933" t="s">
        <v>1872</v>
      </c>
      <c r="B933" t="s">
        <v>1873</v>
      </c>
      <c r="C933" t="s">
        <v>2</v>
      </c>
    </row>
    <row r="934" spans="1:3" ht="12">
      <c r="A934" t="s">
        <v>1874</v>
      </c>
      <c r="B934" t="s">
        <v>1875</v>
      </c>
      <c r="C934" t="s">
        <v>9</v>
      </c>
    </row>
    <row r="935" spans="1:3" ht="12">
      <c r="A935" t="s">
        <v>1876</v>
      </c>
      <c r="B935" t="s">
        <v>1877</v>
      </c>
      <c r="C935" t="s">
        <v>9</v>
      </c>
    </row>
    <row r="936" spans="1:3" ht="12">
      <c r="A936" t="s">
        <v>1878</v>
      </c>
      <c r="B936" t="s">
        <v>1879</v>
      </c>
      <c r="C936" t="s">
        <v>9</v>
      </c>
    </row>
    <row r="937" spans="1:3" ht="12">
      <c r="A937" t="s">
        <v>1880</v>
      </c>
      <c r="B937" t="s">
        <v>1881</v>
      </c>
      <c r="C937" t="s">
        <v>9</v>
      </c>
    </row>
    <row r="938" spans="1:3" ht="12">
      <c r="A938" t="s">
        <v>1882</v>
      </c>
      <c r="B938" t="s">
        <v>1883</v>
      </c>
      <c r="C938" t="s">
        <v>9</v>
      </c>
    </row>
    <row r="939" spans="1:3" ht="12">
      <c r="A939" t="s">
        <v>1884</v>
      </c>
      <c r="B939" t="s">
        <v>1885</v>
      </c>
      <c r="C939" t="s">
        <v>9</v>
      </c>
    </row>
    <row r="940" spans="1:3" ht="12">
      <c r="A940" t="s">
        <v>1886</v>
      </c>
      <c r="B940" t="s">
        <v>1887</v>
      </c>
      <c r="C940" t="s">
        <v>9</v>
      </c>
    </row>
    <row r="941" spans="1:3" ht="12">
      <c r="A941" t="s">
        <v>1888</v>
      </c>
      <c r="B941" t="s">
        <v>1889</v>
      </c>
      <c r="C941" t="s">
        <v>2</v>
      </c>
    </row>
    <row r="942" spans="1:3" ht="12">
      <c r="A942" t="s">
        <v>1890</v>
      </c>
      <c r="B942" t="s">
        <v>1891</v>
      </c>
      <c r="C942" t="s">
        <v>2</v>
      </c>
    </row>
    <row r="943" spans="1:3" ht="12">
      <c r="A943" t="s">
        <v>1892</v>
      </c>
      <c r="B943" t="s">
        <v>1893</v>
      </c>
      <c r="C943" t="s">
        <v>2</v>
      </c>
    </row>
    <row r="944" spans="1:3" ht="12">
      <c r="A944" t="s">
        <v>1894</v>
      </c>
      <c r="B944" t="s">
        <v>1895</v>
      </c>
      <c r="C944" t="s">
        <v>2</v>
      </c>
    </row>
    <row r="945" spans="1:3" ht="12">
      <c r="A945" t="s">
        <v>1896</v>
      </c>
      <c r="B945" t="s">
        <v>1897</v>
      </c>
      <c r="C945" t="s">
        <v>9</v>
      </c>
    </row>
    <row r="946" spans="1:3" ht="12">
      <c r="A946" t="s">
        <v>1898</v>
      </c>
      <c r="B946" t="s">
        <v>1899</v>
      </c>
      <c r="C946" t="s">
        <v>9</v>
      </c>
    </row>
    <row r="947" spans="1:3" ht="12">
      <c r="A947" t="s">
        <v>1900</v>
      </c>
      <c r="B947" t="s">
        <v>1901</v>
      </c>
      <c r="C947" t="s">
        <v>2</v>
      </c>
    </row>
    <row r="948" spans="1:3" ht="12">
      <c r="A948" t="s">
        <v>1902</v>
      </c>
      <c r="B948" t="s">
        <v>1903</v>
      </c>
      <c r="C948" t="s">
        <v>2</v>
      </c>
    </row>
    <row r="949" spans="1:3" ht="12">
      <c r="A949" t="s">
        <v>1904</v>
      </c>
      <c r="B949" t="s">
        <v>1905</v>
      </c>
      <c r="C949" t="s">
        <v>2</v>
      </c>
    </row>
    <row r="950" spans="1:3" ht="12">
      <c r="A950" t="s">
        <v>1906</v>
      </c>
      <c r="B950" t="s">
        <v>1907</v>
      </c>
      <c r="C950" t="s">
        <v>9</v>
      </c>
    </row>
    <row r="951" spans="1:3" ht="12">
      <c r="A951" t="s">
        <v>1908</v>
      </c>
      <c r="B951" t="s">
        <v>1909</v>
      </c>
      <c r="C951" t="s">
        <v>9</v>
      </c>
    </row>
    <row r="952" spans="1:3" ht="12">
      <c r="A952" t="s">
        <v>1910</v>
      </c>
      <c r="B952" t="s">
        <v>1911</v>
      </c>
      <c r="C952" t="s">
        <v>9</v>
      </c>
    </row>
    <row r="953" spans="1:3" ht="12">
      <c r="A953" t="s">
        <v>1912</v>
      </c>
      <c r="B953" t="s">
        <v>1913</v>
      </c>
      <c r="C953" t="s">
        <v>419</v>
      </c>
    </row>
    <row r="954" spans="1:3" ht="12">
      <c r="A954" t="s">
        <v>1914</v>
      </c>
      <c r="B954" t="s">
        <v>1915</v>
      </c>
      <c r="C954" t="s">
        <v>2</v>
      </c>
    </row>
    <row r="955" spans="1:3" ht="12">
      <c r="A955" t="s">
        <v>1916</v>
      </c>
      <c r="B955" t="s">
        <v>1917</v>
      </c>
      <c r="C955" t="s">
        <v>2</v>
      </c>
    </row>
    <row r="956" spans="1:3" ht="12">
      <c r="A956" t="s">
        <v>1918</v>
      </c>
      <c r="B956" t="s">
        <v>1919</v>
      </c>
      <c r="C956" t="s">
        <v>2</v>
      </c>
    </row>
    <row r="957" spans="1:3" ht="12">
      <c r="A957" t="s">
        <v>1920</v>
      </c>
      <c r="B957" t="s">
        <v>1921</v>
      </c>
      <c r="C957" t="s">
        <v>9</v>
      </c>
    </row>
    <row r="958" spans="1:3" ht="12">
      <c r="A958" t="s">
        <v>1922</v>
      </c>
      <c r="B958" t="s">
        <v>1923</v>
      </c>
      <c r="C958" t="s">
        <v>67</v>
      </c>
    </row>
    <row r="959" spans="1:3" ht="12">
      <c r="A959" t="s">
        <v>1924</v>
      </c>
      <c r="B959" t="s">
        <v>1925</v>
      </c>
      <c r="C959" t="s">
        <v>9</v>
      </c>
    </row>
    <row r="960" spans="1:3" ht="12">
      <c r="A960" t="s">
        <v>1926</v>
      </c>
      <c r="B960" t="s">
        <v>1927</v>
      </c>
      <c r="C960" t="s">
        <v>2</v>
      </c>
    </row>
    <row r="961" spans="1:3" ht="12">
      <c r="A961" t="s">
        <v>1928</v>
      </c>
      <c r="B961" t="s">
        <v>1929</v>
      </c>
      <c r="C961" t="s">
        <v>2</v>
      </c>
    </row>
    <row r="962" spans="1:3" ht="12">
      <c r="A962" t="s">
        <v>1930</v>
      </c>
      <c r="B962" t="s">
        <v>1931</v>
      </c>
      <c r="C962" t="s">
        <v>2</v>
      </c>
    </row>
    <row r="963" spans="1:3" ht="12">
      <c r="A963" t="s">
        <v>1932</v>
      </c>
      <c r="B963" t="s">
        <v>1933</v>
      </c>
      <c r="C963" t="s">
        <v>9</v>
      </c>
    </row>
    <row r="964" spans="1:3" ht="12">
      <c r="A964" t="s">
        <v>1934</v>
      </c>
      <c r="B964" t="s">
        <v>1935</v>
      </c>
      <c r="C964" t="s">
        <v>9</v>
      </c>
    </row>
    <row r="965" spans="1:3" ht="12">
      <c r="A965" t="s">
        <v>1936</v>
      </c>
      <c r="B965" t="s">
        <v>1937</v>
      </c>
      <c r="C965" t="s">
        <v>9</v>
      </c>
    </row>
    <row r="966" spans="1:3" ht="12">
      <c r="A966" t="s">
        <v>1938</v>
      </c>
      <c r="B966" t="s">
        <v>1939</v>
      </c>
      <c r="C966" t="s">
        <v>9</v>
      </c>
    </row>
    <row r="967" spans="1:3" ht="12">
      <c r="A967" t="s">
        <v>1940</v>
      </c>
      <c r="B967" t="s">
        <v>1941</v>
      </c>
      <c r="C967" t="s">
        <v>2</v>
      </c>
    </row>
    <row r="968" spans="1:3" ht="12">
      <c r="A968" t="s">
        <v>1942</v>
      </c>
      <c r="B968" t="s">
        <v>1943</v>
      </c>
      <c r="C968" t="s">
        <v>2</v>
      </c>
    </row>
    <row r="969" spans="1:3" ht="12">
      <c r="A969" t="s">
        <v>1944</v>
      </c>
      <c r="B969" t="s">
        <v>1945</v>
      </c>
      <c r="C969" t="s">
        <v>2</v>
      </c>
    </row>
    <row r="970" spans="1:3" ht="12">
      <c r="A970" t="s">
        <v>1946</v>
      </c>
      <c r="B970" t="s">
        <v>1947</v>
      </c>
      <c r="C970" t="s">
        <v>2</v>
      </c>
    </row>
    <row r="971" spans="1:3" ht="12">
      <c r="A971" t="s">
        <v>1948</v>
      </c>
      <c r="B971" t="s">
        <v>1949</v>
      </c>
      <c r="C971" t="s">
        <v>2</v>
      </c>
    </row>
    <row r="972" spans="1:3" ht="12">
      <c r="A972" t="s">
        <v>1950</v>
      </c>
      <c r="B972" t="s">
        <v>1951</v>
      </c>
      <c r="C972" t="s">
        <v>2</v>
      </c>
    </row>
    <row r="973" spans="1:3" ht="12">
      <c r="A973" t="s">
        <v>1952</v>
      </c>
      <c r="B973" t="s">
        <v>1953</v>
      </c>
      <c r="C973" t="s">
        <v>2</v>
      </c>
    </row>
    <row r="974" spans="1:3" ht="12">
      <c r="A974" t="s">
        <v>1954</v>
      </c>
      <c r="B974" t="s">
        <v>1955</v>
      </c>
      <c r="C974" t="s">
        <v>9</v>
      </c>
    </row>
    <row r="975" spans="1:3" ht="12">
      <c r="A975" t="s">
        <v>1956</v>
      </c>
      <c r="B975" t="s">
        <v>1957</v>
      </c>
      <c r="C975" t="s">
        <v>2</v>
      </c>
    </row>
    <row r="976" spans="1:3" ht="12">
      <c r="A976" t="s">
        <v>1958</v>
      </c>
      <c r="B976" t="s">
        <v>1959</v>
      </c>
      <c r="C976" t="s">
        <v>2</v>
      </c>
    </row>
    <row r="977" spans="1:3" ht="12">
      <c r="A977" t="s">
        <v>1960</v>
      </c>
      <c r="B977" t="s">
        <v>1961</v>
      </c>
      <c r="C977" t="s">
        <v>2</v>
      </c>
    </row>
    <row r="978" spans="1:3" ht="12">
      <c r="A978" t="s">
        <v>1962</v>
      </c>
      <c r="B978" t="s">
        <v>1963</v>
      </c>
      <c r="C978" t="s">
        <v>2</v>
      </c>
    </row>
    <row r="979" spans="1:3" ht="12">
      <c r="A979" t="s">
        <v>1964</v>
      </c>
      <c r="B979" t="s">
        <v>1965</v>
      </c>
      <c r="C979" t="s">
        <v>2</v>
      </c>
    </row>
    <row r="980" spans="1:3" ht="12">
      <c r="A980" t="s">
        <v>1966</v>
      </c>
      <c r="B980" t="s">
        <v>1967</v>
      </c>
      <c r="C980" t="s">
        <v>9</v>
      </c>
    </row>
    <row r="981" spans="1:3" ht="12">
      <c r="A981" t="s">
        <v>1968</v>
      </c>
      <c r="B981" t="s">
        <v>1969</v>
      </c>
      <c r="C981" t="s">
        <v>9</v>
      </c>
    </row>
    <row r="982" spans="1:3" ht="12">
      <c r="A982" t="s">
        <v>1970</v>
      </c>
      <c r="B982" t="s">
        <v>1971</v>
      </c>
      <c r="C982" t="s">
        <v>2</v>
      </c>
    </row>
    <row r="983" spans="1:3" ht="12">
      <c r="A983" t="s">
        <v>1972</v>
      </c>
      <c r="B983" t="s">
        <v>1973</v>
      </c>
      <c r="C983" t="s">
        <v>419</v>
      </c>
    </row>
    <row r="984" spans="1:3" ht="12">
      <c r="A984" t="s">
        <v>1974</v>
      </c>
      <c r="B984" t="s">
        <v>1975</v>
      </c>
      <c r="C984" t="s">
        <v>2</v>
      </c>
    </row>
    <row r="985" spans="1:3" ht="12">
      <c r="A985" t="s">
        <v>1976</v>
      </c>
      <c r="B985" t="s">
        <v>1977</v>
      </c>
      <c r="C985" t="s">
        <v>2</v>
      </c>
    </row>
    <row r="986" spans="1:3" ht="12">
      <c r="A986" t="s">
        <v>1978</v>
      </c>
      <c r="B986" t="s">
        <v>1979</v>
      </c>
      <c r="C986" t="s">
        <v>2</v>
      </c>
    </row>
    <row r="987" spans="1:3" ht="12">
      <c r="A987" t="s">
        <v>1980</v>
      </c>
      <c r="B987" t="s">
        <v>1981</v>
      </c>
      <c r="C987" t="s">
        <v>9</v>
      </c>
    </row>
    <row r="988" spans="1:3" ht="12">
      <c r="A988" t="s">
        <v>1982</v>
      </c>
      <c r="B988" t="s">
        <v>1983</v>
      </c>
      <c r="C988" t="s">
        <v>2</v>
      </c>
    </row>
    <row r="989" spans="1:3" ht="12">
      <c r="A989" t="s">
        <v>1984</v>
      </c>
      <c r="B989" t="s">
        <v>1985</v>
      </c>
      <c r="C989" t="s">
        <v>2</v>
      </c>
    </row>
    <row r="990" spans="1:3" ht="12">
      <c r="A990" t="s">
        <v>1986</v>
      </c>
      <c r="B990" t="s">
        <v>1987</v>
      </c>
      <c r="C990" t="s">
        <v>2</v>
      </c>
    </row>
    <row r="991" spans="1:3" ht="12">
      <c r="A991" t="s">
        <v>1988</v>
      </c>
      <c r="B991" t="s">
        <v>1989</v>
      </c>
      <c r="C991" t="s">
        <v>2</v>
      </c>
    </row>
    <row r="992" spans="1:3" ht="12">
      <c r="A992" t="s">
        <v>1990</v>
      </c>
      <c r="B992" t="s">
        <v>1991</v>
      </c>
      <c r="C992" t="s">
        <v>2</v>
      </c>
    </row>
    <row r="993" spans="1:3" ht="12">
      <c r="A993" t="s">
        <v>1992</v>
      </c>
      <c r="B993" t="s">
        <v>1993</v>
      </c>
      <c r="C993" t="s">
        <v>2</v>
      </c>
    </row>
    <row r="994" spans="1:3" ht="12">
      <c r="A994" t="s">
        <v>1994</v>
      </c>
      <c r="B994" t="s">
        <v>1995</v>
      </c>
      <c r="C994" t="s">
        <v>9</v>
      </c>
    </row>
    <row r="995" spans="1:3" ht="12">
      <c r="A995" t="s">
        <v>1996</v>
      </c>
      <c r="B995" t="s">
        <v>1997</v>
      </c>
      <c r="C995" t="s">
        <v>2</v>
      </c>
    </row>
    <row r="996" spans="1:3" ht="12">
      <c r="A996" t="s">
        <v>1998</v>
      </c>
      <c r="B996" t="s">
        <v>1999</v>
      </c>
      <c r="C996" t="s">
        <v>2</v>
      </c>
    </row>
    <row r="997" spans="1:3" ht="12">
      <c r="A997" t="s">
        <v>2000</v>
      </c>
      <c r="B997" t="s">
        <v>2001</v>
      </c>
      <c r="C997" t="s">
        <v>2</v>
      </c>
    </row>
    <row r="998" spans="1:3" ht="12">
      <c r="A998" t="s">
        <v>2002</v>
      </c>
      <c r="B998" t="s">
        <v>2003</v>
      </c>
      <c r="C998" t="s">
        <v>9</v>
      </c>
    </row>
    <row r="999" spans="1:3" ht="12">
      <c r="A999" t="s">
        <v>2004</v>
      </c>
      <c r="B999" t="s">
        <v>2005</v>
      </c>
      <c r="C999" t="s">
        <v>2</v>
      </c>
    </row>
    <row r="1000" spans="1:3" ht="12">
      <c r="A1000" t="s">
        <v>2006</v>
      </c>
      <c r="B1000" t="s">
        <v>2007</v>
      </c>
      <c r="C1000" t="s">
        <v>2</v>
      </c>
    </row>
    <row r="1001" spans="1:3" ht="12">
      <c r="A1001" t="s">
        <v>2008</v>
      </c>
      <c r="B1001" t="s">
        <v>2009</v>
      </c>
      <c r="C1001" t="s">
        <v>2</v>
      </c>
    </row>
    <row r="1002" spans="1:3" ht="12">
      <c r="A1002" t="s">
        <v>2010</v>
      </c>
      <c r="B1002" t="s">
        <v>2011</v>
      </c>
      <c r="C1002" t="s">
        <v>2</v>
      </c>
    </row>
    <row r="1003" spans="1:3" ht="12">
      <c r="A1003" t="s">
        <v>2012</v>
      </c>
      <c r="B1003" t="s">
        <v>2013</v>
      </c>
      <c r="C1003" t="s">
        <v>2</v>
      </c>
    </row>
    <row r="1004" spans="1:3" ht="12">
      <c r="A1004" t="s">
        <v>2014</v>
      </c>
      <c r="B1004" t="s">
        <v>2015</v>
      </c>
      <c r="C1004" t="s">
        <v>9</v>
      </c>
    </row>
    <row r="1005" spans="1:3" ht="12">
      <c r="A1005" t="s">
        <v>2016</v>
      </c>
      <c r="B1005" t="s">
        <v>2017</v>
      </c>
      <c r="C1005" t="s">
        <v>2</v>
      </c>
    </row>
    <row r="1006" spans="1:3" ht="12">
      <c r="A1006" t="s">
        <v>2018</v>
      </c>
      <c r="B1006" t="s">
        <v>2019</v>
      </c>
      <c r="C1006" t="s">
        <v>2</v>
      </c>
    </row>
    <row r="1007" spans="1:3" ht="12">
      <c r="A1007" t="s">
        <v>2020</v>
      </c>
      <c r="B1007" t="s">
        <v>2021</v>
      </c>
      <c r="C1007" t="s">
        <v>2</v>
      </c>
    </row>
    <row r="1008" spans="1:3" ht="12">
      <c r="A1008" t="s">
        <v>2022</v>
      </c>
      <c r="B1008" t="s">
        <v>2023</v>
      </c>
      <c r="C1008" t="s">
        <v>2</v>
      </c>
    </row>
    <row r="1009" spans="1:3" ht="12">
      <c r="A1009" t="s">
        <v>2024</v>
      </c>
      <c r="B1009" t="s">
        <v>2025</v>
      </c>
      <c r="C1009" t="s">
        <v>2</v>
      </c>
    </row>
    <row r="1010" spans="1:3" ht="12">
      <c r="A1010" t="s">
        <v>2026</v>
      </c>
      <c r="B1010" t="s">
        <v>2027</v>
      </c>
      <c r="C1010" t="s">
        <v>2</v>
      </c>
    </row>
    <row r="1011" spans="1:3" ht="12">
      <c r="A1011" t="s">
        <v>2028</v>
      </c>
      <c r="B1011" t="s">
        <v>2029</v>
      </c>
      <c r="C1011" t="s">
        <v>2</v>
      </c>
    </row>
    <row r="1012" spans="1:3" ht="12">
      <c r="A1012" t="s">
        <v>2030</v>
      </c>
      <c r="B1012" t="s">
        <v>2031</v>
      </c>
      <c r="C1012" t="s">
        <v>2</v>
      </c>
    </row>
    <row r="1013" spans="1:3" ht="12">
      <c r="A1013" t="s">
        <v>2032</v>
      </c>
      <c r="B1013" t="s">
        <v>2033</v>
      </c>
      <c r="C1013" t="s">
        <v>2</v>
      </c>
    </row>
    <row r="1014" spans="1:3" ht="12">
      <c r="A1014" t="s">
        <v>2034</v>
      </c>
      <c r="B1014" t="s">
        <v>2035</v>
      </c>
      <c r="C1014" t="s">
        <v>2</v>
      </c>
    </row>
    <row r="1015" spans="1:3" ht="12">
      <c r="A1015" t="s">
        <v>2036</v>
      </c>
      <c r="B1015" t="s">
        <v>2037</v>
      </c>
      <c r="C1015" t="s">
        <v>2</v>
      </c>
    </row>
    <row r="1016" spans="1:3" ht="12">
      <c r="A1016" t="s">
        <v>2038</v>
      </c>
      <c r="B1016" t="s">
        <v>2039</v>
      </c>
      <c r="C1016" t="s">
        <v>9</v>
      </c>
    </row>
    <row r="1017" spans="1:3" ht="12">
      <c r="A1017" t="s">
        <v>2040</v>
      </c>
      <c r="B1017" t="s">
        <v>2041</v>
      </c>
      <c r="C1017" t="s">
        <v>9</v>
      </c>
    </row>
    <row r="1018" spans="1:3" ht="12">
      <c r="A1018" t="s">
        <v>2042</v>
      </c>
      <c r="B1018" t="s">
        <v>2043</v>
      </c>
      <c r="C1018" t="s">
        <v>9</v>
      </c>
    </row>
    <row r="1019" spans="1:3" ht="12">
      <c r="A1019" t="s">
        <v>2044</v>
      </c>
      <c r="B1019" t="s">
        <v>2045</v>
      </c>
      <c r="C1019" t="s">
        <v>2</v>
      </c>
    </row>
    <row r="1020" spans="1:3" ht="12">
      <c r="A1020" t="s">
        <v>2046</v>
      </c>
      <c r="B1020" t="s">
        <v>2047</v>
      </c>
      <c r="C1020" t="s">
        <v>2</v>
      </c>
    </row>
    <row r="1021" spans="1:3" ht="12">
      <c r="A1021" t="s">
        <v>2048</v>
      </c>
      <c r="B1021" t="s">
        <v>2049</v>
      </c>
      <c r="C1021" t="s">
        <v>2</v>
      </c>
    </row>
    <row r="1022" spans="1:3" ht="12">
      <c r="A1022" t="s">
        <v>2050</v>
      </c>
      <c r="B1022" t="s">
        <v>2051</v>
      </c>
      <c r="C1022" t="s">
        <v>2</v>
      </c>
    </row>
    <row r="1023" spans="1:3" ht="12">
      <c r="A1023" t="s">
        <v>2052</v>
      </c>
      <c r="B1023" t="s">
        <v>2053</v>
      </c>
      <c r="C1023" t="s">
        <v>419</v>
      </c>
    </row>
    <row r="1024" spans="1:3" ht="12">
      <c r="A1024" t="s">
        <v>2054</v>
      </c>
      <c r="B1024" t="s">
        <v>2055</v>
      </c>
      <c r="C1024" t="s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7"/>
  <sheetViews>
    <sheetView zoomScale="80" zoomScaleNormal="80" workbookViewId="0" topLeftCell="A199">
      <selection activeCell="B1" sqref="B1"/>
    </sheetView>
  </sheetViews>
  <sheetFormatPr defaultColWidth="11.421875" defaultRowHeight="12.75"/>
  <cols>
    <col min="1" max="1" width="13.00390625" style="0" customWidth="1"/>
    <col min="2" max="2" width="5.57421875" style="0" customWidth="1"/>
    <col min="3" max="3" width="5.00390625" style="1" customWidth="1"/>
    <col min="4" max="4" width="3.421875" style="2" customWidth="1"/>
    <col min="5" max="16384" width="11.57421875" style="0" customWidth="1"/>
  </cols>
  <sheetData>
    <row r="1" spans="2:4" ht="12.75">
      <c r="B1" t="s">
        <v>2056</v>
      </c>
      <c r="C1" s="3" t="s">
        <v>2057</v>
      </c>
      <c r="D1" s="4" t="s">
        <v>2058</v>
      </c>
    </row>
    <row r="2" spans="1:5" ht="12.75">
      <c r="A2" t="s">
        <v>275</v>
      </c>
      <c r="B2">
        <v>1</v>
      </c>
      <c r="C2" s="1">
        <v>1</v>
      </c>
      <c r="D2" s="2">
        <v>0</v>
      </c>
      <c r="E2">
        <f>IF(AND(C2=1,D2=1,B2=2),1,0)</f>
        <v>0</v>
      </c>
    </row>
    <row r="3" spans="1:5" ht="12.75">
      <c r="A3" t="s">
        <v>371</v>
      </c>
      <c r="B3">
        <v>1</v>
      </c>
      <c r="C3" s="1">
        <v>1</v>
      </c>
      <c r="D3" s="2">
        <v>0</v>
      </c>
      <c r="E3">
        <f>IF(AND(C3=1,D3=1,B3=2),1,0)</f>
        <v>0</v>
      </c>
    </row>
    <row r="4" spans="1:5" ht="12.75">
      <c r="A4" t="s">
        <v>407</v>
      </c>
      <c r="B4">
        <v>1</v>
      </c>
      <c r="C4" s="1">
        <v>1</v>
      </c>
      <c r="D4" s="2">
        <v>0</v>
      </c>
      <c r="E4">
        <f>IF(AND(C4=1,D4=1,B4=2),1,0)</f>
        <v>0</v>
      </c>
    </row>
    <row r="5" spans="1:5" ht="12.75">
      <c r="A5" t="s">
        <v>660</v>
      </c>
      <c r="B5">
        <v>1</v>
      </c>
      <c r="C5" s="1">
        <v>1</v>
      </c>
      <c r="D5" s="2">
        <v>0</v>
      </c>
      <c r="E5">
        <f>IF(AND(C5=1,D5=1,B5=2),1,0)</f>
        <v>0</v>
      </c>
    </row>
    <row r="6" spans="1:5" ht="12.75">
      <c r="A6" t="s">
        <v>882</v>
      </c>
      <c r="B6">
        <v>1</v>
      </c>
      <c r="C6" s="1">
        <v>1</v>
      </c>
      <c r="D6" s="2">
        <v>0</v>
      </c>
      <c r="E6">
        <f>IF(AND(C6=1,D6=1,B6=2),1,0)</f>
        <v>0</v>
      </c>
    </row>
    <row r="7" spans="1:5" ht="12.75">
      <c r="A7" t="s">
        <v>930</v>
      </c>
      <c r="B7">
        <v>1</v>
      </c>
      <c r="C7" s="1">
        <v>1</v>
      </c>
      <c r="D7" s="2">
        <v>0</v>
      </c>
      <c r="E7">
        <f>IF(AND(C7=1,D7=1,B7=2),1,0)</f>
        <v>0</v>
      </c>
    </row>
    <row r="8" spans="1:5" ht="12.75">
      <c r="A8" t="s">
        <v>956</v>
      </c>
      <c r="B8">
        <v>1</v>
      </c>
      <c r="C8" s="1">
        <v>1</v>
      </c>
      <c r="D8" s="2">
        <v>0</v>
      </c>
      <c r="E8">
        <f>IF(AND(C8=1,D8=1,B8=2),1,0)</f>
        <v>0</v>
      </c>
    </row>
    <row r="9" spans="1:5" ht="12.75">
      <c r="A9" t="s">
        <v>1046</v>
      </c>
      <c r="B9">
        <v>1</v>
      </c>
      <c r="C9" s="1">
        <v>1</v>
      </c>
      <c r="D9" s="2">
        <v>0</v>
      </c>
      <c r="E9">
        <f>IF(AND(C9=1,D9=1,B9=2),1,0)</f>
        <v>0</v>
      </c>
    </row>
    <row r="10" spans="1:5" ht="12.75">
      <c r="A10" t="s">
        <v>1072</v>
      </c>
      <c r="B10">
        <v>1</v>
      </c>
      <c r="C10" s="1">
        <v>1</v>
      </c>
      <c r="D10" s="2">
        <v>0</v>
      </c>
      <c r="E10">
        <f>IF(AND(C10=1,D10=1,B10=2),1,0)</f>
        <v>0</v>
      </c>
    </row>
    <row r="11" spans="1:5" ht="12.75">
      <c r="A11" t="s">
        <v>1126</v>
      </c>
      <c r="B11">
        <v>1</v>
      </c>
      <c r="C11" s="1">
        <v>1</v>
      </c>
      <c r="D11" s="2">
        <v>0</v>
      </c>
      <c r="E11">
        <f>IF(AND(C11=1,D11=1,B11=2),1,0)</f>
        <v>0</v>
      </c>
    </row>
    <row r="12" spans="1:5" ht="12.75">
      <c r="A12" t="s">
        <v>1152</v>
      </c>
      <c r="B12">
        <v>1</v>
      </c>
      <c r="C12" s="1">
        <v>1</v>
      </c>
      <c r="D12" s="2">
        <v>0</v>
      </c>
      <c r="E12">
        <f>IF(AND(C12=1,D12=1,B12=2),1,0)</f>
        <v>0</v>
      </c>
    </row>
    <row r="13" spans="1:5" ht="12.75">
      <c r="A13" t="s">
        <v>1194</v>
      </c>
      <c r="B13">
        <v>1</v>
      </c>
      <c r="C13" s="1">
        <v>1</v>
      </c>
      <c r="D13" s="2">
        <v>0</v>
      </c>
      <c r="E13">
        <f>IF(AND(C13=1,D13=1,B13=2),1,0)</f>
        <v>0</v>
      </c>
    </row>
    <row r="14" spans="1:5" ht="12.75">
      <c r="A14" t="s">
        <v>1300</v>
      </c>
      <c r="B14">
        <v>1</v>
      </c>
      <c r="C14" s="1">
        <v>1</v>
      </c>
      <c r="D14" s="2">
        <v>0</v>
      </c>
      <c r="E14">
        <f>IF(AND(C14=1,D14=1,B14=2),1,0)</f>
        <v>0</v>
      </c>
    </row>
    <row r="15" spans="1:5" ht="12.75">
      <c r="A15" t="s">
        <v>2059</v>
      </c>
      <c r="B15">
        <v>1</v>
      </c>
      <c r="C15" s="1">
        <v>1</v>
      </c>
      <c r="D15" s="2">
        <v>0</v>
      </c>
      <c r="E15">
        <f>IF(AND(C15=1,D15=1,B15=2),1,0)</f>
        <v>0</v>
      </c>
    </row>
    <row r="16" spans="1:5" ht="12.75">
      <c r="A16" t="s">
        <v>1610</v>
      </c>
      <c r="B16">
        <v>1</v>
      </c>
      <c r="C16" s="1">
        <v>1</v>
      </c>
      <c r="D16" s="2">
        <v>0</v>
      </c>
      <c r="E16">
        <f>IF(AND(C16=1,D16=1,B16=2),1,0)</f>
        <v>0</v>
      </c>
    </row>
    <row r="17" spans="1:5" ht="12.75">
      <c r="A17" t="s">
        <v>1682</v>
      </c>
      <c r="B17">
        <v>1</v>
      </c>
      <c r="C17" s="1">
        <v>1</v>
      </c>
      <c r="D17" s="2">
        <v>0</v>
      </c>
      <c r="E17">
        <f>IF(AND(C17=1,D17=1,B17=2),1,0)</f>
        <v>0</v>
      </c>
    </row>
    <row r="18" spans="1:5" ht="12.75">
      <c r="A18" t="s">
        <v>1840</v>
      </c>
      <c r="B18">
        <v>1</v>
      </c>
      <c r="C18" s="1">
        <v>1</v>
      </c>
      <c r="D18" s="2">
        <v>0</v>
      </c>
      <c r="E18">
        <f>IF(AND(C18=1,D18=1,B18=2),1,0)</f>
        <v>0</v>
      </c>
    </row>
    <row r="19" spans="1:5" ht="12.75">
      <c r="A19" t="s">
        <v>1886</v>
      </c>
      <c r="B19">
        <v>1</v>
      </c>
      <c r="C19" s="1">
        <v>1</v>
      </c>
      <c r="D19" s="2">
        <v>0</v>
      </c>
      <c r="E19">
        <f>IF(AND(C19=1,D19=1,B19=2),1,0)</f>
        <v>0</v>
      </c>
    </row>
    <row r="20" spans="1:5" ht="12.75">
      <c r="A20" t="s">
        <v>1910</v>
      </c>
      <c r="B20">
        <v>1</v>
      </c>
      <c r="C20" s="1">
        <v>1</v>
      </c>
      <c r="D20" s="2">
        <v>0</v>
      </c>
      <c r="E20">
        <f>IF(AND(C20=1,D20=1,B20=2),1,0)</f>
        <v>0</v>
      </c>
    </row>
    <row r="21" spans="1:5" ht="12.75">
      <c r="A21" t="s">
        <v>1938</v>
      </c>
      <c r="B21">
        <v>1</v>
      </c>
      <c r="C21" s="1">
        <v>1</v>
      </c>
      <c r="D21" s="2">
        <v>0</v>
      </c>
      <c r="E21">
        <f>IF(AND(C21=1,D21=1,B21=2),1,0)</f>
        <v>0</v>
      </c>
    </row>
    <row r="22" spans="1:5" ht="12.75">
      <c r="A22" t="s">
        <v>1940</v>
      </c>
      <c r="B22">
        <v>1</v>
      </c>
      <c r="C22" s="1">
        <v>1</v>
      </c>
      <c r="D22" s="2">
        <v>0</v>
      </c>
      <c r="E22">
        <f>IF(AND(C22=1,D22=1,B22=2),1,0)</f>
        <v>0</v>
      </c>
    </row>
    <row r="23" spans="1:5" ht="12.75">
      <c r="A23" t="s">
        <v>1988</v>
      </c>
      <c r="B23">
        <v>1</v>
      </c>
      <c r="C23" s="1">
        <v>1</v>
      </c>
      <c r="D23" s="2">
        <v>0</v>
      </c>
      <c r="E23">
        <f>IF(AND(C23=1,D23=1,B23=2),1,0)</f>
        <v>0</v>
      </c>
    </row>
    <row r="24" spans="1:5" ht="12.75">
      <c r="A24" t="s">
        <v>5</v>
      </c>
      <c r="B24">
        <v>2</v>
      </c>
      <c r="C24" s="1">
        <v>1</v>
      </c>
      <c r="D24" s="2">
        <v>1</v>
      </c>
      <c r="E24">
        <f>IF(AND(C24=1,D24=1,B24=2),1,0)</f>
        <v>1</v>
      </c>
    </row>
    <row r="25" spans="1:5" ht="12.75">
      <c r="A25" t="s">
        <v>12</v>
      </c>
      <c r="B25">
        <v>2</v>
      </c>
      <c r="C25" s="1">
        <v>1</v>
      </c>
      <c r="D25" s="2">
        <v>0</v>
      </c>
      <c r="E25">
        <f>IF(AND(C25=1,D25=1,B25=2),1,0)</f>
        <v>0</v>
      </c>
    </row>
    <row r="26" spans="1:5" ht="12.75">
      <c r="A26" t="s">
        <v>16</v>
      </c>
      <c r="B26">
        <v>2</v>
      </c>
      <c r="C26" s="1">
        <v>1</v>
      </c>
      <c r="D26" s="2">
        <v>0</v>
      </c>
      <c r="E26">
        <f>IF(AND(C26=1,D26=1,B26=2),1,0)</f>
        <v>0</v>
      </c>
    </row>
    <row r="27" spans="1:5" ht="12.75">
      <c r="A27" t="s">
        <v>30</v>
      </c>
      <c r="B27">
        <v>2</v>
      </c>
      <c r="C27" s="1">
        <v>1</v>
      </c>
      <c r="D27" s="2">
        <v>0</v>
      </c>
      <c r="E27">
        <f>IF(AND(C27=1,D27=1,B27=2),1,0)</f>
        <v>0</v>
      </c>
    </row>
    <row r="28" spans="1:5" ht="12.75">
      <c r="A28" t="s">
        <v>36</v>
      </c>
      <c r="B28">
        <v>2</v>
      </c>
      <c r="C28" s="1">
        <v>1</v>
      </c>
      <c r="D28" s="2">
        <v>0</v>
      </c>
      <c r="E28">
        <f>IF(AND(C28=1,D28=1,B28=2),1,0)</f>
        <v>0</v>
      </c>
    </row>
    <row r="29" spans="1:5" ht="12.75">
      <c r="A29" t="s">
        <v>38</v>
      </c>
      <c r="B29">
        <v>2</v>
      </c>
      <c r="C29" s="1">
        <v>1</v>
      </c>
      <c r="D29" s="2">
        <v>0</v>
      </c>
      <c r="E29">
        <f>IF(AND(C29=1,D29=1,B29=2),1,0)</f>
        <v>0</v>
      </c>
    </row>
    <row r="30" spans="1:5" ht="12.75">
      <c r="A30" t="s">
        <v>58</v>
      </c>
      <c r="B30">
        <v>2</v>
      </c>
      <c r="C30" s="1">
        <v>1</v>
      </c>
      <c r="D30" s="2">
        <v>0</v>
      </c>
      <c r="E30">
        <f>IF(AND(C30=1,D30=1,B30=2),1,0)</f>
        <v>0</v>
      </c>
    </row>
    <row r="31" spans="1:5" ht="12.75">
      <c r="A31" t="s">
        <v>124</v>
      </c>
      <c r="B31">
        <v>2</v>
      </c>
      <c r="C31" s="1">
        <v>1</v>
      </c>
      <c r="D31" s="2">
        <v>0</v>
      </c>
      <c r="E31">
        <f>IF(AND(C31=1,D31=1,B31=2),1,0)</f>
        <v>0</v>
      </c>
    </row>
    <row r="32" spans="1:5" ht="12.75">
      <c r="A32" t="s">
        <v>150</v>
      </c>
      <c r="B32">
        <v>2</v>
      </c>
      <c r="C32" s="1">
        <v>1</v>
      </c>
      <c r="D32" s="2">
        <v>0</v>
      </c>
      <c r="E32">
        <f>IF(AND(C32=1,D32=1,B32=2),1,0)</f>
        <v>0</v>
      </c>
    </row>
    <row r="33" spans="1:5" ht="12.75">
      <c r="A33" t="s">
        <v>165</v>
      </c>
      <c r="B33">
        <v>2</v>
      </c>
      <c r="C33" s="1">
        <v>1</v>
      </c>
      <c r="D33" s="2">
        <v>0</v>
      </c>
      <c r="E33">
        <f>IF(AND(C33=1,D33=1,B33=2),1,0)</f>
        <v>0</v>
      </c>
    </row>
    <row r="34" spans="1:5" ht="12.75">
      <c r="A34" t="s">
        <v>167</v>
      </c>
      <c r="B34">
        <v>2</v>
      </c>
      <c r="C34" s="1">
        <v>1</v>
      </c>
      <c r="D34" s="2">
        <v>0</v>
      </c>
      <c r="E34">
        <f>IF(AND(C34=1,D34=1,B34=2),1,0)</f>
        <v>0</v>
      </c>
    </row>
    <row r="35" spans="1:5" ht="12.75">
      <c r="A35" t="s">
        <v>169</v>
      </c>
      <c r="B35">
        <v>2</v>
      </c>
      <c r="C35" s="1">
        <v>1</v>
      </c>
      <c r="D35" s="2">
        <v>0</v>
      </c>
      <c r="E35">
        <f>IF(AND(C35=1,D35=1,B35=2),1,0)</f>
        <v>0</v>
      </c>
    </row>
    <row r="36" spans="1:5" ht="12.75">
      <c r="A36" t="s">
        <v>199</v>
      </c>
      <c r="B36">
        <v>2</v>
      </c>
      <c r="C36" s="1">
        <v>2</v>
      </c>
      <c r="D36" s="2">
        <v>0</v>
      </c>
      <c r="E36">
        <f>IF(AND(C36=1,D36=1,B36=2),1,0)</f>
        <v>0</v>
      </c>
    </row>
    <row r="37" spans="1:5" ht="12.75">
      <c r="A37" t="s">
        <v>205</v>
      </c>
      <c r="B37">
        <v>2</v>
      </c>
      <c r="C37" s="1">
        <v>1</v>
      </c>
      <c r="D37" s="2">
        <v>0</v>
      </c>
      <c r="E37">
        <f>IF(AND(C37=1,D37=1,B37=2),1,0)</f>
        <v>0</v>
      </c>
    </row>
    <row r="38" spans="1:5" ht="12.75">
      <c r="A38" t="s">
        <v>235</v>
      </c>
      <c r="B38">
        <v>2</v>
      </c>
      <c r="C38" s="1">
        <v>1</v>
      </c>
      <c r="D38" s="2">
        <v>0</v>
      </c>
      <c r="E38">
        <f>IF(AND(C38=1,D38=1,B38=2),1,0)</f>
        <v>0</v>
      </c>
    </row>
    <row r="39" spans="1:5" ht="12.75">
      <c r="A39" t="s">
        <v>2060</v>
      </c>
      <c r="B39">
        <v>2</v>
      </c>
      <c r="C39" s="1">
        <v>1</v>
      </c>
      <c r="D39" s="2">
        <v>0</v>
      </c>
      <c r="E39">
        <f>IF(AND(C39=1,D39=1,B39=2),1,0)</f>
        <v>0</v>
      </c>
    </row>
    <row r="40" spans="1:5" ht="12.75">
      <c r="A40" t="s">
        <v>241</v>
      </c>
      <c r="B40">
        <v>2</v>
      </c>
      <c r="C40" s="1">
        <v>1</v>
      </c>
      <c r="D40" s="2">
        <v>0</v>
      </c>
      <c r="E40">
        <f>IF(AND(C40=1,D40=1,B40=2),1,0)</f>
        <v>0</v>
      </c>
    </row>
    <row r="41" spans="1:5" ht="12.75">
      <c r="A41" t="s">
        <v>247</v>
      </c>
      <c r="B41">
        <v>2</v>
      </c>
      <c r="C41" s="1">
        <v>1</v>
      </c>
      <c r="D41" s="2">
        <v>0</v>
      </c>
      <c r="E41">
        <f>IF(AND(C41=1,D41=1,B41=2),1,0)</f>
        <v>0</v>
      </c>
    </row>
    <row r="42" spans="1:5" ht="12.75">
      <c r="A42" t="s">
        <v>249</v>
      </c>
      <c r="B42">
        <v>2</v>
      </c>
      <c r="C42" s="1">
        <v>1</v>
      </c>
      <c r="D42" s="2">
        <v>0</v>
      </c>
      <c r="E42">
        <f>IF(AND(C42=1,D42=1,B42=2),1,0)</f>
        <v>0</v>
      </c>
    </row>
    <row r="43" spans="1:5" ht="12.75">
      <c r="A43" t="s">
        <v>281</v>
      </c>
      <c r="B43">
        <v>2</v>
      </c>
      <c r="C43" s="1">
        <v>1</v>
      </c>
      <c r="D43" s="2">
        <v>0</v>
      </c>
      <c r="E43">
        <f>IF(AND(C43=1,D43=1,B43=2),1,0)</f>
        <v>0</v>
      </c>
    </row>
    <row r="44" spans="1:5" ht="12.75">
      <c r="A44" t="s">
        <v>297</v>
      </c>
      <c r="B44">
        <v>2</v>
      </c>
      <c r="C44" s="1">
        <v>1</v>
      </c>
      <c r="D44" s="2">
        <v>0</v>
      </c>
      <c r="E44">
        <f>IF(AND(C44=1,D44=1,B44=2),1,0)</f>
        <v>0</v>
      </c>
    </row>
    <row r="45" spans="1:5" ht="12.75">
      <c r="A45" t="s">
        <v>327</v>
      </c>
      <c r="B45">
        <v>2</v>
      </c>
      <c r="C45" s="1">
        <v>1</v>
      </c>
      <c r="D45" s="2">
        <v>0</v>
      </c>
      <c r="E45">
        <f>IF(AND(C45=1,D45=1,B45=2),1,0)</f>
        <v>0</v>
      </c>
    </row>
    <row r="46" spans="1:5" ht="12.75">
      <c r="A46" t="s">
        <v>373</v>
      </c>
      <c r="B46">
        <v>2</v>
      </c>
      <c r="C46" s="1">
        <v>1</v>
      </c>
      <c r="D46" s="2">
        <v>0</v>
      </c>
      <c r="E46">
        <f>IF(AND(C46=1,D46=1,B46=2),1,0)</f>
        <v>0</v>
      </c>
    </row>
    <row r="47" spans="1:5" ht="12.75">
      <c r="A47" t="s">
        <v>393</v>
      </c>
      <c r="B47">
        <v>2</v>
      </c>
      <c r="C47" s="1">
        <v>1</v>
      </c>
      <c r="D47" s="2">
        <v>0</v>
      </c>
      <c r="E47">
        <f>IF(AND(C47=1,D47=1,B47=2),1,0)</f>
        <v>0</v>
      </c>
    </row>
    <row r="48" spans="1:5" ht="12.75">
      <c r="A48" t="s">
        <v>411</v>
      </c>
      <c r="B48">
        <v>2</v>
      </c>
      <c r="C48" s="1">
        <v>1</v>
      </c>
      <c r="D48" s="2">
        <v>0</v>
      </c>
      <c r="E48">
        <f>IF(AND(C48=1,D48=1,B48=2),1,0)</f>
        <v>0</v>
      </c>
    </row>
    <row r="49" spans="1:5" ht="12.75">
      <c r="A49" t="s">
        <v>415</v>
      </c>
      <c r="B49">
        <v>2</v>
      </c>
      <c r="C49" s="1">
        <v>1</v>
      </c>
      <c r="D49" s="2">
        <v>0</v>
      </c>
      <c r="E49">
        <f>IF(AND(C49=1,D49=1,B49=2),1,0)</f>
        <v>0</v>
      </c>
    </row>
    <row r="50" spans="1:5" ht="12.75">
      <c r="A50" t="s">
        <v>2061</v>
      </c>
      <c r="B50">
        <v>2</v>
      </c>
      <c r="C50" s="1">
        <v>1</v>
      </c>
      <c r="D50" s="2">
        <v>0</v>
      </c>
      <c r="E50">
        <f>IF(AND(C50=1,D50=1,B50=2),1,0)</f>
        <v>0</v>
      </c>
    </row>
    <row r="51" spans="1:5" ht="12.75">
      <c r="A51" t="s">
        <v>2062</v>
      </c>
      <c r="B51">
        <v>2</v>
      </c>
      <c r="C51" s="1">
        <v>1</v>
      </c>
      <c r="D51" s="2">
        <v>0</v>
      </c>
      <c r="E51">
        <f>IF(AND(C51=1,D51=1,B51=2),1,0)</f>
        <v>0</v>
      </c>
    </row>
    <row r="52" spans="1:5" ht="12.75">
      <c r="A52" t="s">
        <v>468</v>
      </c>
      <c r="B52">
        <v>2</v>
      </c>
      <c r="C52" s="1">
        <v>1</v>
      </c>
      <c r="D52" s="2">
        <v>0</v>
      </c>
      <c r="E52">
        <f>IF(AND(C52=1,D52=1,B52=2),1,0)</f>
        <v>0</v>
      </c>
    </row>
    <row r="53" spans="1:5" ht="12.75">
      <c r="A53" t="s">
        <v>628</v>
      </c>
      <c r="B53">
        <v>2</v>
      </c>
      <c r="C53" s="1">
        <v>1</v>
      </c>
      <c r="D53" s="2">
        <v>0</v>
      </c>
      <c r="E53">
        <f>IF(AND(C53=1,D53=1,B53=2),1,0)</f>
        <v>0</v>
      </c>
    </row>
    <row r="54" spans="1:5" ht="12.75">
      <c r="A54" t="s">
        <v>2063</v>
      </c>
      <c r="B54">
        <v>2</v>
      </c>
      <c r="C54" s="1">
        <v>1</v>
      </c>
      <c r="D54" s="2">
        <v>0</v>
      </c>
      <c r="E54">
        <f>IF(AND(C54=1,D54=1,B54=2),1,0)</f>
        <v>0</v>
      </c>
    </row>
    <row r="55" spans="1:5" ht="12.75">
      <c r="A55" t="s">
        <v>648</v>
      </c>
      <c r="B55">
        <v>2</v>
      </c>
      <c r="C55" s="1">
        <v>1</v>
      </c>
      <c r="D55" s="2">
        <v>0</v>
      </c>
      <c r="E55">
        <f>IF(AND(C55=1,D55=1,B55=2),1,0)</f>
        <v>0</v>
      </c>
    </row>
    <row r="56" spans="1:5" ht="12.75">
      <c r="A56" t="s">
        <v>682</v>
      </c>
      <c r="B56">
        <v>2</v>
      </c>
      <c r="C56" s="1">
        <v>1</v>
      </c>
      <c r="D56" s="2">
        <v>0</v>
      </c>
      <c r="E56">
        <f>IF(AND(C56=1,D56=1,B56=2),1,0)</f>
        <v>0</v>
      </c>
    </row>
    <row r="57" spans="1:5" ht="12.75">
      <c r="A57" t="s">
        <v>696</v>
      </c>
      <c r="B57">
        <v>2</v>
      </c>
      <c r="C57" s="1">
        <v>1</v>
      </c>
      <c r="D57" s="2">
        <v>0</v>
      </c>
      <c r="E57">
        <f>IF(AND(C57=1,D57=1,B57=2),1,0)</f>
        <v>0</v>
      </c>
    </row>
    <row r="58" spans="1:5" ht="12.75">
      <c r="A58" t="s">
        <v>698</v>
      </c>
      <c r="B58">
        <v>2</v>
      </c>
      <c r="C58" s="1">
        <v>1</v>
      </c>
      <c r="D58" s="2">
        <v>0</v>
      </c>
      <c r="E58">
        <f>IF(AND(C58=1,D58=1,B58=2),1,0)</f>
        <v>0</v>
      </c>
    </row>
    <row r="59" spans="1:5" ht="12.75">
      <c r="A59" t="s">
        <v>730</v>
      </c>
      <c r="B59">
        <v>2</v>
      </c>
      <c r="C59" s="1">
        <v>1</v>
      </c>
      <c r="D59" s="2">
        <v>0</v>
      </c>
      <c r="E59">
        <f>IF(AND(C59=1,D59=1,B59=2),1,0)</f>
        <v>0</v>
      </c>
    </row>
    <row r="60" spans="1:5" ht="12.75">
      <c r="A60" t="s">
        <v>736</v>
      </c>
      <c r="B60">
        <v>2</v>
      </c>
      <c r="C60" s="1">
        <v>1</v>
      </c>
      <c r="D60" s="2">
        <v>0</v>
      </c>
      <c r="E60">
        <f>IF(AND(C60=1,D60=1,B60=2),1,0)</f>
        <v>0</v>
      </c>
    </row>
    <row r="61" spans="1:5" ht="12.75">
      <c r="A61" t="s">
        <v>2064</v>
      </c>
      <c r="B61">
        <v>2</v>
      </c>
      <c r="C61" s="1">
        <v>1</v>
      </c>
      <c r="D61" s="2">
        <v>0</v>
      </c>
      <c r="E61">
        <f>IF(AND(C61=1,D61=1,B61=2),1,0)</f>
        <v>0</v>
      </c>
    </row>
    <row r="62" spans="1:5" ht="12.75">
      <c r="A62" t="s">
        <v>776</v>
      </c>
      <c r="B62">
        <v>2</v>
      </c>
      <c r="C62" s="1">
        <v>1</v>
      </c>
      <c r="D62" s="2">
        <v>0</v>
      </c>
      <c r="E62">
        <f>IF(AND(C62=1,D62=1,B62=2),1,0)</f>
        <v>0</v>
      </c>
    </row>
    <row r="63" spans="1:5" ht="12.75">
      <c r="A63" t="s">
        <v>820</v>
      </c>
      <c r="B63">
        <v>2</v>
      </c>
      <c r="C63" s="1">
        <v>1</v>
      </c>
      <c r="D63" s="2">
        <v>0</v>
      </c>
      <c r="E63">
        <f>IF(AND(C63=1,D63=1,B63=2),1,0)</f>
        <v>0</v>
      </c>
    </row>
    <row r="64" spans="1:5" ht="12.75">
      <c r="A64" t="s">
        <v>822</v>
      </c>
      <c r="B64">
        <v>2</v>
      </c>
      <c r="C64" s="1">
        <v>1</v>
      </c>
      <c r="D64" s="2">
        <v>0</v>
      </c>
      <c r="E64">
        <f>IF(AND(C64=1,D64=1,B64=2),1,0)</f>
        <v>0</v>
      </c>
    </row>
    <row r="65" spans="1:5" ht="12.75">
      <c r="A65" t="s">
        <v>2065</v>
      </c>
      <c r="B65">
        <v>2</v>
      </c>
      <c r="C65" s="1">
        <v>1</v>
      </c>
      <c r="D65" s="2">
        <v>0</v>
      </c>
      <c r="E65">
        <f>IF(AND(C65=1,D65=1,B65=2),1,0)</f>
        <v>0</v>
      </c>
    </row>
    <row r="66" spans="1:5" ht="12.75">
      <c r="A66" t="s">
        <v>828</v>
      </c>
      <c r="B66">
        <v>2</v>
      </c>
      <c r="C66" s="1">
        <v>1</v>
      </c>
      <c r="D66" s="2">
        <v>0</v>
      </c>
      <c r="E66">
        <f>IF(AND(C66=1,D66=1,B66=2),1,0)</f>
        <v>0</v>
      </c>
    </row>
    <row r="67" spans="1:5" ht="12.75">
      <c r="A67" t="s">
        <v>832</v>
      </c>
      <c r="B67">
        <v>2</v>
      </c>
      <c r="C67" s="1">
        <v>1</v>
      </c>
      <c r="D67" s="2">
        <v>0</v>
      </c>
      <c r="E67">
        <f>IF(AND(C67=1,D67=1,B67=2),1,0)</f>
        <v>0</v>
      </c>
    </row>
    <row r="68" spans="1:5" ht="12.75">
      <c r="A68" t="s">
        <v>844</v>
      </c>
      <c r="B68">
        <v>2</v>
      </c>
      <c r="C68" s="1">
        <v>1</v>
      </c>
      <c r="D68" s="2">
        <v>0</v>
      </c>
      <c r="E68">
        <f>IF(AND(C68=1,D68=1,B68=2),1,0)</f>
        <v>0</v>
      </c>
    </row>
    <row r="69" spans="1:5" ht="12.75">
      <c r="A69" t="s">
        <v>852</v>
      </c>
      <c r="B69">
        <v>2</v>
      </c>
      <c r="C69" s="1">
        <v>1</v>
      </c>
      <c r="D69" s="2">
        <v>0</v>
      </c>
      <c r="E69">
        <f>IF(AND(C69=1,D69=1,B69=2),1,0)</f>
        <v>0</v>
      </c>
    </row>
    <row r="70" spans="1:5" ht="12.75">
      <c r="A70" t="s">
        <v>859</v>
      </c>
      <c r="B70">
        <v>2</v>
      </c>
      <c r="C70" s="1">
        <v>1</v>
      </c>
      <c r="D70" s="2">
        <v>0</v>
      </c>
      <c r="E70">
        <f>IF(AND(C70=1,D70=1,B70=2),1,0)</f>
        <v>0</v>
      </c>
    </row>
    <row r="71" spans="1:5" ht="12.75">
      <c r="A71" t="s">
        <v>884</v>
      </c>
      <c r="B71">
        <v>2</v>
      </c>
      <c r="C71" s="1">
        <v>1</v>
      </c>
      <c r="D71" s="2">
        <v>0</v>
      </c>
      <c r="E71">
        <f>IF(AND(C71=1,D71=1,B71=2),1,0)</f>
        <v>0</v>
      </c>
    </row>
    <row r="72" spans="1:5" ht="12.75">
      <c r="A72" t="s">
        <v>890</v>
      </c>
      <c r="B72">
        <v>2</v>
      </c>
      <c r="C72" s="1">
        <v>1</v>
      </c>
      <c r="D72" s="2">
        <v>0</v>
      </c>
      <c r="E72">
        <f>IF(AND(C72=1,D72=1,B72=2),1,0)</f>
        <v>0</v>
      </c>
    </row>
    <row r="73" spans="1:5" ht="12.75">
      <c r="A73" t="s">
        <v>990</v>
      </c>
      <c r="B73">
        <v>2</v>
      </c>
      <c r="C73" s="1">
        <v>1</v>
      </c>
      <c r="D73" s="2">
        <v>0</v>
      </c>
      <c r="E73">
        <f>IF(AND(C73=1,D73=1,B73=2),1,0)</f>
        <v>0</v>
      </c>
    </row>
    <row r="74" spans="1:5" ht="12.75">
      <c r="A74" t="s">
        <v>996</v>
      </c>
      <c r="B74">
        <v>2</v>
      </c>
      <c r="C74" s="1">
        <v>1</v>
      </c>
      <c r="D74" s="2">
        <v>0</v>
      </c>
      <c r="E74">
        <f>IF(AND(C74=1,D74=1,B74=2),1,0)</f>
        <v>0</v>
      </c>
    </row>
    <row r="75" spans="1:5" ht="12.75">
      <c r="A75" t="s">
        <v>2066</v>
      </c>
      <c r="B75">
        <v>2</v>
      </c>
      <c r="C75" s="1">
        <v>1</v>
      </c>
      <c r="D75" s="2">
        <v>0</v>
      </c>
      <c r="E75">
        <f>IF(AND(C75=1,D75=1,B75=2),1,0)</f>
        <v>0</v>
      </c>
    </row>
    <row r="76" spans="1:5" ht="12.75">
      <c r="A76" t="s">
        <v>1006</v>
      </c>
      <c r="B76">
        <v>2</v>
      </c>
      <c r="C76" s="1">
        <v>1</v>
      </c>
      <c r="D76" s="2">
        <v>0</v>
      </c>
      <c r="E76">
        <f>IF(AND(C76=1,D76=1,B76=2),1,0)</f>
        <v>0</v>
      </c>
    </row>
    <row r="77" spans="1:5" ht="12.75">
      <c r="A77" t="s">
        <v>1014</v>
      </c>
      <c r="B77">
        <v>2</v>
      </c>
      <c r="C77" s="1">
        <v>1</v>
      </c>
      <c r="D77" s="2">
        <v>0</v>
      </c>
      <c r="E77">
        <f>IF(AND(C77=1,D77=1,B77=2),1,0)</f>
        <v>0</v>
      </c>
    </row>
    <row r="78" spans="1:5" ht="12.75">
      <c r="A78" t="s">
        <v>1022</v>
      </c>
      <c r="B78">
        <v>2</v>
      </c>
      <c r="C78" s="1">
        <v>1</v>
      </c>
      <c r="D78" s="2">
        <v>0</v>
      </c>
      <c r="E78">
        <f>IF(AND(C78=1,D78=1,B78=2),1,0)</f>
        <v>0</v>
      </c>
    </row>
    <row r="79" spans="1:5" ht="12.75">
      <c r="A79" t="s">
        <v>1024</v>
      </c>
      <c r="B79">
        <v>2</v>
      </c>
      <c r="C79" s="1">
        <v>1</v>
      </c>
      <c r="D79" s="2">
        <v>0</v>
      </c>
      <c r="E79">
        <f>IF(AND(C79=1,D79=1,B79=2),1,0)</f>
        <v>0</v>
      </c>
    </row>
    <row r="80" spans="1:5" ht="12.75">
      <c r="A80" t="s">
        <v>1030</v>
      </c>
      <c r="B80">
        <v>2</v>
      </c>
      <c r="C80" s="1">
        <v>1</v>
      </c>
      <c r="D80" s="2">
        <v>0</v>
      </c>
      <c r="E80">
        <f>IF(AND(C80=1,D80=1,B80=2),1,0)</f>
        <v>0</v>
      </c>
    </row>
    <row r="81" spans="1:5" ht="12.75">
      <c r="A81" t="s">
        <v>1048</v>
      </c>
      <c r="B81">
        <v>2</v>
      </c>
      <c r="C81" s="1">
        <v>1</v>
      </c>
      <c r="D81" s="2">
        <v>0</v>
      </c>
      <c r="E81">
        <f>IF(AND(C81=1,D81=1,B81=2),1,0)</f>
        <v>0</v>
      </c>
    </row>
    <row r="82" spans="1:5" ht="12.75">
      <c r="A82" t="s">
        <v>1050</v>
      </c>
      <c r="B82">
        <v>2</v>
      </c>
      <c r="C82" s="1">
        <v>1</v>
      </c>
      <c r="D82" s="2">
        <v>0</v>
      </c>
      <c r="E82">
        <f>IF(AND(C82=1,D82=1,B82=2),1,0)</f>
        <v>0</v>
      </c>
    </row>
    <row r="83" spans="1:5" ht="12.75">
      <c r="A83" t="s">
        <v>1054</v>
      </c>
      <c r="B83">
        <v>2</v>
      </c>
      <c r="C83" s="1">
        <v>2</v>
      </c>
      <c r="D83" s="2">
        <v>0</v>
      </c>
      <c r="E83">
        <f>IF(AND(C83=1,D83=1,B83=2),1,0)</f>
        <v>0</v>
      </c>
    </row>
    <row r="84" spans="1:5" ht="12.75">
      <c r="A84" t="s">
        <v>1100</v>
      </c>
      <c r="B84">
        <v>2</v>
      </c>
      <c r="C84" s="1">
        <v>1</v>
      </c>
      <c r="D84" s="2">
        <v>0</v>
      </c>
      <c r="E84">
        <f>IF(AND(C84=1,D84=1,B84=2),1,0)</f>
        <v>0</v>
      </c>
    </row>
    <row r="85" spans="1:5" ht="12.75">
      <c r="A85" t="s">
        <v>1102</v>
      </c>
      <c r="B85">
        <v>2</v>
      </c>
      <c r="C85" s="1">
        <v>1</v>
      </c>
      <c r="D85" s="2">
        <v>0</v>
      </c>
      <c r="E85">
        <f>IF(AND(C85=1,D85=1,B85=2),1,0)</f>
        <v>0</v>
      </c>
    </row>
    <row r="86" spans="1:5" ht="12.75">
      <c r="A86" t="s">
        <v>1106</v>
      </c>
      <c r="B86">
        <v>2</v>
      </c>
      <c r="C86" s="1">
        <v>1</v>
      </c>
      <c r="D86" s="2">
        <v>0</v>
      </c>
      <c r="E86">
        <f>IF(AND(C86=1,D86=1,B86=2),1,0)</f>
        <v>0</v>
      </c>
    </row>
    <row r="87" spans="1:5" ht="12.75">
      <c r="A87" t="s">
        <v>1114</v>
      </c>
      <c r="B87">
        <v>2</v>
      </c>
      <c r="C87" s="1">
        <v>2</v>
      </c>
      <c r="D87" s="2">
        <v>0</v>
      </c>
      <c r="E87">
        <f>IF(AND(C87=1,D87=1,B87=2),1,0)</f>
        <v>0</v>
      </c>
    </row>
    <row r="88" spans="1:5" ht="12.75">
      <c r="A88" t="s">
        <v>1142</v>
      </c>
      <c r="B88">
        <v>2</v>
      </c>
      <c r="C88" s="1">
        <v>1</v>
      </c>
      <c r="D88" s="2">
        <v>0</v>
      </c>
      <c r="E88">
        <f>IF(AND(C88=1,D88=1,B88=2),1,0)</f>
        <v>0</v>
      </c>
    </row>
    <row r="89" spans="1:5" ht="12.75">
      <c r="A89" t="s">
        <v>1150</v>
      </c>
      <c r="B89">
        <v>2</v>
      </c>
      <c r="C89" s="1">
        <v>1</v>
      </c>
      <c r="D89" s="2">
        <v>0</v>
      </c>
      <c r="E89">
        <f>IF(AND(C89=1,D89=1,B89=2),1,0)</f>
        <v>0</v>
      </c>
    </row>
    <row r="90" spans="1:5" ht="12.75">
      <c r="A90" t="s">
        <v>1154</v>
      </c>
      <c r="B90">
        <v>2</v>
      </c>
      <c r="C90" s="1">
        <v>1</v>
      </c>
      <c r="D90" s="2">
        <v>0</v>
      </c>
      <c r="E90">
        <f>IF(AND(C90=1,D90=1,B90=2),1,0)</f>
        <v>0</v>
      </c>
    </row>
    <row r="91" spans="1:5" ht="12.75">
      <c r="A91" t="s">
        <v>1184</v>
      </c>
      <c r="B91">
        <v>2</v>
      </c>
      <c r="C91" s="1">
        <v>1</v>
      </c>
      <c r="D91" s="2">
        <v>0</v>
      </c>
      <c r="E91">
        <f>IF(AND(C91=1,D91=1,B91=2),1,0)</f>
        <v>0</v>
      </c>
    </row>
    <row r="92" spans="1:5" ht="12.75">
      <c r="A92" t="s">
        <v>1188</v>
      </c>
      <c r="B92">
        <v>2</v>
      </c>
      <c r="C92" s="1">
        <v>1</v>
      </c>
      <c r="D92" s="2">
        <v>0</v>
      </c>
      <c r="E92">
        <f>IF(AND(C92=1,D92=1,B92=2),1,0)</f>
        <v>0</v>
      </c>
    </row>
    <row r="93" spans="1:5" ht="12.75">
      <c r="A93" t="s">
        <v>1192</v>
      </c>
      <c r="B93">
        <v>2</v>
      </c>
      <c r="C93" s="1">
        <v>1</v>
      </c>
      <c r="D93" s="2">
        <v>0</v>
      </c>
      <c r="E93">
        <f>IF(AND(C93=1,D93=1,B93=2),1,0)</f>
        <v>0</v>
      </c>
    </row>
    <row r="94" spans="1:5" ht="12.75">
      <c r="A94" t="s">
        <v>1206</v>
      </c>
      <c r="B94">
        <v>2</v>
      </c>
      <c r="C94" s="1">
        <v>2</v>
      </c>
      <c r="D94" s="2">
        <v>0</v>
      </c>
      <c r="E94">
        <f>IF(AND(C94=1,D94=1,B94=2),1,0)</f>
        <v>0</v>
      </c>
    </row>
    <row r="95" spans="1:5" ht="12.75">
      <c r="A95" t="s">
        <v>1214</v>
      </c>
      <c r="B95">
        <v>2</v>
      </c>
      <c r="C95" s="1">
        <v>1</v>
      </c>
      <c r="D95" s="2">
        <v>0</v>
      </c>
      <c r="E95">
        <f>IF(AND(C95=1,D95=1,B95=2),1,0)</f>
        <v>0</v>
      </c>
    </row>
    <row r="96" spans="1:5" ht="12.75">
      <c r="A96" t="s">
        <v>1224</v>
      </c>
      <c r="B96">
        <v>2</v>
      </c>
      <c r="C96" s="1">
        <v>1</v>
      </c>
      <c r="D96" s="2">
        <v>0</v>
      </c>
      <c r="E96">
        <f>IF(AND(C96=1,D96=1,B96=2),1,0)</f>
        <v>0</v>
      </c>
    </row>
    <row r="97" spans="1:5" ht="12.75">
      <c r="A97" t="s">
        <v>1228</v>
      </c>
      <c r="B97">
        <v>2</v>
      </c>
      <c r="C97" s="1">
        <v>1</v>
      </c>
      <c r="D97" s="2">
        <v>0</v>
      </c>
      <c r="E97">
        <f>IF(AND(C97=1,D97=1,B97=2),1,0)</f>
        <v>0</v>
      </c>
    </row>
    <row r="98" spans="1:5" ht="12.75">
      <c r="A98" t="s">
        <v>2067</v>
      </c>
      <c r="B98">
        <v>2</v>
      </c>
      <c r="C98" s="1">
        <v>1</v>
      </c>
      <c r="D98" s="2">
        <v>0</v>
      </c>
      <c r="E98">
        <f>IF(AND(C98=1,D98=1,B98=2),1,0)</f>
        <v>0</v>
      </c>
    </row>
    <row r="99" spans="1:5" ht="12.75">
      <c r="A99" t="s">
        <v>1276</v>
      </c>
      <c r="B99">
        <v>2</v>
      </c>
      <c r="C99" s="1">
        <v>1</v>
      </c>
      <c r="D99" s="2">
        <v>0</v>
      </c>
      <c r="E99">
        <f>IF(AND(C99=1,D99=1,B99=2),1,0)</f>
        <v>0</v>
      </c>
    </row>
    <row r="100" spans="1:5" ht="12.75">
      <c r="A100" t="s">
        <v>1278</v>
      </c>
      <c r="B100">
        <v>2</v>
      </c>
      <c r="C100" s="1">
        <v>1</v>
      </c>
      <c r="D100" s="2">
        <v>0</v>
      </c>
      <c r="E100">
        <f>IF(AND(C100=1,D100=1,B100=2),1,0)</f>
        <v>0</v>
      </c>
    </row>
    <row r="101" spans="1:5" ht="12.75">
      <c r="A101" t="s">
        <v>2068</v>
      </c>
      <c r="B101">
        <v>2</v>
      </c>
      <c r="C101" s="1">
        <v>1</v>
      </c>
      <c r="D101" s="2">
        <v>0</v>
      </c>
      <c r="E101">
        <f>IF(AND(C101=1,D101=1,B101=2),1,0)</f>
        <v>0</v>
      </c>
    </row>
    <row r="102" spans="1:5" ht="12.75">
      <c r="A102" t="s">
        <v>1294</v>
      </c>
      <c r="B102">
        <v>2</v>
      </c>
      <c r="C102" s="1">
        <v>1</v>
      </c>
      <c r="D102" s="2">
        <v>0</v>
      </c>
      <c r="E102">
        <f>IF(AND(C102=1,D102=1,B102=2),1,0)</f>
        <v>0</v>
      </c>
    </row>
    <row r="103" spans="1:5" ht="12.75">
      <c r="A103" t="s">
        <v>1296</v>
      </c>
      <c r="B103">
        <v>2</v>
      </c>
      <c r="C103" s="1">
        <v>1</v>
      </c>
      <c r="D103" s="2">
        <v>0</v>
      </c>
      <c r="E103">
        <f>IF(AND(C103=1,D103=1,B103=2),1,0)</f>
        <v>0</v>
      </c>
    </row>
    <row r="104" spans="1:5" ht="12.75">
      <c r="A104" t="s">
        <v>2069</v>
      </c>
      <c r="B104">
        <v>2</v>
      </c>
      <c r="C104" s="1">
        <v>1</v>
      </c>
      <c r="D104" s="2">
        <v>0</v>
      </c>
      <c r="E104">
        <f>IF(AND(C104=1,D104=1,B104=2),1,0)</f>
        <v>0</v>
      </c>
    </row>
    <row r="105" spans="1:5" ht="12.75">
      <c r="A105" t="s">
        <v>1338</v>
      </c>
      <c r="B105">
        <v>2</v>
      </c>
      <c r="C105" s="1">
        <v>1</v>
      </c>
      <c r="D105" s="2">
        <v>0</v>
      </c>
      <c r="E105">
        <f>IF(AND(C105=1,D105=1,B105=2),1,0)</f>
        <v>0</v>
      </c>
    </row>
    <row r="106" spans="1:5" ht="12.75">
      <c r="A106" t="s">
        <v>1358</v>
      </c>
      <c r="B106">
        <v>2</v>
      </c>
      <c r="C106" s="1">
        <v>1</v>
      </c>
      <c r="D106" s="2">
        <v>0</v>
      </c>
      <c r="E106">
        <f>IF(AND(C106=1,D106=1,B106=2),1,0)</f>
        <v>0</v>
      </c>
    </row>
    <row r="107" spans="1:5" ht="12.75">
      <c r="A107" t="s">
        <v>2070</v>
      </c>
      <c r="B107">
        <v>2</v>
      </c>
      <c r="C107" s="1">
        <v>1</v>
      </c>
      <c r="D107" s="2">
        <v>0</v>
      </c>
      <c r="E107">
        <f>IF(AND(C107=1,D107=1,B107=2),1,0)</f>
        <v>0</v>
      </c>
    </row>
    <row r="108" spans="1:5" ht="12.75">
      <c r="A108" t="s">
        <v>2071</v>
      </c>
      <c r="B108">
        <v>2</v>
      </c>
      <c r="C108" s="1">
        <v>1</v>
      </c>
      <c r="D108" s="2">
        <v>0</v>
      </c>
      <c r="E108">
        <f>IF(AND(C108=1,D108=1,B108=2),1,0)</f>
        <v>0</v>
      </c>
    </row>
    <row r="109" spans="1:5" ht="12.75">
      <c r="A109" t="s">
        <v>1402</v>
      </c>
      <c r="B109">
        <v>2</v>
      </c>
      <c r="C109" s="1">
        <v>1</v>
      </c>
      <c r="D109" s="2">
        <v>0</v>
      </c>
      <c r="E109">
        <f>IF(AND(C109=1,D109=1,B109=2),1,0)</f>
        <v>0</v>
      </c>
    </row>
    <row r="110" spans="1:5" ht="12.75">
      <c r="A110" t="s">
        <v>2072</v>
      </c>
      <c r="B110">
        <v>2</v>
      </c>
      <c r="C110" s="1">
        <v>1</v>
      </c>
      <c r="D110" s="2">
        <v>0</v>
      </c>
      <c r="E110">
        <f>IF(AND(C110=1,D110=1,B110=2),1,0)</f>
        <v>0</v>
      </c>
    </row>
    <row r="111" spans="1:5" ht="12.75">
      <c r="A111" t="s">
        <v>2073</v>
      </c>
      <c r="B111">
        <v>2</v>
      </c>
      <c r="C111" s="1">
        <v>1</v>
      </c>
      <c r="D111" s="2">
        <v>0</v>
      </c>
      <c r="E111">
        <f>IF(AND(C111=1,D111=1,B111=2),1,0)</f>
        <v>0</v>
      </c>
    </row>
    <row r="112" spans="1:5" ht="12.75">
      <c r="A112" t="s">
        <v>1432</v>
      </c>
      <c r="B112">
        <v>2</v>
      </c>
      <c r="C112" s="1">
        <v>1</v>
      </c>
      <c r="D112" s="2">
        <v>0</v>
      </c>
      <c r="E112">
        <f>IF(AND(C112=1,D112=1,B112=2),1,0)</f>
        <v>0</v>
      </c>
    </row>
    <row r="113" spans="1:5" ht="12.75">
      <c r="A113" t="s">
        <v>1446</v>
      </c>
      <c r="B113">
        <v>2</v>
      </c>
      <c r="C113" s="1">
        <v>1</v>
      </c>
      <c r="D113" s="2">
        <v>0</v>
      </c>
      <c r="E113">
        <f>IF(AND(C113=1,D113=1,B113=2),1,0)</f>
        <v>0</v>
      </c>
    </row>
    <row r="114" spans="1:5" ht="12.75">
      <c r="A114" t="s">
        <v>1450</v>
      </c>
      <c r="B114">
        <v>2</v>
      </c>
      <c r="C114" s="1">
        <v>1</v>
      </c>
      <c r="D114" s="2">
        <v>0</v>
      </c>
      <c r="E114">
        <f>IF(AND(C114=1,D114=1,B114=2),1,0)</f>
        <v>0</v>
      </c>
    </row>
    <row r="115" spans="1:5" ht="12.75">
      <c r="A115" t="s">
        <v>1510</v>
      </c>
      <c r="B115">
        <v>2</v>
      </c>
      <c r="C115" s="1">
        <v>1</v>
      </c>
      <c r="D115" s="2">
        <v>0</v>
      </c>
      <c r="E115">
        <f>IF(AND(C115=1,D115=1,B115=2),1,0)</f>
        <v>0</v>
      </c>
    </row>
    <row r="116" spans="1:5" ht="12.75">
      <c r="A116" t="s">
        <v>1512</v>
      </c>
      <c r="B116">
        <v>2</v>
      </c>
      <c r="C116" s="1">
        <v>1</v>
      </c>
      <c r="D116" s="2">
        <v>0</v>
      </c>
      <c r="E116">
        <f>IF(AND(C116=1,D116=1,B116=2),1,0)</f>
        <v>0</v>
      </c>
    </row>
    <row r="117" spans="1:5" ht="12.75">
      <c r="A117" t="s">
        <v>1520</v>
      </c>
      <c r="B117">
        <v>2</v>
      </c>
      <c r="C117" s="1">
        <v>1</v>
      </c>
      <c r="D117" s="2">
        <v>0</v>
      </c>
      <c r="E117">
        <f>IF(AND(C117=1,D117=1,B117=2),1,0)</f>
        <v>0</v>
      </c>
    </row>
    <row r="118" spans="1:5" ht="12.75">
      <c r="A118" t="s">
        <v>1532</v>
      </c>
      <c r="B118">
        <v>2</v>
      </c>
      <c r="C118" s="1">
        <v>1</v>
      </c>
      <c r="D118" s="2">
        <v>0</v>
      </c>
      <c r="E118">
        <f>IF(AND(C118=1,D118=1,B118=2),1,0)</f>
        <v>0</v>
      </c>
    </row>
    <row r="119" spans="1:5" ht="12.75">
      <c r="A119" t="s">
        <v>1560</v>
      </c>
      <c r="B119">
        <v>2</v>
      </c>
      <c r="C119" s="1">
        <v>1</v>
      </c>
      <c r="D119" s="2">
        <v>0</v>
      </c>
      <c r="E119">
        <f>IF(AND(C119=1,D119=1,B119=2),1,0)</f>
        <v>0</v>
      </c>
    </row>
    <row r="120" spans="1:5" ht="12.75">
      <c r="A120" t="s">
        <v>1574</v>
      </c>
      <c r="B120">
        <v>2</v>
      </c>
      <c r="C120" s="1">
        <v>1</v>
      </c>
      <c r="D120" s="2">
        <v>0</v>
      </c>
      <c r="E120">
        <f>IF(AND(C120=1,D120=1,B120=2),1,0)</f>
        <v>0</v>
      </c>
    </row>
    <row r="121" spans="1:5" ht="12.75">
      <c r="A121" t="s">
        <v>2074</v>
      </c>
      <c r="B121">
        <v>2</v>
      </c>
      <c r="C121" s="1">
        <v>1</v>
      </c>
      <c r="D121" s="2">
        <v>0</v>
      </c>
      <c r="E121">
        <f>IF(AND(C121=1,D121=1,B121=2),1,0)</f>
        <v>0</v>
      </c>
    </row>
    <row r="122" spans="1:5" ht="12.75">
      <c r="A122" t="s">
        <v>1614</v>
      </c>
      <c r="B122">
        <v>2</v>
      </c>
      <c r="C122" s="1">
        <v>2</v>
      </c>
      <c r="D122" s="2">
        <v>0</v>
      </c>
      <c r="E122">
        <f>IF(AND(C122=1,D122=1,B122=2),1,0)</f>
        <v>0</v>
      </c>
    </row>
    <row r="123" spans="1:5" ht="12.75">
      <c r="A123" t="s">
        <v>1618</v>
      </c>
      <c r="B123">
        <v>2</v>
      </c>
      <c r="C123" s="1">
        <v>1</v>
      </c>
      <c r="D123" s="2">
        <v>0</v>
      </c>
      <c r="E123">
        <f>IF(AND(C123=1,D123=1,B123=2),1,0)</f>
        <v>0</v>
      </c>
    </row>
    <row r="124" spans="1:5" ht="12.75">
      <c r="A124" t="s">
        <v>1630</v>
      </c>
      <c r="B124">
        <v>2</v>
      </c>
      <c r="C124" s="1">
        <v>1</v>
      </c>
      <c r="D124" s="2">
        <v>0</v>
      </c>
      <c r="E124">
        <f>IF(AND(C124=1,D124=1,B124=2),1,0)</f>
        <v>0</v>
      </c>
    </row>
    <row r="125" spans="1:5" ht="12.75">
      <c r="A125" t="s">
        <v>1640</v>
      </c>
      <c r="B125">
        <v>2</v>
      </c>
      <c r="C125" s="1">
        <v>1</v>
      </c>
      <c r="D125" s="2">
        <v>0</v>
      </c>
      <c r="E125">
        <f>IF(AND(C125=1,D125=1,B125=2),1,0)</f>
        <v>0</v>
      </c>
    </row>
    <row r="126" spans="1:5" ht="12.75">
      <c r="A126" t="s">
        <v>1644</v>
      </c>
      <c r="B126">
        <v>2</v>
      </c>
      <c r="C126" s="1">
        <v>1</v>
      </c>
      <c r="D126" s="2">
        <v>0</v>
      </c>
      <c r="E126">
        <f>IF(AND(C126=1,D126=1,B126=2),1,0)</f>
        <v>0</v>
      </c>
    </row>
    <row r="127" spans="1:5" ht="12.75">
      <c r="A127" t="s">
        <v>2075</v>
      </c>
      <c r="B127">
        <v>2</v>
      </c>
      <c r="C127" s="1">
        <v>1</v>
      </c>
      <c r="D127" s="2">
        <v>0</v>
      </c>
      <c r="E127">
        <f>IF(AND(C127=1,D127=1,B127=2),1,0)</f>
        <v>0</v>
      </c>
    </row>
    <row r="128" spans="1:5" ht="12.75">
      <c r="A128" t="s">
        <v>1660</v>
      </c>
      <c r="B128">
        <v>2</v>
      </c>
      <c r="C128" s="1">
        <v>1</v>
      </c>
      <c r="D128" s="2">
        <v>0</v>
      </c>
      <c r="E128">
        <f>IF(AND(C128=1,D128=1,B128=2),1,0)</f>
        <v>0</v>
      </c>
    </row>
    <row r="129" spans="1:5" ht="12.75">
      <c r="A129" t="s">
        <v>2076</v>
      </c>
      <c r="B129">
        <v>2</v>
      </c>
      <c r="C129" s="1">
        <v>1</v>
      </c>
      <c r="D129" s="2">
        <v>0</v>
      </c>
      <c r="E129">
        <f>IF(AND(C129=1,D129=1,B129=2),1,0)</f>
        <v>0</v>
      </c>
    </row>
    <row r="130" spans="1:5" ht="12.75">
      <c r="A130" t="s">
        <v>1688</v>
      </c>
      <c r="B130">
        <v>2</v>
      </c>
      <c r="C130" s="1">
        <v>1</v>
      </c>
      <c r="D130" s="2">
        <v>0</v>
      </c>
      <c r="E130">
        <f>IF(AND(C130=1,D130=1,B130=2),1,0)</f>
        <v>0</v>
      </c>
    </row>
    <row r="131" spans="1:5" ht="12.75">
      <c r="A131" t="s">
        <v>1692</v>
      </c>
      <c r="B131">
        <v>2</v>
      </c>
      <c r="C131" s="1">
        <v>1</v>
      </c>
      <c r="D131" s="2">
        <v>0</v>
      </c>
      <c r="E131">
        <f>IF(AND(C131=1,D131=1,B131=2),1,0)</f>
        <v>0</v>
      </c>
    </row>
    <row r="132" spans="1:5" ht="12.75">
      <c r="A132" t="s">
        <v>2077</v>
      </c>
      <c r="B132">
        <v>2</v>
      </c>
      <c r="C132" s="1">
        <v>1</v>
      </c>
      <c r="D132" s="2">
        <v>0</v>
      </c>
      <c r="E132">
        <f>IF(AND(C132=1,D132=1,B132=2),1,0)</f>
        <v>0</v>
      </c>
    </row>
    <row r="133" spans="1:5" ht="12.75">
      <c r="A133" t="s">
        <v>1710</v>
      </c>
      <c r="B133">
        <v>2</v>
      </c>
      <c r="C133" s="1">
        <v>1</v>
      </c>
      <c r="D133" s="2">
        <v>0</v>
      </c>
      <c r="E133">
        <f>IF(AND(C133=1,D133=1,B133=2),1,0)</f>
        <v>0</v>
      </c>
    </row>
    <row r="134" spans="1:5" ht="12.75">
      <c r="A134" t="s">
        <v>1742</v>
      </c>
      <c r="B134">
        <v>2</v>
      </c>
      <c r="C134" s="1">
        <v>1</v>
      </c>
      <c r="D134" s="2">
        <v>0</v>
      </c>
      <c r="E134">
        <f>IF(AND(C134=1,D134=1,B134=2),1,0)</f>
        <v>0</v>
      </c>
    </row>
    <row r="135" spans="1:5" ht="12.75">
      <c r="A135" t="s">
        <v>1748</v>
      </c>
      <c r="B135">
        <v>2</v>
      </c>
      <c r="C135" s="1">
        <v>1</v>
      </c>
      <c r="D135" s="2">
        <v>0</v>
      </c>
      <c r="E135">
        <f>IF(AND(C135=1,D135=1,B135=2),1,0)</f>
        <v>0</v>
      </c>
    </row>
    <row r="136" spans="1:5" ht="12.75">
      <c r="A136" t="s">
        <v>2078</v>
      </c>
      <c r="B136">
        <v>2</v>
      </c>
      <c r="C136" s="1">
        <v>1</v>
      </c>
      <c r="D136" s="2">
        <v>0</v>
      </c>
      <c r="E136">
        <f>IF(AND(C136=1,D136=1,B136=2),1,0)</f>
        <v>0</v>
      </c>
    </row>
    <row r="137" spans="1:5" ht="12.75">
      <c r="A137" t="s">
        <v>2079</v>
      </c>
      <c r="B137">
        <v>2</v>
      </c>
      <c r="C137" s="1">
        <v>1</v>
      </c>
      <c r="D137" s="2">
        <v>0</v>
      </c>
      <c r="E137">
        <f>IF(AND(C137=1,D137=1,B137=2),1,0)</f>
        <v>0</v>
      </c>
    </row>
    <row r="138" spans="1:5" ht="12.75">
      <c r="A138" t="s">
        <v>2080</v>
      </c>
      <c r="B138">
        <v>2</v>
      </c>
      <c r="C138" s="1">
        <v>1</v>
      </c>
      <c r="D138" s="2">
        <v>0</v>
      </c>
      <c r="E138">
        <f>IF(AND(C138=1,D138=1,B138=2),1,0)</f>
        <v>0</v>
      </c>
    </row>
    <row r="139" spans="1:5" ht="12.75">
      <c r="A139" t="s">
        <v>2081</v>
      </c>
      <c r="B139">
        <v>2</v>
      </c>
      <c r="C139" s="1">
        <v>1</v>
      </c>
      <c r="D139" s="2">
        <v>0</v>
      </c>
      <c r="E139">
        <f>IF(AND(C139=1,D139=1,B139=2),1,0)</f>
        <v>0</v>
      </c>
    </row>
    <row r="140" spans="1:5" ht="12.75">
      <c r="A140" t="s">
        <v>1756</v>
      </c>
      <c r="B140">
        <v>2</v>
      </c>
      <c r="C140" s="1">
        <v>1</v>
      </c>
      <c r="D140" s="2">
        <v>0</v>
      </c>
      <c r="E140">
        <f>IF(AND(C140=1,D140=1,B140=2),1,0)</f>
        <v>0</v>
      </c>
    </row>
    <row r="141" spans="1:5" ht="12.75">
      <c r="A141" t="s">
        <v>1760</v>
      </c>
      <c r="B141">
        <v>2</v>
      </c>
      <c r="C141" s="1">
        <v>1</v>
      </c>
      <c r="D141" s="2">
        <v>0</v>
      </c>
      <c r="E141">
        <f>IF(AND(C141=1,D141=1,B141=2),1,0)</f>
        <v>0</v>
      </c>
    </row>
    <row r="142" spans="1:5" ht="12.75">
      <c r="A142" t="s">
        <v>1776</v>
      </c>
      <c r="B142">
        <v>2</v>
      </c>
      <c r="C142" s="1">
        <v>1</v>
      </c>
      <c r="D142" s="2">
        <v>0</v>
      </c>
      <c r="E142">
        <f>IF(AND(C142=1,D142=1,B142=2),1,0)</f>
        <v>0</v>
      </c>
    </row>
    <row r="143" spans="1:5" ht="12.75">
      <c r="A143" t="s">
        <v>1818</v>
      </c>
      <c r="B143">
        <v>2</v>
      </c>
      <c r="C143" s="1">
        <v>1</v>
      </c>
      <c r="D143" s="2">
        <v>0</v>
      </c>
      <c r="E143">
        <f>IF(AND(C143=1,D143=1,B143=2),1,0)</f>
        <v>0</v>
      </c>
    </row>
    <row r="144" spans="1:5" ht="12.75">
      <c r="A144" t="s">
        <v>1826</v>
      </c>
      <c r="B144">
        <v>2</v>
      </c>
      <c r="C144" s="1">
        <v>1</v>
      </c>
      <c r="D144" s="2">
        <v>0</v>
      </c>
      <c r="E144">
        <f>IF(AND(C144=1,D144=1,B144=2),1,0)</f>
        <v>0</v>
      </c>
    </row>
    <row r="145" spans="1:5" ht="12.75">
      <c r="A145" t="s">
        <v>1844</v>
      </c>
      <c r="B145">
        <v>2</v>
      </c>
      <c r="C145" s="1">
        <v>1</v>
      </c>
      <c r="D145" s="2">
        <v>0</v>
      </c>
      <c r="E145">
        <f>IF(AND(C145=1,D145=1,B145=2),1,0)</f>
        <v>0</v>
      </c>
    </row>
    <row r="146" spans="1:5" ht="12.75">
      <c r="A146" t="s">
        <v>2082</v>
      </c>
      <c r="B146">
        <v>2</v>
      </c>
      <c r="C146" s="1">
        <v>1</v>
      </c>
      <c r="D146" s="2">
        <v>0</v>
      </c>
      <c r="E146">
        <f>IF(AND(C146=1,D146=1,B146=2),1,0)</f>
        <v>0</v>
      </c>
    </row>
    <row r="147" spans="1:5" ht="12.75">
      <c r="A147" t="s">
        <v>1850</v>
      </c>
      <c r="B147">
        <v>2</v>
      </c>
      <c r="C147" s="1">
        <v>1</v>
      </c>
      <c r="D147" s="2">
        <v>0</v>
      </c>
      <c r="E147">
        <f>IF(AND(C147=1,D147=1,B147=2),1,0)</f>
        <v>0</v>
      </c>
    </row>
    <row r="148" spans="1:5" ht="12.75">
      <c r="A148" t="s">
        <v>2083</v>
      </c>
      <c r="B148">
        <v>2</v>
      </c>
      <c r="C148" s="1">
        <v>1</v>
      </c>
      <c r="D148" s="2">
        <v>0</v>
      </c>
      <c r="E148">
        <f>IF(AND(C148=1,D148=1,B148=2),1,0)</f>
        <v>0</v>
      </c>
    </row>
    <row r="149" spans="1:5" ht="12.75">
      <c r="A149" t="s">
        <v>1860</v>
      </c>
      <c r="B149">
        <v>2</v>
      </c>
      <c r="C149" s="1">
        <v>1</v>
      </c>
      <c r="D149" s="2">
        <v>0</v>
      </c>
      <c r="E149">
        <f>IF(AND(C149=1,D149=1,B149=2),1,0)</f>
        <v>0</v>
      </c>
    </row>
    <row r="150" spans="1:5" ht="12.75">
      <c r="A150" t="s">
        <v>2084</v>
      </c>
      <c r="B150">
        <v>2</v>
      </c>
      <c r="C150" s="1">
        <v>1</v>
      </c>
      <c r="D150" s="2">
        <v>0</v>
      </c>
      <c r="E150">
        <f>IF(AND(C150=1,D150=1,B150=2),1,0)</f>
        <v>0</v>
      </c>
    </row>
    <row r="151" spans="1:5" ht="12.75">
      <c r="A151" t="s">
        <v>2085</v>
      </c>
      <c r="B151">
        <v>2</v>
      </c>
      <c r="C151" s="1">
        <v>1</v>
      </c>
      <c r="D151" s="2">
        <v>0</v>
      </c>
      <c r="E151">
        <f>IF(AND(C151=1,D151=1,B151=2),1,0)</f>
        <v>0</v>
      </c>
    </row>
    <row r="152" spans="1:5" ht="12.75">
      <c r="A152" t="s">
        <v>1878</v>
      </c>
      <c r="B152">
        <v>2</v>
      </c>
      <c r="C152" s="1">
        <v>1</v>
      </c>
      <c r="D152" s="2">
        <v>0</v>
      </c>
      <c r="E152">
        <f>IF(AND(C152=1,D152=1,B152=2),1,0)</f>
        <v>0</v>
      </c>
    </row>
    <row r="153" spans="1:5" ht="12.75">
      <c r="A153" t="s">
        <v>1880</v>
      </c>
      <c r="B153">
        <v>2</v>
      </c>
      <c r="C153" s="1">
        <v>1</v>
      </c>
      <c r="D153" s="2">
        <v>0</v>
      </c>
      <c r="E153">
        <f>IF(AND(C153=1,D153=1,B153=2),1,0)</f>
        <v>0</v>
      </c>
    </row>
    <row r="154" spans="1:5" ht="12.75">
      <c r="A154" t="s">
        <v>1882</v>
      </c>
      <c r="B154">
        <v>2</v>
      </c>
      <c r="C154" s="1">
        <v>1</v>
      </c>
      <c r="D154" s="2">
        <v>0</v>
      </c>
      <c r="E154">
        <f>IF(AND(C154=1,D154=1,B154=2),1,0)</f>
        <v>0</v>
      </c>
    </row>
    <row r="155" spans="1:5" ht="12.75">
      <c r="A155" t="s">
        <v>1890</v>
      </c>
      <c r="B155">
        <v>2</v>
      </c>
      <c r="C155" s="1">
        <v>1</v>
      </c>
      <c r="D155" s="2">
        <v>0</v>
      </c>
      <c r="E155">
        <f>IF(AND(C155=1,D155=1,B155=2),1,0)</f>
        <v>0</v>
      </c>
    </row>
    <row r="156" spans="1:5" ht="12.75">
      <c r="A156" t="s">
        <v>1892</v>
      </c>
      <c r="B156">
        <v>2</v>
      </c>
      <c r="C156" s="1">
        <v>1</v>
      </c>
      <c r="D156" s="2">
        <v>0</v>
      </c>
      <c r="E156">
        <f>IF(AND(C156=1,D156=1,B156=2),1,0)</f>
        <v>0</v>
      </c>
    </row>
    <row r="157" spans="1:5" ht="12.75">
      <c r="A157" t="s">
        <v>1896</v>
      </c>
      <c r="B157">
        <v>2</v>
      </c>
      <c r="C157" s="1">
        <v>1</v>
      </c>
      <c r="D157" s="2">
        <v>0</v>
      </c>
      <c r="E157">
        <f>IF(AND(C157=1,D157=1,B157=2),1,0)</f>
        <v>0</v>
      </c>
    </row>
    <row r="158" spans="1:5" ht="12.75">
      <c r="A158" t="s">
        <v>1900</v>
      </c>
      <c r="B158">
        <v>2</v>
      </c>
      <c r="C158" s="1">
        <v>1</v>
      </c>
      <c r="D158" s="2">
        <v>0</v>
      </c>
      <c r="E158">
        <f>IF(AND(C158=1,D158=1,B158=2),1,0)</f>
        <v>0</v>
      </c>
    </row>
    <row r="159" spans="1:5" ht="12.75">
      <c r="A159" t="s">
        <v>2086</v>
      </c>
      <c r="B159">
        <v>2</v>
      </c>
      <c r="C159" s="1">
        <v>1</v>
      </c>
      <c r="D159" s="2">
        <v>0</v>
      </c>
      <c r="E159">
        <f>IF(AND(C159=1,D159=1,B159=2),1,0)</f>
        <v>0</v>
      </c>
    </row>
    <row r="160" spans="1:5" ht="12.75">
      <c r="A160" t="s">
        <v>2087</v>
      </c>
      <c r="B160">
        <v>2</v>
      </c>
      <c r="C160" s="1">
        <v>1</v>
      </c>
      <c r="D160" s="2">
        <v>0</v>
      </c>
      <c r="E160">
        <f>IF(AND(C160=1,D160=1,B160=2),1,0)</f>
        <v>0</v>
      </c>
    </row>
    <row r="161" spans="1:5" ht="12.75">
      <c r="A161" t="s">
        <v>2088</v>
      </c>
      <c r="B161">
        <v>2</v>
      </c>
      <c r="C161" s="1">
        <v>1</v>
      </c>
      <c r="D161" s="2">
        <v>0</v>
      </c>
      <c r="E161">
        <f>IF(AND(C161=1,D161=1,B161=2),1,0)</f>
        <v>0</v>
      </c>
    </row>
    <row r="162" spans="1:5" ht="12.75">
      <c r="A162" t="s">
        <v>1916</v>
      </c>
      <c r="B162">
        <v>2</v>
      </c>
      <c r="C162" s="1">
        <v>1</v>
      </c>
      <c r="D162" s="2">
        <v>0</v>
      </c>
      <c r="E162">
        <f>IF(AND(C162=1,D162=1,B162=2),1,0)</f>
        <v>0</v>
      </c>
    </row>
    <row r="163" spans="1:5" ht="12.75">
      <c r="A163" t="s">
        <v>1918</v>
      </c>
      <c r="B163">
        <v>2</v>
      </c>
      <c r="C163" s="1">
        <v>1</v>
      </c>
      <c r="D163" s="2">
        <v>0</v>
      </c>
      <c r="E163">
        <f>IF(AND(C163=1,D163=1,B163=2),1,0)</f>
        <v>0</v>
      </c>
    </row>
    <row r="164" spans="1:5" ht="12.75">
      <c r="A164" t="s">
        <v>1920</v>
      </c>
      <c r="B164">
        <v>2</v>
      </c>
      <c r="C164" s="1">
        <v>1</v>
      </c>
      <c r="D164" s="2">
        <v>0</v>
      </c>
      <c r="E164">
        <f>IF(AND(C164=1,D164=1,B164=2),1,0)</f>
        <v>0</v>
      </c>
    </row>
    <row r="165" spans="1:5" ht="12.75">
      <c r="A165" t="s">
        <v>1924</v>
      </c>
      <c r="B165">
        <v>2</v>
      </c>
      <c r="C165" s="1">
        <v>1</v>
      </c>
      <c r="D165" s="2">
        <v>0</v>
      </c>
      <c r="E165">
        <f>IF(AND(C165=1,D165=1,B165=2),1,0)</f>
        <v>0</v>
      </c>
    </row>
    <row r="166" spans="1:5" ht="12.75">
      <c r="A166" t="s">
        <v>2089</v>
      </c>
      <c r="B166">
        <v>2</v>
      </c>
      <c r="C166" s="1">
        <v>1</v>
      </c>
      <c r="D166" s="2">
        <v>0</v>
      </c>
      <c r="E166">
        <f>IF(AND(C166=1,D166=1,B166=2),1,0)</f>
        <v>0</v>
      </c>
    </row>
    <row r="167" spans="1:5" ht="12.75">
      <c r="A167" t="s">
        <v>2090</v>
      </c>
      <c r="B167">
        <v>2</v>
      </c>
      <c r="C167" s="1">
        <v>1</v>
      </c>
      <c r="D167" s="2">
        <v>0</v>
      </c>
      <c r="E167">
        <f>IF(AND(C167=1,D167=1,B167=2),1,0)</f>
        <v>0</v>
      </c>
    </row>
    <row r="168" spans="1:5" ht="12.75">
      <c r="A168" t="s">
        <v>1934</v>
      </c>
      <c r="B168">
        <v>2</v>
      </c>
      <c r="C168" s="1">
        <v>1</v>
      </c>
      <c r="D168" s="2">
        <v>0</v>
      </c>
      <c r="E168">
        <f>IF(AND(C168=1,D168=1,B168=2),1,0)</f>
        <v>0</v>
      </c>
    </row>
    <row r="169" spans="1:5" ht="12.75">
      <c r="A169" t="s">
        <v>1952</v>
      </c>
      <c r="B169">
        <v>2</v>
      </c>
      <c r="C169" s="1">
        <v>1</v>
      </c>
      <c r="D169" s="2">
        <v>0</v>
      </c>
      <c r="E169">
        <f>IF(AND(C169=1,D169=1,B169=2),1,0)</f>
        <v>0</v>
      </c>
    </row>
    <row r="170" spans="1:5" ht="12.75">
      <c r="A170" t="s">
        <v>1954</v>
      </c>
      <c r="B170">
        <v>2</v>
      </c>
      <c r="C170" s="1">
        <v>1</v>
      </c>
      <c r="D170" s="2">
        <v>0</v>
      </c>
      <c r="E170">
        <f>IF(AND(C170=1,D170=1,B170=2),1,0)</f>
        <v>0</v>
      </c>
    </row>
    <row r="171" spans="1:5" ht="12.75">
      <c r="A171" t="s">
        <v>1958</v>
      </c>
      <c r="B171">
        <v>2</v>
      </c>
      <c r="C171" s="1">
        <v>1</v>
      </c>
      <c r="D171" s="2">
        <v>0</v>
      </c>
      <c r="E171">
        <f>IF(AND(C171=1,D171=1,B171=2),1,0)</f>
        <v>0</v>
      </c>
    </row>
    <row r="172" spans="1:5" ht="12.75">
      <c r="A172" t="s">
        <v>2091</v>
      </c>
      <c r="B172">
        <v>2</v>
      </c>
      <c r="C172" s="1">
        <v>1</v>
      </c>
      <c r="D172" s="2">
        <v>0</v>
      </c>
      <c r="E172">
        <f>IF(AND(C172=1,D172=1,B172=2),1,0)</f>
        <v>0</v>
      </c>
    </row>
    <row r="173" spans="1:5" ht="12.75">
      <c r="A173" t="s">
        <v>1962</v>
      </c>
      <c r="B173">
        <v>2</v>
      </c>
      <c r="C173" s="1">
        <v>1</v>
      </c>
      <c r="D173" s="2">
        <v>0</v>
      </c>
      <c r="E173">
        <f>IF(AND(C173=1,D173=1,B173=2),1,0)</f>
        <v>0</v>
      </c>
    </row>
    <row r="174" spans="1:5" ht="12.75">
      <c r="A174" t="s">
        <v>1972</v>
      </c>
      <c r="B174">
        <v>2</v>
      </c>
      <c r="C174" s="1">
        <v>1</v>
      </c>
      <c r="D174" s="2">
        <v>0</v>
      </c>
      <c r="E174">
        <f>IF(AND(C174=1,D174=1,B174=2),1,0)</f>
        <v>0</v>
      </c>
    </row>
    <row r="175" spans="1:5" ht="12.75">
      <c r="A175" t="s">
        <v>1978</v>
      </c>
      <c r="B175">
        <v>2</v>
      </c>
      <c r="C175" s="1">
        <v>1</v>
      </c>
      <c r="D175" s="2">
        <v>0</v>
      </c>
      <c r="E175">
        <f>IF(AND(C175=1,D175=1,B175=2),1,0)</f>
        <v>0</v>
      </c>
    </row>
    <row r="176" spans="1:5" ht="12.75">
      <c r="A176" t="s">
        <v>1980</v>
      </c>
      <c r="B176">
        <v>2</v>
      </c>
      <c r="C176" s="1">
        <v>1</v>
      </c>
      <c r="D176" s="2">
        <v>0</v>
      </c>
      <c r="E176">
        <f>IF(AND(C176=1,D176=1,B176=2),1,0)</f>
        <v>0</v>
      </c>
    </row>
    <row r="177" spans="1:5" ht="12.75">
      <c r="A177" t="s">
        <v>2002</v>
      </c>
      <c r="B177">
        <v>2</v>
      </c>
      <c r="C177" s="1">
        <v>1</v>
      </c>
      <c r="D177" s="2">
        <v>0</v>
      </c>
      <c r="E177">
        <f>IF(AND(C177=1,D177=1,B177=2),1,0)</f>
        <v>0</v>
      </c>
    </row>
    <row r="178" spans="1:5" ht="12.75">
      <c r="A178" t="s">
        <v>2008</v>
      </c>
      <c r="B178">
        <v>2</v>
      </c>
      <c r="C178" s="1">
        <v>1</v>
      </c>
      <c r="D178" s="2">
        <v>0</v>
      </c>
      <c r="E178">
        <f>IF(AND(C178=1,D178=1,B178=2),1,0)</f>
        <v>0</v>
      </c>
    </row>
    <row r="179" spans="1:5" ht="12.75">
      <c r="A179" t="s">
        <v>2036</v>
      </c>
      <c r="B179">
        <v>2</v>
      </c>
      <c r="C179" s="1">
        <v>1</v>
      </c>
      <c r="D179" s="2">
        <v>0</v>
      </c>
      <c r="E179">
        <f>IF(AND(C179=1,D179=1,B179=2),1,0)</f>
        <v>0</v>
      </c>
    </row>
    <row r="180" spans="1:5" ht="12.75">
      <c r="A180" t="s">
        <v>2038</v>
      </c>
      <c r="B180">
        <v>2</v>
      </c>
      <c r="C180" s="1">
        <v>1</v>
      </c>
      <c r="D180" s="2">
        <v>0</v>
      </c>
      <c r="E180">
        <f>IF(AND(C180=1,D180=1,B180=2),1,0)</f>
        <v>0</v>
      </c>
    </row>
    <row r="181" spans="1:5" ht="12.75">
      <c r="A181" t="s">
        <v>2042</v>
      </c>
      <c r="B181">
        <v>2</v>
      </c>
      <c r="C181" s="1">
        <v>1</v>
      </c>
      <c r="D181" s="2">
        <v>0</v>
      </c>
      <c r="E181">
        <f>IF(AND(C181=1,D181=1,B181=2),1,0)</f>
        <v>0</v>
      </c>
    </row>
    <row r="182" spans="1:5" ht="12.75">
      <c r="A182" t="s">
        <v>2050</v>
      </c>
      <c r="B182">
        <v>2</v>
      </c>
      <c r="C182" s="1">
        <v>1</v>
      </c>
      <c r="D182" s="2">
        <v>0</v>
      </c>
      <c r="E182">
        <f>IF(AND(C182=1,D182=1,B182=2),1,0)</f>
        <v>0</v>
      </c>
    </row>
    <row r="183" spans="1:5" ht="12.75">
      <c r="A183" t="s">
        <v>2052</v>
      </c>
      <c r="B183">
        <v>2</v>
      </c>
      <c r="C183" s="1">
        <v>1</v>
      </c>
      <c r="D183" s="2">
        <v>0</v>
      </c>
      <c r="E183">
        <f>IF(AND(C183=1,D183=1,B183=2),1,0)</f>
        <v>0</v>
      </c>
    </row>
    <row r="184" spans="1:5" ht="12.75">
      <c r="A184" t="s">
        <v>2054</v>
      </c>
      <c r="B184">
        <v>2</v>
      </c>
      <c r="C184" s="1">
        <v>1</v>
      </c>
      <c r="D184" s="2">
        <v>0</v>
      </c>
      <c r="E184">
        <f>IF(AND(C184=1,D184=1,B184=2),1,0)</f>
        <v>0</v>
      </c>
    </row>
    <row r="185" spans="1:5" ht="12.75">
      <c r="A185" t="s">
        <v>80</v>
      </c>
      <c r="B185">
        <v>2</v>
      </c>
      <c r="C185" s="1">
        <v>1</v>
      </c>
      <c r="D185" s="2">
        <v>1</v>
      </c>
      <c r="E185">
        <f>IF(AND(C185=1,D185=1,B185=2),1,0)</f>
        <v>1</v>
      </c>
    </row>
    <row r="186" spans="1:5" ht="12.75">
      <c r="A186" t="s">
        <v>153</v>
      </c>
      <c r="B186">
        <v>2</v>
      </c>
      <c r="C186" s="1">
        <v>1</v>
      </c>
      <c r="D186" s="2">
        <v>1</v>
      </c>
      <c r="E186">
        <f>IF(AND(C186=1,D186=1,B186=2),1,0)</f>
        <v>1</v>
      </c>
    </row>
    <row r="187" spans="1:5" ht="12.75">
      <c r="A187" t="s">
        <v>2092</v>
      </c>
      <c r="B187">
        <v>2</v>
      </c>
      <c r="C187" s="1">
        <v>1</v>
      </c>
      <c r="D187" s="2">
        <v>1</v>
      </c>
      <c r="E187">
        <f>IF(AND(C187=1,D187=1,B187=2),1,0)</f>
        <v>1</v>
      </c>
    </row>
    <row r="188" spans="1:5" ht="12.75">
      <c r="A188" t="s">
        <v>2093</v>
      </c>
      <c r="B188">
        <v>2</v>
      </c>
      <c r="C188" s="1">
        <v>1</v>
      </c>
      <c r="D188" s="2">
        <v>1</v>
      </c>
      <c r="E188">
        <f>IF(AND(C188=1,D188=1,B188=2),1,0)</f>
        <v>1</v>
      </c>
    </row>
    <row r="189" spans="1:5" ht="12.75">
      <c r="A189" t="s">
        <v>2094</v>
      </c>
      <c r="B189">
        <v>2</v>
      </c>
      <c r="C189" s="1">
        <v>1</v>
      </c>
      <c r="D189" s="2">
        <v>1</v>
      </c>
      <c r="E189">
        <f>IF(AND(C189=1,D189=1,B189=2),1,0)</f>
        <v>1</v>
      </c>
    </row>
    <row r="190" spans="1:5" ht="12.75">
      <c r="A190" t="s">
        <v>2095</v>
      </c>
      <c r="B190">
        <v>2</v>
      </c>
      <c r="C190" s="1">
        <v>1</v>
      </c>
      <c r="D190" s="2">
        <v>1</v>
      </c>
      <c r="E190">
        <f>IF(AND(C190=1,D190=1,B190=2),1,0)</f>
        <v>1</v>
      </c>
    </row>
    <row r="191" spans="1:5" ht="12.75">
      <c r="A191" t="s">
        <v>2096</v>
      </c>
      <c r="B191">
        <v>2</v>
      </c>
      <c r="C191" s="1">
        <v>1</v>
      </c>
      <c r="D191" s="2">
        <v>1</v>
      </c>
      <c r="E191">
        <f>IF(AND(C191=1,D191=1,B191=2),1,0)</f>
        <v>1</v>
      </c>
    </row>
    <row r="192" spans="1:5" ht="12.75">
      <c r="A192" t="s">
        <v>2097</v>
      </c>
      <c r="B192">
        <v>2</v>
      </c>
      <c r="C192" s="1">
        <v>1</v>
      </c>
      <c r="D192" s="2">
        <v>1</v>
      </c>
      <c r="E192">
        <f>IF(AND(C192=1,D192=1,B192=2),1,0)</f>
        <v>1</v>
      </c>
    </row>
    <row r="193" spans="1:5" ht="12.75">
      <c r="A193" t="s">
        <v>2098</v>
      </c>
      <c r="B193">
        <v>2</v>
      </c>
      <c r="C193" s="1">
        <v>1</v>
      </c>
      <c r="D193" s="2">
        <v>1</v>
      </c>
      <c r="E193">
        <f>IF(AND(C193=1,D193=1,B193=2),1,0)</f>
        <v>1</v>
      </c>
    </row>
    <row r="194" spans="1:5" ht="12.75">
      <c r="A194" t="s">
        <v>251</v>
      </c>
      <c r="B194">
        <v>2</v>
      </c>
      <c r="C194" s="1">
        <v>1</v>
      </c>
      <c r="D194" s="2">
        <v>1</v>
      </c>
      <c r="E194">
        <f>IF(AND(C194=1,D194=1,B194=2),1,0)</f>
        <v>1</v>
      </c>
    </row>
    <row r="195" spans="1:5" ht="12.75">
      <c r="A195" t="s">
        <v>2099</v>
      </c>
      <c r="B195">
        <v>2</v>
      </c>
      <c r="C195" s="1">
        <v>1</v>
      </c>
      <c r="D195" s="2">
        <v>1</v>
      </c>
      <c r="E195">
        <f>IF(AND(C195=1,D195=1,B195=2),1,0)</f>
        <v>1</v>
      </c>
    </row>
    <row r="196" spans="1:5" ht="12.75">
      <c r="A196" t="s">
        <v>267</v>
      </c>
      <c r="B196">
        <v>2</v>
      </c>
      <c r="C196" s="1">
        <v>1</v>
      </c>
      <c r="D196" s="2">
        <v>1</v>
      </c>
      <c r="E196">
        <f>IF(AND(C196=1,D196=1,B196=2),1,0)</f>
        <v>1</v>
      </c>
    </row>
    <row r="197" spans="1:5" ht="12.75">
      <c r="A197" t="s">
        <v>271</v>
      </c>
      <c r="B197">
        <v>2</v>
      </c>
      <c r="C197" s="1">
        <v>1</v>
      </c>
      <c r="D197" s="2">
        <v>1</v>
      </c>
      <c r="E197">
        <f>IF(AND(C197=1,D197=1,B197=2),1,0)</f>
        <v>1</v>
      </c>
    </row>
    <row r="198" spans="1:5" ht="12.75">
      <c r="A198" t="s">
        <v>287</v>
      </c>
      <c r="B198">
        <v>2</v>
      </c>
      <c r="C198" s="1">
        <v>1</v>
      </c>
      <c r="D198" s="2">
        <v>1</v>
      </c>
      <c r="E198">
        <f>IF(AND(C198=1,D198=1,B198=2),1,0)</f>
        <v>1</v>
      </c>
    </row>
    <row r="199" spans="1:5" ht="12.75">
      <c r="A199" t="s">
        <v>2100</v>
      </c>
      <c r="B199">
        <v>2</v>
      </c>
      <c r="C199" s="1">
        <v>1</v>
      </c>
      <c r="D199" s="2">
        <v>1</v>
      </c>
      <c r="E199">
        <f>IF(AND(C199=1,D199=1,B199=2),1,0)</f>
        <v>1</v>
      </c>
    </row>
    <row r="200" spans="1:5" ht="12.75">
      <c r="A200" t="s">
        <v>299</v>
      </c>
      <c r="B200">
        <v>2</v>
      </c>
      <c r="C200" s="1">
        <v>1</v>
      </c>
      <c r="D200" s="2">
        <v>1</v>
      </c>
      <c r="E200">
        <f>IF(AND(C200=1,D200=1,B200=2),1,0)</f>
        <v>1</v>
      </c>
    </row>
    <row r="201" spans="1:5" ht="12.75">
      <c r="A201" t="s">
        <v>303</v>
      </c>
      <c r="B201">
        <v>2</v>
      </c>
      <c r="C201" s="1">
        <v>1</v>
      </c>
      <c r="D201" s="2">
        <v>1</v>
      </c>
      <c r="E201">
        <f>IF(AND(C201=1,D201=1,B201=2),1,0)</f>
        <v>1</v>
      </c>
    </row>
    <row r="202" spans="1:5" ht="12.75">
      <c r="A202" t="s">
        <v>305</v>
      </c>
      <c r="B202">
        <v>2</v>
      </c>
      <c r="C202" s="1">
        <v>1</v>
      </c>
      <c r="D202" s="2">
        <v>1</v>
      </c>
      <c r="E202">
        <f>IF(AND(C202=1,D202=1,B202=2),1,0)</f>
        <v>1</v>
      </c>
    </row>
    <row r="203" spans="1:5" ht="12.75">
      <c r="A203" t="s">
        <v>311</v>
      </c>
      <c r="B203">
        <v>2</v>
      </c>
      <c r="C203" s="1">
        <v>1</v>
      </c>
      <c r="D203" s="2">
        <v>1</v>
      </c>
      <c r="E203">
        <f>IF(AND(C203=1,D203=1,B203=2),1,0)</f>
        <v>1</v>
      </c>
    </row>
    <row r="204" spans="1:5" ht="12.75">
      <c r="A204" t="s">
        <v>313</v>
      </c>
      <c r="B204">
        <v>2</v>
      </c>
      <c r="C204" s="1">
        <v>1</v>
      </c>
      <c r="D204" s="2">
        <v>1</v>
      </c>
      <c r="E204">
        <f>IF(AND(C204=1,D204=1,B204=2),1,0)</f>
        <v>1</v>
      </c>
    </row>
    <row r="205" spans="1:5" ht="12.75">
      <c r="A205" t="s">
        <v>317</v>
      </c>
      <c r="B205">
        <v>2</v>
      </c>
      <c r="C205" s="1">
        <v>1</v>
      </c>
      <c r="D205" s="2">
        <v>1</v>
      </c>
      <c r="E205">
        <f>IF(AND(C205=1,D205=1,B205=2),1,0)</f>
        <v>1</v>
      </c>
    </row>
    <row r="206" spans="1:5" ht="12.75">
      <c r="A206" t="s">
        <v>321</v>
      </c>
      <c r="B206">
        <v>2</v>
      </c>
      <c r="C206" s="1">
        <v>1</v>
      </c>
      <c r="D206" s="2">
        <v>1</v>
      </c>
      <c r="E206">
        <f>IF(AND(C206=1,D206=1,B206=2),1,0)</f>
        <v>1</v>
      </c>
    </row>
    <row r="207" spans="1:5" ht="12.75">
      <c r="A207" t="s">
        <v>341</v>
      </c>
      <c r="B207">
        <v>2</v>
      </c>
      <c r="C207" s="1">
        <v>1</v>
      </c>
      <c r="D207" s="2">
        <v>1</v>
      </c>
      <c r="E207">
        <f>IF(AND(C207=1,D207=1,B207=2),1,0)</f>
        <v>1</v>
      </c>
    </row>
    <row r="208" spans="1:5" ht="12.75">
      <c r="A208" t="s">
        <v>353</v>
      </c>
      <c r="B208">
        <v>2</v>
      </c>
      <c r="C208" s="1">
        <v>1</v>
      </c>
      <c r="D208" s="2">
        <v>1</v>
      </c>
      <c r="E208">
        <f>IF(AND(C208=1,D208=1,B208=2),1,0)</f>
        <v>1</v>
      </c>
    </row>
    <row r="209" spans="1:5" ht="12.75">
      <c r="A209" t="s">
        <v>395</v>
      </c>
      <c r="B209">
        <v>2</v>
      </c>
      <c r="C209" s="1">
        <v>1</v>
      </c>
      <c r="D209" s="2">
        <v>1</v>
      </c>
      <c r="E209">
        <f>IF(AND(C209=1,D209=1,B209=2),1,0)</f>
        <v>1</v>
      </c>
    </row>
    <row r="210" spans="1:5" ht="12.75">
      <c r="A210" t="s">
        <v>401</v>
      </c>
      <c r="B210">
        <v>2</v>
      </c>
      <c r="C210" s="1">
        <v>1</v>
      </c>
      <c r="D210" s="2">
        <v>1</v>
      </c>
      <c r="E210">
        <f>IF(AND(C210=1,D210=1,B210=2),1,0)</f>
        <v>1</v>
      </c>
    </row>
    <row r="211" spans="1:5" ht="12.75">
      <c r="A211" t="s">
        <v>2101</v>
      </c>
      <c r="B211">
        <v>2</v>
      </c>
      <c r="C211" s="1">
        <v>1</v>
      </c>
      <c r="D211" s="2">
        <v>1</v>
      </c>
      <c r="E211">
        <f>IF(AND(C211=1,D211=1,B211=2),1,0)</f>
        <v>1</v>
      </c>
    </row>
    <row r="212" spans="1:5" ht="12.75">
      <c r="A212" t="s">
        <v>438</v>
      </c>
      <c r="B212">
        <v>2</v>
      </c>
      <c r="C212" s="1">
        <v>1</v>
      </c>
      <c r="D212" s="2">
        <v>1</v>
      </c>
      <c r="E212">
        <f>IF(AND(C212=1,D212=1,B212=2),1,0)</f>
        <v>1</v>
      </c>
    </row>
    <row r="213" spans="1:5" ht="12.75">
      <c r="A213" t="s">
        <v>474</v>
      </c>
      <c r="B213">
        <v>2</v>
      </c>
      <c r="C213" s="1">
        <v>1</v>
      </c>
      <c r="D213" s="2">
        <v>1</v>
      </c>
      <c r="E213">
        <f>IF(AND(C213=1,D213=1,B213=2),1,0)</f>
        <v>1</v>
      </c>
    </row>
    <row r="214" spans="1:5" ht="12.75">
      <c r="A214" t="s">
        <v>478</v>
      </c>
      <c r="B214">
        <v>2</v>
      </c>
      <c r="C214" s="1">
        <v>1</v>
      </c>
      <c r="D214" s="2">
        <v>1</v>
      </c>
      <c r="E214">
        <f>IF(AND(C214=1,D214=1,B214=2),1,0)</f>
        <v>1</v>
      </c>
    </row>
    <row r="215" spans="1:5" ht="12.75">
      <c r="A215" t="s">
        <v>482</v>
      </c>
      <c r="B215">
        <v>2</v>
      </c>
      <c r="C215" s="1">
        <v>1</v>
      </c>
      <c r="D215" s="2">
        <v>1</v>
      </c>
      <c r="E215">
        <f>IF(AND(C215=1,D215=1,B215=2),1,0)</f>
        <v>1</v>
      </c>
    </row>
    <row r="216" spans="1:5" ht="12.75">
      <c r="A216" t="s">
        <v>486</v>
      </c>
      <c r="B216">
        <v>2</v>
      </c>
      <c r="C216" s="1">
        <v>1</v>
      </c>
      <c r="D216" s="2">
        <v>1</v>
      </c>
      <c r="E216">
        <f>IF(AND(C216=1,D216=1,B216=2),1,0)</f>
        <v>1</v>
      </c>
    </row>
    <row r="217" spans="1:5" ht="12.75">
      <c r="A217" t="s">
        <v>490</v>
      </c>
      <c r="B217">
        <v>2</v>
      </c>
      <c r="C217" s="1">
        <v>1</v>
      </c>
      <c r="D217" s="2">
        <v>1</v>
      </c>
      <c r="E217">
        <f>IF(AND(C217=1,D217=1,B217=2),1,0)</f>
        <v>1</v>
      </c>
    </row>
    <row r="218" spans="1:5" ht="12.75">
      <c r="A218" t="s">
        <v>494</v>
      </c>
      <c r="B218">
        <v>2</v>
      </c>
      <c r="C218" s="1">
        <v>1</v>
      </c>
      <c r="D218" s="2">
        <v>1</v>
      </c>
      <c r="E218">
        <f>IF(AND(C218=1,D218=1,B218=2),1,0)</f>
        <v>1</v>
      </c>
    </row>
    <row r="219" spans="1:5" ht="12.75">
      <c r="A219" t="s">
        <v>498</v>
      </c>
      <c r="B219">
        <v>2</v>
      </c>
      <c r="C219" s="1">
        <v>1</v>
      </c>
      <c r="D219" s="2">
        <v>1</v>
      </c>
      <c r="E219">
        <f>IF(AND(C219=1,D219=1,B219=2),1,0)</f>
        <v>1</v>
      </c>
    </row>
    <row r="220" spans="1:5" ht="12.75">
      <c r="A220" t="s">
        <v>502</v>
      </c>
      <c r="B220">
        <v>2</v>
      </c>
      <c r="C220" s="1">
        <v>1</v>
      </c>
      <c r="D220" s="2">
        <v>1</v>
      </c>
      <c r="E220">
        <f>IF(AND(C220=1,D220=1,B220=2),1,0)</f>
        <v>1</v>
      </c>
    </row>
    <row r="221" spans="1:5" ht="12.75">
      <c r="A221" t="s">
        <v>506</v>
      </c>
      <c r="B221">
        <v>2</v>
      </c>
      <c r="C221" s="1">
        <v>1</v>
      </c>
      <c r="D221" s="2">
        <v>1</v>
      </c>
      <c r="E221">
        <f>IF(AND(C221=1,D221=1,B221=2),1,0)</f>
        <v>1</v>
      </c>
    </row>
    <row r="222" spans="1:5" ht="12.75">
      <c r="A222" t="s">
        <v>2102</v>
      </c>
      <c r="B222">
        <v>2</v>
      </c>
      <c r="C222" s="1">
        <v>1</v>
      </c>
      <c r="D222" s="2">
        <v>1</v>
      </c>
      <c r="E222">
        <f>IF(AND(C222=1,D222=1,B222=2),1,0)</f>
        <v>1</v>
      </c>
    </row>
    <row r="223" spans="1:5" ht="12.75">
      <c r="A223" t="s">
        <v>510</v>
      </c>
      <c r="B223">
        <v>2</v>
      </c>
      <c r="C223" s="1">
        <v>1</v>
      </c>
      <c r="D223" s="2">
        <v>1</v>
      </c>
      <c r="E223">
        <f>IF(AND(C223=1,D223=1,B223=2),1,0)</f>
        <v>1</v>
      </c>
    </row>
    <row r="224" spans="1:5" ht="12.75">
      <c r="A224" t="s">
        <v>514</v>
      </c>
      <c r="B224">
        <v>2</v>
      </c>
      <c r="C224" s="1">
        <v>1</v>
      </c>
      <c r="D224" s="2">
        <v>1</v>
      </c>
      <c r="E224">
        <f>IF(AND(C224=1,D224=1,B224=2),1,0)</f>
        <v>1</v>
      </c>
    </row>
    <row r="225" spans="1:5" ht="12.75">
      <c r="A225" t="s">
        <v>518</v>
      </c>
      <c r="B225">
        <v>2</v>
      </c>
      <c r="C225" s="1">
        <v>1</v>
      </c>
      <c r="D225" s="2">
        <v>1</v>
      </c>
      <c r="E225">
        <f>IF(AND(C225=1,D225=1,B225=2),1,0)</f>
        <v>1</v>
      </c>
    </row>
    <row r="226" spans="1:5" ht="12.75">
      <c r="A226" t="s">
        <v>522</v>
      </c>
      <c r="B226">
        <v>2</v>
      </c>
      <c r="C226" s="1">
        <v>1</v>
      </c>
      <c r="D226" s="2">
        <v>1</v>
      </c>
      <c r="E226">
        <f>IF(AND(C226=1,D226=1,B226=2),1,0)</f>
        <v>1</v>
      </c>
    </row>
    <row r="227" spans="1:5" ht="12.75">
      <c r="A227" t="s">
        <v>2103</v>
      </c>
      <c r="B227">
        <v>2</v>
      </c>
      <c r="C227" s="1">
        <v>1</v>
      </c>
      <c r="D227" s="2">
        <v>1</v>
      </c>
      <c r="E227">
        <f>IF(AND(C227=1,D227=1,B227=2),1,0)</f>
        <v>1</v>
      </c>
    </row>
    <row r="228" spans="1:5" ht="12.75">
      <c r="A228" t="s">
        <v>526</v>
      </c>
      <c r="B228">
        <v>2</v>
      </c>
      <c r="C228" s="1">
        <v>1</v>
      </c>
      <c r="D228" s="2">
        <v>1</v>
      </c>
      <c r="E228">
        <f>IF(AND(C228=1,D228=1,B228=2),1,0)</f>
        <v>1</v>
      </c>
    </row>
    <row r="229" spans="1:5" ht="12.75">
      <c r="A229" t="s">
        <v>530</v>
      </c>
      <c r="B229">
        <v>2</v>
      </c>
      <c r="C229" s="1">
        <v>1</v>
      </c>
      <c r="D229" s="2">
        <v>1</v>
      </c>
      <c r="E229">
        <f>IF(AND(C229=1,D229=1,B229=2),1,0)</f>
        <v>1</v>
      </c>
    </row>
    <row r="230" spans="1:5" ht="12.75">
      <c r="A230" t="s">
        <v>534</v>
      </c>
      <c r="B230">
        <v>2</v>
      </c>
      <c r="C230" s="1">
        <v>1</v>
      </c>
      <c r="D230" s="2">
        <v>1</v>
      </c>
      <c r="E230">
        <f>IF(AND(C230=1,D230=1,B230=2),1,0)</f>
        <v>1</v>
      </c>
    </row>
    <row r="231" spans="1:5" ht="12.75">
      <c r="A231" t="s">
        <v>538</v>
      </c>
      <c r="B231">
        <v>2</v>
      </c>
      <c r="C231" s="1">
        <v>1</v>
      </c>
      <c r="D231" s="2">
        <v>1</v>
      </c>
      <c r="E231">
        <f>IF(AND(C231=1,D231=1,B231=2),1,0)</f>
        <v>1</v>
      </c>
    </row>
    <row r="232" spans="1:5" ht="12.75">
      <c r="A232" t="s">
        <v>544</v>
      </c>
      <c r="B232">
        <v>2</v>
      </c>
      <c r="C232" s="1">
        <v>1</v>
      </c>
      <c r="D232" s="2">
        <v>1</v>
      </c>
      <c r="E232">
        <f>IF(AND(C232=1,D232=1,B232=2),1,0)</f>
        <v>1</v>
      </c>
    </row>
    <row r="233" spans="1:5" ht="12.75">
      <c r="A233" t="s">
        <v>546</v>
      </c>
      <c r="B233">
        <v>2</v>
      </c>
      <c r="C233" s="1">
        <v>1</v>
      </c>
      <c r="D233" s="2">
        <v>1</v>
      </c>
      <c r="E233">
        <f>IF(AND(C233=1,D233=1,B233=2),1,0)</f>
        <v>1</v>
      </c>
    </row>
    <row r="234" spans="1:5" ht="12.75">
      <c r="A234" t="s">
        <v>550</v>
      </c>
      <c r="B234">
        <v>2</v>
      </c>
      <c r="C234" s="1">
        <v>1</v>
      </c>
      <c r="D234" s="2">
        <v>1</v>
      </c>
      <c r="E234">
        <f>IF(AND(C234=1,D234=1,B234=2),1,0)</f>
        <v>1</v>
      </c>
    </row>
    <row r="235" spans="1:5" ht="12.75">
      <c r="A235" t="s">
        <v>554</v>
      </c>
      <c r="B235">
        <v>2</v>
      </c>
      <c r="C235" s="1">
        <v>1</v>
      </c>
      <c r="D235" s="2">
        <v>1</v>
      </c>
      <c r="E235">
        <f>IF(AND(C235=1,D235=1,B235=2),1,0)</f>
        <v>1</v>
      </c>
    </row>
    <row r="236" spans="1:5" ht="12.75">
      <c r="A236" t="s">
        <v>556</v>
      </c>
      <c r="B236">
        <v>2</v>
      </c>
      <c r="C236" s="1">
        <v>1</v>
      </c>
      <c r="D236" s="2">
        <v>1</v>
      </c>
      <c r="E236">
        <f>IF(AND(C236=1,D236=1,B236=2),1,0)</f>
        <v>1</v>
      </c>
    </row>
    <row r="237" spans="1:5" ht="12.75">
      <c r="A237" t="s">
        <v>2104</v>
      </c>
      <c r="B237">
        <v>2</v>
      </c>
      <c r="C237" s="1">
        <v>1</v>
      </c>
      <c r="D237" s="2">
        <v>1</v>
      </c>
      <c r="E237">
        <f>IF(AND(C237=1,D237=1,B237=2),1,0)</f>
        <v>1</v>
      </c>
    </row>
    <row r="238" spans="1:5" ht="12.75">
      <c r="A238" t="s">
        <v>560</v>
      </c>
      <c r="B238">
        <v>2</v>
      </c>
      <c r="C238" s="1">
        <v>1</v>
      </c>
      <c r="D238" s="2">
        <v>1</v>
      </c>
      <c r="E238">
        <f>IF(AND(C238=1,D238=1,B238=2),1,0)</f>
        <v>1</v>
      </c>
    </row>
    <row r="239" spans="1:5" ht="12.75">
      <c r="A239" t="s">
        <v>564</v>
      </c>
      <c r="B239">
        <v>2</v>
      </c>
      <c r="C239" s="1">
        <v>1</v>
      </c>
      <c r="D239" s="2">
        <v>1</v>
      </c>
      <c r="E239">
        <f>IF(AND(C239=1,D239=1,B239=2),1,0)</f>
        <v>1</v>
      </c>
    </row>
    <row r="240" spans="1:5" ht="12.75">
      <c r="A240" t="s">
        <v>2105</v>
      </c>
      <c r="B240">
        <v>2</v>
      </c>
      <c r="C240" s="1">
        <v>1</v>
      </c>
      <c r="D240" s="2">
        <v>1</v>
      </c>
      <c r="E240">
        <f>IF(AND(C240=1,D240=1,B240=2),1,0)</f>
        <v>1</v>
      </c>
    </row>
    <row r="241" spans="1:5" ht="12.75">
      <c r="A241" t="s">
        <v>2106</v>
      </c>
      <c r="B241">
        <v>2</v>
      </c>
      <c r="C241" s="1">
        <v>1</v>
      </c>
      <c r="D241" s="2">
        <v>1</v>
      </c>
      <c r="E241">
        <f>IF(AND(C241=1,D241=1,B241=2),1,0)</f>
        <v>1</v>
      </c>
    </row>
    <row r="242" spans="1:5" ht="12.75">
      <c r="A242" t="s">
        <v>566</v>
      </c>
      <c r="B242">
        <v>2</v>
      </c>
      <c r="C242" s="1">
        <v>1</v>
      </c>
      <c r="D242" s="2">
        <v>1</v>
      </c>
      <c r="E242">
        <f>IF(AND(C242=1,D242=1,B242=2),1,0)</f>
        <v>1</v>
      </c>
    </row>
    <row r="243" spans="1:5" ht="12.75">
      <c r="A243" t="s">
        <v>2107</v>
      </c>
      <c r="B243">
        <v>2</v>
      </c>
      <c r="C243" s="1">
        <v>1</v>
      </c>
      <c r="D243" s="2">
        <v>1</v>
      </c>
      <c r="E243">
        <f>IF(AND(C243=1,D243=1,B243=2),1,0)</f>
        <v>1</v>
      </c>
    </row>
    <row r="244" spans="1:5" ht="12.75">
      <c r="A244" t="s">
        <v>570</v>
      </c>
      <c r="B244">
        <v>2</v>
      </c>
      <c r="C244" s="1">
        <v>1</v>
      </c>
      <c r="D244" s="2">
        <v>1</v>
      </c>
      <c r="E244">
        <f>IF(AND(C244=1,D244=1,B244=2),1,0)</f>
        <v>1</v>
      </c>
    </row>
    <row r="245" spans="1:5" ht="12.75">
      <c r="A245" t="s">
        <v>576</v>
      </c>
      <c r="B245">
        <v>2</v>
      </c>
      <c r="C245" s="1">
        <v>1</v>
      </c>
      <c r="D245" s="2">
        <v>1</v>
      </c>
      <c r="E245">
        <f>IF(AND(C245=1,D245=1,B245=2),1,0)</f>
        <v>1</v>
      </c>
    </row>
    <row r="246" spans="1:5" ht="12.75">
      <c r="A246" t="s">
        <v>580</v>
      </c>
      <c r="B246">
        <v>2</v>
      </c>
      <c r="C246" s="1">
        <v>1</v>
      </c>
      <c r="D246" s="2">
        <v>1</v>
      </c>
      <c r="E246">
        <f>IF(AND(C246=1,D246=1,B246=2),1,0)</f>
        <v>1</v>
      </c>
    </row>
    <row r="247" spans="1:5" ht="12.75">
      <c r="A247" t="s">
        <v>2108</v>
      </c>
      <c r="B247">
        <v>2</v>
      </c>
      <c r="C247" s="1">
        <v>1</v>
      </c>
      <c r="D247" s="2">
        <v>1</v>
      </c>
      <c r="E247">
        <f>IF(AND(C247=1,D247=1,B247=2),1,0)</f>
        <v>1</v>
      </c>
    </row>
    <row r="248" spans="1:5" ht="12.75">
      <c r="A248" t="s">
        <v>584</v>
      </c>
      <c r="B248">
        <v>2</v>
      </c>
      <c r="C248" s="1">
        <v>1</v>
      </c>
      <c r="D248" s="2">
        <v>1</v>
      </c>
      <c r="E248">
        <f>IF(AND(C248=1,D248=1,B248=2),1,0)</f>
        <v>1</v>
      </c>
    </row>
    <row r="249" spans="1:5" ht="12.75">
      <c r="A249" t="s">
        <v>588</v>
      </c>
      <c r="B249">
        <v>2</v>
      </c>
      <c r="C249" s="1">
        <v>1</v>
      </c>
      <c r="D249" s="2">
        <v>1</v>
      </c>
      <c r="E249">
        <f>IF(AND(C249=1,D249=1,B249=2),1,0)</f>
        <v>1</v>
      </c>
    </row>
    <row r="250" spans="1:5" ht="12.75">
      <c r="A250" t="s">
        <v>2109</v>
      </c>
      <c r="B250">
        <v>2</v>
      </c>
      <c r="C250" s="1">
        <v>1</v>
      </c>
      <c r="D250" s="2">
        <v>1</v>
      </c>
      <c r="E250">
        <f>IF(AND(C250=1,D250=1,B250=2),1,0)</f>
        <v>1</v>
      </c>
    </row>
    <row r="251" spans="1:5" ht="12.75">
      <c r="A251" t="s">
        <v>592</v>
      </c>
      <c r="B251">
        <v>2</v>
      </c>
      <c r="C251" s="1">
        <v>1</v>
      </c>
      <c r="D251" s="2">
        <v>1</v>
      </c>
      <c r="E251">
        <f>IF(AND(C251=1,D251=1,B251=2),1,0)</f>
        <v>1</v>
      </c>
    </row>
    <row r="252" spans="1:5" ht="12.75">
      <c r="A252" t="s">
        <v>596</v>
      </c>
      <c r="B252">
        <v>2</v>
      </c>
      <c r="C252" s="1">
        <v>1</v>
      </c>
      <c r="D252" s="2">
        <v>1</v>
      </c>
      <c r="E252">
        <f>IF(AND(C252=1,D252=1,B252=2),1,0)</f>
        <v>1</v>
      </c>
    </row>
    <row r="253" spans="1:5" ht="12.75">
      <c r="A253" t="s">
        <v>600</v>
      </c>
      <c r="B253">
        <v>2</v>
      </c>
      <c r="C253" s="1">
        <v>1</v>
      </c>
      <c r="D253" s="2">
        <v>1</v>
      </c>
      <c r="E253">
        <f>IF(AND(C253=1,D253=1,B253=2),1,0)</f>
        <v>1</v>
      </c>
    </row>
    <row r="254" spans="1:5" ht="12.75">
      <c r="A254" t="s">
        <v>604</v>
      </c>
      <c r="B254">
        <v>2</v>
      </c>
      <c r="C254" s="1">
        <v>1</v>
      </c>
      <c r="D254" s="2">
        <v>1</v>
      </c>
      <c r="E254">
        <f>IF(AND(C254=1,D254=1,B254=2),1,0)</f>
        <v>1</v>
      </c>
    </row>
    <row r="255" spans="1:5" ht="12.75">
      <c r="A255" t="s">
        <v>608</v>
      </c>
      <c r="B255">
        <v>2</v>
      </c>
      <c r="C255" s="1">
        <v>1</v>
      </c>
      <c r="D255" s="2">
        <v>1</v>
      </c>
      <c r="E255">
        <f>IF(AND(C255=1,D255=1,B255=2),1,0)</f>
        <v>1</v>
      </c>
    </row>
    <row r="256" spans="1:5" ht="12.75">
      <c r="A256" t="s">
        <v>612</v>
      </c>
      <c r="B256">
        <v>2</v>
      </c>
      <c r="C256" s="1">
        <v>1</v>
      </c>
      <c r="D256" s="2">
        <v>1</v>
      </c>
      <c r="E256">
        <f>IF(AND(C256=1,D256=1,B256=2),1,0)</f>
        <v>1</v>
      </c>
    </row>
    <row r="257" spans="1:5" ht="12.75">
      <c r="A257" t="s">
        <v>616</v>
      </c>
      <c r="B257">
        <v>2</v>
      </c>
      <c r="C257" s="1">
        <v>1</v>
      </c>
      <c r="D257" s="2">
        <v>1</v>
      </c>
      <c r="E257">
        <f>IF(AND(C257=1,D257=1,B257=2),1,0)</f>
        <v>1</v>
      </c>
    </row>
    <row r="258" spans="1:5" ht="12.75">
      <c r="A258" t="s">
        <v>620</v>
      </c>
      <c r="B258">
        <v>2</v>
      </c>
      <c r="C258" s="1">
        <v>1</v>
      </c>
      <c r="D258" s="2">
        <v>1</v>
      </c>
      <c r="E258">
        <f>IF(AND(C258=1,D258=1,B258=2),1,0)</f>
        <v>1</v>
      </c>
    </row>
    <row r="259" spans="1:5" ht="12.75">
      <c r="A259" t="s">
        <v>2110</v>
      </c>
      <c r="B259">
        <v>2</v>
      </c>
      <c r="C259" s="1">
        <v>1</v>
      </c>
      <c r="D259" s="2">
        <v>1</v>
      </c>
      <c r="E259">
        <f>IF(AND(C259=1,D259=1,B259=2),1,0)</f>
        <v>1</v>
      </c>
    </row>
    <row r="260" spans="1:5" ht="12.75">
      <c r="A260" t="s">
        <v>2111</v>
      </c>
      <c r="B260">
        <v>2</v>
      </c>
      <c r="C260" s="1">
        <v>1</v>
      </c>
      <c r="D260" s="2">
        <v>1</v>
      </c>
      <c r="E260">
        <f>IF(AND(C260=1,D260=1,B260=2),1,0)</f>
        <v>1</v>
      </c>
    </row>
    <row r="261" spans="1:5" ht="12.75">
      <c r="A261" t="s">
        <v>2112</v>
      </c>
      <c r="B261">
        <v>2</v>
      </c>
      <c r="C261" s="1">
        <v>1</v>
      </c>
      <c r="D261" s="2">
        <v>1</v>
      </c>
      <c r="E261">
        <f>IF(AND(C261=1,D261=1,B261=2),1,0)</f>
        <v>1</v>
      </c>
    </row>
    <row r="262" spans="1:5" ht="12.75">
      <c r="A262" t="s">
        <v>2113</v>
      </c>
      <c r="B262">
        <v>2</v>
      </c>
      <c r="C262" s="1">
        <v>1</v>
      </c>
      <c r="D262" s="2">
        <v>1</v>
      </c>
      <c r="E262">
        <f>IF(AND(C262=1,D262=1,B262=2),1,0)</f>
        <v>1</v>
      </c>
    </row>
    <row r="263" spans="1:5" ht="12.75">
      <c r="A263" t="s">
        <v>2114</v>
      </c>
      <c r="B263">
        <v>2</v>
      </c>
      <c r="C263" s="1">
        <v>1</v>
      </c>
      <c r="D263" s="2">
        <v>1</v>
      </c>
      <c r="E263">
        <f>IF(AND(C263=1,D263=1,B263=2),1,0)</f>
        <v>1</v>
      </c>
    </row>
    <row r="264" spans="1:5" ht="12.75">
      <c r="A264" t="s">
        <v>694</v>
      </c>
      <c r="B264">
        <v>2</v>
      </c>
      <c r="C264" s="1">
        <v>1</v>
      </c>
      <c r="D264" s="2">
        <v>1</v>
      </c>
      <c r="E264">
        <f>IF(AND(C264=1,D264=1,B264=2),1,0)</f>
        <v>1</v>
      </c>
    </row>
    <row r="265" spans="1:5" ht="12.75">
      <c r="A265" t="s">
        <v>774</v>
      </c>
      <c r="B265">
        <v>2</v>
      </c>
      <c r="C265" s="1">
        <v>1</v>
      </c>
      <c r="D265" s="2">
        <v>1</v>
      </c>
      <c r="E265">
        <f>IF(AND(C265=1,D265=1,B265=2),1,0)</f>
        <v>1</v>
      </c>
    </row>
    <row r="266" spans="1:5" ht="12.75">
      <c r="A266" t="s">
        <v>812</v>
      </c>
      <c r="B266">
        <v>2</v>
      </c>
      <c r="C266" s="1">
        <v>1</v>
      </c>
      <c r="D266" s="2">
        <v>1</v>
      </c>
      <c r="E266">
        <f>IF(AND(C266=1,D266=1,B266=2),1,0)</f>
        <v>1</v>
      </c>
    </row>
    <row r="267" spans="1:5" ht="12.75">
      <c r="A267" t="s">
        <v>842</v>
      </c>
      <c r="B267">
        <v>2</v>
      </c>
      <c r="C267" s="1">
        <v>1</v>
      </c>
      <c r="D267" s="2">
        <v>1</v>
      </c>
      <c r="E267">
        <f>IF(AND(C267=1,D267=1,B267=2),1,0)</f>
        <v>1</v>
      </c>
    </row>
    <row r="268" spans="1:5" ht="12.75">
      <c r="A268" t="s">
        <v>846</v>
      </c>
      <c r="B268">
        <v>2</v>
      </c>
      <c r="C268" s="1">
        <v>1</v>
      </c>
      <c r="D268" s="2">
        <v>1</v>
      </c>
      <c r="E268">
        <f>IF(AND(C268=1,D268=1,B268=2),1,0)</f>
        <v>1</v>
      </c>
    </row>
    <row r="269" spans="1:5" ht="12.75">
      <c r="A269" t="s">
        <v>876</v>
      </c>
      <c r="B269">
        <v>2</v>
      </c>
      <c r="C269" s="1">
        <v>1</v>
      </c>
      <c r="D269" s="2">
        <v>1</v>
      </c>
      <c r="E269">
        <f>IF(AND(C269=1,D269=1,B269=2),1,0)</f>
        <v>1</v>
      </c>
    </row>
    <row r="270" spans="1:5" ht="12.75">
      <c r="A270" t="s">
        <v>888</v>
      </c>
      <c r="B270">
        <v>2</v>
      </c>
      <c r="C270" s="1">
        <v>1</v>
      </c>
      <c r="D270" s="2">
        <v>1</v>
      </c>
      <c r="E270">
        <f>IF(AND(C270=1,D270=1,B270=2),1,0)</f>
        <v>1</v>
      </c>
    </row>
    <row r="271" spans="1:5" ht="12.75">
      <c r="A271" t="s">
        <v>904</v>
      </c>
      <c r="B271">
        <v>2</v>
      </c>
      <c r="C271" s="1">
        <v>1</v>
      </c>
      <c r="D271" s="2">
        <v>1</v>
      </c>
      <c r="E271">
        <f>IF(AND(C271=1,D271=1,B271=2),1,0)</f>
        <v>1</v>
      </c>
    </row>
    <row r="272" spans="1:5" ht="12.75">
      <c r="A272" t="s">
        <v>906</v>
      </c>
      <c r="B272">
        <v>2</v>
      </c>
      <c r="C272" s="1">
        <v>1</v>
      </c>
      <c r="D272" s="2">
        <v>1</v>
      </c>
      <c r="E272">
        <f>IF(AND(C272=1,D272=1,B272=2),1,0)</f>
        <v>1</v>
      </c>
    </row>
    <row r="273" spans="1:5" ht="12.75">
      <c r="A273" t="s">
        <v>916</v>
      </c>
      <c r="B273">
        <v>2</v>
      </c>
      <c r="C273" s="1">
        <v>1</v>
      </c>
      <c r="D273" s="2">
        <v>1</v>
      </c>
      <c r="E273">
        <f>IF(AND(C273=1,D273=1,B273=2),1,0)</f>
        <v>1</v>
      </c>
    </row>
    <row r="274" spans="1:5" ht="12.75">
      <c r="A274" t="s">
        <v>954</v>
      </c>
      <c r="B274">
        <v>2</v>
      </c>
      <c r="C274" s="1">
        <v>1</v>
      </c>
      <c r="D274" s="2">
        <v>1</v>
      </c>
      <c r="E274">
        <f>IF(AND(C274=1,D274=1,B274=2),1,0)</f>
        <v>1</v>
      </c>
    </row>
    <row r="275" spans="1:5" ht="12.75">
      <c r="A275" t="s">
        <v>958</v>
      </c>
      <c r="B275">
        <v>2</v>
      </c>
      <c r="C275" s="1">
        <v>1</v>
      </c>
      <c r="D275" s="2">
        <v>1</v>
      </c>
      <c r="E275">
        <f>IF(AND(C275=1,D275=1,B275=2),1,0)</f>
        <v>1</v>
      </c>
    </row>
    <row r="276" spans="1:5" ht="12.75">
      <c r="A276" t="s">
        <v>966</v>
      </c>
      <c r="B276">
        <v>2</v>
      </c>
      <c r="C276" s="1">
        <v>1</v>
      </c>
      <c r="D276" s="2">
        <v>1</v>
      </c>
      <c r="E276">
        <f>IF(AND(C276=1,D276=1,B276=2),1,0)</f>
        <v>1</v>
      </c>
    </row>
    <row r="277" spans="1:5" ht="12.75">
      <c r="A277" t="s">
        <v>998</v>
      </c>
      <c r="B277">
        <v>2</v>
      </c>
      <c r="C277" s="1">
        <v>1</v>
      </c>
      <c r="D277" s="2">
        <v>1</v>
      </c>
      <c r="E277">
        <f>IF(AND(C277=1,D277=1,B277=2),1,0)</f>
        <v>1</v>
      </c>
    </row>
    <row r="278" spans="1:5" ht="12.75">
      <c r="A278" t="s">
        <v>2115</v>
      </c>
      <c r="B278">
        <v>2</v>
      </c>
      <c r="C278" s="1">
        <v>1</v>
      </c>
      <c r="D278" s="2">
        <v>1</v>
      </c>
      <c r="E278">
        <f>IF(AND(C278=1,D278=1,B278=2),1,0)</f>
        <v>1</v>
      </c>
    </row>
    <row r="279" spans="1:5" ht="12.75">
      <c r="A279" t="s">
        <v>1020</v>
      </c>
      <c r="B279">
        <v>2</v>
      </c>
      <c r="C279" s="1">
        <v>1</v>
      </c>
      <c r="D279" s="2">
        <v>1</v>
      </c>
      <c r="E279">
        <f>IF(AND(C279=1,D279=1,B279=2),1,0)</f>
        <v>1</v>
      </c>
    </row>
    <row r="280" spans="1:5" ht="12.75">
      <c r="A280" t="s">
        <v>1070</v>
      </c>
      <c r="B280">
        <v>2</v>
      </c>
      <c r="C280" s="1">
        <v>1</v>
      </c>
      <c r="D280" s="2">
        <v>1</v>
      </c>
      <c r="E280">
        <f>IF(AND(C280=1,D280=1,B280=2),1,0)</f>
        <v>1</v>
      </c>
    </row>
    <row r="281" spans="1:5" ht="12.75">
      <c r="A281" t="s">
        <v>2116</v>
      </c>
      <c r="B281">
        <v>2</v>
      </c>
      <c r="C281" s="1">
        <v>1</v>
      </c>
      <c r="D281" s="2">
        <v>1</v>
      </c>
      <c r="E281">
        <f>IF(AND(C281=1,D281=1,B281=2),1,0)</f>
        <v>1</v>
      </c>
    </row>
    <row r="282" spans="1:5" ht="12.75">
      <c r="A282" t="s">
        <v>1096</v>
      </c>
      <c r="B282">
        <v>2</v>
      </c>
      <c r="C282" s="1">
        <v>1</v>
      </c>
      <c r="D282" s="2">
        <v>1</v>
      </c>
      <c r="E282">
        <f>IF(AND(C282=1,D282=1,B282=2),1,0)</f>
        <v>1</v>
      </c>
    </row>
    <row r="283" spans="1:5" ht="12.75">
      <c r="A283" t="s">
        <v>1110</v>
      </c>
      <c r="B283">
        <v>2</v>
      </c>
      <c r="C283" s="1">
        <v>1</v>
      </c>
      <c r="D283" s="2">
        <v>1</v>
      </c>
      <c r="E283">
        <f>IF(AND(C283=1,D283=1,B283=2),1,0)</f>
        <v>1</v>
      </c>
    </row>
    <row r="284" spans="1:5" ht="12.75">
      <c r="A284" t="s">
        <v>1112</v>
      </c>
      <c r="B284">
        <v>2</v>
      </c>
      <c r="C284" s="1">
        <v>1</v>
      </c>
      <c r="D284" s="2">
        <v>1</v>
      </c>
      <c r="E284">
        <f>IF(AND(C284=1,D284=1,B284=2),1,0)</f>
        <v>1</v>
      </c>
    </row>
    <row r="285" spans="1:5" ht="12.75">
      <c r="A285" t="s">
        <v>1176</v>
      </c>
      <c r="B285">
        <v>2</v>
      </c>
      <c r="C285" s="1">
        <v>1</v>
      </c>
      <c r="D285" s="2">
        <v>1</v>
      </c>
      <c r="E285">
        <f>IF(AND(C285=1,D285=1,B285=2),1,0)</f>
        <v>1</v>
      </c>
    </row>
    <row r="286" spans="1:5" ht="12.75">
      <c r="A286" t="s">
        <v>1208</v>
      </c>
      <c r="B286">
        <v>2</v>
      </c>
      <c r="C286" s="1">
        <v>1</v>
      </c>
      <c r="D286" s="2">
        <v>1</v>
      </c>
      <c r="E286">
        <f>IF(AND(C286=1,D286=1,B286=2),1,0)</f>
        <v>1</v>
      </c>
    </row>
    <row r="287" spans="1:5" ht="12.75">
      <c r="A287" t="s">
        <v>2117</v>
      </c>
      <c r="B287">
        <v>2</v>
      </c>
      <c r="C287" s="1">
        <v>1</v>
      </c>
      <c r="D287" s="2">
        <v>1</v>
      </c>
      <c r="E287">
        <f>IF(AND(C287=1,D287=1,B287=2),1,0)</f>
        <v>1</v>
      </c>
    </row>
    <row r="288" spans="1:5" ht="12.75">
      <c r="A288" t="s">
        <v>2118</v>
      </c>
      <c r="B288">
        <v>2</v>
      </c>
      <c r="C288" s="1">
        <v>1</v>
      </c>
      <c r="D288" s="2">
        <v>1</v>
      </c>
      <c r="E288">
        <f>IF(AND(C288=1,D288=1,B288=2),1,0)</f>
        <v>1</v>
      </c>
    </row>
    <row r="289" spans="1:5" ht="12.75">
      <c r="A289" t="s">
        <v>1216</v>
      </c>
      <c r="B289">
        <v>2</v>
      </c>
      <c r="C289" s="1">
        <v>1</v>
      </c>
      <c r="D289" s="2">
        <v>1</v>
      </c>
      <c r="E289">
        <f>IF(AND(C289=1,D289=1,B289=2),1,0)</f>
        <v>1</v>
      </c>
    </row>
    <row r="290" spans="1:5" ht="12.75">
      <c r="A290" t="s">
        <v>1218</v>
      </c>
      <c r="B290">
        <v>2</v>
      </c>
      <c r="C290" s="1">
        <v>1</v>
      </c>
      <c r="D290" s="2">
        <v>1</v>
      </c>
      <c r="E290">
        <f>IF(AND(C290=1,D290=1,B290=2),1,0)</f>
        <v>1</v>
      </c>
    </row>
    <row r="291" spans="1:5" ht="12.75">
      <c r="A291" t="s">
        <v>2119</v>
      </c>
      <c r="B291">
        <v>2</v>
      </c>
      <c r="C291" s="1">
        <v>1</v>
      </c>
      <c r="D291" s="2">
        <v>1</v>
      </c>
      <c r="E291">
        <f>IF(AND(C291=1,D291=1,B291=2),1,0)</f>
        <v>1</v>
      </c>
    </row>
    <row r="292" spans="1:5" ht="12.75">
      <c r="A292" t="s">
        <v>1244</v>
      </c>
      <c r="B292">
        <v>2</v>
      </c>
      <c r="C292" s="1">
        <v>1</v>
      </c>
      <c r="D292" s="2">
        <v>1</v>
      </c>
      <c r="E292">
        <f>IF(AND(C292=1,D292=1,B292=2),1,0)</f>
        <v>1</v>
      </c>
    </row>
    <row r="293" spans="1:5" ht="12.75">
      <c r="A293" t="s">
        <v>2120</v>
      </c>
      <c r="B293">
        <v>2</v>
      </c>
      <c r="C293" s="1">
        <v>1</v>
      </c>
      <c r="D293" s="2">
        <v>1</v>
      </c>
      <c r="E293">
        <f>IF(AND(C293=1,D293=1,B293=2),1,0)</f>
        <v>1</v>
      </c>
    </row>
    <row r="294" spans="1:5" ht="12.75">
      <c r="A294" t="s">
        <v>2121</v>
      </c>
      <c r="B294">
        <v>2</v>
      </c>
      <c r="C294" s="1">
        <v>1</v>
      </c>
      <c r="D294" s="2">
        <v>1</v>
      </c>
      <c r="E294">
        <f>IF(AND(C294=1,D294=1,B294=2),1,0)</f>
        <v>1</v>
      </c>
    </row>
    <row r="295" spans="1:5" ht="12.75">
      <c r="A295" t="s">
        <v>2122</v>
      </c>
      <c r="B295">
        <v>2</v>
      </c>
      <c r="C295" s="1">
        <v>1</v>
      </c>
      <c r="D295" s="2">
        <v>1</v>
      </c>
      <c r="E295">
        <f>IF(AND(C295=1,D295=1,B295=2),1,0)</f>
        <v>1</v>
      </c>
    </row>
    <row r="296" spans="1:5" ht="12.75">
      <c r="A296" t="s">
        <v>2123</v>
      </c>
      <c r="B296">
        <v>2</v>
      </c>
      <c r="C296" s="1">
        <v>1</v>
      </c>
      <c r="D296" s="2">
        <v>1</v>
      </c>
      <c r="E296">
        <f>IF(AND(C296=1,D296=1,B296=2),1,0)</f>
        <v>1</v>
      </c>
    </row>
    <row r="297" spans="1:5" ht="12.75">
      <c r="A297" t="s">
        <v>2124</v>
      </c>
      <c r="B297">
        <v>2</v>
      </c>
      <c r="C297" s="1">
        <v>1</v>
      </c>
      <c r="D297" s="2">
        <v>1</v>
      </c>
      <c r="E297">
        <f>IF(AND(C297=1,D297=1,B297=2),1,0)</f>
        <v>1</v>
      </c>
    </row>
    <row r="298" spans="1:5" ht="12.75">
      <c r="A298" t="s">
        <v>1292</v>
      </c>
      <c r="B298">
        <v>2</v>
      </c>
      <c r="C298" s="1">
        <v>1</v>
      </c>
      <c r="D298" s="2">
        <v>1</v>
      </c>
      <c r="E298">
        <f>IF(AND(C298=1,D298=1,B298=2),1,0)</f>
        <v>1</v>
      </c>
    </row>
    <row r="299" spans="1:5" ht="12.75">
      <c r="A299" t="s">
        <v>1298</v>
      </c>
      <c r="B299">
        <v>2</v>
      </c>
      <c r="C299" s="1">
        <v>1</v>
      </c>
      <c r="D299" s="2">
        <v>1</v>
      </c>
      <c r="E299">
        <f>IF(AND(C299=1,D299=1,B299=2),1,0)</f>
        <v>1</v>
      </c>
    </row>
    <row r="300" spans="1:5" ht="12.75">
      <c r="A300" t="s">
        <v>2125</v>
      </c>
      <c r="B300">
        <v>2</v>
      </c>
      <c r="C300" s="1">
        <v>1</v>
      </c>
      <c r="D300" s="2">
        <v>1</v>
      </c>
      <c r="E300">
        <f>IF(AND(C300=1,D300=1,B300=2),1,0)</f>
        <v>1</v>
      </c>
    </row>
    <row r="301" spans="1:5" ht="12.75">
      <c r="A301" t="s">
        <v>1364</v>
      </c>
      <c r="B301">
        <v>2</v>
      </c>
      <c r="C301" s="1">
        <v>1</v>
      </c>
      <c r="D301" s="2">
        <v>1</v>
      </c>
      <c r="E301">
        <f>IF(AND(C301=1,D301=1,B301=2),1,0)</f>
        <v>1</v>
      </c>
    </row>
    <row r="302" spans="1:5" ht="12.75">
      <c r="A302" t="s">
        <v>1380</v>
      </c>
      <c r="B302">
        <v>2</v>
      </c>
      <c r="C302" s="1">
        <v>1</v>
      </c>
      <c r="D302" s="2">
        <v>1</v>
      </c>
      <c r="E302">
        <f>IF(AND(C302=1,D302=1,B302=2),1,0)</f>
        <v>1</v>
      </c>
    </row>
    <row r="303" spans="1:5" ht="12.75">
      <c r="A303" t="s">
        <v>2126</v>
      </c>
      <c r="B303">
        <v>2</v>
      </c>
      <c r="C303" s="1">
        <v>1</v>
      </c>
      <c r="D303" s="2">
        <v>1</v>
      </c>
      <c r="E303">
        <f>IF(AND(C303=1,D303=1,B303=2),1,0)</f>
        <v>1</v>
      </c>
    </row>
    <row r="304" spans="1:5" ht="12.75">
      <c r="A304" t="s">
        <v>2127</v>
      </c>
      <c r="B304">
        <v>2</v>
      </c>
      <c r="C304" s="1">
        <v>1</v>
      </c>
      <c r="D304" s="2">
        <v>1</v>
      </c>
      <c r="E304">
        <f>IF(AND(C304=1,D304=1,B304=2),1,0)</f>
        <v>1</v>
      </c>
    </row>
    <row r="305" spans="1:5" ht="12.75">
      <c r="A305" t="s">
        <v>1420</v>
      </c>
      <c r="B305">
        <v>2</v>
      </c>
      <c r="C305" s="1">
        <v>1</v>
      </c>
      <c r="D305" s="2">
        <v>1</v>
      </c>
      <c r="E305">
        <f>IF(AND(C305=1,D305=1,B305=2),1,0)</f>
        <v>1</v>
      </c>
    </row>
    <row r="306" spans="1:5" ht="12.75">
      <c r="A306" t="s">
        <v>1422</v>
      </c>
      <c r="B306">
        <v>2</v>
      </c>
      <c r="C306" s="1">
        <v>1</v>
      </c>
      <c r="D306" s="2">
        <v>1</v>
      </c>
      <c r="E306">
        <f>IF(AND(C306=1,D306=1,B306=2),1,0)</f>
        <v>1</v>
      </c>
    </row>
    <row r="307" spans="1:5" ht="12.75">
      <c r="A307" t="s">
        <v>1426</v>
      </c>
      <c r="B307">
        <v>2</v>
      </c>
      <c r="C307" s="1">
        <v>1</v>
      </c>
      <c r="D307" s="2">
        <v>1</v>
      </c>
      <c r="E307">
        <f>IF(AND(C307=1,D307=1,B307=2),1,0)</f>
        <v>1</v>
      </c>
    </row>
    <row r="308" spans="1:5" ht="12.75">
      <c r="A308" t="s">
        <v>1430</v>
      </c>
      <c r="B308">
        <v>2</v>
      </c>
      <c r="C308" s="1">
        <v>1</v>
      </c>
      <c r="D308" s="2">
        <v>1</v>
      </c>
      <c r="E308">
        <f>IF(AND(C308=1,D308=1,B308=2),1,0)</f>
        <v>1</v>
      </c>
    </row>
    <row r="309" spans="1:5" ht="12.75">
      <c r="A309" t="s">
        <v>1444</v>
      </c>
      <c r="B309">
        <v>2</v>
      </c>
      <c r="C309" s="1">
        <v>1</v>
      </c>
      <c r="D309" s="2">
        <v>1</v>
      </c>
      <c r="E309">
        <f>IF(AND(C309=1,D309=1,B309=2),1,0)</f>
        <v>1</v>
      </c>
    </row>
    <row r="310" spans="1:5" ht="12.75">
      <c r="A310" t="s">
        <v>1454</v>
      </c>
      <c r="B310">
        <v>2</v>
      </c>
      <c r="C310" s="1">
        <v>1</v>
      </c>
      <c r="D310" s="2">
        <v>1</v>
      </c>
      <c r="E310">
        <f>IF(AND(C310=1,D310=1,B310=2),1,0)</f>
        <v>1</v>
      </c>
    </row>
    <row r="311" spans="1:5" ht="12.75">
      <c r="A311" t="s">
        <v>1468</v>
      </c>
      <c r="B311">
        <v>2</v>
      </c>
      <c r="C311" s="1">
        <v>1</v>
      </c>
      <c r="D311" s="2">
        <v>1</v>
      </c>
      <c r="E311">
        <f>IF(AND(C311=1,D311=1,B311=2),1,0)</f>
        <v>1</v>
      </c>
    </row>
    <row r="312" spans="1:5" ht="12.75">
      <c r="A312" t="s">
        <v>1472</v>
      </c>
      <c r="B312">
        <v>2</v>
      </c>
      <c r="C312" s="1">
        <v>1</v>
      </c>
      <c r="D312" s="2">
        <v>1</v>
      </c>
      <c r="E312">
        <f>IF(AND(C312=1,D312=1,B312=2),1,0)</f>
        <v>1</v>
      </c>
    </row>
    <row r="313" spans="1:5" ht="12.75">
      <c r="A313" t="s">
        <v>2128</v>
      </c>
      <c r="B313">
        <v>2</v>
      </c>
      <c r="C313" s="1">
        <v>1</v>
      </c>
      <c r="D313" s="2">
        <v>1</v>
      </c>
      <c r="E313">
        <f>IF(AND(C313=1,D313=1,B313=2),1,0)</f>
        <v>1</v>
      </c>
    </row>
    <row r="314" spans="1:5" ht="12.75">
      <c r="A314" t="s">
        <v>1506</v>
      </c>
      <c r="B314">
        <v>2</v>
      </c>
      <c r="C314" s="1">
        <v>1</v>
      </c>
      <c r="D314" s="2">
        <v>1</v>
      </c>
      <c r="E314">
        <f>IF(AND(C314=1,D314=1,B314=2),1,0)</f>
        <v>1</v>
      </c>
    </row>
    <row r="315" spans="1:5" ht="12.75">
      <c r="A315" t="s">
        <v>1514</v>
      </c>
      <c r="B315">
        <v>2</v>
      </c>
      <c r="C315" s="1">
        <v>1</v>
      </c>
      <c r="D315" s="2">
        <v>1</v>
      </c>
      <c r="E315">
        <f>IF(AND(C315=1,D315=1,B315=2),1,0)</f>
        <v>1</v>
      </c>
    </row>
    <row r="316" spans="1:5" ht="12.75">
      <c r="A316" t="s">
        <v>1540</v>
      </c>
      <c r="B316">
        <v>2</v>
      </c>
      <c r="C316" s="1">
        <v>1</v>
      </c>
      <c r="D316" s="2">
        <v>1</v>
      </c>
      <c r="E316">
        <f>IF(AND(C316=1,D316=1,B316=2),1,0)</f>
        <v>1</v>
      </c>
    </row>
    <row r="317" spans="1:5" ht="12.75">
      <c r="A317" t="s">
        <v>1580</v>
      </c>
      <c r="B317">
        <v>2</v>
      </c>
      <c r="C317" s="1">
        <v>1</v>
      </c>
      <c r="D317" s="2">
        <v>1</v>
      </c>
      <c r="E317">
        <f>IF(AND(C317=1,D317=1,B317=2),1,0)</f>
        <v>1</v>
      </c>
    </row>
    <row r="318" spans="1:5" ht="12.75">
      <c r="A318" t="s">
        <v>1594</v>
      </c>
      <c r="B318">
        <v>2</v>
      </c>
      <c r="C318" s="1">
        <v>1</v>
      </c>
      <c r="D318" s="2">
        <v>1</v>
      </c>
      <c r="E318">
        <f>IF(AND(C318=1,D318=1,B318=2),1,0)</f>
        <v>1</v>
      </c>
    </row>
    <row r="319" spans="1:5" ht="12.75">
      <c r="A319" t="s">
        <v>1622</v>
      </c>
      <c r="B319">
        <v>2</v>
      </c>
      <c r="C319" s="1">
        <v>1</v>
      </c>
      <c r="D319" s="2">
        <v>1</v>
      </c>
      <c r="E319">
        <f>IF(AND(C319=1,D319=1,B319=2),1,0)</f>
        <v>1</v>
      </c>
    </row>
    <row r="320" spans="1:5" ht="12.75">
      <c r="A320" t="s">
        <v>1632</v>
      </c>
      <c r="B320">
        <v>2</v>
      </c>
      <c r="C320" s="1">
        <v>1</v>
      </c>
      <c r="D320" s="2">
        <v>1</v>
      </c>
      <c r="E320">
        <f>IF(AND(C320=1,D320=1,B320=2),1,0)</f>
        <v>1</v>
      </c>
    </row>
    <row r="321" spans="1:5" ht="12.75">
      <c r="A321" t="s">
        <v>2129</v>
      </c>
      <c r="B321">
        <v>2</v>
      </c>
      <c r="C321" s="1">
        <v>1</v>
      </c>
      <c r="D321" s="2">
        <v>1</v>
      </c>
      <c r="E321">
        <f>IF(AND(C321=1,D321=1,B321=2),1,0)</f>
        <v>1</v>
      </c>
    </row>
    <row r="322" spans="1:5" ht="12.75">
      <c r="A322" t="s">
        <v>1648</v>
      </c>
      <c r="B322">
        <v>2</v>
      </c>
      <c r="C322" s="1">
        <v>1</v>
      </c>
      <c r="D322" s="2">
        <v>1</v>
      </c>
      <c r="E322">
        <f>IF(AND(C322=1,D322=1,B322=2),1,0)</f>
        <v>1</v>
      </c>
    </row>
    <row r="323" spans="1:5" ht="12.75">
      <c r="A323" t="s">
        <v>1670</v>
      </c>
      <c r="B323">
        <v>2</v>
      </c>
      <c r="C323" s="1">
        <v>1</v>
      </c>
      <c r="D323" s="2">
        <v>1</v>
      </c>
      <c r="E323">
        <f>IF(AND(C323=1,D323=1,B323=2),1,0)</f>
        <v>1</v>
      </c>
    </row>
    <row r="324" spans="1:5" ht="12.75">
      <c r="A324" t="s">
        <v>2130</v>
      </c>
      <c r="B324">
        <v>2</v>
      </c>
      <c r="C324" s="1">
        <v>1</v>
      </c>
      <c r="D324" s="2">
        <v>1</v>
      </c>
      <c r="E324">
        <f>IF(AND(C324=1,D324=1,B324=2),1,0)</f>
        <v>1</v>
      </c>
    </row>
    <row r="325" spans="1:5" ht="12.75">
      <c r="A325" t="s">
        <v>1676</v>
      </c>
      <c r="B325">
        <v>2</v>
      </c>
      <c r="C325" s="1">
        <v>1</v>
      </c>
      <c r="D325" s="2">
        <v>1</v>
      </c>
      <c r="E325">
        <f>IF(AND(C325=1,D325=1,B325=2),1,0)</f>
        <v>1</v>
      </c>
    </row>
    <row r="326" spans="1:5" ht="12.75">
      <c r="A326" t="s">
        <v>1678</v>
      </c>
      <c r="B326">
        <v>2</v>
      </c>
      <c r="C326" s="1">
        <v>1</v>
      </c>
      <c r="D326" s="2">
        <v>1</v>
      </c>
      <c r="E326">
        <f>IF(AND(C326=1,D326=1,B326=2),1,0)</f>
        <v>1</v>
      </c>
    </row>
    <row r="327" spans="1:5" ht="12.75">
      <c r="A327" t="s">
        <v>1684</v>
      </c>
      <c r="B327">
        <v>2</v>
      </c>
      <c r="C327" s="1">
        <v>1</v>
      </c>
      <c r="D327" s="2">
        <v>1</v>
      </c>
      <c r="E327">
        <f>IF(AND(C327=1,D327=1,B327=2),1,0)</f>
        <v>1</v>
      </c>
    </row>
    <row r="328" spans="1:5" ht="12.75">
      <c r="A328" t="s">
        <v>1696</v>
      </c>
      <c r="B328">
        <v>2</v>
      </c>
      <c r="C328" s="1">
        <v>1</v>
      </c>
      <c r="D328" s="2">
        <v>1</v>
      </c>
      <c r="E328">
        <f>IF(AND(C328=1,D328=1,B328=2),1,0)</f>
        <v>1</v>
      </c>
    </row>
    <row r="329" spans="1:5" ht="12.75">
      <c r="A329" t="s">
        <v>1720</v>
      </c>
      <c r="B329">
        <v>2</v>
      </c>
      <c r="C329" s="1">
        <v>1</v>
      </c>
      <c r="D329" s="2">
        <v>1</v>
      </c>
      <c r="E329">
        <f>IF(AND(C329=1,D329=1,B329=2),1,0)</f>
        <v>1</v>
      </c>
    </row>
    <row r="330" spans="1:5" ht="12.75">
      <c r="A330" t="s">
        <v>1728</v>
      </c>
      <c r="B330">
        <v>2</v>
      </c>
      <c r="C330" s="1">
        <v>1</v>
      </c>
      <c r="D330" s="2">
        <v>1</v>
      </c>
      <c r="E330">
        <f>IF(AND(C330=1,D330=1,B330=2),1,0)</f>
        <v>1</v>
      </c>
    </row>
    <row r="331" spans="1:5" ht="12.75">
      <c r="A331" t="s">
        <v>1752</v>
      </c>
      <c r="B331">
        <v>2</v>
      </c>
      <c r="C331" s="1">
        <v>1</v>
      </c>
      <c r="D331" s="2">
        <v>1</v>
      </c>
      <c r="E331">
        <f>IF(AND(C331=1,D331=1,B331=2),1,0)</f>
        <v>1</v>
      </c>
    </row>
    <row r="332" spans="1:5" ht="12.75">
      <c r="A332" t="s">
        <v>1754</v>
      </c>
      <c r="B332">
        <v>2</v>
      </c>
      <c r="C332" s="1">
        <v>1</v>
      </c>
      <c r="D332" s="2">
        <v>1</v>
      </c>
      <c r="E332">
        <f>IF(AND(C332=1,D332=1,B332=2),1,0)</f>
        <v>1</v>
      </c>
    </row>
    <row r="333" spans="1:5" ht="12.75">
      <c r="A333" t="s">
        <v>2131</v>
      </c>
      <c r="B333">
        <v>2</v>
      </c>
      <c r="C333" s="1">
        <v>1</v>
      </c>
      <c r="D333" s="2">
        <v>1</v>
      </c>
      <c r="E333">
        <f>IF(AND(C333=1,D333=1,B333=2),1,0)</f>
        <v>1</v>
      </c>
    </row>
    <row r="334" spans="1:5" ht="12.75">
      <c r="A334" t="s">
        <v>2132</v>
      </c>
      <c r="B334">
        <v>2</v>
      </c>
      <c r="C334" s="1">
        <v>1</v>
      </c>
      <c r="D334" s="2">
        <v>1</v>
      </c>
      <c r="E334">
        <f>IF(AND(C334=1,D334=1,B334=2),1,0)</f>
        <v>1</v>
      </c>
    </row>
    <row r="335" spans="1:5" ht="12.75">
      <c r="A335" t="s">
        <v>1796</v>
      </c>
      <c r="B335">
        <v>2</v>
      </c>
      <c r="C335" s="1">
        <v>1</v>
      </c>
      <c r="D335" s="2">
        <v>1</v>
      </c>
      <c r="E335">
        <f>IF(AND(C335=1,D335=1,B335=2),1,0)</f>
        <v>1</v>
      </c>
    </row>
    <row r="336" spans="1:5" ht="12.75">
      <c r="A336" t="s">
        <v>1800</v>
      </c>
      <c r="B336">
        <v>2</v>
      </c>
      <c r="C336" s="1">
        <v>1</v>
      </c>
      <c r="D336" s="2">
        <v>1</v>
      </c>
      <c r="E336">
        <f>IF(AND(C336=1,D336=1,B336=2),1,0)</f>
        <v>1</v>
      </c>
    </row>
    <row r="337" spans="1:5" ht="12.75">
      <c r="A337" t="s">
        <v>1810</v>
      </c>
      <c r="B337">
        <v>2</v>
      </c>
      <c r="C337" s="1">
        <v>1</v>
      </c>
      <c r="D337" s="2">
        <v>1</v>
      </c>
      <c r="E337">
        <f>IF(AND(C337=1,D337=1,B337=2),1,0)</f>
        <v>1</v>
      </c>
    </row>
    <row r="338" spans="1:5" ht="12.75">
      <c r="A338" t="s">
        <v>1830</v>
      </c>
      <c r="B338">
        <v>2</v>
      </c>
      <c r="C338" s="1">
        <v>1</v>
      </c>
      <c r="D338" s="2">
        <v>1</v>
      </c>
      <c r="E338">
        <f>IF(AND(C338=1,D338=1,B338=2),1,0)</f>
        <v>1</v>
      </c>
    </row>
    <row r="339" spans="1:5" ht="12.75">
      <c r="A339" t="s">
        <v>1834</v>
      </c>
      <c r="B339">
        <v>2</v>
      </c>
      <c r="C339" s="1">
        <v>1</v>
      </c>
      <c r="D339" s="2">
        <v>1</v>
      </c>
      <c r="E339">
        <f>IF(AND(C339=1,D339=1,B339=2),1,0)</f>
        <v>1</v>
      </c>
    </row>
    <row r="340" spans="1:5" ht="12.75">
      <c r="A340" t="s">
        <v>2133</v>
      </c>
      <c r="B340">
        <v>2</v>
      </c>
      <c r="C340" s="1">
        <v>1</v>
      </c>
      <c r="D340" s="2">
        <v>1</v>
      </c>
      <c r="E340">
        <f>IF(AND(C340=1,D340=1,B340=2),1,0)</f>
        <v>1</v>
      </c>
    </row>
    <row r="341" spans="1:5" ht="12.75">
      <c r="A341" t="s">
        <v>2134</v>
      </c>
      <c r="B341">
        <v>2</v>
      </c>
      <c r="C341" s="1">
        <v>1</v>
      </c>
      <c r="D341" s="2">
        <v>1</v>
      </c>
      <c r="E341">
        <f>IF(AND(C341=1,D341=1,B341=2),1,0)</f>
        <v>1</v>
      </c>
    </row>
    <row r="342" spans="1:5" ht="12.75">
      <c r="A342" t="s">
        <v>2135</v>
      </c>
      <c r="B342">
        <v>2</v>
      </c>
      <c r="C342" s="1">
        <v>1</v>
      </c>
      <c r="D342" s="2">
        <v>1</v>
      </c>
      <c r="E342">
        <f>IF(AND(C342=1,D342=1,B342=2),1,0)</f>
        <v>1</v>
      </c>
    </row>
    <row r="343" spans="1:5" ht="12.75">
      <c r="A343" t="s">
        <v>2136</v>
      </c>
      <c r="B343">
        <v>2</v>
      </c>
      <c r="C343" s="1">
        <v>1</v>
      </c>
      <c r="D343" s="2">
        <v>1</v>
      </c>
      <c r="E343">
        <f>IF(AND(C343=1,D343=1,B343=2),1,0)</f>
        <v>1</v>
      </c>
    </row>
    <row r="344" spans="1:5" ht="12.75">
      <c r="A344" t="s">
        <v>1870</v>
      </c>
      <c r="B344">
        <v>2</v>
      </c>
      <c r="C344" s="1">
        <v>1</v>
      </c>
      <c r="D344" s="2">
        <v>1</v>
      </c>
      <c r="E344">
        <f>IF(AND(C344=1,D344=1,B344=2),1,0)</f>
        <v>1</v>
      </c>
    </row>
    <row r="345" spans="1:5" ht="12.75">
      <c r="A345" t="s">
        <v>2137</v>
      </c>
      <c r="B345">
        <v>2</v>
      </c>
      <c r="C345" s="1">
        <v>1</v>
      </c>
      <c r="D345" s="2">
        <v>1</v>
      </c>
      <c r="E345">
        <f>IF(AND(C345=1,D345=1,B345=2),1,0)</f>
        <v>1</v>
      </c>
    </row>
    <row r="346" spans="1:5" ht="12.75">
      <c r="A346" t="s">
        <v>2138</v>
      </c>
      <c r="B346">
        <v>2</v>
      </c>
      <c r="C346" s="1">
        <v>1</v>
      </c>
      <c r="D346" s="2">
        <v>1</v>
      </c>
      <c r="E346">
        <f>IF(AND(C346=1,D346=1,B346=2),1,0)</f>
        <v>1</v>
      </c>
    </row>
    <row r="347" spans="1:5" ht="12.75">
      <c r="A347" t="s">
        <v>2139</v>
      </c>
      <c r="B347">
        <v>2</v>
      </c>
      <c r="C347" s="1">
        <v>1</v>
      </c>
      <c r="D347" s="2">
        <v>1</v>
      </c>
      <c r="E347">
        <f>IF(AND(C347=1,D347=1,B347=2),1,0)</f>
        <v>1</v>
      </c>
    </row>
    <row r="348" spans="1:5" ht="12.75">
      <c r="A348" t="s">
        <v>1944</v>
      </c>
      <c r="B348">
        <v>2</v>
      </c>
      <c r="C348" s="1">
        <v>1</v>
      </c>
      <c r="D348" s="2">
        <v>1</v>
      </c>
      <c r="E348">
        <f>IF(AND(C348=1,D348=1,B348=2),1,0)</f>
        <v>1</v>
      </c>
    </row>
    <row r="349" spans="1:5" ht="12.75">
      <c r="A349" t="s">
        <v>1946</v>
      </c>
      <c r="B349">
        <v>2</v>
      </c>
      <c r="C349" s="1">
        <v>1</v>
      </c>
      <c r="D349" s="2">
        <v>1</v>
      </c>
      <c r="E349">
        <f>IF(AND(C349=1,D349=1,B349=2),1,0)</f>
        <v>1</v>
      </c>
    </row>
    <row r="350" spans="1:5" ht="12.75">
      <c r="A350" t="s">
        <v>2140</v>
      </c>
      <c r="B350">
        <v>2</v>
      </c>
      <c r="C350" s="1">
        <v>1</v>
      </c>
      <c r="D350" s="2">
        <v>1</v>
      </c>
      <c r="E350">
        <f>IF(AND(C350=1,D350=1,B350=2),1,0)</f>
        <v>1</v>
      </c>
    </row>
    <row r="351" spans="1:5" ht="12.75">
      <c r="A351" t="s">
        <v>2141</v>
      </c>
      <c r="B351">
        <v>2</v>
      </c>
      <c r="C351" s="1">
        <v>1</v>
      </c>
      <c r="D351" s="2">
        <v>1</v>
      </c>
      <c r="E351">
        <f>IF(AND(C351=1,D351=1,B351=2),1,0)</f>
        <v>1</v>
      </c>
    </row>
    <row r="352" spans="1:5" ht="12.75">
      <c r="A352" t="s">
        <v>1970</v>
      </c>
      <c r="B352">
        <v>2</v>
      </c>
      <c r="C352" s="1">
        <v>1</v>
      </c>
      <c r="D352" s="2">
        <v>1</v>
      </c>
      <c r="E352">
        <f>IF(AND(C352=1,D352=1,B352=2),1,0)</f>
        <v>1</v>
      </c>
    </row>
    <row r="353" spans="1:5" ht="12.75">
      <c r="A353" t="s">
        <v>2142</v>
      </c>
      <c r="B353">
        <v>2</v>
      </c>
      <c r="C353" s="1">
        <v>1</v>
      </c>
      <c r="D353" s="2">
        <v>1</v>
      </c>
      <c r="E353">
        <f>IF(AND(C353=1,D353=1,B353=2),1,0)</f>
        <v>1</v>
      </c>
    </row>
    <row r="354" spans="1:5" ht="12.75">
      <c r="A354" t="s">
        <v>2004</v>
      </c>
      <c r="B354">
        <v>2</v>
      </c>
      <c r="C354" s="1">
        <v>1</v>
      </c>
      <c r="D354" s="2">
        <v>1</v>
      </c>
      <c r="E354">
        <f>IF(AND(C354=1,D354=1,B354=2),1,0)</f>
        <v>1</v>
      </c>
    </row>
    <row r="355" spans="1:5" ht="12.75">
      <c r="A355" t="s">
        <v>2010</v>
      </c>
      <c r="B355">
        <v>2</v>
      </c>
      <c r="C355" s="1">
        <v>1</v>
      </c>
      <c r="D355" s="2">
        <v>1</v>
      </c>
      <c r="E355">
        <f>IF(AND(C355=1,D355=1,B355=2),1,0)</f>
        <v>1</v>
      </c>
    </row>
    <row r="356" spans="1:5" ht="12.75">
      <c r="A356" t="s">
        <v>2143</v>
      </c>
      <c r="B356">
        <v>2</v>
      </c>
      <c r="C356" s="1">
        <v>1</v>
      </c>
      <c r="D356" s="2">
        <v>1</v>
      </c>
      <c r="E356">
        <f>IF(AND(C356=1,D356=1,B356=2),1,0)</f>
        <v>1</v>
      </c>
    </row>
    <row r="357" spans="1:5" ht="12.75">
      <c r="A357" t="s">
        <v>2016</v>
      </c>
      <c r="B357">
        <v>2</v>
      </c>
      <c r="C357" s="1">
        <v>1</v>
      </c>
      <c r="D357" s="2">
        <v>1</v>
      </c>
      <c r="E357">
        <f>IF(AND(C357=1,D357=1,B357=2),1,0)</f>
        <v>1</v>
      </c>
    </row>
    <row r="358" spans="1:5" ht="12.75">
      <c r="A358" t="s">
        <v>2020</v>
      </c>
      <c r="B358">
        <v>2</v>
      </c>
      <c r="C358" s="1">
        <v>1</v>
      </c>
      <c r="D358" s="2">
        <v>1</v>
      </c>
      <c r="E358">
        <f>IF(AND(C358=1,D358=1,B358=2),1,0)</f>
        <v>1</v>
      </c>
    </row>
    <row r="359" spans="1:5" ht="12.75">
      <c r="A359" t="s">
        <v>2022</v>
      </c>
      <c r="B359">
        <v>2</v>
      </c>
      <c r="C359" s="1">
        <v>1</v>
      </c>
      <c r="D359" s="2">
        <v>1</v>
      </c>
      <c r="E359">
        <f>IF(AND(C359=1,D359=1,B359=2),1,0)</f>
        <v>1</v>
      </c>
    </row>
    <row r="360" spans="1:5" ht="12.75">
      <c r="A360" t="s">
        <v>2026</v>
      </c>
      <c r="B360">
        <v>2</v>
      </c>
      <c r="C360" s="1">
        <v>1</v>
      </c>
      <c r="D360" s="2">
        <v>1</v>
      </c>
      <c r="E360">
        <f>IF(AND(C360=1,D360=1,B360=2),1,0)</f>
        <v>1</v>
      </c>
    </row>
    <row r="361" spans="1:5" ht="12.75">
      <c r="A361" t="s">
        <v>54</v>
      </c>
      <c r="B361">
        <v>3</v>
      </c>
      <c r="C361" s="1">
        <v>2</v>
      </c>
      <c r="D361" s="2">
        <v>1</v>
      </c>
      <c r="E361">
        <f>IF(AND(C361=1,D361=1,B361=2),1,0)</f>
        <v>0</v>
      </c>
    </row>
    <row r="362" spans="1:5" ht="12.75">
      <c r="A362" t="s">
        <v>63</v>
      </c>
      <c r="B362">
        <v>3</v>
      </c>
      <c r="C362" s="1">
        <v>2</v>
      </c>
      <c r="D362" s="2">
        <v>1</v>
      </c>
      <c r="E362">
        <f>IF(AND(C362=1,D362=1,B362=2),1,0)</f>
        <v>0</v>
      </c>
    </row>
    <row r="363" spans="1:5" ht="12.75">
      <c r="A363" t="s">
        <v>70</v>
      </c>
      <c r="B363">
        <v>3</v>
      </c>
      <c r="C363" s="1">
        <v>2</v>
      </c>
      <c r="D363" s="2">
        <v>1</v>
      </c>
      <c r="E363">
        <f>IF(AND(C363=1,D363=1,B363=2),1,0)</f>
        <v>0</v>
      </c>
    </row>
    <row r="364" spans="1:5" ht="12.75">
      <c r="A364" t="s">
        <v>74</v>
      </c>
      <c r="B364">
        <v>3</v>
      </c>
      <c r="C364" s="1">
        <v>2</v>
      </c>
      <c r="D364" s="2">
        <v>1</v>
      </c>
      <c r="E364">
        <f>IF(AND(C364=1,D364=1,B364=2),1,0)</f>
        <v>0</v>
      </c>
    </row>
    <row r="365" spans="1:5" ht="12.75">
      <c r="A365" t="s">
        <v>76</v>
      </c>
      <c r="B365">
        <v>3</v>
      </c>
      <c r="C365" s="1">
        <v>2</v>
      </c>
      <c r="D365" s="2">
        <v>1</v>
      </c>
      <c r="E365">
        <f>IF(AND(C365=1,D365=1,B365=2),1,0)</f>
        <v>0</v>
      </c>
    </row>
    <row r="366" spans="1:5" ht="12.75">
      <c r="A366" t="s">
        <v>78</v>
      </c>
      <c r="B366">
        <v>3</v>
      </c>
      <c r="C366" s="1">
        <v>2</v>
      </c>
      <c r="D366" s="2">
        <v>1</v>
      </c>
      <c r="E366">
        <f>IF(AND(C366=1,D366=1,B366=2),1,0)</f>
        <v>0</v>
      </c>
    </row>
    <row r="367" spans="1:5" ht="12.75">
      <c r="A367" t="s">
        <v>82</v>
      </c>
      <c r="B367">
        <v>3</v>
      </c>
      <c r="C367" s="1">
        <v>2</v>
      </c>
      <c r="D367" s="2">
        <v>1</v>
      </c>
      <c r="E367">
        <f>IF(AND(C367=1,D367=1,B367=2),1,0)</f>
        <v>0</v>
      </c>
    </row>
    <row r="368" spans="1:5" ht="12.75">
      <c r="A368" t="s">
        <v>86</v>
      </c>
      <c r="B368">
        <v>3</v>
      </c>
      <c r="C368" s="1">
        <v>2</v>
      </c>
      <c r="D368" s="2">
        <v>1</v>
      </c>
      <c r="E368">
        <f>IF(AND(C368=1,D368=1,B368=2),1,0)</f>
        <v>0</v>
      </c>
    </row>
    <row r="369" spans="1:5" ht="12.75">
      <c r="A369" t="s">
        <v>88</v>
      </c>
      <c r="B369">
        <v>3</v>
      </c>
      <c r="C369" s="1">
        <v>2</v>
      </c>
      <c r="D369" s="2">
        <v>1</v>
      </c>
      <c r="E369">
        <f>IF(AND(C369=1,D369=1,B369=2),1,0)</f>
        <v>0</v>
      </c>
    </row>
    <row r="370" spans="1:5" ht="12.75">
      <c r="A370" t="s">
        <v>90</v>
      </c>
      <c r="B370">
        <v>3</v>
      </c>
      <c r="C370" s="1">
        <v>2</v>
      </c>
      <c r="D370" s="2">
        <v>1</v>
      </c>
      <c r="E370">
        <f>IF(AND(C370=1,D370=1,B370=2),1,0)</f>
        <v>0</v>
      </c>
    </row>
    <row r="371" spans="1:5" ht="12.75">
      <c r="A371" t="s">
        <v>92</v>
      </c>
      <c r="B371">
        <v>3</v>
      </c>
      <c r="C371" s="1">
        <v>2</v>
      </c>
      <c r="D371" s="2">
        <v>1</v>
      </c>
      <c r="E371">
        <f>IF(AND(C371=1,D371=1,B371=2),1,0)</f>
        <v>0</v>
      </c>
    </row>
    <row r="372" spans="1:5" ht="12.75">
      <c r="A372" t="s">
        <v>98</v>
      </c>
      <c r="B372">
        <v>3</v>
      </c>
      <c r="C372" s="1">
        <v>2</v>
      </c>
      <c r="D372" s="2">
        <v>1</v>
      </c>
      <c r="E372">
        <f>IF(AND(C372=1,D372=1,B372=2),1,0)</f>
        <v>0</v>
      </c>
    </row>
    <row r="373" spans="1:5" ht="12.75">
      <c r="A373" t="s">
        <v>100</v>
      </c>
      <c r="B373">
        <v>3</v>
      </c>
      <c r="C373" s="1">
        <v>2</v>
      </c>
      <c r="D373" s="2">
        <v>1</v>
      </c>
      <c r="E373">
        <f>IF(AND(C373=1,D373=1,B373=2),1,0)</f>
        <v>0</v>
      </c>
    </row>
    <row r="374" spans="1:5" ht="12.75">
      <c r="A374" t="s">
        <v>102</v>
      </c>
      <c r="B374">
        <v>3</v>
      </c>
      <c r="C374" s="1">
        <v>2</v>
      </c>
      <c r="D374" s="2">
        <v>1</v>
      </c>
      <c r="E374">
        <f>IF(AND(C374=1,D374=1,B374=2),1,0)</f>
        <v>0</v>
      </c>
    </row>
    <row r="375" spans="1:5" ht="12.75">
      <c r="A375" t="s">
        <v>2144</v>
      </c>
      <c r="B375">
        <v>3</v>
      </c>
      <c r="C375" s="1">
        <v>2</v>
      </c>
      <c r="D375" s="2">
        <v>1</v>
      </c>
      <c r="E375">
        <f>IF(AND(C375=1,D375=1,B375=2),1,0)</f>
        <v>0</v>
      </c>
    </row>
    <row r="376" spans="1:5" ht="12.75">
      <c r="A376" t="s">
        <v>110</v>
      </c>
      <c r="B376">
        <v>3</v>
      </c>
      <c r="C376" s="1">
        <v>2</v>
      </c>
      <c r="D376" s="2">
        <v>1</v>
      </c>
      <c r="E376">
        <f>IF(AND(C376=1,D376=1,B376=2),1,0)</f>
        <v>0</v>
      </c>
    </row>
    <row r="377" spans="1:5" ht="12.75">
      <c r="A377" t="s">
        <v>118</v>
      </c>
      <c r="B377">
        <v>3</v>
      </c>
      <c r="C377" s="1">
        <v>2</v>
      </c>
      <c r="D377" s="2">
        <v>1</v>
      </c>
      <c r="E377">
        <f>IF(AND(C377=1,D377=1,B377=2),1,0)</f>
        <v>0</v>
      </c>
    </row>
    <row r="378" spans="1:5" ht="12.75">
      <c r="A378" t="s">
        <v>128</v>
      </c>
      <c r="B378">
        <v>3</v>
      </c>
      <c r="C378" s="1">
        <v>2</v>
      </c>
      <c r="D378" s="2">
        <v>1</v>
      </c>
      <c r="E378">
        <f>IF(AND(C378=1,D378=1,B378=2),1,0)</f>
        <v>0</v>
      </c>
    </row>
    <row r="379" spans="1:5" ht="12.75">
      <c r="A379" t="s">
        <v>134</v>
      </c>
      <c r="B379">
        <v>3</v>
      </c>
      <c r="C379" s="1">
        <v>2</v>
      </c>
      <c r="D379" s="2">
        <v>1</v>
      </c>
      <c r="E379">
        <f>IF(AND(C379=1,D379=1,B379=2),1,0)</f>
        <v>0</v>
      </c>
    </row>
    <row r="380" spans="1:5" ht="12.75">
      <c r="A380" t="s">
        <v>142</v>
      </c>
      <c r="B380">
        <v>3</v>
      </c>
      <c r="C380" s="1">
        <v>2</v>
      </c>
      <c r="D380" s="2">
        <v>1</v>
      </c>
      <c r="E380">
        <f>IF(AND(C380=1,D380=1,B380=2),1,0)</f>
        <v>0</v>
      </c>
    </row>
    <row r="381" spans="1:5" ht="12.75">
      <c r="A381" t="s">
        <v>171</v>
      </c>
      <c r="B381">
        <v>3</v>
      </c>
      <c r="C381" s="1">
        <v>2</v>
      </c>
      <c r="D381" s="2">
        <v>1</v>
      </c>
      <c r="E381">
        <f>IF(AND(C381=1,D381=1,B381=2),1,0)</f>
        <v>0</v>
      </c>
    </row>
    <row r="382" spans="1:5" ht="12.75">
      <c r="A382" t="s">
        <v>179</v>
      </c>
      <c r="B382">
        <v>3</v>
      </c>
      <c r="C382" s="1">
        <v>2</v>
      </c>
      <c r="D382" s="2">
        <v>1</v>
      </c>
      <c r="E382">
        <f>IF(AND(C382=1,D382=1,B382=2),1,0)</f>
        <v>0</v>
      </c>
    </row>
    <row r="383" spans="1:5" ht="12.75">
      <c r="A383" t="s">
        <v>181</v>
      </c>
      <c r="B383">
        <v>3</v>
      </c>
      <c r="C383" s="1">
        <v>2</v>
      </c>
      <c r="D383" s="2">
        <v>1</v>
      </c>
      <c r="E383">
        <f>IF(AND(C383=1,D383=1,B383=2),1,0)</f>
        <v>0</v>
      </c>
    </row>
    <row r="384" spans="1:5" ht="12.75">
      <c r="A384" t="s">
        <v>185</v>
      </c>
      <c r="B384">
        <v>3</v>
      </c>
      <c r="C384" s="1">
        <v>2</v>
      </c>
      <c r="D384" s="2">
        <v>1</v>
      </c>
      <c r="E384">
        <f>IF(AND(C384=1,D384=1,B384=2),1,0)</f>
        <v>0</v>
      </c>
    </row>
    <row r="385" spans="1:5" ht="12.75">
      <c r="A385" t="s">
        <v>187</v>
      </c>
      <c r="B385">
        <v>3</v>
      </c>
      <c r="C385" s="1">
        <v>2</v>
      </c>
      <c r="D385" s="2">
        <v>1</v>
      </c>
      <c r="E385">
        <f>IF(AND(C385=1,D385=1,B385=2),1,0)</f>
        <v>0</v>
      </c>
    </row>
    <row r="386" spans="1:5" ht="12.75">
      <c r="A386" t="s">
        <v>189</v>
      </c>
      <c r="B386">
        <v>3</v>
      </c>
      <c r="C386" s="1">
        <v>2</v>
      </c>
      <c r="D386" s="2">
        <v>1</v>
      </c>
      <c r="E386">
        <f>IF(AND(C386=1,D386=1,B386=2),1,0)</f>
        <v>0</v>
      </c>
    </row>
    <row r="387" spans="1:5" ht="12.75">
      <c r="A387" t="s">
        <v>193</v>
      </c>
      <c r="B387">
        <v>3</v>
      </c>
      <c r="C387" s="1">
        <v>2</v>
      </c>
      <c r="D387" s="2">
        <v>1</v>
      </c>
      <c r="E387">
        <f>IF(AND(C387=1,D387=1,B387=2),1,0)</f>
        <v>0</v>
      </c>
    </row>
    <row r="388" spans="1:5" ht="12.75">
      <c r="A388" t="s">
        <v>195</v>
      </c>
      <c r="B388">
        <v>3</v>
      </c>
      <c r="C388" s="1">
        <v>2</v>
      </c>
      <c r="D388" s="2">
        <v>1</v>
      </c>
      <c r="E388">
        <f>IF(AND(C388=1,D388=1,B388=2),1,0)</f>
        <v>0</v>
      </c>
    </row>
    <row r="389" spans="1:5" ht="12.75">
      <c r="A389" t="s">
        <v>209</v>
      </c>
      <c r="B389">
        <v>3</v>
      </c>
      <c r="C389" s="1">
        <v>2</v>
      </c>
      <c r="D389" s="2">
        <v>1</v>
      </c>
      <c r="E389">
        <f>IF(AND(C389=1,D389=1,B389=2),1,0)</f>
        <v>0</v>
      </c>
    </row>
    <row r="390" spans="1:5" ht="12.75">
      <c r="A390" t="s">
        <v>211</v>
      </c>
      <c r="B390">
        <v>3</v>
      </c>
      <c r="C390" s="1">
        <v>2</v>
      </c>
      <c r="D390" s="2">
        <v>1</v>
      </c>
      <c r="E390">
        <f>IF(AND(C390=1,D390=1,B390=2),1,0)</f>
        <v>0</v>
      </c>
    </row>
    <row r="391" spans="1:5" ht="12.75">
      <c r="A391" t="s">
        <v>213</v>
      </c>
      <c r="B391">
        <v>3</v>
      </c>
      <c r="C391" s="1">
        <v>2</v>
      </c>
      <c r="D391" s="2">
        <v>1</v>
      </c>
      <c r="E391">
        <f>IF(AND(C391=1,D391=1,B391=2),1,0)</f>
        <v>0</v>
      </c>
    </row>
    <row r="392" spans="1:5" ht="12.75">
      <c r="A392" t="s">
        <v>223</v>
      </c>
      <c r="B392">
        <v>3</v>
      </c>
      <c r="C392" s="1">
        <v>2</v>
      </c>
      <c r="D392" s="2">
        <v>1</v>
      </c>
      <c r="E392">
        <f>IF(AND(C392=1,D392=1,B392=2),1,0)</f>
        <v>0</v>
      </c>
    </row>
    <row r="393" spans="1:5" ht="12.75">
      <c r="A393" t="s">
        <v>229</v>
      </c>
      <c r="B393">
        <v>3</v>
      </c>
      <c r="C393" s="1">
        <v>2</v>
      </c>
      <c r="D393" s="2">
        <v>1</v>
      </c>
      <c r="E393">
        <f>IF(AND(C393=1,D393=1,B393=2),1,0)</f>
        <v>0</v>
      </c>
    </row>
    <row r="394" spans="1:5" ht="12.75">
      <c r="A394" t="s">
        <v>2145</v>
      </c>
      <c r="B394">
        <v>3</v>
      </c>
      <c r="C394" s="1">
        <v>2</v>
      </c>
      <c r="D394" s="2">
        <v>1</v>
      </c>
      <c r="E394">
        <f>IF(AND(C394=1,D394=1,B394=2),1,0)</f>
        <v>0</v>
      </c>
    </row>
    <row r="395" spans="1:5" ht="12.75">
      <c r="A395" t="s">
        <v>2146</v>
      </c>
      <c r="B395">
        <v>3</v>
      </c>
      <c r="C395" s="1">
        <v>2</v>
      </c>
      <c r="D395" s="2">
        <v>1</v>
      </c>
      <c r="E395">
        <f>IF(AND(C395=1,D395=1,B395=2),1,0)</f>
        <v>0</v>
      </c>
    </row>
    <row r="396" spans="1:5" ht="12.75">
      <c r="A396" t="s">
        <v>2147</v>
      </c>
      <c r="B396">
        <v>3</v>
      </c>
      <c r="C396" s="1">
        <v>2</v>
      </c>
      <c r="D396" s="2">
        <v>1</v>
      </c>
      <c r="E396">
        <f>IF(AND(C396=1,D396=1,B396=2),1,0)</f>
        <v>0</v>
      </c>
    </row>
    <row r="397" spans="1:5" ht="12.75">
      <c r="A397" t="s">
        <v>2148</v>
      </c>
      <c r="B397">
        <v>3</v>
      </c>
      <c r="C397" s="1">
        <v>2</v>
      </c>
      <c r="D397" s="2">
        <v>1</v>
      </c>
      <c r="E397">
        <f>IF(AND(C397=1,D397=1,B397=2),1,0)</f>
        <v>0</v>
      </c>
    </row>
    <row r="398" spans="1:5" ht="12.75">
      <c r="A398" t="s">
        <v>2149</v>
      </c>
      <c r="B398">
        <v>3</v>
      </c>
      <c r="C398" s="1">
        <v>2</v>
      </c>
      <c r="D398" s="2">
        <v>1</v>
      </c>
      <c r="E398">
        <f>IF(AND(C398=1,D398=1,B398=2),1,0)</f>
        <v>0</v>
      </c>
    </row>
    <row r="399" spans="1:5" ht="12.75">
      <c r="A399" t="s">
        <v>2150</v>
      </c>
      <c r="B399">
        <v>3</v>
      </c>
      <c r="C399" s="1">
        <v>2</v>
      </c>
      <c r="D399" s="2">
        <v>1</v>
      </c>
      <c r="E399">
        <f>IF(AND(C399=1,D399=1,B399=2),1,0)</f>
        <v>0</v>
      </c>
    </row>
    <row r="400" spans="1:5" ht="12.75">
      <c r="A400" t="s">
        <v>253</v>
      </c>
      <c r="B400">
        <v>3</v>
      </c>
      <c r="C400" s="1">
        <v>2</v>
      </c>
      <c r="D400" s="2">
        <v>1</v>
      </c>
      <c r="E400">
        <f>IF(AND(C400=1,D400=1,B400=2),1,0)</f>
        <v>0</v>
      </c>
    </row>
    <row r="401" spans="1:5" ht="12.75">
      <c r="A401" t="s">
        <v>257</v>
      </c>
      <c r="B401">
        <v>3</v>
      </c>
      <c r="C401" s="1">
        <v>2</v>
      </c>
      <c r="D401" s="2">
        <v>1</v>
      </c>
      <c r="E401">
        <f>IF(AND(C401=1,D401=1,B401=2),1,0)</f>
        <v>0</v>
      </c>
    </row>
    <row r="402" spans="1:5" ht="12.75">
      <c r="A402" t="s">
        <v>2151</v>
      </c>
      <c r="B402">
        <v>3</v>
      </c>
      <c r="C402" s="1">
        <v>2</v>
      </c>
      <c r="D402" s="2">
        <v>1</v>
      </c>
      <c r="E402">
        <f>IF(AND(C402=1,D402=1,B402=2),1,0)</f>
        <v>0</v>
      </c>
    </row>
    <row r="403" spans="1:5" ht="12.75">
      <c r="A403" t="s">
        <v>2152</v>
      </c>
      <c r="B403">
        <v>3</v>
      </c>
      <c r="C403" s="1">
        <v>2</v>
      </c>
      <c r="D403" s="2">
        <v>1</v>
      </c>
      <c r="E403">
        <f>IF(AND(C403=1,D403=1,B403=2),1,0)</f>
        <v>0</v>
      </c>
    </row>
    <row r="404" spans="1:5" ht="12.75">
      <c r="A404" t="s">
        <v>2153</v>
      </c>
      <c r="B404">
        <v>3</v>
      </c>
      <c r="C404" s="1">
        <v>2</v>
      </c>
      <c r="D404" s="2">
        <v>1</v>
      </c>
      <c r="E404">
        <f>IF(AND(C404=1,D404=1,B404=2),1,0)</f>
        <v>0</v>
      </c>
    </row>
    <row r="405" spans="1:5" ht="12.75">
      <c r="A405" t="s">
        <v>263</v>
      </c>
      <c r="B405">
        <v>3</v>
      </c>
      <c r="C405" s="1">
        <v>2</v>
      </c>
      <c r="D405" s="2">
        <v>1</v>
      </c>
      <c r="E405">
        <f>IF(AND(C405=1,D405=1,B405=2),1,0)</f>
        <v>0</v>
      </c>
    </row>
    <row r="406" spans="1:5" ht="12.75">
      <c r="A406" t="s">
        <v>265</v>
      </c>
      <c r="B406">
        <v>3</v>
      </c>
      <c r="C406" s="1">
        <v>2</v>
      </c>
      <c r="D406" s="2">
        <v>1</v>
      </c>
      <c r="E406">
        <f>IF(AND(C406=1,D406=1,B406=2),1,0)</f>
        <v>0</v>
      </c>
    </row>
    <row r="407" spans="1:5" ht="12.75">
      <c r="A407" t="s">
        <v>277</v>
      </c>
      <c r="B407">
        <v>3</v>
      </c>
      <c r="C407" s="1">
        <v>2</v>
      </c>
      <c r="D407" s="2">
        <v>1</v>
      </c>
      <c r="E407">
        <f>IF(AND(C407=1,D407=1,B407=2),1,0)</f>
        <v>0</v>
      </c>
    </row>
    <row r="408" spans="1:5" ht="12.75">
      <c r="A408" t="s">
        <v>279</v>
      </c>
      <c r="B408">
        <v>3</v>
      </c>
      <c r="C408" s="1">
        <v>2</v>
      </c>
      <c r="D408" s="2">
        <v>1</v>
      </c>
      <c r="E408">
        <f>IF(AND(C408=1,D408=1,B408=2),1,0)</f>
        <v>0</v>
      </c>
    </row>
    <row r="409" spans="1:5" ht="12.75">
      <c r="A409" t="s">
        <v>2154</v>
      </c>
      <c r="B409">
        <v>3</v>
      </c>
      <c r="C409" s="1">
        <v>2</v>
      </c>
      <c r="D409" s="2">
        <v>1</v>
      </c>
      <c r="E409">
        <f>IF(AND(C409=1,D409=1,B409=2),1,0)</f>
        <v>0</v>
      </c>
    </row>
    <row r="410" spans="1:5" ht="12.75">
      <c r="A410" t="s">
        <v>283</v>
      </c>
      <c r="B410">
        <v>3</v>
      </c>
      <c r="C410" s="1">
        <v>2</v>
      </c>
      <c r="D410" s="2">
        <v>1</v>
      </c>
      <c r="E410">
        <f>IF(AND(C410=1,D410=1,B410=2),1,0)</f>
        <v>0</v>
      </c>
    </row>
    <row r="411" spans="1:5" ht="12.75">
      <c r="A411" t="s">
        <v>291</v>
      </c>
      <c r="B411">
        <v>3</v>
      </c>
      <c r="C411" s="1">
        <v>2</v>
      </c>
      <c r="D411" s="2">
        <v>1</v>
      </c>
      <c r="E411">
        <f>IF(AND(C411=1,D411=1,B411=2),1,0)</f>
        <v>0</v>
      </c>
    </row>
    <row r="412" spans="1:5" ht="12.75">
      <c r="A412" t="s">
        <v>301</v>
      </c>
      <c r="B412">
        <v>3</v>
      </c>
      <c r="C412" s="1">
        <v>2</v>
      </c>
      <c r="D412" s="2">
        <v>1</v>
      </c>
      <c r="E412">
        <f>IF(AND(C412=1,D412=1,B412=2),1,0)</f>
        <v>0</v>
      </c>
    </row>
    <row r="413" spans="1:5" ht="12.75">
      <c r="A413" t="s">
        <v>335</v>
      </c>
      <c r="B413">
        <v>3</v>
      </c>
      <c r="C413" s="1">
        <v>2</v>
      </c>
      <c r="D413" s="2">
        <v>1</v>
      </c>
      <c r="E413">
        <f>IF(AND(C413=1,D413=1,B413=2),1,0)</f>
        <v>0</v>
      </c>
    </row>
    <row r="414" spans="1:5" ht="12.75">
      <c r="A414" t="s">
        <v>337</v>
      </c>
      <c r="B414">
        <v>3</v>
      </c>
      <c r="C414" s="1">
        <v>2</v>
      </c>
      <c r="D414" s="2">
        <v>1</v>
      </c>
      <c r="E414">
        <f>IF(AND(C414=1,D414=1,B414=2),1,0)</f>
        <v>0</v>
      </c>
    </row>
    <row r="415" spans="1:5" ht="12.75">
      <c r="A415" t="s">
        <v>351</v>
      </c>
      <c r="B415">
        <v>3</v>
      </c>
      <c r="C415" s="1">
        <v>2</v>
      </c>
      <c r="D415" s="2">
        <v>1</v>
      </c>
      <c r="E415">
        <f>IF(AND(C415=1,D415=1,B415=2),1,0)</f>
        <v>0</v>
      </c>
    </row>
    <row r="416" spans="1:5" ht="12.75">
      <c r="A416" t="s">
        <v>359</v>
      </c>
      <c r="B416">
        <v>3</v>
      </c>
      <c r="C416" s="1">
        <v>2</v>
      </c>
      <c r="D416" s="2">
        <v>1</v>
      </c>
      <c r="E416">
        <f>IF(AND(C416=1,D416=1,B416=2),1,0)</f>
        <v>0</v>
      </c>
    </row>
    <row r="417" spans="1:5" ht="12.75">
      <c r="A417" t="s">
        <v>361</v>
      </c>
      <c r="B417">
        <v>3</v>
      </c>
      <c r="C417" s="1">
        <v>2</v>
      </c>
      <c r="D417" s="2">
        <v>1</v>
      </c>
      <c r="E417">
        <f>IF(AND(C417=1,D417=1,B417=2),1,0)</f>
        <v>0</v>
      </c>
    </row>
    <row r="418" spans="1:5" ht="12.75">
      <c r="A418" t="s">
        <v>363</v>
      </c>
      <c r="B418">
        <v>3</v>
      </c>
      <c r="C418" s="1">
        <v>2</v>
      </c>
      <c r="D418" s="2">
        <v>1</v>
      </c>
      <c r="E418">
        <f>IF(AND(C418=1,D418=1,B418=2),1,0)</f>
        <v>0</v>
      </c>
    </row>
    <row r="419" spans="1:5" ht="12.75">
      <c r="A419" t="s">
        <v>369</v>
      </c>
      <c r="B419">
        <v>3</v>
      </c>
      <c r="C419" s="1">
        <v>2</v>
      </c>
      <c r="D419" s="2">
        <v>1</v>
      </c>
      <c r="E419">
        <f>IF(AND(C419=1,D419=1,B419=2),1,0)</f>
        <v>0</v>
      </c>
    </row>
    <row r="420" spans="1:5" ht="12.75">
      <c r="A420" t="s">
        <v>381</v>
      </c>
      <c r="B420">
        <v>3</v>
      </c>
      <c r="C420" s="1">
        <v>2</v>
      </c>
      <c r="D420" s="2">
        <v>1</v>
      </c>
      <c r="E420">
        <f>IF(AND(C420=1,D420=1,B420=2),1,0)</f>
        <v>0</v>
      </c>
    </row>
    <row r="421" spans="1:5" ht="12.75">
      <c r="A421" t="s">
        <v>385</v>
      </c>
      <c r="B421">
        <v>3</v>
      </c>
      <c r="C421" s="1">
        <v>2</v>
      </c>
      <c r="D421" s="2">
        <v>1</v>
      </c>
      <c r="E421">
        <f>IF(AND(C421=1,D421=1,B421=2),1,0)</f>
        <v>0</v>
      </c>
    </row>
    <row r="422" spans="1:5" ht="12.75">
      <c r="A422" t="s">
        <v>391</v>
      </c>
      <c r="B422">
        <v>3</v>
      </c>
      <c r="C422" s="1">
        <v>2</v>
      </c>
      <c r="D422" s="2">
        <v>1</v>
      </c>
      <c r="E422">
        <f>IF(AND(C422=1,D422=1,B422=2),1,0)</f>
        <v>0</v>
      </c>
    </row>
    <row r="423" spans="1:5" ht="12.75">
      <c r="A423" t="s">
        <v>399</v>
      </c>
      <c r="B423">
        <v>3</v>
      </c>
      <c r="C423" s="1">
        <v>2</v>
      </c>
      <c r="D423" s="2">
        <v>1</v>
      </c>
      <c r="E423">
        <f>IF(AND(C423=1,D423=1,B423=2),1,0)</f>
        <v>0</v>
      </c>
    </row>
    <row r="424" spans="1:5" ht="12.75">
      <c r="A424" t="s">
        <v>403</v>
      </c>
      <c r="B424">
        <v>3</v>
      </c>
      <c r="C424" s="1">
        <v>2</v>
      </c>
      <c r="D424" s="2">
        <v>1</v>
      </c>
      <c r="E424">
        <f>IF(AND(C424=1,D424=1,B424=2),1,0)</f>
        <v>0</v>
      </c>
    </row>
    <row r="425" spans="1:5" ht="12.75">
      <c r="A425" t="s">
        <v>405</v>
      </c>
      <c r="B425">
        <v>3</v>
      </c>
      <c r="C425" s="1">
        <v>2</v>
      </c>
      <c r="D425" s="2">
        <v>1</v>
      </c>
      <c r="E425">
        <f>IF(AND(C425=1,D425=1,B425=2),1,0)</f>
        <v>0</v>
      </c>
    </row>
    <row r="426" spans="1:5" ht="12.75">
      <c r="A426" t="s">
        <v>409</v>
      </c>
      <c r="B426">
        <v>3</v>
      </c>
      <c r="C426" s="1">
        <v>2</v>
      </c>
      <c r="D426" s="2">
        <v>1</v>
      </c>
      <c r="E426">
        <f>IF(AND(C426=1,D426=1,B426=2),1,0)</f>
        <v>0</v>
      </c>
    </row>
    <row r="427" spans="1:5" ht="12.75">
      <c r="A427" t="s">
        <v>420</v>
      </c>
      <c r="B427">
        <v>3</v>
      </c>
      <c r="C427" s="1">
        <v>2</v>
      </c>
      <c r="D427" s="2">
        <v>1</v>
      </c>
      <c r="E427">
        <f>IF(AND(C427=1,D427=1,B427=2),1,0)</f>
        <v>0</v>
      </c>
    </row>
    <row r="428" spans="1:5" ht="12.75">
      <c r="A428" t="s">
        <v>2155</v>
      </c>
      <c r="B428">
        <v>3</v>
      </c>
      <c r="C428" s="1">
        <v>2</v>
      </c>
      <c r="D428" s="2">
        <v>1</v>
      </c>
      <c r="E428">
        <f>IF(AND(C428=1,D428=1,B428=2),1,0)</f>
        <v>0</v>
      </c>
    </row>
    <row r="429" spans="1:5" ht="12.75">
      <c r="A429" t="s">
        <v>428</v>
      </c>
      <c r="B429">
        <v>3</v>
      </c>
      <c r="C429" s="1">
        <v>2</v>
      </c>
      <c r="D429" s="2">
        <v>1</v>
      </c>
      <c r="E429">
        <f>IF(AND(C429=1,D429=1,B429=2),1,0)</f>
        <v>0</v>
      </c>
    </row>
    <row r="430" spans="1:5" ht="12.75">
      <c r="A430" t="s">
        <v>430</v>
      </c>
      <c r="B430">
        <v>3</v>
      </c>
      <c r="C430" s="1">
        <v>2</v>
      </c>
      <c r="D430" s="2">
        <v>1</v>
      </c>
      <c r="E430">
        <f>IF(AND(C430=1,D430=1,B430=2),1,0)</f>
        <v>0</v>
      </c>
    </row>
    <row r="431" spans="1:5" ht="12.75">
      <c r="A431" t="s">
        <v>434</v>
      </c>
      <c r="B431">
        <v>3</v>
      </c>
      <c r="C431" s="1">
        <v>2</v>
      </c>
      <c r="D431" s="2">
        <v>1</v>
      </c>
      <c r="E431">
        <f>IF(AND(C431=1,D431=1,B431=2),1,0)</f>
        <v>0</v>
      </c>
    </row>
    <row r="432" spans="1:5" ht="12.75">
      <c r="A432" t="s">
        <v>436</v>
      </c>
      <c r="B432">
        <v>3</v>
      </c>
      <c r="C432" s="1">
        <v>2</v>
      </c>
      <c r="D432" s="2">
        <v>1</v>
      </c>
      <c r="E432">
        <f>IF(AND(C432=1,D432=1,B432=2),1,0)</f>
        <v>0</v>
      </c>
    </row>
    <row r="433" spans="1:5" ht="12.75">
      <c r="A433" t="s">
        <v>440</v>
      </c>
      <c r="B433">
        <v>3</v>
      </c>
      <c r="C433" s="1">
        <v>2</v>
      </c>
      <c r="D433" s="2">
        <v>1</v>
      </c>
      <c r="E433">
        <f>IF(AND(C433=1,D433=1,B433=2),1,0)</f>
        <v>0</v>
      </c>
    </row>
    <row r="434" spans="1:5" ht="12.75">
      <c r="A434" t="s">
        <v>446</v>
      </c>
      <c r="B434">
        <v>3</v>
      </c>
      <c r="C434" s="1">
        <v>2</v>
      </c>
      <c r="D434" s="2">
        <v>1</v>
      </c>
      <c r="E434">
        <f>IF(AND(C434=1,D434=1,B434=2),1,0)</f>
        <v>0</v>
      </c>
    </row>
    <row r="435" spans="1:5" ht="12.75">
      <c r="A435" t="s">
        <v>448</v>
      </c>
      <c r="B435">
        <v>3</v>
      </c>
      <c r="C435" s="1">
        <v>2</v>
      </c>
      <c r="D435" s="2">
        <v>1</v>
      </c>
      <c r="E435">
        <f>IF(AND(C435=1,D435=1,B435=2),1,0)</f>
        <v>0</v>
      </c>
    </row>
    <row r="436" spans="1:5" ht="12.75">
      <c r="A436" t="s">
        <v>2156</v>
      </c>
      <c r="B436">
        <v>3</v>
      </c>
      <c r="C436" s="1">
        <v>2</v>
      </c>
      <c r="D436" s="2">
        <v>1</v>
      </c>
      <c r="E436">
        <f>IF(AND(C436=1,D436=1,B436=2),1,0)</f>
        <v>0</v>
      </c>
    </row>
    <row r="437" spans="1:5" ht="12.75">
      <c r="A437" t="s">
        <v>454</v>
      </c>
      <c r="B437">
        <v>3</v>
      </c>
      <c r="C437" s="1">
        <v>2</v>
      </c>
      <c r="D437" s="2">
        <v>1</v>
      </c>
      <c r="E437">
        <f>IF(AND(C437=1,D437=1,B437=2),1,0)</f>
        <v>0</v>
      </c>
    </row>
    <row r="438" spans="1:5" ht="12.75">
      <c r="A438" t="s">
        <v>456</v>
      </c>
      <c r="B438">
        <v>3</v>
      </c>
      <c r="C438" s="1">
        <v>2</v>
      </c>
      <c r="D438" s="2">
        <v>1</v>
      </c>
      <c r="E438">
        <f>IF(AND(C438=1,D438=1,B438=2),1,0)</f>
        <v>0</v>
      </c>
    </row>
    <row r="439" spans="1:5" ht="12.75">
      <c r="A439" t="s">
        <v>458</v>
      </c>
      <c r="B439">
        <v>3</v>
      </c>
      <c r="C439" s="1">
        <v>2</v>
      </c>
      <c r="D439" s="2">
        <v>1</v>
      </c>
      <c r="E439">
        <f>IF(AND(C439=1,D439=1,B439=2),1,0)</f>
        <v>0</v>
      </c>
    </row>
    <row r="440" spans="1:5" ht="12.75">
      <c r="A440" t="s">
        <v>460</v>
      </c>
      <c r="B440">
        <v>3</v>
      </c>
      <c r="C440" s="1">
        <v>2</v>
      </c>
      <c r="D440" s="2">
        <v>1</v>
      </c>
      <c r="E440">
        <f>IF(AND(C440=1,D440=1,B440=2),1,0)</f>
        <v>0</v>
      </c>
    </row>
    <row r="441" spans="1:5" ht="12.75">
      <c r="A441" t="s">
        <v>466</v>
      </c>
      <c r="B441">
        <v>3</v>
      </c>
      <c r="C441" s="1">
        <v>2</v>
      </c>
      <c r="D441" s="2">
        <v>1</v>
      </c>
      <c r="E441">
        <f>IF(AND(C441=1,D441=1,B441=2),1,0)</f>
        <v>0</v>
      </c>
    </row>
    <row r="442" spans="1:5" ht="12.75">
      <c r="A442" t="s">
        <v>2157</v>
      </c>
      <c r="B442">
        <v>3</v>
      </c>
      <c r="C442" s="1">
        <v>2</v>
      </c>
      <c r="D442" s="2">
        <v>1</v>
      </c>
      <c r="E442">
        <f>IF(AND(C442=1,D442=1,B442=2),1,0)</f>
        <v>0</v>
      </c>
    </row>
    <row r="443" spans="1:5" ht="12.75">
      <c r="A443" t="s">
        <v>2158</v>
      </c>
      <c r="B443">
        <v>3</v>
      </c>
      <c r="C443" s="1">
        <v>2</v>
      </c>
      <c r="D443" s="2">
        <v>1</v>
      </c>
      <c r="E443">
        <f>IF(AND(C443=1,D443=1,B443=2),1,0)</f>
        <v>0</v>
      </c>
    </row>
    <row r="444" spans="1:5" ht="12.75">
      <c r="A444" t="s">
        <v>2159</v>
      </c>
      <c r="B444">
        <v>3</v>
      </c>
      <c r="C444" s="1">
        <v>2</v>
      </c>
      <c r="D444" s="2">
        <v>1</v>
      </c>
      <c r="E444">
        <f>IF(AND(C444=1,D444=1,B444=2),1,0)</f>
        <v>0</v>
      </c>
    </row>
    <row r="445" spans="1:5" ht="12.75">
      <c r="A445" t="s">
        <v>2160</v>
      </c>
      <c r="B445">
        <v>3</v>
      </c>
      <c r="C445" s="1">
        <v>2</v>
      </c>
      <c r="D445" s="2">
        <v>1</v>
      </c>
      <c r="E445">
        <f>IF(AND(C445=1,D445=1,B445=2),1,0)</f>
        <v>0</v>
      </c>
    </row>
    <row r="446" spans="1:5" ht="12.75">
      <c r="A446" t="s">
        <v>2161</v>
      </c>
      <c r="B446">
        <v>3</v>
      </c>
      <c r="C446" s="1">
        <v>2</v>
      </c>
      <c r="D446" s="2">
        <v>1</v>
      </c>
      <c r="E446">
        <f>IF(AND(C446=1,D446=1,B446=2),1,0)</f>
        <v>0</v>
      </c>
    </row>
    <row r="447" spans="1:5" ht="12.75">
      <c r="A447" t="s">
        <v>630</v>
      </c>
      <c r="B447">
        <v>3</v>
      </c>
      <c r="C447" s="1">
        <v>2</v>
      </c>
      <c r="D447" s="2">
        <v>1</v>
      </c>
      <c r="E447">
        <f>IF(AND(C447=1,D447=1,B447=2),1,0)</f>
        <v>0</v>
      </c>
    </row>
    <row r="448" spans="1:5" ht="12.75">
      <c r="A448" t="s">
        <v>632</v>
      </c>
      <c r="B448">
        <v>3</v>
      </c>
      <c r="C448" s="1">
        <v>2</v>
      </c>
      <c r="D448" s="2">
        <v>1</v>
      </c>
      <c r="E448">
        <f>IF(AND(C448=1,D448=1,B448=2),1,0)</f>
        <v>0</v>
      </c>
    </row>
    <row r="449" spans="1:5" ht="12.75">
      <c r="A449" t="s">
        <v>634</v>
      </c>
      <c r="B449">
        <v>3</v>
      </c>
      <c r="C449" s="1">
        <v>2</v>
      </c>
      <c r="D449" s="2">
        <v>1</v>
      </c>
      <c r="E449">
        <f>IF(AND(C449=1,D449=1,B449=2),1,0)</f>
        <v>0</v>
      </c>
    </row>
    <row r="450" spans="1:5" ht="12.75">
      <c r="A450" t="s">
        <v>638</v>
      </c>
      <c r="B450">
        <v>3</v>
      </c>
      <c r="C450" s="1">
        <v>2</v>
      </c>
      <c r="D450" s="2">
        <v>1</v>
      </c>
      <c r="E450">
        <f>IF(AND(C450=1,D450=1,B450=2),1,0)</f>
        <v>0</v>
      </c>
    </row>
    <row r="451" spans="1:5" ht="12.75">
      <c r="A451" t="s">
        <v>642</v>
      </c>
      <c r="B451">
        <v>3</v>
      </c>
      <c r="C451" s="1">
        <v>2</v>
      </c>
      <c r="D451" s="2">
        <v>1</v>
      </c>
      <c r="E451">
        <f>IF(AND(C451=1,D451=1,B451=2),1,0)</f>
        <v>0</v>
      </c>
    </row>
    <row r="452" spans="1:5" ht="12.75">
      <c r="A452" t="s">
        <v>644</v>
      </c>
      <c r="B452">
        <v>3</v>
      </c>
      <c r="C452" s="1">
        <v>2</v>
      </c>
      <c r="D452" s="2">
        <v>1</v>
      </c>
      <c r="E452">
        <f>IF(AND(C452=1,D452=1,B452=2),1,0)</f>
        <v>0</v>
      </c>
    </row>
    <row r="453" spans="1:5" ht="12.75">
      <c r="A453" t="s">
        <v>652</v>
      </c>
      <c r="B453">
        <v>3</v>
      </c>
      <c r="C453" s="1">
        <v>2</v>
      </c>
      <c r="D453" s="2">
        <v>1</v>
      </c>
      <c r="E453">
        <f>IF(AND(C453=1,D453=1,B453=2),1,0)</f>
        <v>0</v>
      </c>
    </row>
    <row r="454" spans="1:5" ht="12.75">
      <c r="A454" t="s">
        <v>662</v>
      </c>
      <c r="B454">
        <v>3</v>
      </c>
      <c r="C454" s="1">
        <v>2</v>
      </c>
      <c r="D454" s="2">
        <v>1</v>
      </c>
      <c r="E454">
        <f>IF(AND(C454=1,D454=1,B454=2),1,0)</f>
        <v>0</v>
      </c>
    </row>
    <row r="455" spans="1:5" ht="12.75">
      <c r="A455" t="s">
        <v>666</v>
      </c>
      <c r="B455">
        <v>3</v>
      </c>
      <c r="C455" s="1">
        <v>2</v>
      </c>
      <c r="D455" s="2">
        <v>1</v>
      </c>
      <c r="E455">
        <f>IF(AND(C455=1,D455=1,B455=2),1,0)</f>
        <v>0</v>
      </c>
    </row>
    <row r="456" spans="1:5" ht="12.75">
      <c r="A456" t="s">
        <v>670</v>
      </c>
      <c r="B456">
        <v>3</v>
      </c>
      <c r="C456" s="1">
        <v>2</v>
      </c>
      <c r="D456" s="2">
        <v>1</v>
      </c>
      <c r="E456">
        <f>IF(AND(C456=1,D456=1,B456=2),1,0)</f>
        <v>0</v>
      </c>
    </row>
    <row r="457" spans="1:5" ht="12.75">
      <c r="A457" t="s">
        <v>672</v>
      </c>
      <c r="B457">
        <v>3</v>
      </c>
      <c r="C457" s="1">
        <v>2</v>
      </c>
      <c r="D457" s="2">
        <v>1</v>
      </c>
      <c r="E457">
        <f>IF(AND(C457=1,D457=1,B457=2),1,0)</f>
        <v>0</v>
      </c>
    </row>
    <row r="458" spans="1:5" ht="12.75">
      <c r="A458" t="s">
        <v>676</v>
      </c>
      <c r="B458">
        <v>3</v>
      </c>
      <c r="C458" s="1">
        <v>2</v>
      </c>
      <c r="D458" s="2">
        <v>1</v>
      </c>
      <c r="E458">
        <f>IF(AND(C458=1,D458=1,B458=2),1,0)</f>
        <v>0</v>
      </c>
    </row>
    <row r="459" spans="1:5" ht="12.75">
      <c r="A459" t="s">
        <v>684</v>
      </c>
      <c r="B459">
        <v>3</v>
      </c>
      <c r="C459" s="1">
        <v>2</v>
      </c>
      <c r="D459" s="2">
        <v>1</v>
      </c>
      <c r="E459">
        <f>IF(AND(C459=1,D459=1,B459=2),1,0)</f>
        <v>0</v>
      </c>
    </row>
    <row r="460" spans="1:5" ht="12.75">
      <c r="A460" t="s">
        <v>686</v>
      </c>
      <c r="B460">
        <v>3</v>
      </c>
      <c r="C460" s="1">
        <v>2</v>
      </c>
      <c r="D460" s="2">
        <v>1</v>
      </c>
      <c r="E460">
        <f>IF(AND(C460=1,D460=1,B460=2),1,0)</f>
        <v>0</v>
      </c>
    </row>
    <row r="461" spans="1:5" ht="12.75">
      <c r="A461" t="s">
        <v>688</v>
      </c>
      <c r="B461">
        <v>3</v>
      </c>
      <c r="C461" s="1">
        <v>2</v>
      </c>
      <c r="D461" s="2">
        <v>1</v>
      </c>
      <c r="E461">
        <f>IF(AND(C461=1,D461=1,B461=2),1,0)</f>
        <v>0</v>
      </c>
    </row>
    <row r="462" spans="1:5" ht="12.75">
      <c r="A462" t="s">
        <v>690</v>
      </c>
      <c r="B462">
        <v>3</v>
      </c>
      <c r="C462" s="1">
        <v>2</v>
      </c>
      <c r="D462" s="2">
        <v>1</v>
      </c>
      <c r="E462">
        <f>IF(AND(C462=1,D462=1,B462=2),1,0)</f>
        <v>0</v>
      </c>
    </row>
    <row r="463" spans="1:5" ht="12.75">
      <c r="A463" t="s">
        <v>692</v>
      </c>
      <c r="B463">
        <v>3</v>
      </c>
      <c r="C463" s="1">
        <v>2</v>
      </c>
      <c r="D463" s="2">
        <v>1</v>
      </c>
      <c r="E463">
        <f>IF(AND(C463=1,D463=1,B463=2),1,0)</f>
        <v>0</v>
      </c>
    </row>
    <row r="464" spans="1:5" ht="12.75">
      <c r="A464" t="s">
        <v>700</v>
      </c>
      <c r="B464">
        <v>3</v>
      </c>
      <c r="C464" s="1">
        <v>2</v>
      </c>
      <c r="D464" s="2">
        <v>1</v>
      </c>
      <c r="E464">
        <f>IF(AND(C464=1,D464=1,B464=2),1,0)</f>
        <v>0</v>
      </c>
    </row>
    <row r="465" spans="1:5" ht="12.75">
      <c r="A465" t="s">
        <v>702</v>
      </c>
      <c r="B465">
        <v>3</v>
      </c>
      <c r="C465" s="1">
        <v>2</v>
      </c>
      <c r="D465" s="2">
        <v>1</v>
      </c>
      <c r="E465">
        <f>IF(AND(C465=1,D465=1,B465=2),1,0)</f>
        <v>0</v>
      </c>
    </row>
    <row r="466" spans="1:5" ht="12.75">
      <c r="A466" t="s">
        <v>704</v>
      </c>
      <c r="B466">
        <v>3</v>
      </c>
      <c r="C466" s="1">
        <v>2</v>
      </c>
      <c r="D466" s="2">
        <v>1</v>
      </c>
      <c r="E466">
        <f>IF(AND(C466=1,D466=1,B466=2),1,0)</f>
        <v>0</v>
      </c>
    </row>
    <row r="467" spans="1:5" ht="12.75">
      <c r="A467" t="s">
        <v>706</v>
      </c>
      <c r="B467">
        <v>3</v>
      </c>
      <c r="C467" s="1">
        <v>2</v>
      </c>
      <c r="D467" s="2">
        <v>1</v>
      </c>
      <c r="E467">
        <f>IF(AND(C467=1,D467=1,B467=2),1,0)</f>
        <v>0</v>
      </c>
    </row>
    <row r="468" spans="1:5" ht="12.75">
      <c r="A468" t="s">
        <v>2162</v>
      </c>
      <c r="B468">
        <v>3</v>
      </c>
      <c r="C468" s="1">
        <v>2</v>
      </c>
      <c r="D468" s="2">
        <v>1</v>
      </c>
      <c r="E468">
        <f>IF(AND(C468=1,D468=1,B468=2),1,0)</f>
        <v>0</v>
      </c>
    </row>
    <row r="469" spans="1:5" ht="12.75">
      <c r="A469" t="s">
        <v>2163</v>
      </c>
      <c r="B469">
        <v>3</v>
      </c>
      <c r="C469" s="1">
        <v>2</v>
      </c>
      <c r="D469" s="2">
        <v>1</v>
      </c>
      <c r="E469">
        <f>IF(AND(C469=1,D469=1,B469=2),1,0)</f>
        <v>0</v>
      </c>
    </row>
    <row r="470" spans="1:5" ht="12.75">
      <c r="A470" t="s">
        <v>716</v>
      </c>
      <c r="B470">
        <v>3</v>
      </c>
      <c r="C470" s="1">
        <v>2</v>
      </c>
      <c r="D470" s="2">
        <v>1</v>
      </c>
      <c r="E470">
        <f>IF(AND(C470=1,D470=1,B470=2),1,0)</f>
        <v>0</v>
      </c>
    </row>
    <row r="471" spans="1:5" ht="12.75">
      <c r="A471" t="s">
        <v>718</v>
      </c>
      <c r="B471">
        <v>3</v>
      </c>
      <c r="C471" s="1">
        <v>2</v>
      </c>
      <c r="D471" s="2">
        <v>1</v>
      </c>
      <c r="E471">
        <f>IF(AND(C471=1,D471=1,B471=2),1,0)</f>
        <v>0</v>
      </c>
    </row>
    <row r="472" spans="1:5" ht="12.75">
      <c r="A472" t="s">
        <v>722</v>
      </c>
      <c r="B472">
        <v>3</v>
      </c>
      <c r="C472" s="1">
        <v>2</v>
      </c>
      <c r="D472" s="2">
        <v>1</v>
      </c>
      <c r="E472">
        <f>IF(AND(C472=1,D472=1,B472=2),1,0)</f>
        <v>0</v>
      </c>
    </row>
    <row r="473" spans="1:5" ht="12.75">
      <c r="A473" t="s">
        <v>726</v>
      </c>
      <c r="B473">
        <v>3</v>
      </c>
      <c r="C473" s="1">
        <v>2</v>
      </c>
      <c r="D473" s="2">
        <v>1</v>
      </c>
      <c r="E473">
        <f>IF(AND(C473=1,D473=1,B473=2),1,0)</f>
        <v>0</v>
      </c>
    </row>
    <row r="474" spans="1:5" ht="12.75">
      <c r="A474" t="s">
        <v>728</v>
      </c>
      <c r="B474">
        <v>3</v>
      </c>
      <c r="C474" s="1">
        <v>2</v>
      </c>
      <c r="D474" s="2">
        <v>1</v>
      </c>
      <c r="E474">
        <f>IF(AND(C474=1,D474=1,B474=2),1,0)</f>
        <v>0</v>
      </c>
    </row>
    <row r="475" spans="1:5" ht="12.75">
      <c r="A475" t="s">
        <v>732</v>
      </c>
      <c r="B475">
        <v>3</v>
      </c>
      <c r="C475" s="1">
        <v>2</v>
      </c>
      <c r="D475" s="2">
        <v>1</v>
      </c>
      <c r="E475">
        <f>IF(AND(C475=1,D475=1,B475=2),1,0)</f>
        <v>0</v>
      </c>
    </row>
    <row r="476" spans="1:5" ht="12.75">
      <c r="A476" t="s">
        <v>740</v>
      </c>
      <c r="B476">
        <v>3</v>
      </c>
      <c r="C476" s="1">
        <v>2</v>
      </c>
      <c r="D476" s="2">
        <v>1</v>
      </c>
      <c r="E476">
        <f>IF(AND(C476=1,D476=1,B476=2),1,0)</f>
        <v>0</v>
      </c>
    </row>
    <row r="477" spans="1:5" ht="12.75">
      <c r="A477" t="s">
        <v>742</v>
      </c>
      <c r="B477">
        <v>3</v>
      </c>
      <c r="C477" s="1">
        <v>2</v>
      </c>
      <c r="D477" s="2">
        <v>1</v>
      </c>
      <c r="E477">
        <f>IF(AND(C477=1,D477=1,B477=2),1,0)</f>
        <v>0</v>
      </c>
    </row>
    <row r="478" spans="1:5" ht="12.75">
      <c r="A478" t="s">
        <v>2164</v>
      </c>
      <c r="B478">
        <v>3</v>
      </c>
      <c r="C478" s="1">
        <v>2</v>
      </c>
      <c r="D478" s="2">
        <v>1</v>
      </c>
      <c r="E478">
        <f>IF(AND(C478=1,D478=1,B478=2),1,0)</f>
        <v>0</v>
      </c>
    </row>
    <row r="479" spans="1:5" ht="12.75">
      <c r="A479" t="s">
        <v>2165</v>
      </c>
      <c r="B479">
        <v>3</v>
      </c>
      <c r="C479" s="1">
        <v>2</v>
      </c>
      <c r="D479" s="2">
        <v>1</v>
      </c>
      <c r="E479">
        <f>IF(AND(C479=1,D479=1,B479=2),1,0)</f>
        <v>0</v>
      </c>
    </row>
    <row r="480" spans="1:5" ht="12.75">
      <c r="A480" t="s">
        <v>744</v>
      </c>
      <c r="B480">
        <v>3</v>
      </c>
      <c r="C480" s="1">
        <v>2</v>
      </c>
      <c r="D480" s="2">
        <v>1</v>
      </c>
      <c r="E480">
        <f>IF(AND(C480=1,D480=1,B480=2),1,0)</f>
        <v>0</v>
      </c>
    </row>
    <row r="481" spans="1:5" ht="12.75">
      <c r="A481" t="s">
        <v>746</v>
      </c>
      <c r="B481">
        <v>3</v>
      </c>
      <c r="C481" s="1">
        <v>2</v>
      </c>
      <c r="D481" s="2">
        <v>1</v>
      </c>
      <c r="E481">
        <f>IF(AND(C481=1,D481=1,B481=2),1,0)</f>
        <v>0</v>
      </c>
    </row>
    <row r="482" spans="1:5" ht="12.75">
      <c r="A482" t="s">
        <v>748</v>
      </c>
      <c r="B482">
        <v>3</v>
      </c>
      <c r="C482" s="1">
        <v>2</v>
      </c>
      <c r="D482" s="2">
        <v>1</v>
      </c>
      <c r="E482">
        <f>IF(AND(C482=1,D482=1,B482=2),1,0)</f>
        <v>0</v>
      </c>
    </row>
    <row r="483" spans="1:5" ht="12.75">
      <c r="A483" t="s">
        <v>2166</v>
      </c>
      <c r="B483">
        <v>3</v>
      </c>
      <c r="C483" s="1">
        <v>2</v>
      </c>
      <c r="D483" s="2">
        <v>1</v>
      </c>
      <c r="E483">
        <f>IF(AND(C483=1,D483=1,B483=2),1,0)</f>
        <v>0</v>
      </c>
    </row>
    <row r="484" spans="1:5" ht="12.75">
      <c r="A484" t="s">
        <v>750</v>
      </c>
      <c r="B484">
        <v>3</v>
      </c>
      <c r="C484" s="1">
        <v>2</v>
      </c>
      <c r="D484" s="2">
        <v>1</v>
      </c>
      <c r="E484">
        <f>IF(AND(C484=1,D484=1,B484=2),1,0)</f>
        <v>0</v>
      </c>
    </row>
    <row r="485" spans="1:5" ht="12.75">
      <c r="A485" t="s">
        <v>752</v>
      </c>
      <c r="B485">
        <v>3</v>
      </c>
      <c r="C485" s="1">
        <v>2</v>
      </c>
      <c r="D485" s="2">
        <v>1</v>
      </c>
      <c r="E485">
        <f>IF(AND(C485=1,D485=1,B485=2),1,0)</f>
        <v>0</v>
      </c>
    </row>
    <row r="486" spans="1:5" ht="12.75">
      <c r="A486" t="s">
        <v>754</v>
      </c>
      <c r="B486">
        <v>3</v>
      </c>
      <c r="C486" s="1">
        <v>2</v>
      </c>
      <c r="D486" s="2">
        <v>1</v>
      </c>
      <c r="E486">
        <f>IF(AND(C486=1,D486=1,B486=2),1,0)</f>
        <v>0</v>
      </c>
    </row>
    <row r="487" spans="1:5" ht="12.75">
      <c r="A487" t="s">
        <v>756</v>
      </c>
      <c r="B487">
        <v>3</v>
      </c>
      <c r="C487" s="1">
        <v>2</v>
      </c>
      <c r="D487" s="2">
        <v>1</v>
      </c>
      <c r="E487">
        <f>IF(AND(C487=1,D487=1,B487=2),1,0)</f>
        <v>0</v>
      </c>
    </row>
    <row r="488" spans="1:5" ht="12.75">
      <c r="A488" t="s">
        <v>758</v>
      </c>
      <c r="B488">
        <v>3</v>
      </c>
      <c r="C488" s="1">
        <v>2</v>
      </c>
      <c r="D488" s="2">
        <v>1</v>
      </c>
      <c r="E488">
        <f>IF(AND(C488=1,D488=1,B488=2),1,0)</f>
        <v>0</v>
      </c>
    </row>
    <row r="489" spans="1:5" ht="12.75">
      <c r="A489" t="s">
        <v>760</v>
      </c>
      <c r="B489">
        <v>3</v>
      </c>
      <c r="C489" s="1">
        <v>2</v>
      </c>
      <c r="D489" s="2">
        <v>1</v>
      </c>
      <c r="E489">
        <f>IF(AND(C489=1,D489=1,B489=2),1,0)</f>
        <v>0</v>
      </c>
    </row>
    <row r="490" spans="1:5" ht="12.75">
      <c r="A490" t="s">
        <v>762</v>
      </c>
      <c r="B490">
        <v>3</v>
      </c>
      <c r="C490" s="1">
        <v>2</v>
      </c>
      <c r="D490" s="2">
        <v>1</v>
      </c>
      <c r="E490">
        <f>IF(AND(C490=1,D490=1,B490=2),1,0)</f>
        <v>0</v>
      </c>
    </row>
    <row r="491" spans="1:5" ht="12.75">
      <c r="A491" t="s">
        <v>764</v>
      </c>
      <c r="B491">
        <v>3</v>
      </c>
      <c r="C491" s="1">
        <v>2</v>
      </c>
      <c r="D491" s="2">
        <v>1</v>
      </c>
      <c r="E491">
        <f>IF(AND(C491=1,D491=1,B491=2),1,0)</f>
        <v>0</v>
      </c>
    </row>
    <row r="492" spans="1:5" ht="12.75">
      <c r="A492" t="s">
        <v>770</v>
      </c>
      <c r="B492">
        <v>3</v>
      </c>
      <c r="C492" s="1">
        <v>2</v>
      </c>
      <c r="D492" s="2">
        <v>1</v>
      </c>
      <c r="E492">
        <f>IF(AND(C492=1,D492=1,B492=2),1,0)</f>
        <v>0</v>
      </c>
    </row>
    <row r="493" spans="1:5" ht="12.75">
      <c r="A493" t="s">
        <v>772</v>
      </c>
      <c r="B493">
        <v>3</v>
      </c>
      <c r="C493" s="1">
        <v>2</v>
      </c>
      <c r="D493" s="2">
        <v>1</v>
      </c>
      <c r="E493">
        <f>IF(AND(C493=1,D493=1,B493=2),1,0)</f>
        <v>0</v>
      </c>
    </row>
    <row r="494" spans="1:5" ht="12.75">
      <c r="A494" t="s">
        <v>790</v>
      </c>
      <c r="B494">
        <v>3</v>
      </c>
      <c r="C494" s="1">
        <v>2</v>
      </c>
      <c r="D494" s="2">
        <v>1</v>
      </c>
      <c r="E494">
        <f>IF(AND(C494=1,D494=1,B494=2),1,0)</f>
        <v>0</v>
      </c>
    </row>
    <row r="495" spans="1:5" ht="12.75">
      <c r="A495" t="s">
        <v>794</v>
      </c>
      <c r="B495">
        <v>3</v>
      </c>
      <c r="C495" s="1">
        <v>2</v>
      </c>
      <c r="D495" s="2">
        <v>1</v>
      </c>
      <c r="E495">
        <f>IF(AND(C495=1,D495=1,B495=2),1,0)</f>
        <v>0</v>
      </c>
    </row>
    <row r="496" spans="1:5" ht="12.75">
      <c r="A496" t="s">
        <v>796</v>
      </c>
      <c r="B496">
        <v>3</v>
      </c>
      <c r="C496" s="1">
        <v>2</v>
      </c>
      <c r="D496" s="2">
        <v>1</v>
      </c>
      <c r="E496">
        <f>IF(AND(C496=1,D496=1,B496=2),1,0)</f>
        <v>0</v>
      </c>
    </row>
    <row r="497" spans="1:5" ht="12.75">
      <c r="A497" t="s">
        <v>798</v>
      </c>
      <c r="B497">
        <v>3</v>
      </c>
      <c r="C497" s="1">
        <v>2</v>
      </c>
      <c r="D497" s="2">
        <v>1</v>
      </c>
      <c r="E497">
        <f>IF(AND(C497=1,D497=1,B497=2),1,0)</f>
        <v>0</v>
      </c>
    </row>
    <row r="498" spans="1:5" ht="12.75">
      <c r="A498" t="s">
        <v>800</v>
      </c>
      <c r="B498">
        <v>3</v>
      </c>
      <c r="C498" s="1">
        <v>2</v>
      </c>
      <c r="D498" s="2">
        <v>1</v>
      </c>
      <c r="E498">
        <f>IF(AND(C498=1,D498=1,B498=2),1,0)</f>
        <v>0</v>
      </c>
    </row>
    <row r="499" spans="1:5" ht="12.75">
      <c r="A499" t="s">
        <v>2167</v>
      </c>
      <c r="B499">
        <v>3</v>
      </c>
      <c r="C499" s="1">
        <v>2</v>
      </c>
      <c r="D499" s="2">
        <v>1</v>
      </c>
      <c r="E499">
        <f>IF(AND(C499=1,D499=1,B499=2),1,0)</f>
        <v>0</v>
      </c>
    </row>
    <row r="500" spans="1:5" ht="12.75">
      <c r="A500" t="s">
        <v>802</v>
      </c>
      <c r="B500">
        <v>3</v>
      </c>
      <c r="C500" s="1">
        <v>2</v>
      </c>
      <c r="D500" s="2">
        <v>1</v>
      </c>
      <c r="E500">
        <f>IF(AND(C500=1,D500=1,B500=2),1,0)</f>
        <v>0</v>
      </c>
    </row>
    <row r="501" spans="1:5" ht="12.75">
      <c r="A501" t="s">
        <v>804</v>
      </c>
      <c r="B501">
        <v>3</v>
      </c>
      <c r="C501" s="1">
        <v>2</v>
      </c>
      <c r="D501" s="2">
        <v>1</v>
      </c>
      <c r="E501">
        <f>IF(AND(C501=1,D501=1,B501=2),1,0)</f>
        <v>0</v>
      </c>
    </row>
    <row r="502" spans="1:5" ht="12.75">
      <c r="A502" t="s">
        <v>2168</v>
      </c>
      <c r="B502">
        <v>3</v>
      </c>
      <c r="C502" s="1">
        <v>2</v>
      </c>
      <c r="D502" s="2">
        <v>1</v>
      </c>
      <c r="E502">
        <f>IF(AND(C502=1,D502=1,B502=2),1,0)</f>
        <v>0</v>
      </c>
    </row>
    <row r="503" spans="1:5" ht="12.75">
      <c r="A503" t="s">
        <v>806</v>
      </c>
      <c r="B503">
        <v>3</v>
      </c>
      <c r="C503" s="1">
        <v>2</v>
      </c>
      <c r="D503" s="2">
        <v>1</v>
      </c>
      <c r="E503">
        <f>IF(AND(C503=1,D503=1,B503=2),1,0)</f>
        <v>0</v>
      </c>
    </row>
    <row r="504" spans="1:5" ht="12.75">
      <c r="A504" t="s">
        <v>2169</v>
      </c>
      <c r="B504">
        <v>3</v>
      </c>
      <c r="C504" s="1">
        <v>2</v>
      </c>
      <c r="D504" s="2">
        <v>1</v>
      </c>
      <c r="E504">
        <f>IF(AND(C504=1,D504=1,B504=2),1,0)</f>
        <v>0</v>
      </c>
    </row>
    <row r="505" spans="1:5" ht="12.75">
      <c r="A505" t="s">
        <v>808</v>
      </c>
      <c r="B505">
        <v>3</v>
      </c>
      <c r="C505" s="1">
        <v>2</v>
      </c>
      <c r="D505" s="2">
        <v>1</v>
      </c>
      <c r="E505">
        <f>IF(AND(C505=1,D505=1,B505=2),1,0)</f>
        <v>0</v>
      </c>
    </row>
    <row r="506" spans="1:5" ht="12.75">
      <c r="A506" t="s">
        <v>810</v>
      </c>
      <c r="B506">
        <v>3</v>
      </c>
      <c r="C506" s="1">
        <v>2</v>
      </c>
      <c r="D506" s="2">
        <v>1</v>
      </c>
      <c r="E506">
        <f>IF(AND(C506=1,D506=1,B506=2),1,0)</f>
        <v>0</v>
      </c>
    </row>
    <row r="507" spans="1:5" ht="12.75">
      <c r="A507" t="s">
        <v>816</v>
      </c>
      <c r="B507">
        <v>3</v>
      </c>
      <c r="C507" s="1">
        <v>2</v>
      </c>
      <c r="D507" s="2">
        <v>1</v>
      </c>
      <c r="E507">
        <f>IF(AND(C507=1,D507=1,B507=2),1,0)</f>
        <v>0</v>
      </c>
    </row>
    <row r="508" spans="1:5" ht="12.75">
      <c r="A508" t="s">
        <v>818</v>
      </c>
      <c r="B508">
        <v>3</v>
      </c>
      <c r="C508" s="1">
        <v>2</v>
      </c>
      <c r="D508" s="2">
        <v>1</v>
      </c>
      <c r="E508">
        <f>IF(AND(C508=1,D508=1,B508=2),1,0)</f>
        <v>0</v>
      </c>
    </row>
    <row r="509" spans="1:5" ht="12.75">
      <c r="A509" t="s">
        <v>2170</v>
      </c>
      <c r="B509">
        <v>3</v>
      </c>
      <c r="C509" s="1">
        <v>2</v>
      </c>
      <c r="D509" s="2">
        <v>1</v>
      </c>
      <c r="E509">
        <f>IF(AND(C509=1,D509=1,B509=2),1,0)</f>
        <v>0</v>
      </c>
    </row>
    <row r="510" spans="1:5" ht="12.75">
      <c r="A510" t="s">
        <v>830</v>
      </c>
      <c r="B510">
        <v>3</v>
      </c>
      <c r="C510" s="1">
        <v>2</v>
      </c>
      <c r="D510" s="2">
        <v>1</v>
      </c>
      <c r="E510">
        <f>IF(AND(C510=1,D510=1,B510=2),1,0)</f>
        <v>0</v>
      </c>
    </row>
    <row r="511" spans="1:5" ht="12.75">
      <c r="A511" t="s">
        <v>834</v>
      </c>
      <c r="B511">
        <v>3</v>
      </c>
      <c r="C511" s="1">
        <v>2</v>
      </c>
      <c r="D511" s="2">
        <v>1</v>
      </c>
      <c r="E511">
        <f>IF(AND(C511=1,D511=1,B511=2),1,0)</f>
        <v>0</v>
      </c>
    </row>
    <row r="512" spans="1:5" ht="12.75">
      <c r="A512" t="s">
        <v>2171</v>
      </c>
      <c r="B512">
        <v>3</v>
      </c>
      <c r="C512" s="1">
        <v>2</v>
      </c>
      <c r="D512" s="2">
        <v>1</v>
      </c>
      <c r="E512">
        <f>IF(AND(C512=1,D512=1,B512=2),1,0)</f>
        <v>0</v>
      </c>
    </row>
    <row r="513" spans="1:5" ht="12.75">
      <c r="A513" t="s">
        <v>878</v>
      </c>
      <c r="B513">
        <v>3</v>
      </c>
      <c r="C513" s="1">
        <v>2</v>
      </c>
      <c r="D513" s="2">
        <v>1</v>
      </c>
      <c r="E513">
        <f>IF(AND(C513=1,D513=1,B513=2),1,0)</f>
        <v>0</v>
      </c>
    </row>
    <row r="514" spans="1:5" ht="12.75">
      <c r="A514" t="s">
        <v>898</v>
      </c>
      <c r="B514">
        <v>3</v>
      </c>
      <c r="C514" s="1">
        <v>2</v>
      </c>
      <c r="D514" s="2">
        <v>1</v>
      </c>
      <c r="E514">
        <f>IF(AND(C514=1,D514=1,B514=2),1,0)</f>
        <v>0</v>
      </c>
    </row>
    <row r="515" spans="1:5" ht="12.75">
      <c r="A515" t="s">
        <v>900</v>
      </c>
      <c r="B515">
        <v>3</v>
      </c>
      <c r="C515" s="1">
        <v>2</v>
      </c>
      <c r="D515" s="2">
        <v>1</v>
      </c>
      <c r="E515">
        <f>IF(AND(C515=1,D515=1,B515=2),1,0)</f>
        <v>0</v>
      </c>
    </row>
    <row r="516" spans="1:5" ht="12.75">
      <c r="A516" t="s">
        <v>908</v>
      </c>
      <c r="B516">
        <v>3</v>
      </c>
      <c r="C516" s="1">
        <v>2</v>
      </c>
      <c r="D516" s="2">
        <v>1</v>
      </c>
      <c r="E516">
        <f>IF(AND(C516=1,D516=1,B516=2),1,0)</f>
        <v>0</v>
      </c>
    </row>
    <row r="517" spans="1:5" ht="12.75">
      <c r="A517" t="s">
        <v>910</v>
      </c>
      <c r="B517">
        <v>3</v>
      </c>
      <c r="C517" s="1">
        <v>2</v>
      </c>
      <c r="D517" s="2">
        <v>1</v>
      </c>
      <c r="E517">
        <f>IF(AND(C517=1,D517=1,B517=2),1,0)</f>
        <v>0</v>
      </c>
    </row>
    <row r="518" spans="1:5" ht="12.75">
      <c r="A518" t="s">
        <v>922</v>
      </c>
      <c r="B518">
        <v>3</v>
      </c>
      <c r="C518" s="1">
        <v>2</v>
      </c>
      <c r="D518" s="2">
        <v>1</v>
      </c>
      <c r="E518">
        <f>IF(AND(C518=1,D518=1,B518=2),1,0)</f>
        <v>0</v>
      </c>
    </row>
    <row r="519" spans="1:5" ht="12.75">
      <c r="A519" t="s">
        <v>926</v>
      </c>
      <c r="B519">
        <v>3</v>
      </c>
      <c r="C519" s="1">
        <v>2</v>
      </c>
      <c r="D519" s="2">
        <v>1</v>
      </c>
      <c r="E519">
        <f>IF(AND(C519=1,D519=1,B519=2),1,0)</f>
        <v>0</v>
      </c>
    </row>
    <row r="520" spans="1:5" ht="12.75">
      <c r="A520" t="s">
        <v>928</v>
      </c>
      <c r="B520">
        <v>3</v>
      </c>
      <c r="C520" s="1">
        <v>2</v>
      </c>
      <c r="D520" s="2">
        <v>1</v>
      </c>
      <c r="E520">
        <f>IF(AND(C520=1,D520=1,B520=2),1,0)</f>
        <v>0</v>
      </c>
    </row>
    <row r="521" spans="1:5" ht="12.75">
      <c r="A521" t="s">
        <v>932</v>
      </c>
      <c r="B521">
        <v>3</v>
      </c>
      <c r="C521" s="1">
        <v>2</v>
      </c>
      <c r="D521" s="2">
        <v>1</v>
      </c>
      <c r="E521">
        <f>IF(AND(C521=1,D521=1,B521=2),1,0)</f>
        <v>0</v>
      </c>
    </row>
    <row r="522" spans="1:5" ht="12.75">
      <c r="A522" t="s">
        <v>938</v>
      </c>
      <c r="B522">
        <v>3</v>
      </c>
      <c r="C522" s="1">
        <v>2</v>
      </c>
      <c r="D522" s="2">
        <v>1</v>
      </c>
      <c r="E522">
        <f>IF(AND(C522=1,D522=1,B522=2),1,0)</f>
        <v>0</v>
      </c>
    </row>
    <row r="523" spans="1:5" ht="12.75">
      <c r="A523" t="s">
        <v>940</v>
      </c>
      <c r="B523">
        <v>3</v>
      </c>
      <c r="C523" s="1">
        <v>2</v>
      </c>
      <c r="D523" s="2">
        <v>1</v>
      </c>
      <c r="E523">
        <f>IF(AND(C523=1,D523=1,B523=2),1,0)</f>
        <v>0</v>
      </c>
    </row>
    <row r="524" spans="1:5" ht="12.75">
      <c r="A524" t="s">
        <v>948</v>
      </c>
      <c r="B524">
        <v>3</v>
      </c>
      <c r="C524" s="1">
        <v>2</v>
      </c>
      <c r="D524" s="2">
        <v>1</v>
      </c>
      <c r="E524">
        <f>IF(AND(C524=1,D524=1,B524=2),1,0)</f>
        <v>0</v>
      </c>
    </row>
    <row r="525" spans="1:5" ht="12.75">
      <c r="A525" t="s">
        <v>950</v>
      </c>
      <c r="B525">
        <v>3</v>
      </c>
      <c r="C525" s="1">
        <v>2</v>
      </c>
      <c r="D525" s="2">
        <v>1</v>
      </c>
      <c r="E525">
        <f>IF(AND(C525=1,D525=1,B525=2),1,0)</f>
        <v>0</v>
      </c>
    </row>
    <row r="526" spans="1:5" ht="12.75">
      <c r="A526" t="s">
        <v>960</v>
      </c>
      <c r="B526">
        <v>3</v>
      </c>
      <c r="C526" s="1">
        <v>2</v>
      </c>
      <c r="D526" s="2">
        <v>1</v>
      </c>
      <c r="E526">
        <f>IF(AND(C526=1,D526=1,B526=2),1,0)</f>
        <v>0</v>
      </c>
    </row>
    <row r="527" spans="1:5" ht="12.75">
      <c r="A527" t="s">
        <v>962</v>
      </c>
      <c r="B527">
        <v>3</v>
      </c>
      <c r="C527" s="1">
        <v>2</v>
      </c>
      <c r="D527" s="2">
        <v>1</v>
      </c>
      <c r="E527">
        <f>IF(AND(C527=1,D527=1,B527=2),1,0)</f>
        <v>0</v>
      </c>
    </row>
    <row r="528" spans="1:5" ht="12.75">
      <c r="A528" t="s">
        <v>964</v>
      </c>
      <c r="B528">
        <v>3</v>
      </c>
      <c r="C528" s="1">
        <v>2</v>
      </c>
      <c r="D528" s="2">
        <v>1</v>
      </c>
      <c r="E528">
        <f>IF(AND(C528=1,D528=1,B528=2),1,0)</f>
        <v>0</v>
      </c>
    </row>
    <row r="529" spans="1:5" ht="12.75">
      <c r="A529" t="s">
        <v>968</v>
      </c>
      <c r="B529">
        <v>3</v>
      </c>
      <c r="C529" s="1">
        <v>2</v>
      </c>
      <c r="D529" s="2">
        <v>1</v>
      </c>
      <c r="E529">
        <f>IF(AND(C529=1,D529=1,B529=2),1,0)</f>
        <v>0</v>
      </c>
    </row>
    <row r="530" spans="1:5" ht="12.75">
      <c r="A530" t="s">
        <v>972</v>
      </c>
      <c r="B530">
        <v>3</v>
      </c>
      <c r="C530" s="1">
        <v>2</v>
      </c>
      <c r="D530" s="2">
        <v>1</v>
      </c>
      <c r="E530">
        <f>IF(AND(C530=1,D530=1,B530=2),1,0)</f>
        <v>0</v>
      </c>
    </row>
    <row r="531" spans="1:5" ht="12.75">
      <c r="A531" t="s">
        <v>974</v>
      </c>
      <c r="B531">
        <v>3</v>
      </c>
      <c r="C531" s="1">
        <v>2</v>
      </c>
      <c r="D531" s="2">
        <v>1</v>
      </c>
      <c r="E531">
        <f>IF(AND(C531=1,D531=1,B531=2),1,0)</f>
        <v>0</v>
      </c>
    </row>
    <row r="532" spans="1:5" ht="12.75">
      <c r="A532" t="s">
        <v>2172</v>
      </c>
      <c r="B532">
        <v>3</v>
      </c>
      <c r="C532" s="1">
        <v>2</v>
      </c>
      <c r="D532" s="2">
        <v>1</v>
      </c>
      <c r="E532">
        <f>IF(AND(C532=1,D532=1,B532=2),1,0)</f>
        <v>0</v>
      </c>
    </row>
    <row r="533" spans="1:5" ht="12.75">
      <c r="A533" t="s">
        <v>978</v>
      </c>
      <c r="B533">
        <v>3</v>
      </c>
      <c r="C533" s="1">
        <v>2</v>
      </c>
      <c r="D533" s="2">
        <v>1</v>
      </c>
      <c r="E533">
        <f>IF(AND(C533=1,D533=1,B533=2),1,0)</f>
        <v>0</v>
      </c>
    </row>
    <row r="534" spans="1:5" ht="12.75">
      <c r="A534" t="s">
        <v>980</v>
      </c>
      <c r="B534">
        <v>3</v>
      </c>
      <c r="C534" s="1">
        <v>2</v>
      </c>
      <c r="D534" s="2">
        <v>1</v>
      </c>
      <c r="E534">
        <f>IF(AND(C534=1,D534=1,B534=2),1,0)</f>
        <v>0</v>
      </c>
    </row>
    <row r="535" spans="1:5" ht="12.75">
      <c r="A535" t="s">
        <v>2173</v>
      </c>
      <c r="B535">
        <v>3</v>
      </c>
      <c r="C535" s="1">
        <v>2</v>
      </c>
      <c r="D535" s="2">
        <v>1</v>
      </c>
      <c r="E535">
        <f>IF(AND(C535=1,D535=1,B535=2),1,0)</f>
        <v>0</v>
      </c>
    </row>
    <row r="536" spans="1:5" ht="12.75">
      <c r="A536" t="s">
        <v>2174</v>
      </c>
      <c r="B536">
        <v>3</v>
      </c>
      <c r="C536" s="1">
        <v>2</v>
      </c>
      <c r="D536" s="2">
        <v>1</v>
      </c>
      <c r="E536">
        <f>IF(AND(C536=1,D536=1,B536=2),1,0)</f>
        <v>0</v>
      </c>
    </row>
    <row r="537" spans="1:5" ht="12.75">
      <c r="A537" t="s">
        <v>982</v>
      </c>
      <c r="B537">
        <v>3</v>
      </c>
      <c r="C537" s="1">
        <v>2</v>
      </c>
      <c r="D537" s="2">
        <v>1</v>
      </c>
      <c r="E537">
        <f>IF(AND(C537=1,D537=1,B537=2),1,0)</f>
        <v>0</v>
      </c>
    </row>
    <row r="538" spans="1:5" ht="12.75">
      <c r="A538" t="s">
        <v>984</v>
      </c>
      <c r="B538">
        <v>3</v>
      </c>
      <c r="C538" s="1">
        <v>2</v>
      </c>
      <c r="D538" s="2">
        <v>1</v>
      </c>
      <c r="E538">
        <f>IF(AND(C538=1,D538=1,B538=2),1,0)</f>
        <v>0</v>
      </c>
    </row>
    <row r="539" spans="1:5" ht="12.75">
      <c r="A539" t="s">
        <v>2175</v>
      </c>
      <c r="B539">
        <v>3</v>
      </c>
      <c r="C539" s="1">
        <v>2</v>
      </c>
      <c r="D539" s="2">
        <v>1</v>
      </c>
      <c r="E539">
        <f>IF(AND(C539=1,D539=1,B539=2),1,0)</f>
        <v>0</v>
      </c>
    </row>
    <row r="540" spans="1:5" ht="12.75">
      <c r="A540" t="s">
        <v>2176</v>
      </c>
      <c r="B540">
        <v>3</v>
      </c>
      <c r="C540" s="1">
        <v>2</v>
      </c>
      <c r="D540" s="2">
        <v>1</v>
      </c>
      <c r="E540">
        <f>IF(AND(C540=1,D540=1,B540=2),1,0)</f>
        <v>0</v>
      </c>
    </row>
    <row r="541" spans="1:5" ht="12.75">
      <c r="A541" t="s">
        <v>986</v>
      </c>
      <c r="B541">
        <v>3</v>
      </c>
      <c r="C541" s="1">
        <v>2</v>
      </c>
      <c r="D541" s="2">
        <v>1</v>
      </c>
      <c r="E541">
        <f>IF(AND(C541=1,D541=1,B541=2),1,0)</f>
        <v>0</v>
      </c>
    </row>
    <row r="542" spans="1:5" ht="12.75">
      <c r="A542" t="s">
        <v>2177</v>
      </c>
      <c r="B542">
        <v>3</v>
      </c>
      <c r="C542" s="1">
        <v>2</v>
      </c>
      <c r="D542" s="2">
        <v>1</v>
      </c>
      <c r="E542">
        <f>IF(AND(C542=1,D542=1,B542=2),1,0)</f>
        <v>0</v>
      </c>
    </row>
    <row r="543" spans="1:5" ht="12.75">
      <c r="A543" t="s">
        <v>988</v>
      </c>
      <c r="B543">
        <v>3</v>
      </c>
      <c r="C543" s="1">
        <v>2</v>
      </c>
      <c r="D543" s="2">
        <v>1</v>
      </c>
      <c r="E543">
        <f>IF(AND(C543=1,D543=1,B543=2),1,0)</f>
        <v>0</v>
      </c>
    </row>
    <row r="544" spans="1:5" ht="12.75">
      <c r="A544" t="s">
        <v>992</v>
      </c>
      <c r="B544">
        <v>3</v>
      </c>
      <c r="C544" s="1">
        <v>2</v>
      </c>
      <c r="D544" s="2">
        <v>1</v>
      </c>
      <c r="E544">
        <f>IF(AND(C544=1,D544=1,B544=2),1,0)</f>
        <v>0</v>
      </c>
    </row>
    <row r="545" spans="1:5" ht="12.75">
      <c r="A545" t="s">
        <v>1010</v>
      </c>
      <c r="B545">
        <v>3</v>
      </c>
      <c r="C545" s="1">
        <v>2</v>
      </c>
      <c r="D545" s="2">
        <v>1</v>
      </c>
      <c r="E545">
        <f>IF(AND(C545=1,D545=1,B545=2),1,0)</f>
        <v>0</v>
      </c>
    </row>
    <row r="546" spans="1:5" ht="12.75">
      <c r="A546" t="s">
        <v>1012</v>
      </c>
      <c r="B546">
        <v>3</v>
      </c>
      <c r="C546" s="1">
        <v>2</v>
      </c>
      <c r="D546" s="2">
        <v>1</v>
      </c>
      <c r="E546">
        <f>IF(AND(C546=1,D546=1,B546=2),1,0)</f>
        <v>0</v>
      </c>
    </row>
    <row r="547" spans="1:5" ht="12.75">
      <c r="A547" t="s">
        <v>2178</v>
      </c>
      <c r="B547">
        <v>3</v>
      </c>
      <c r="C547" s="1">
        <v>2</v>
      </c>
      <c r="D547" s="2">
        <v>1</v>
      </c>
      <c r="E547">
        <f>IF(AND(C547=1,D547=1,B547=2),1,0)</f>
        <v>0</v>
      </c>
    </row>
    <row r="548" spans="1:5" ht="12.75">
      <c r="A548" t="s">
        <v>1034</v>
      </c>
      <c r="B548">
        <v>3</v>
      </c>
      <c r="C548" s="1">
        <v>2</v>
      </c>
      <c r="D548" s="2">
        <v>1</v>
      </c>
      <c r="E548">
        <f>IF(AND(C548=1,D548=1,B548=2),1,0)</f>
        <v>0</v>
      </c>
    </row>
    <row r="549" spans="1:5" ht="12.75">
      <c r="A549" t="s">
        <v>1038</v>
      </c>
      <c r="B549">
        <v>3</v>
      </c>
      <c r="C549" s="1">
        <v>2</v>
      </c>
      <c r="D549" s="2">
        <v>1</v>
      </c>
      <c r="E549">
        <f>IF(AND(C549=1,D549=1,B549=2),1,0)</f>
        <v>0</v>
      </c>
    </row>
    <row r="550" spans="1:5" ht="12.75">
      <c r="A550" t="s">
        <v>2179</v>
      </c>
      <c r="B550">
        <v>3</v>
      </c>
      <c r="C550" s="1">
        <v>2</v>
      </c>
      <c r="D550" s="2">
        <v>1</v>
      </c>
      <c r="E550">
        <f>IF(AND(C550=1,D550=1,B550=2),1,0)</f>
        <v>0</v>
      </c>
    </row>
    <row r="551" spans="1:5" ht="12.75">
      <c r="A551" t="s">
        <v>2180</v>
      </c>
      <c r="B551">
        <v>3</v>
      </c>
      <c r="C551" s="1">
        <v>2</v>
      </c>
      <c r="D551" s="2">
        <v>1</v>
      </c>
      <c r="E551">
        <f>IF(AND(C551=1,D551=1,B551=2),1,0)</f>
        <v>0</v>
      </c>
    </row>
    <row r="552" spans="1:5" ht="12.75">
      <c r="A552" t="s">
        <v>1078</v>
      </c>
      <c r="B552">
        <v>3</v>
      </c>
      <c r="C552" s="1">
        <v>2</v>
      </c>
      <c r="D552" s="2">
        <v>1</v>
      </c>
      <c r="E552">
        <f>IF(AND(C552=1,D552=1,B552=2),1,0)</f>
        <v>0</v>
      </c>
    </row>
    <row r="553" spans="1:5" ht="12.75">
      <c r="A553" t="s">
        <v>1086</v>
      </c>
      <c r="B553">
        <v>3</v>
      </c>
      <c r="C553" s="1">
        <v>2</v>
      </c>
      <c r="D553" s="2">
        <v>1</v>
      </c>
      <c r="E553">
        <f>IF(AND(C553=1,D553=1,B553=2),1,0)</f>
        <v>0</v>
      </c>
    </row>
    <row r="554" spans="1:5" ht="12.75">
      <c r="A554" t="s">
        <v>1090</v>
      </c>
      <c r="B554">
        <v>3</v>
      </c>
      <c r="C554" s="1">
        <v>2</v>
      </c>
      <c r="D554" s="2">
        <v>1</v>
      </c>
      <c r="E554">
        <f>IF(AND(C554=1,D554=1,B554=2),1,0)</f>
        <v>0</v>
      </c>
    </row>
    <row r="555" spans="1:5" ht="12.75">
      <c r="A555" t="s">
        <v>1092</v>
      </c>
      <c r="B555">
        <v>3</v>
      </c>
      <c r="C555" s="1">
        <v>2</v>
      </c>
      <c r="D555" s="2">
        <v>1</v>
      </c>
      <c r="E555">
        <f>IF(AND(C555=1,D555=1,B555=2),1,0)</f>
        <v>0</v>
      </c>
    </row>
    <row r="556" spans="1:5" ht="12.75">
      <c r="A556" t="s">
        <v>2181</v>
      </c>
      <c r="B556">
        <v>3</v>
      </c>
      <c r="C556" s="1">
        <v>2</v>
      </c>
      <c r="D556" s="2">
        <v>1</v>
      </c>
      <c r="E556">
        <f>IF(AND(C556=1,D556=1,B556=2),1,0)</f>
        <v>0</v>
      </c>
    </row>
    <row r="557" spans="1:5" ht="12.75">
      <c r="A557" t="s">
        <v>1104</v>
      </c>
      <c r="B557">
        <v>3</v>
      </c>
      <c r="C557" s="1">
        <v>2</v>
      </c>
      <c r="D557" s="2">
        <v>1</v>
      </c>
      <c r="E557">
        <f>IF(AND(C557=1,D557=1,B557=2),1,0)</f>
        <v>0</v>
      </c>
    </row>
    <row r="558" spans="1:5" ht="12.75">
      <c r="A558" t="s">
        <v>2182</v>
      </c>
      <c r="B558">
        <v>3</v>
      </c>
      <c r="C558" s="1">
        <v>2</v>
      </c>
      <c r="D558" s="2">
        <v>1</v>
      </c>
      <c r="E558">
        <f>IF(AND(C558=1,D558=1,B558=2),1,0)</f>
        <v>0</v>
      </c>
    </row>
    <row r="559" spans="1:5" ht="12.75">
      <c r="A559" t="s">
        <v>1130</v>
      </c>
      <c r="B559">
        <v>3</v>
      </c>
      <c r="C559" s="1">
        <v>2</v>
      </c>
      <c r="D559" s="2">
        <v>1</v>
      </c>
      <c r="E559">
        <f>IF(AND(C559=1,D559=1,B559=2),1,0)</f>
        <v>0</v>
      </c>
    </row>
    <row r="560" spans="1:5" ht="12.75">
      <c r="A560" t="s">
        <v>1132</v>
      </c>
      <c r="B560">
        <v>3</v>
      </c>
      <c r="C560" s="1">
        <v>2</v>
      </c>
      <c r="D560" s="2">
        <v>1</v>
      </c>
      <c r="E560">
        <f>IF(AND(C560=1,D560=1,B560=2),1,0)</f>
        <v>0</v>
      </c>
    </row>
    <row r="561" spans="1:5" ht="12.75">
      <c r="A561" t="s">
        <v>1138</v>
      </c>
      <c r="B561">
        <v>3</v>
      </c>
      <c r="C561" s="1">
        <v>2</v>
      </c>
      <c r="D561" s="2">
        <v>1</v>
      </c>
      <c r="E561">
        <f>IF(AND(C561=1,D561=1,B561=2),1,0)</f>
        <v>0</v>
      </c>
    </row>
    <row r="562" spans="1:5" ht="12.75">
      <c r="A562" t="s">
        <v>1140</v>
      </c>
      <c r="B562">
        <v>3</v>
      </c>
      <c r="C562" s="1">
        <v>2</v>
      </c>
      <c r="D562" s="2">
        <v>1</v>
      </c>
      <c r="E562">
        <f>IF(AND(C562=1,D562=1,B562=2),1,0)</f>
        <v>0</v>
      </c>
    </row>
    <row r="563" spans="1:5" ht="12.75">
      <c r="A563" t="s">
        <v>1160</v>
      </c>
      <c r="B563">
        <v>3</v>
      </c>
      <c r="C563" s="1">
        <v>2</v>
      </c>
      <c r="D563" s="2">
        <v>1</v>
      </c>
      <c r="E563">
        <f>IF(AND(C563=1,D563=1,B563=2),1,0)</f>
        <v>0</v>
      </c>
    </row>
    <row r="564" spans="1:5" ht="12.75">
      <c r="A564" t="s">
        <v>1162</v>
      </c>
      <c r="B564">
        <v>3</v>
      </c>
      <c r="C564" s="1">
        <v>2</v>
      </c>
      <c r="D564" s="2">
        <v>1</v>
      </c>
      <c r="E564">
        <f>IF(AND(C564=1,D564=1,B564=2),1,0)</f>
        <v>0</v>
      </c>
    </row>
    <row r="565" spans="1:5" ht="12.75">
      <c r="A565" t="s">
        <v>1164</v>
      </c>
      <c r="B565">
        <v>3</v>
      </c>
      <c r="C565" s="1">
        <v>2</v>
      </c>
      <c r="D565" s="2">
        <v>1</v>
      </c>
      <c r="E565">
        <f>IF(AND(C565=1,D565=1,B565=2),1,0)</f>
        <v>0</v>
      </c>
    </row>
    <row r="566" spans="1:5" ht="12.75">
      <c r="A566" t="s">
        <v>1166</v>
      </c>
      <c r="B566">
        <v>3</v>
      </c>
      <c r="C566" s="1">
        <v>2</v>
      </c>
      <c r="D566" s="2">
        <v>1</v>
      </c>
      <c r="E566">
        <f>IF(AND(C566=1,D566=1,B566=2),1,0)</f>
        <v>0</v>
      </c>
    </row>
    <row r="567" spans="1:5" ht="12.75">
      <c r="A567" t="s">
        <v>1168</v>
      </c>
      <c r="B567">
        <v>3</v>
      </c>
      <c r="C567" s="1">
        <v>2</v>
      </c>
      <c r="D567" s="2">
        <v>1</v>
      </c>
      <c r="E567">
        <f>IF(AND(C567=1,D567=1,B567=2),1,0)</f>
        <v>0</v>
      </c>
    </row>
    <row r="568" spans="1:5" ht="12.75">
      <c r="A568" t="s">
        <v>1170</v>
      </c>
      <c r="B568">
        <v>3</v>
      </c>
      <c r="C568" s="1">
        <v>2</v>
      </c>
      <c r="D568" s="2">
        <v>1</v>
      </c>
      <c r="E568">
        <f>IF(AND(C568=1,D568=1,B568=2),1,0)</f>
        <v>0</v>
      </c>
    </row>
    <row r="569" spans="1:5" ht="12.75">
      <c r="A569" t="s">
        <v>2183</v>
      </c>
      <c r="B569">
        <v>3</v>
      </c>
      <c r="C569" s="1">
        <v>2</v>
      </c>
      <c r="D569" s="2">
        <v>1</v>
      </c>
      <c r="E569">
        <f>IF(AND(C569=1,D569=1,B569=2),1,0)</f>
        <v>0</v>
      </c>
    </row>
    <row r="570" spans="1:5" ht="12.75">
      <c r="A570" t="s">
        <v>1202</v>
      </c>
      <c r="B570">
        <v>3</v>
      </c>
      <c r="C570" s="1">
        <v>2</v>
      </c>
      <c r="D570" s="2">
        <v>1</v>
      </c>
      <c r="E570">
        <f>IF(AND(C570=1,D570=1,B570=2),1,0)</f>
        <v>0</v>
      </c>
    </row>
    <row r="571" spans="1:5" ht="12.75">
      <c r="A571" t="s">
        <v>1220</v>
      </c>
      <c r="B571">
        <v>3</v>
      </c>
      <c r="C571" s="1">
        <v>2</v>
      </c>
      <c r="D571" s="2">
        <v>1</v>
      </c>
      <c r="E571">
        <f>IF(AND(C571=1,D571=1,B571=2),1,0)</f>
        <v>0</v>
      </c>
    </row>
    <row r="572" spans="1:5" ht="12.75">
      <c r="A572" t="s">
        <v>2184</v>
      </c>
      <c r="B572">
        <v>3</v>
      </c>
      <c r="C572" s="1">
        <v>2</v>
      </c>
      <c r="D572" s="2">
        <v>1</v>
      </c>
      <c r="E572">
        <f>IF(AND(C572=1,D572=1,B572=2),1,0)</f>
        <v>0</v>
      </c>
    </row>
    <row r="573" spans="1:5" ht="12.75">
      <c r="A573" t="s">
        <v>1226</v>
      </c>
      <c r="B573">
        <v>3</v>
      </c>
      <c r="C573" s="1">
        <v>2</v>
      </c>
      <c r="D573" s="2">
        <v>1</v>
      </c>
      <c r="E573">
        <f>IF(AND(C573=1,D573=1,B573=2),1,0)</f>
        <v>0</v>
      </c>
    </row>
    <row r="574" spans="1:5" ht="12.75">
      <c r="A574" t="s">
        <v>2185</v>
      </c>
      <c r="B574">
        <v>3</v>
      </c>
      <c r="C574" s="1">
        <v>2</v>
      </c>
      <c r="D574" s="2">
        <v>1</v>
      </c>
      <c r="E574">
        <f>IF(AND(C574=1,D574=1,B574=2),1,0)</f>
        <v>0</v>
      </c>
    </row>
    <row r="575" spans="1:5" ht="12.75">
      <c r="A575" t="s">
        <v>1234</v>
      </c>
      <c r="B575">
        <v>3</v>
      </c>
      <c r="C575" s="1">
        <v>2</v>
      </c>
      <c r="D575" s="2">
        <v>1</v>
      </c>
      <c r="E575">
        <f>IF(AND(C575=1,D575=1,B575=2),1,0)</f>
        <v>0</v>
      </c>
    </row>
    <row r="576" spans="1:5" ht="12.75">
      <c r="A576" t="s">
        <v>1236</v>
      </c>
      <c r="B576">
        <v>3</v>
      </c>
      <c r="C576" s="1">
        <v>2</v>
      </c>
      <c r="D576" s="2">
        <v>1</v>
      </c>
      <c r="E576">
        <f>IF(AND(C576=1,D576=1,B576=2),1,0)</f>
        <v>0</v>
      </c>
    </row>
    <row r="577" spans="1:5" ht="12.75">
      <c r="A577" t="s">
        <v>1238</v>
      </c>
      <c r="B577">
        <v>3</v>
      </c>
      <c r="C577" s="1">
        <v>2</v>
      </c>
      <c r="D577" s="2">
        <v>1</v>
      </c>
      <c r="E577">
        <f>IF(AND(C577=1,D577=1,B577=2),1,0)</f>
        <v>0</v>
      </c>
    </row>
    <row r="578" spans="1:5" ht="12.75">
      <c r="A578" t="s">
        <v>1240</v>
      </c>
      <c r="B578">
        <v>3</v>
      </c>
      <c r="C578" s="1">
        <v>2</v>
      </c>
      <c r="D578" s="2">
        <v>1</v>
      </c>
      <c r="E578">
        <f>IF(AND(C578=1,D578=1,B578=2),1,0)</f>
        <v>0</v>
      </c>
    </row>
    <row r="579" spans="1:5" ht="12.75">
      <c r="A579" t="s">
        <v>1248</v>
      </c>
      <c r="B579">
        <v>3</v>
      </c>
      <c r="C579" s="1">
        <v>2</v>
      </c>
      <c r="D579" s="2">
        <v>1</v>
      </c>
      <c r="E579">
        <f>IF(AND(C579=1,D579=1,B579=2),1,0)</f>
        <v>0</v>
      </c>
    </row>
    <row r="580" spans="1:5" ht="12.75">
      <c r="A580" t="s">
        <v>1256</v>
      </c>
      <c r="B580">
        <v>3</v>
      </c>
      <c r="C580" s="1">
        <v>2</v>
      </c>
      <c r="D580" s="2">
        <v>1</v>
      </c>
      <c r="E580">
        <f>IF(AND(C580=1,D580=1,B580=2),1,0)</f>
        <v>0</v>
      </c>
    </row>
    <row r="581" spans="1:5" ht="12.75">
      <c r="A581" t="s">
        <v>1258</v>
      </c>
      <c r="B581">
        <v>3</v>
      </c>
      <c r="C581" s="1">
        <v>2</v>
      </c>
      <c r="D581" s="2">
        <v>1</v>
      </c>
      <c r="E581">
        <f>IF(AND(C581=1,D581=1,B581=2),1,0)</f>
        <v>0</v>
      </c>
    </row>
    <row r="582" spans="1:5" ht="12.75">
      <c r="A582" t="s">
        <v>2186</v>
      </c>
      <c r="B582">
        <v>3</v>
      </c>
      <c r="C582" s="1">
        <v>2</v>
      </c>
      <c r="D582" s="2">
        <v>1</v>
      </c>
      <c r="E582">
        <f>IF(AND(C582=1,D582=1,B582=2),1,0)</f>
        <v>0</v>
      </c>
    </row>
    <row r="583" spans="1:5" ht="12.75">
      <c r="A583" t="s">
        <v>1260</v>
      </c>
      <c r="B583">
        <v>3</v>
      </c>
      <c r="C583" s="1">
        <v>2</v>
      </c>
      <c r="D583" s="2">
        <v>1</v>
      </c>
      <c r="E583">
        <f>IF(AND(C583=1,D583=1,B583=2),1,0)</f>
        <v>0</v>
      </c>
    </row>
    <row r="584" spans="1:5" ht="12.75">
      <c r="A584" t="s">
        <v>1262</v>
      </c>
      <c r="B584">
        <v>3</v>
      </c>
      <c r="C584" s="1">
        <v>2</v>
      </c>
      <c r="D584" s="2">
        <v>1</v>
      </c>
      <c r="E584">
        <f>IF(AND(C584=1,D584=1,B584=2),1,0)</f>
        <v>0</v>
      </c>
    </row>
    <row r="585" spans="1:5" ht="12.75">
      <c r="A585" t="s">
        <v>1264</v>
      </c>
      <c r="B585">
        <v>3</v>
      </c>
      <c r="C585" s="1">
        <v>2</v>
      </c>
      <c r="D585" s="2">
        <v>1</v>
      </c>
      <c r="E585">
        <f>IF(AND(C585=1,D585=1,B585=2),1,0)</f>
        <v>0</v>
      </c>
    </row>
    <row r="586" spans="1:5" ht="12.75">
      <c r="A586" t="s">
        <v>1266</v>
      </c>
      <c r="B586">
        <v>3</v>
      </c>
      <c r="C586" s="1">
        <v>2</v>
      </c>
      <c r="D586" s="2">
        <v>1</v>
      </c>
      <c r="E586">
        <f>IF(AND(C586=1,D586=1,B586=2),1,0)</f>
        <v>0</v>
      </c>
    </row>
    <row r="587" spans="1:5" ht="12.75">
      <c r="A587" t="s">
        <v>1268</v>
      </c>
      <c r="B587">
        <v>3</v>
      </c>
      <c r="C587" s="1">
        <v>2</v>
      </c>
      <c r="D587" s="2">
        <v>1</v>
      </c>
      <c r="E587">
        <f>IF(AND(C587=1,D587=1,B587=2),1,0)</f>
        <v>0</v>
      </c>
    </row>
    <row r="588" spans="1:5" ht="12.75">
      <c r="A588" t="s">
        <v>1270</v>
      </c>
      <c r="B588">
        <v>3</v>
      </c>
      <c r="C588" s="1">
        <v>2</v>
      </c>
      <c r="D588" s="2">
        <v>1</v>
      </c>
      <c r="E588">
        <f>IF(AND(C588=1,D588=1,B588=2),1,0)</f>
        <v>0</v>
      </c>
    </row>
    <row r="589" spans="1:5" ht="12.75">
      <c r="A589" t="s">
        <v>1272</v>
      </c>
      <c r="B589">
        <v>3</v>
      </c>
      <c r="C589" s="1">
        <v>2</v>
      </c>
      <c r="D589" s="2">
        <v>1</v>
      </c>
      <c r="E589">
        <f>IF(AND(C589=1,D589=1,B589=2),1,0)</f>
        <v>0</v>
      </c>
    </row>
    <row r="590" spans="1:5" ht="12.75">
      <c r="A590" t="s">
        <v>2187</v>
      </c>
      <c r="B590">
        <v>3</v>
      </c>
      <c r="C590" s="1">
        <v>2</v>
      </c>
      <c r="D590" s="2">
        <v>1</v>
      </c>
      <c r="E590">
        <f>IF(AND(C590=1,D590=1,B590=2),1,0)</f>
        <v>0</v>
      </c>
    </row>
    <row r="591" spans="1:5" ht="12.75">
      <c r="A591" t="s">
        <v>2188</v>
      </c>
      <c r="B591">
        <v>3</v>
      </c>
      <c r="C591" s="1">
        <v>2</v>
      </c>
      <c r="D591" s="2">
        <v>1</v>
      </c>
      <c r="E591">
        <f>IF(AND(C591=1,D591=1,B591=2),1,0)</f>
        <v>0</v>
      </c>
    </row>
    <row r="592" spans="1:5" ht="12.75">
      <c r="A592" t="s">
        <v>2189</v>
      </c>
      <c r="B592">
        <v>3</v>
      </c>
      <c r="C592" s="1">
        <v>2</v>
      </c>
      <c r="D592" s="2">
        <v>1</v>
      </c>
      <c r="E592">
        <f>IF(AND(C592=1,D592=1,B592=2),1,0)</f>
        <v>0</v>
      </c>
    </row>
    <row r="593" spans="1:5" ht="12.75">
      <c r="A593" t="s">
        <v>1304</v>
      </c>
      <c r="B593">
        <v>3</v>
      </c>
      <c r="C593" s="1">
        <v>2</v>
      </c>
      <c r="D593" s="2">
        <v>1</v>
      </c>
      <c r="E593">
        <f>IF(AND(C593=1,D593=1,B593=2),1,0)</f>
        <v>0</v>
      </c>
    </row>
    <row r="594" spans="1:5" ht="12.75">
      <c r="A594" t="s">
        <v>1308</v>
      </c>
      <c r="B594">
        <v>3</v>
      </c>
      <c r="C594" s="1">
        <v>2</v>
      </c>
      <c r="D594" s="2">
        <v>1</v>
      </c>
      <c r="E594">
        <f>IF(AND(C594=1,D594=1,B594=2),1,0)</f>
        <v>0</v>
      </c>
    </row>
    <row r="595" spans="1:5" ht="12.75">
      <c r="A595" t="s">
        <v>1310</v>
      </c>
      <c r="B595">
        <v>3</v>
      </c>
      <c r="C595" s="1">
        <v>2</v>
      </c>
      <c r="D595" s="2">
        <v>1</v>
      </c>
      <c r="E595">
        <f>IF(AND(C595=1,D595=1,B595=2),1,0)</f>
        <v>0</v>
      </c>
    </row>
    <row r="596" spans="1:5" ht="12.75">
      <c r="A596" t="s">
        <v>2190</v>
      </c>
      <c r="B596">
        <v>3</v>
      </c>
      <c r="C596" s="1">
        <v>2</v>
      </c>
      <c r="D596" s="2">
        <v>1</v>
      </c>
      <c r="E596">
        <f>IF(AND(C596=1,D596=1,B596=2),1,0)</f>
        <v>0</v>
      </c>
    </row>
    <row r="597" spans="1:5" ht="12.75">
      <c r="A597" t="s">
        <v>2191</v>
      </c>
      <c r="B597">
        <v>3</v>
      </c>
      <c r="C597" s="1">
        <v>2</v>
      </c>
      <c r="D597" s="2">
        <v>1</v>
      </c>
      <c r="E597">
        <f>IF(AND(C597=1,D597=1,B597=2),1,0)</f>
        <v>0</v>
      </c>
    </row>
    <row r="598" spans="1:5" ht="12.75">
      <c r="A598" t="s">
        <v>1316</v>
      </c>
      <c r="B598">
        <v>3</v>
      </c>
      <c r="C598" s="1">
        <v>2</v>
      </c>
      <c r="D598" s="2">
        <v>1</v>
      </c>
      <c r="E598">
        <f>IF(AND(C598=1,D598=1,B598=2),1,0)</f>
        <v>0</v>
      </c>
    </row>
    <row r="599" spans="1:5" ht="12.75">
      <c r="A599" t="s">
        <v>2192</v>
      </c>
      <c r="B599">
        <v>3</v>
      </c>
      <c r="C599" s="1">
        <v>2</v>
      </c>
      <c r="D599" s="2">
        <v>1</v>
      </c>
      <c r="E599">
        <f>IF(AND(C599=1,D599=1,B599=2),1,0)</f>
        <v>0</v>
      </c>
    </row>
    <row r="600" spans="1:5" ht="12.75">
      <c r="A600" t="s">
        <v>1318</v>
      </c>
      <c r="B600">
        <v>3</v>
      </c>
      <c r="C600" s="1">
        <v>2</v>
      </c>
      <c r="D600" s="2">
        <v>1</v>
      </c>
      <c r="E600">
        <f>IF(AND(C600=1,D600=1,B600=2),1,0)</f>
        <v>0</v>
      </c>
    </row>
    <row r="601" spans="1:5" ht="12.75">
      <c r="A601" t="s">
        <v>1320</v>
      </c>
      <c r="B601">
        <v>3</v>
      </c>
      <c r="C601" s="1">
        <v>2</v>
      </c>
      <c r="D601" s="2">
        <v>1</v>
      </c>
      <c r="E601">
        <f>IF(AND(C601=1,D601=1,B601=2),1,0)</f>
        <v>0</v>
      </c>
    </row>
    <row r="602" spans="1:5" ht="12.75">
      <c r="A602" t="s">
        <v>2193</v>
      </c>
      <c r="B602">
        <v>3</v>
      </c>
      <c r="C602" s="1">
        <v>2</v>
      </c>
      <c r="D602" s="2">
        <v>1</v>
      </c>
      <c r="E602">
        <f>IF(AND(C602=1,D602=1,B602=2),1,0)</f>
        <v>0</v>
      </c>
    </row>
    <row r="603" spans="1:5" ht="12.75">
      <c r="A603" t="s">
        <v>2194</v>
      </c>
      <c r="B603">
        <v>3</v>
      </c>
      <c r="C603" s="1">
        <v>2</v>
      </c>
      <c r="D603" s="2">
        <v>1</v>
      </c>
      <c r="E603">
        <f>IF(AND(C603=1,D603=1,B603=2),1,0)</f>
        <v>0</v>
      </c>
    </row>
    <row r="604" spans="1:5" ht="12.75">
      <c r="A604" t="s">
        <v>2195</v>
      </c>
      <c r="B604">
        <v>3</v>
      </c>
      <c r="C604" s="1">
        <v>2</v>
      </c>
      <c r="D604" s="2">
        <v>1</v>
      </c>
      <c r="E604">
        <f>IF(AND(C604=1,D604=1,B604=2),1,0)</f>
        <v>0</v>
      </c>
    </row>
    <row r="605" spans="1:5" ht="12.75">
      <c r="A605" t="s">
        <v>1322</v>
      </c>
      <c r="B605">
        <v>3</v>
      </c>
      <c r="C605" s="1">
        <v>2</v>
      </c>
      <c r="D605" s="2">
        <v>1</v>
      </c>
      <c r="E605">
        <f>IF(AND(C605=1,D605=1,B605=2),1,0)</f>
        <v>0</v>
      </c>
    </row>
    <row r="606" spans="1:5" ht="12.75">
      <c r="A606" t="s">
        <v>1324</v>
      </c>
      <c r="B606">
        <v>3</v>
      </c>
      <c r="C606" s="1">
        <v>2</v>
      </c>
      <c r="D606" s="2">
        <v>1</v>
      </c>
      <c r="E606">
        <f>IF(AND(C606=1,D606=1,B606=2),1,0)</f>
        <v>0</v>
      </c>
    </row>
    <row r="607" spans="1:5" ht="12.75">
      <c r="A607" t="s">
        <v>1326</v>
      </c>
      <c r="B607">
        <v>3</v>
      </c>
      <c r="C607" s="1">
        <v>2</v>
      </c>
      <c r="D607" s="2">
        <v>1</v>
      </c>
      <c r="E607">
        <f>IF(AND(C607=1,D607=1,B607=2),1,0)</f>
        <v>0</v>
      </c>
    </row>
    <row r="608" spans="1:5" ht="12.75">
      <c r="A608" t="s">
        <v>1328</v>
      </c>
      <c r="B608">
        <v>3</v>
      </c>
      <c r="C608" s="1">
        <v>2</v>
      </c>
      <c r="D608" s="2">
        <v>1</v>
      </c>
      <c r="E608">
        <f>IF(AND(C608=1,D608=1,B608=2),1,0)</f>
        <v>0</v>
      </c>
    </row>
    <row r="609" spans="1:5" ht="12.75">
      <c r="A609" t="s">
        <v>1330</v>
      </c>
      <c r="B609">
        <v>3</v>
      </c>
      <c r="C609" s="1">
        <v>2</v>
      </c>
      <c r="D609" s="2">
        <v>1</v>
      </c>
      <c r="E609">
        <f>IF(AND(C609=1,D609=1,B609=2),1,0)</f>
        <v>0</v>
      </c>
    </row>
    <row r="610" spans="1:5" ht="12.75">
      <c r="A610" t="s">
        <v>2196</v>
      </c>
      <c r="B610">
        <v>3</v>
      </c>
      <c r="C610" s="1">
        <v>2</v>
      </c>
      <c r="D610" s="2">
        <v>1</v>
      </c>
      <c r="E610">
        <f>IF(AND(C610=1,D610=1,B610=2),1,0)</f>
        <v>0</v>
      </c>
    </row>
    <row r="611" spans="1:5" ht="12.75">
      <c r="A611" t="s">
        <v>2197</v>
      </c>
      <c r="B611">
        <v>3</v>
      </c>
      <c r="C611" s="1">
        <v>2</v>
      </c>
      <c r="D611" s="2">
        <v>1</v>
      </c>
      <c r="E611">
        <f>IF(AND(C611=1,D611=1,B611=2),1,0)</f>
        <v>0</v>
      </c>
    </row>
    <row r="612" spans="1:5" ht="12.75">
      <c r="A612" t="s">
        <v>1332</v>
      </c>
      <c r="B612">
        <v>3</v>
      </c>
      <c r="C612" s="1">
        <v>2</v>
      </c>
      <c r="D612" s="2">
        <v>1</v>
      </c>
      <c r="E612">
        <f>IF(AND(C612=1,D612=1,B612=2),1,0)</f>
        <v>0</v>
      </c>
    </row>
    <row r="613" spans="1:5" ht="12.75">
      <c r="A613" t="s">
        <v>1334</v>
      </c>
      <c r="B613">
        <v>3</v>
      </c>
      <c r="C613" s="1">
        <v>2</v>
      </c>
      <c r="D613" s="2">
        <v>1</v>
      </c>
      <c r="E613">
        <f>IF(AND(C613=1,D613=1,B613=2),1,0)</f>
        <v>0</v>
      </c>
    </row>
    <row r="614" spans="1:5" ht="12.75">
      <c r="A614" t="s">
        <v>1336</v>
      </c>
      <c r="B614">
        <v>3</v>
      </c>
      <c r="C614" s="1">
        <v>2</v>
      </c>
      <c r="D614" s="2">
        <v>1</v>
      </c>
      <c r="E614">
        <f>IF(AND(C614=1,D614=1,B614=2),1,0)</f>
        <v>0</v>
      </c>
    </row>
    <row r="615" spans="1:5" ht="12.75">
      <c r="A615" t="s">
        <v>1340</v>
      </c>
      <c r="B615">
        <v>3</v>
      </c>
      <c r="C615" s="1">
        <v>2</v>
      </c>
      <c r="D615" s="2">
        <v>1</v>
      </c>
      <c r="E615">
        <f>IF(AND(C615=1,D615=1,B615=2),1,0)</f>
        <v>0</v>
      </c>
    </row>
    <row r="616" spans="1:5" ht="12.75">
      <c r="A616" t="s">
        <v>1342</v>
      </c>
      <c r="B616">
        <v>3</v>
      </c>
      <c r="C616" s="1">
        <v>2</v>
      </c>
      <c r="D616" s="2">
        <v>1</v>
      </c>
      <c r="E616">
        <f>IF(AND(C616=1,D616=1,B616=2),1,0)</f>
        <v>0</v>
      </c>
    </row>
    <row r="617" spans="1:5" ht="12.75">
      <c r="A617" t="s">
        <v>1344</v>
      </c>
      <c r="B617">
        <v>3</v>
      </c>
      <c r="C617" s="1">
        <v>2</v>
      </c>
      <c r="D617" s="2">
        <v>1</v>
      </c>
      <c r="E617">
        <f>IF(AND(C617=1,D617=1,B617=2),1,0)</f>
        <v>0</v>
      </c>
    </row>
    <row r="618" spans="1:5" ht="12.75">
      <c r="A618" t="s">
        <v>1360</v>
      </c>
      <c r="B618">
        <v>3</v>
      </c>
      <c r="C618" s="1">
        <v>2</v>
      </c>
      <c r="D618" s="2">
        <v>1</v>
      </c>
      <c r="E618">
        <f>IF(AND(C618=1,D618=1,B618=2),1,0)</f>
        <v>0</v>
      </c>
    </row>
    <row r="619" spans="1:5" ht="12.75">
      <c r="A619" t="s">
        <v>1366</v>
      </c>
      <c r="B619">
        <v>3</v>
      </c>
      <c r="C619" s="1">
        <v>2</v>
      </c>
      <c r="D619" s="2">
        <v>1</v>
      </c>
      <c r="E619">
        <f>IF(AND(C619=1,D619=1,B619=2),1,0)</f>
        <v>0</v>
      </c>
    </row>
    <row r="620" spans="1:5" ht="12.75">
      <c r="A620" t="s">
        <v>1370</v>
      </c>
      <c r="B620">
        <v>3</v>
      </c>
      <c r="C620" s="1">
        <v>2</v>
      </c>
      <c r="D620" s="2">
        <v>1</v>
      </c>
      <c r="E620">
        <f>IF(AND(C620=1,D620=1,B620=2),1,0)</f>
        <v>0</v>
      </c>
    </row>
    <row r="621" spans="1:5" ht="12.75">
      <c r="A621" t="s">
        <v>1376</v>
      </c>
      <c r="B621">
        <v>3</v>
      </c>
      <c r="C621" s="1">
        <v>2</v>
      </c>
      <c r="D621" s="2">
        <v>1</v>
      </c>
      <c r="E621">
        <f>IF(AND(C621=1,D621=1,B621=2),1,0)</f>
        <v>0</v>
      </c>
    </row>
    <row r="622" spans="1:5" ht="12.75">
      <c r="A622" t="s">
        <v>1378</v>
      </c>
      <c r="B622">
        <v>3</v>
      </c>
      <c r="C622" s="1">
        <v>2</v>
      </c>
      <c r="D622" s="2">
        <v>1</v>
      </c>
      <c r="E622">
        <f>IF(AND(C622=1,D622=1,B622=2),1,0)</f>
        <v>0</v>
      </c>
    </row>
    <row r="623" spans="1:5" ht="12.75">
      <c r="A623" t="s">
        <v>1382</v>
      </c>
      <c r="B623">
        <v>3</v>
      </c>
      <c r="C623" s="1">
        <v>2</v>
      </c>
      <c r="D623" s="2">
        <v>1</v>
      </c>
      <c r="E623">
        <f>IF(AND(C623=1,D623=1,B623=2),1,0)</f>
        <v>0</v>
      </c>
    </row>
    <row r="624" spans="1:5" ht="12.75">
      <c r="A624" t="s">
        <v>1390</v>
      </c>
      <c r="B624">
        <v>3</v>
      </c>
      <c r="C624" s="1">
        <v>2</v>
      </c>
      <c r="D624" s="2">
        <v>1</v>
      </c>
      <c r="E624">
        <f>IF(AND(C624=1,D624=1,B624=2),1,0)</f>
        <v>0</v>
      </c>
    </row>
    <row r="625" spans="1:5" ht="12.75">
      <c r="A625" t="s">
        <v>2198</v>
      </c>
      <c r="B625">
        <v>3</v>
      </c>
      <c r="C625" s="1">
        <v>2</v>
      </c>
      <c r="D625" s="2">
        <v>1</v>
      </c>
      <c r="E625">
        <f>IF(AND(C625=1,D625=1,B625=2),1,0)</f>
        <v>0</v>
      </c>
    </row>
    <row r="626" spans="1:5" ht="12.75">
      <c r="A626" t="s">
        <v>2199</v>
      </c>
      <c r="B626">
        <v>3</v>
      </c>
      <c r="C626" s="1">
        <v>2</v>
      </c>
      <c r="D626" s="2">
        <v>1</v>
      </c>
      <c r="E626">
        <f>IF(AND(C626=1,D626=1,B626=2),1,0)</f>
        <v>0</v>
      </c>
    </row>
    <row r="627" spans="1:5" ht="12.75">
      <c r="A627" t="s">
        <v>1396</v>
      </c>
      <c r="B627">
        <v>3</v>
      </c>
      <c r="C627" s="1">
        <v>2</v>
      </c>
      <c r="D627" s="2">
        <v>1</v>
      </c>
      <c r="E627">
        <f>IF(AND(C627=1,D627=1,B627=2),1,0)</f>
        <v>0</v>
      </c>
    </row>
    <row r="628" spans="1:5" ht="12.75">
      <c r="A628" t="s">
        <v>1400</v>
      </c>
      <c r="B628">
        <v>3</v>
      </c>
      <c r="C628" s="1">
        <v>2</v>
      </c>
      <c r="D628" s="2">
        <v>1</v>
      </c>
      <c r="E628">
        <f>IF(AND(C628=1,D628=1,B628=2),1,0)</f>
        <v>0</v>
      </c>
    </row>
    <row r="629" spans="1:5" ht="12.75">
      <c r="A629" t="s">
        <v>2200</v>
      </c>
      <c r="B629">
        <v>3</v>
      </c>
      <c r="C629" s="1">
        <v>2</v>
      </c>
      <c r="D629" s="2">
        <v>1</v>
      </c>
      <c r="E629">
        <f>IF(AND(C629=1,D629=1,B629=2),1,0)</f>
        <v>0</v>
      </c>
    </row>
    <row r="630" spans="1:5" ht="12.75">
      <c r="A630" t="s">
        <v>1406</v>
      </c>
      <c r="B630">
        <v>3</v>
      </c>
      <c r="C630" s="1">
        <v>2</v>
      </c>
      <c r="D630" s="2">
        <v>1</v>
      </c>
      <c r="E630">
        <f>IF(AND(C630=1,D630=1,B630=2),1,0)</f>
        <v>0</v>
      </c>
    </row>
    <row r="631" spans="1:5" ht="12.75">
      <c r="A631" t="s">
        <v>1408</v>
      </c>
      <c r="B631">
        <v>3</v>
      </c>
      <c r="C631" s="1">
        <v>2</v>
      </c>
      <c r="D631" s="2">
        <v>1</v>
      </c>
      <c r="E631">
        <f>IF(AND(C631=1,D631=1,B631=2),1,0)</f>
        <v>0</v>
      </c>
    </row>
    <row r="632" spans="1:5" ht="12.75">
      <c r="A632" t="s">
        <v>1410</v>
      </c>
      <c r="B632">
        <v>3</v>
      </c>
      <c r="C632" s="1">
        <v>2</v>
      </c>
      <c r="D632" s="2">
        <v>1</v>
      </c>
      <c r="E632">
        <f>IF(AND(C632=1,D632=1,B632=2),1,0)</f>
        <v>0</v>
      </c>
    </row>
    <row r="633" spans="1:5" ht="12.75">
      <c r="A633" t="s">
        <v>1416</v>
      </c>
      <c r="B633">
        <v>3</v>
      </c>
      <c r="C633" s="1">
        <v>2</v>
      </c>
      <c r="D633" s="2">
        <v>1</v>
      </c>
      <c r="E633">
        <f>IF(AND(C633=1,D633=1,B633=2),1,0)</f>
        <v>0</v>
      </c>
    </row>
    <row r="634" spans="1:5" ht="12.75">
      <c r="A634" t="s">
        <v>2201</v>
      </c>
      <c r="B634">
        <v>3</v>
      </c>
      <c r="C634" s="1">
        <v>2</v>
      </c>
      <c r="D634" s="2">
        <v>1</v>
      </c>
      <c r="E634">
        <f>IF(AND(C634=1,D634=1,B634=2),1,0)</f>
        <v>0</v>
      </c>
    </row>
    <row r="635" spans="1:5" ht="12.75">
      <c r="A635" t="s">
        <v>2202</v>
      </c>
      <c r="B635">
        <v>3</v>
      </c>
      <c r="C635" s="1">
        <v>2</v>
      </c>
      <c r="D635" s="2">
        <v>1</v>
      </c>
      <c r="E635">
        <f>IF(AND(C635=1,D635=1,B635=2),1,0)</f>
        <v>0</v>
      </c>
    </row>
    <row r="636" spans="1:5" ht="12.75">
      <c r="A636" t="s">
        <v>1438</v>
      </c>
      <c r="B636">
        <v>3</v>
      </c>
      <c r="C636" s="1">
        <v>2</v>
      </c>
      <c r="D636" s="2">
        <v>1</v>
      </c>
      <c r="E636">
        <f>IF(AND(C636=1,D636=1,B636=2),1,0)</f>
        <v>0</v>
      </c>
    </row>
    <row r="637" spans="1:5" ht="12.75">
      <c r="A637" t="s">
        <v>1456</v>
      </c>
      <c r="B637">
        <v>3</v>
      </c>
      <c r="C637" s="1">
        <v>2</v>
      </c>
      <c r="D637" s="2">
        <v>1</v>
      </c>
      <c r="E637">
        <f>IF(AND(C637=1,D637=1,B637=2),1,0)</f>
        <v>0</v>
      </c>
    </row>
    <row r="638" spans="1:5" ht="12.75">
      <c r="A638" t="s">
        <v>2203</v>
      </c>
      <c r="B638">
        <v>3</v>
      </c>
      <c r="C638" s="1">
        <v>2</v>
      </c>
      <c r="D638" s="2">
        <v>1</v>
      </c>
      <c r="E638">
        <f>IF(AND(C638=1,D638=1,B638=2),1,0)</f>
        <v>0</v>
      </c>
    </row>
    <row r="639" spans="1:5" ht="12.75">
      <c r="A639" t="s">
        <v>1466</v>
      </c>
      <c r="B639">
        <v>3</v>
      </c>
      <c r="C639" s="1">
        <v>2</v>
      </c>
      <c r="D639" s="2">
        <v>1</v>
      </c>
      <c r="E639">
        <f>IF(AND(C639=1,D639=1,B639=2),1,0)</f>
        <v>0</v>
      </c>
    </row>
    <row r="640" spans="1:5" ht="12.75">
      <c r="A640" t="s">
        <v>1474</v>
      </c>
      <c r="B640">
        <v>3</v>
      </c>
      <c r="C640" s="1">
        <v>2</v>
      </c>
      <c r="D640" s="2">
        <v>1</v>
      </c>
      <c r="E640">
        <f>IF(AND(C640=1,D640=1,B640=2),1,0)</f>
        <v>0</v>
      </c>
    </row>
    <row r="641" spans="1:5" ht="12.75">
      <c r="A641" t="s">
        <v>1476</v>
      </c>
      <c r="B641">
        <v>3</v>
      </c>
      <c r="C641" s="1">
        <v>2</v>
      </c>
      <c r="D641" s="2">
        <v>1</v>
      </c>
      <c r="E641">
        <f>IF(AND(C641=1,D641=1,B641=2),1,0)</f>
        <v>0</v>
      </c>
    </row>
    <row r="642" spans="1:5" ht="12.75">
      <c r="A642" t="s">
        <v>1478</v>
      </c>
      <c r="B642">
        <v>3</v>
      </c>
      <c r="C642" s="1">
        <v>2</v>
      </c>
      <c r="D642" s="2">
        <v>1</v>
      </c>
      <c r="E642">
        <f>IF(AND(C642=1,D642=1,B642=2),1,0)</f>
        <v>0</v>
      </c>
    </row>
    <row r="643" spans="1:5" ht="12.75">
      <c r="A643" t="s">
        <v>1482</v>
      </c>
      <c r="B643">
        <v>3</v>
      </c>
      <c r="C643" s="1">
        <v>2</v>
      </c>
      <c r="D643" s="2">
        <v>1</v>
      </c>
      <c r="E643">
        <f>IF(AND(C643=1,D643=1,B643=2),1,0)</f>
        <v>0</v>
      </c>
    </row>
    <row r="644" spans="1:5" ht="12.75">
      <c r="A644" t="s">
        <v>1488</v>
      </c>
      <c r="B644">
        <v>3</v>
      </c>
      <c r="C644" s="1">
        <v>2</v>
      </c>
      <c r="D644" s="2">
        <v>1</v>
      </c>
      <c r="E644">
        <f>IF(AND(C644=1,D644=1,B644=2),1,0)</f>
        <v>0</v>
      </c>
    </row>
    <row r="645" spans="1:5" ht="12.75">
      <c r="A645" t="s">
        <v>1490</v>
      </c>
      <c r="B645">
        <v>3</v>
      </c>
      <c r="C645" s="1">
        <v>2</v>
      </c>
      <c r="D645" s="2">
        <v>1</v>
      </c>
      <c r="E645">
        <f>IF(AND(C645=1,D645=1,B645=2),1,0)</f>
        <v>0</v>
      </c>
    </row>
    <row r="646" spans="1:5" ht="12.75">
      <c r="A646" t="s">
        <v>1496</v>
      </c>
      <c r="B646">
        <v>3</v>
      </c>
      <c r="C646" s="1">
        <v>2</v>
      </c>
      <c r="D646" s="2">
        <v>1</v>
      </c>
      <c r="E646">
        <f>IF(AND(C646=1,D646=1,B646=2),1,0)</f>
        <v>0</v>
      </c>
    </row>
    <row r="647" spans="1:5" ht="12.75">
      <c r="A647" t="s">
        <v>1498</v>
      </c>
      <c r="B647">
        <v>3</v>
      </c>
      <c r="C647" s="1">
        <v>2</v>
      </c>
      <c r="D647" s="2">
        <v>1</v>
      </c>
      <c r="E647">
        <f>IF(AND(C647=1,D647=1,B647=2),1,0)</f>
        <v>0</v>
      </c>
    </row>
    <row r="648" spans="1:5" ht="12.75">
      <c r="A648" t="s">
        <v>1500</v>
      </c>
      <c r="B648">
        <v>3</v>
      </c>
      <c r="C648" s="1">
        <v>2</v>
      </c>
      <c r="D648" s="2">
        <v>1</v>
      </c>
      <c r="E648">
        <f>IF(AND(C648=1,D648=1,B648=2),1,0)</f>
        <v>0</v>
      </c>
    </row>
    <row r="649" spans="1:5" ht="12.75">
      <c r="A649" t="s">
        <v>1524</v>
      </c>
      <c r="B649">
        <v>3</v>
      </c>
      <c r="C649" s="1">
        <v>2</v>
      </c>
      <c r="D649" s="2">
        <v>1</v>
      </c>
      <c r="E649">
        <f>IF(AND(C649=1,D649=1,B649=2),1,0)</f>
        <v>0</v>
      </c>
    </row>
    <row r="650" spans="1:5" ht="12.75">
      <c r="A650" t="s">
        <v>1530</v>
      </c>
      <c r="B650">
        <v>3</v>
      </c>
      <c r="C650" s="1">
        <v>2</v>
      </c>
      <c r="D650" s="2">
        <v>1</v>
      </c>
      <c r="E650">
        <f>IF(AND(C650=1,D650=1,B650=2),1,0)</f>
        <v>0</v>
      </c>
    </row>
    <row r="651" spans="1:5" ht="12.75">
      <c r="A651" t="s">
        <v>1556</v>
      </c>
      <c r="B651">
        <v>3</v>
      </c>
      <c r="C651" s="1">
        <v>2</v>
      </c>
      <c r="D651" s="2">
        <v>1</v>
      </c>
      <c r="E651">
        <f>IF(AND(C651=1,D651=1,B651=2),1,0)</f>
        <v>0</v>
      </c>
    </row>
    <row r="652" spans="1:5" ht="12.75">
      <c r="A652" t="s">
        <v>1562</v>
      </c>
      <c r="B652">
        <v>3</v>
      </c>
      <c r="C652" s="1">
        <v>2</v>
      </c>
      <c r="D652" s="2">
        <v>1</v>
      </c>
      <c r="E652">
        <f>IF(AND(C652=1,D652=1,B652=2),1,0)</f>
        <v>0</v>
      </c>
    </row>
    <row r="653" spans="1:5" ht="12.75">
      <c r="A653" t="s">
        <v>1564</v>
      </c>
      <c r="B653">
        <v>3</v>
      </c>
      <c r="C653" s="1">
        <v>2</v>
      </c>
      <c r="D653" s="2">
        <v>1</v>
      </c>
      <c r="E653">
        <f>IF(AND(C653=1,D653=1,B653=2),1,0)</f>
        <v>0</v>
      </c>
    </row>
    <row r="654" spans="1:5" ht="12.75">
      <c r="A654" t="s">
        <v>1568</v>
      </c>
      <c r="B654">
        <v>3</v>
      </c>
      <c r="C654" s="1">
        <v>2</v>
      </c>
      <c r="D654" s="2">
        <v>1</v>
      </c>
      <c r="E654">
        <f>IF(AND(C654=1,D654=1,B654=2),1,0)</f>
        <v>0</v>
      </c>
    </row>
    <row r="655" spans="1:5" ht="12.75">
      <c r="A655" t="s">
        <v>1572</v>
      </c>
      <c r="B655">
        <v>3</v>
      </c>
      <c r="C655" s="1">
        <v>2</v>
      </c>
      <c r="D655" s="2">
        <v>1</v>
      </c>
      <c r="E655">
        <f>IF(AND(C655=1,D655=1,B655=2),1,0)</f>
        <v>0</v>
      </c>
    </row>
    <row r="656" spans="1:5" ht="12.75">
      <c r="A656" t="s">
        <v>1578</v>
      </c>
      <c r="B656">
        <v>3</v>
      </c>
      <c r="C656" s="1">
        <v>2</v>
      </c>
      <c r="D656" s="2">
        <v>1</v>
      </c>
      <c r="E656">
        <f>IF(AND(C656=1,D656=1,B656=2),1,0)</f>
        <v>0</v>
      </c>
    </row>
    <row r="657" spans="1:5" ht="12.75">
      <c r="A657" t="s">
        <v>1588</v>
      </c>
      <c r="B657">
        <v>3</v>
      </c>
      <c r="C657" s="1">
        <v>2</v>
      </c>
      <c r="D657" s="2">
        <v>1</v>
      </c>
      <c r="E657">
        <f>IF(AND(C657=1,D657=1,B657=2),1,0)</f>
        <v>0</v>
      </c>
    </row>
    <row r="658" spans="1:5" ht="12.75">
      <c r="A658" t="s">
        <v>1590</v>
      </c>
      <c r="B658">
        <v>3</v>
      </c>
      <c r="C658" s="1">
        <v>2</v>
      </c>
      <c r="D658" s="2">
        <v>1</v>
      </c>
      <c r="E658">
        <f>IF(AND(C658=1,D658=1,B658=2),1,0)</f>
        <v>0</v>
      </c>
    </row>
    <row r="659" spans="1:5" ht="12.75">
      <c r="A659" t="s">
        <v>2204</v>
      </c>
      <c r="B659">
        <v>3</v>
      </c>
      <c r="C659" s="1">
        <v>2</v>
      </c>
      <c r="D659" s="2">
        <v>1</v>
      </c>
      <c r="E659">
        <f>IF(AND(C659=1,D659=1,B659=2),1,0)</f>
        <v>0</v>
      </c>
    </row>
    <row r="660" spans="1:5" ht="12.75">
      <c r="A660" t="s">
        <v>1600</v>
      </c>
      <c r="B660">
        <v>3</v>
      </c>
      <c r="C660" s="1">
        <v>2</v>
      </c>
      <c r="D660" s="2">
        <v>1</v>
      </c>
      <c r="E660">
        <f>IF(AND(C660=1,D660=1,B660=2),1,0)</f>
        <v>0</v>
      </c>
    </row>
    <row r="661" spans="1:5" ht="12.75">
      <c r="A661" t="s">
        <v>1604</v>
      </c>
      <c r="B661">
        <v>3</v>
      </c>
      <c r="C661" s="1">
        <v>2</v>
      </c>
      <c r="D661" s="2">
        <v>1</v>
      </c>
      <c r="E661">
        <f>IF(AND(C661=1,D661=1,B661=2),1,0)</f>
        <v>0</v>
      </c>
    </row>
    <row r="662" spans="1:5" ht="12.75">
      <c r="A662" t="s">
        <v>1606</v>
      </c>
      <c r="B662">
        <v>3</v>
      </c>
      <c r="C662" s="1">
        <v>2</v>
      </c>
      <c r="D662" s="2">
        <v>1</v>
      </c>
      <c r="E662">
        <f>IF(AND(C662=1,D662=1,B662=2),1,0)</f>
        <v>0</v>
      </c>
    </row>
    <row r="663" spans="1:5" ht="12.75">
      <c r="A663" t="s">
        <v>1608</v>
      </c>
      <c r="B663">
        <v>3</v>
      </c>
      <c r="C663" s="1">
        <v>2</v>
      </c>
      <c r="D663" s="2">
        <v>1</v>
      </c>
      <c r="E663">
        <f>IF(AND(C663=1,D663=1,B663=2),1,0)</f>
        <v>0</v>
      </c>
    </row>
    <row r="664" spans="1:5" ht="12.75">
      <c r="A664" t="s">
        <v>1612</v>
      </c>
      <c r="B664">
        <v>3</v>
      </c>
      <c r="C664" s="1">
        <v>2</v>
      </c>
      <c r="D664" s="2">
        <v>1</v>
      </c>
      <c r="E664">
        <f>IF(AND(C664=1,D664=1,B664=2),1,0)</f>
        <v>0</v>
      </c>
    </row>
    <row r="665" spans="1:5" ht="12.75">
      <c r="A665" t="s">
        <v>1620</v>
      </c>
      <c r="B665">
        <v>3</v>
      </c>
      <c r="C665" s="1">
        <v>2</v>
      </c>
      <c r="D665" s="2">
        <v>1</v>
      </c>
      <c r="E665">
        <f>IF(AND(C665=1,D665=1,B665=2),1,0)</f>
        <v>0</v>
      </c>
    </row>
    <row r="666" spans="1:5" ht="12.75">
      <c r="A666" t="s">
        <v>1626</v>
      </c>
      <c r="B666">
        <v>3</v>
      </c>
      <c r="C666" s="1">
        <v>2</v>
      </c>
      <c r="D666" s="2">
        <v>1</v>
      </c>
      <c r="E666">
        <f>IF(AND(C666=1,D666=1,B666=2),1,0)</f>
        <v>0</v>
      </c>
    </row>
    <row r="667" spans="1:5" ht="12.75">
      <c r="A667" t="s">
        <v>1642</v>
      </c>
      <c r="B667">
        <v>3</v>
      </c>
      <c r="C667" s="1">
        <v>2</v>
      </c>
      <c r="D667" s="2">
        <v>1</v>
      </c>
      <c r="E667">
        <f>IF(AND(C667=1,D667=1,B667=2),1,0)</f>
        <v>0</v>
      </c>
    </row>
    <row r="668" spans="1:5" ht="12.75">
      <c r="A668" t="s">
        <v>2205</v>
      </c>
      <c r="B668">
        <v>3</v>
      </c>
      <c r="C668" s="1">
        <v>2</v>
      </c>
      <c r="D668" s="2">
        <v>1</v>
      </c>
      <c r="E668">
        <f>IF(AND(C668=1,D668=1,B668=2),1,0)</f>
        <v>0</v>
      </c>
    </row>
    <row r="669" spans="1:5" ht="12.75">
      <c r="A669" t="s">
        <v>1654</v>
      </c>
      <c r="B669">
        <v>3</v>
      </c>
      <c r="C669" s="1">
        <v>2</v>
      </c>
      <c r="D669" s="2">
        <v>1</v>
      </c>
      <c r="E669">
        <f>IF(AND(C669=1,D669=1,B669=2),1,0)</f>
        <v>0</v>
      </c>
    </row>
    <row r="670" spans="1:5" ht="12.75">
      <c r="A670" t="s">
        <v>1672</v>
      </c>
      <c r="B670">
        <v>3</v>
      </c>
      <c r="C670" s="1">
        <v>2</v>
      </c>
      <c r="D670" s="2">
        <v>1</v>
      </c>
      <c r="E670">
        <f>IF(AND(C670=1,D670=1,B670=2),1,0)</f>
        <v>0</v>
      </c>
    </row>
    <row r="671" spans="1:5" ht="12.75">
      <c r="A671" t="s">
        <v>1690</v>
      </c>
      <c r="B671">
        <v>3</v>
      </c>
      <c r="C671" s="1">
        <v>2</v>
      </c>
      <c r="D671" s="2">
        <v>1</v>
      </c>
      <c r="E671">
        <f>IF(AND(C671=1,D671=1,B671=2),1,0)</f>
        <v>0</v>
      </c>
    </row>
    <row r="672" spans="1:5" ht="12.75">
      <c r="A672" t="s">
        <v>1694</v>
      </c>
      <c r="B672">
        <v>3</v>
      </c>
      <c r="C672" s="1">
        <v>2</v>
      </c>
      <c r="D672" s="2">
        <v>1</v>
      </c>
      <c r="E672">
        <f>IF(AND(C672=1,D672=1,B672=2),1,0)</f>
        <v>0</v>
      </c>
    </row>
    <row r="673" spans="1:5" ht="12.75">
      <c r="A673" t="s">
        <v>1698</v>
      </c>
      <c r="B673">
        <v>3</v>
      </c>
      <c r="C673" s="1">
        <v>2</v>
      </c>
      <c r="D673" s="2">
        <v>1</v>
      </c>
      <c r="E673">
        <f>IF(AND(C673=1,D673=1,B673=2),1,0)</f>
        <v>0</v>
      </c>
    </row>
    <row r="674" spans="1:5" ht="12.75">
      <c r="A674" t="s">
        <v>1706</v>
      </c>
      <c r="B674">
        <v>3</v>
      </c>
      <c r="C674" s="1">
        <v>2</v>
      </c>
      <c r="D674" s="2">
        <v>1</v>
      </c>
      <c r="E674">
        <f>IF(AND(C674=1,D674=1,B674=2),1,0)</f>
        <v>0</v>
      </c>
    </row>
    <row r="675" spans="1:5" ht="12.75">
      <c r="A675" t="s">
        <v>1718</v>
      </c>
      <c r="B675">
        <v>3</v>
      </c>
      <c r="C675" s="1">
        <v>2</v>
      </c>
      <c r="D675" s="2">
        <v>1</v>
      </c>
      <c r="E675">
        <f>IF(AND(C675=1,D675=1,B675=2),1,0)</f>
        <v>0</v>
      </c>
    </row>
    <row r="676" spans="1:5" ht="12.75">
      <c r="A676" t="s">
        <v>1722</v>
      </c>
      <c r="B676">
        <v>3</v>
      </c>
      <c r="C676" s="1">
        <v>2</v>
      </c>
      <c r="D676" s="2">
        <v>1</v>
      </c>
      <c r="E676">
        <f>IF(AND(C676=1,D676=1,B676=2),1,0)</f>
        <v>0</v>
      </c>
    </row>
    <row r="677" spans="1:5" ht="12.75">
      <c r="A677" t="s">
        <v>2206</v>
      </c>
      <c r="B677">
        <v>3</v>
      </c>
      <c r="C677" s="1">
        <v>2</v>
      </c>
      <c r="D677" s="2">
        <v>1</v>
      </c>
      <c r="E677">
        <f>IF(AND(C677=1,D677=1,B677=2),1,0)</f>
        <v>0</v>
      </c>
    </row>
    <row r="678" spans="1:5" ht="12.75">
      <c r="A678" t="s">
        <v>2207</v>
      </c>
      <c r="B678">
        <v>3</v>
      </c>
      <c r="C678" s="1">
        <v>2</v>
      </c>
      <c r="D678" s="2">
        <v>1</v>
      </c>
      <c r="E678">
        <f>IF(AND(C678=1,D678=1,B678=2),1,0)</f>
        <v>0</v>
      </c>
    </row>
    <row r="679" spans="1:5" ht="12.75">
      <c r="A679" t="s">
        <v>1732</v>
      </c>
      <c r="B679">
        <v>3</v>
      </c>
      <c r="C679" s="1">
        <v>2</v>
      </c>
      <c r="D679" s="2">
        <v>1</v>
      </c>
      <c r="E679">
        <f>IF(AND(C679=1,D679=1,B679=2),1,0)</f>
        <v>0</v>
      </c>
    </row>
    <row r="680" spans="1:5" ht="12.75">
      <c r="A680" t="s">
        <v>1736</v>
      </c>
      <c r="B680">
        <v>3</v>
      </c>
      <c r="C680" s="1">
        <v>2</v>
      </c>
      <c r="D680" s="2">
        <v>1</v>
      </c>
      <c r="E680">
        <f>IF(AND(C680=1,D680=1,B680=2),1,0)</f>
        <v>0</v>
      </c>
    </row>
    <row r="681" spans="1:5" ht="12.75">
      <c r="A681" t="s">
        <v>2208</v>
      </c>
      <c r="B681">
        <v>3</v>
      </c>
      <c r="C681" s="1">
        <v>2</v>
      </c>
      <c r="D681" s="2">
        <v>1</v>
      </c>
      <c r="E681">
        <f>IF(AND(C681=1,D681=1,B681=2),1,0)</f>
        <v>0</v>
      </c>
    </row>
    <row r="682" spans="1:5" ht="12.75">
      <c r="A682" t="s">
        <v>1738</v>
      </c>
      <c r="B682">
        <v>3</v>
      </c>
      <c r="C682" s="1">
        <v>2</v>
      </c>
      <c r="D682" s="2">
        <v>1</v>
      </c>
      <c r="E682">
        <f>IF(AND(C682=1,D682=1,B682=2),1,0)</f>
        <v>0</v>
      </c>
    </row>
    <row r="683" spans="1:5" ht="12.75">
      <c r="A683" t="s">
        <v>1744</v>
      </c>
      <c r="B683">
        <v>3</v>
      </c>
      <c r="C683" s="1">
        <v>2</v>
      </c>
      <c r="D683" s="2">
        <v>1</v>
      </c>
      <c r="E683">
        <f>IF(AND(C683=1,D683=1,B683=2),1,0)</f>
        <v>0</v>
      </c>
    </row>
    <row r="684" spans="1:5" ht="12.75">
      <c r="A684" t="s">
        <v>2209</v>
      </c>
      <c r="B684">
        <v>3</v>
      </c>
      <c r="C684" s="1">
        <v>2</v>
      </c>
      <c r="D684" s="2">
        <v>1</v>
      </c>
      <c r="E684">
        <f>IF(AND(C684=1,D684=1,B684=2),1,0)</f>
        <v>0</v>
      </c>
    </row>
    <row r="685" spans="1:5" ht="12.75">
      <c r="A685" t="s">
        <v>1750</v>
      </c>
      <c r="B685">
        <v>3</v>
      </c>
      <c r="C685" s="1">
        <v>2</v>
      </c>
      <c r="D685" s="2">
        <v>1</v>
      </c>
      <c r="E685">
        <f>IF(AND(C685=1,D685=1,B685=2),1,0)</f>
        <v>0</v>
      </c>
    </row>
    <row r="686" spans="1:5" ht="12.75">
      <c r="A686" t="s">
        <v>2210</v>
      </c>
      <c r="B686">
        <v>3</v>
      </c>
      <c r="C686" s="1">
        <v>2</v>
      </c>
      <c r="D686" s="2">
        <v>1</v>
      </c>
      <c r="E686">
        <f>IF(AND(C686=1,D686=1,B686=2),1,0)</f>
        <v>0</v>
      </c>
    </row>
    <row r="687" spans="1:5" ht="12.75">
      <c r="A687" t="s">
        <v>2211</v>
      </c>
      <c r="B687">
        <v>3</v>
      </c>
      <c r="C687" s="1">
        <v>2</v>
      </c>
      <c r="D687" s="2">
        <v>1</v>
      </c>
      <c r="E687">
        <f>IF(AND(C687=1,D687=1,B687=2),1,0)</f>
        <v>0</v>
      </c>
    </row>
    <row r="688" spans="1:5" ht="12.75">
      <c r="A688" t="s">
        <v>1762</v>
      </c>
      <c r="B688">
        <v>3</v>
      </c>
      <c r="C688" s="1">
        <v>2</v>
      </c>
      <c r="D688" s="2">
        <v>1</v>
      </c>
      <c r="E688">
        <f>IF(AND(C688=1,D688=1,B688=2),1,0)</f>
        <v>0</v>
      </c>
    </row>
    <row r="689" spans="1:5" ht="12.75">
      <c r="A689" t="s">
        <v>1764</v>
      </c>
      <c r="B689">
        <v>3</v>
      </c>
      <c r="C689" s="1">
        <v>2</v>
      </c>
      <c r="D689" s="2">
        <v>1</v>
      </c>
      <c r="E689">
        <f>IF(AND(C689=1,D689=1,B689=2),1,0)</f>
        <v>0</v>
      </c>
    </row>
    <row r="690" spans="1:5" ht="12.75">
      <c r="A690" t="s">
        <v>1766</v>
      </c>
      <c r="B690">
        <v>3</v>
      </c>
      <c r="C690" s="1">
        <v>2</v>
      </c>
      <c r="D690" s="2">
        <v>1</v>
      </c>
      <c r="E690">
        <f>IF(AND(C690=1,D690=1,B690=2),1,0)</f>
        <v>0</v>
      </c>
    </row>
    <row r="691" spans="1:5" ht="12.75">
      <c r="A691" t="s">
        <v>2212</v>
      </c>
      <c r="B691">
        <v>3</v>
      </c>
      <c r="C691" s="1">
        <v>2</v>
      </c>
      <c r="D691" s="2">
        <v>1</v>
      </c>
      <c r="E691">
        <f>IF(AND(C691=1,D691=1,B691=2),1,0)</f>
        <v>0</v>
      </c>
    </row>
    <row r="692" spans="1:5" ht="12.75">
      <c r="A692" t="s">
        <v>1772</v>
      </c>
      <c r="B692">
        <v>3</v>
      </c>
      <c r="C692" s="1">
        <v>2</v>
      </c>
      <c r="D692" s="2">
        <v>1</v>
      </c>
      <c r="E692">
        <f>IF(AND(C692=1,D692=1,B692=2),1,0)</f>
        <v>0</v>
      </c>
    </row>
    <row r="693" spans="1:5" ht="12.75">
      <c r="A693" t="s">
        <v>1792</v>
      </c>
      <c r="B693">
        <v>3</v>
      </c>
      <c r="C693" s="1">
        <v>2</v>
      </c>
      <c r="D693" s="2">
        <v>1</v>
      </c>
      <c r="E693">
        <f>IF(AND(C693=1,D693=1,B693=2),1,0)</f>
        <v>0</v>
      </c>
    </row>
    <row r="694" spans="1:5" ht="12.75">
      <c r="A694" t="s">
        <v>1794</v>
      </c>
      <c r="B694">
        <v>3</v>
      </c>
      <c r="C694" s="1">
        <v>2</v>
      </c>
      <c r="D694" s="2">
        <v>1</v>
      </c>
      <c r="E694">
        <f>IF(AND(C694=1,D694=1,B694=2),1,0)</f>
        <v>0</v>
      </c>
    </row>
    <row r="695" spans="1:5" ht="12.75">
      <c r="A695" t="s">
        <v>1798</v>
      </c>
      <c r="B695">
        <v>3</v>
      </c>
      <c r="C695" s="1">
        <v>2</v>
      </c>
      <c r="D695" s="2">
        <v>1</v>
      </c>
      <c r="E695">
        <f>IF(AND(C695=1,D695=1,B695=2),1,0)</f>
        <v>0</v>
      </c>
    </row>
    <row r="696" spans="1:5" ht="12.75">
      <c r="A696" t="s">
        <v>1804</v>
      </c>
      <c r="B696">
        <v>3</v>
      </c>
      <c r="C696" s="1">
        <v>2</v>
      </c>
      <c r="D696" s="2">
        <v>1</v>
      </c>
      <c r="E696">
        <f>IF(AND(C696=1,D696=1,B696=2),1,0)</f>
        <v>0</v>
      </c>
    </row>
    <row r="697" spans="1:5" ht="12.75">
      <c r="A697" t="s">
        <v>1806</v>
      </c>
      <c r="B697">
        <v>3</v>
      </c>
      <c r="C697" s="1">
        <v>2</v>
      </c>
      <c r="D697" s="2">
        <v>1</v>
      </c>
      <c r="E697">
        <f>IF(AND(C697=1,D697=1,B697=2),1,0)</f>
        <v>0</v>
      </c>
    </row>
    <row r="698" spans="1:5" ht="12.75">
      <c r="A698" t="s">
        <v>2213</v>
      </c>
      <c r="B698">
        <v>3</v>
      </c>
      <c r="C698" s="1">
        <v>2</v>
      </c>
      <c r="D698" s="2">
        <v>1</v>
      </c>
      <c r="E698">
        <f>IF(AND(C698=1,D698=1,B698=2),1,0)</f>
        <v>0</v>
      </c>
    </row>
    <row r="699" spans="1:5" ht="12.75">
      <c r="A699" t="s">
        <v>2214</v>
      </c>
      <c r="B699">
        <v>3</v>
      </c>
      <c r="C699" s="1">
        <v>2</v>
      </c>
      <c r="D699" s="2">
        <v>1</v>
      </c>
      <c r="E699">
        <f>IF(AND(C699=1,D699=1,B699=2),1,0)</f>
        <v>0</v>
      </c>
    </row>
    <row r="700" spans="1:5" ht="12.75">
      <c r="A700" t="s">
        <v>1812</v>
      </c>
      <c r="B700">
        <v>3</v>
      </c>
      <c r="C700" s="1">
        <v>2</v>
      </c>
      <c r="D700" s="2">
        <v>1</v>
      </c>
      <c r="E700">
        <f>IF(AND(C700=1,D700=1,B700=2),1,0)</f>
        <v>0</v>
      </c>
    </row>
    <row r="701" spans="1:5" ht="12.75">
      <c r="A701" t="s">
        <v>1846</v>
      </c>
      <c r="B701">
        <v>3</v>
      </c>
      <c r="C701" s="1">
        <v>2</v>
      </c>
      <c r="D701" s="2">
        <v>1</v>
      </c>
      <c r="E701">
        <f>IF(AND(C701=1,D701=1,B701=2),1,0)</f>
        <v>0</v>
      </c>
    </row>
    <row r="702" spans="1:5" ht="12.75">
      <c r="A702" t="s">
        <v>1848</v>
      </c>
      <c r="B702">
        <v>3</v>
      </c>
      <c r="C702" s="1">
        <v>2</v>
      </c>
      <c r="D702" s="2">
        <v>1</v>
      </c>
      <c r="E702">
        <f>IF(AND(C702=1,D702=1,B702=2),1,0)</f>
        <v>0</v>
      </c>
    </row>
    <row r="703" spans="1:5" ht="12.75">
      <c r="A703" t="s">
        <v>1854</v>
      </c>
      <c r="B703">
        <v>3</v>
      </c>
      <c r="C703" s="1">
        <v>2</v>
      </c>
      <c r="D703" s="2">
        <v>1</v>
      </c>
      <c r="E703">
        <f>IF(AND(C703=1,D703=1,B703=2),1,0)</f>
        <v>0</v>
      </c>
    </row>
    <row r="704" spans="1:5" ht="12.75">
      <c r="A704" t="s">
        <v>2215</v>
      </c>
      <c r="B704">
        <v>3</v>
      </c>
      <c r="C704" s="1">
        <v>2</v>
      </c>
      <c r="D704" s="2">
        <v>1</v>
      </c>
      <c r="E704">
        <f>IF(AND(C704=1,D704=1,B704=2),1,0)</f>
        <v>0</v>
      </c>
    </row>
    <row r="705" spans="1:5" ht="12.75">
      <c r="A705" t="s">
        <v>1856</v>
      </c>
      <c r="B705">
        <v>3</v>
      </c>
      <c r="C705" s="1">
        <v>2</v>
      </c>
      <c r="D705" s="2">
        <v>1</v>
      </c>
      <c r="E705">
        <f>IF(AND(C705=1,D705=1,B705=2),1,0)</f>
        <v>0</v>
      </c>
    </row>
    <row r="706" spans="1:5" ht="12.75">
      <c r="A706" t="s">
        <v>1862</v>
      </c>
      <c r="B706">
        <v>3</v>
      </c>
      <c r="C706" s="1">
        <v>2</v>
      </c>
      <c r="D706" s="2">
        <v>1</v>
      </c>
      <c r="E706">
        <f>IF(AND(C706=1,D706=1,B706=2),1,0)</f>
        <v>0</v>
      </c>
    </row>
    <row r="707" spans="1:5" ht="12.75">
      <c r="A707" t="s">
        <v>1866</v>
      </c>
      <c r="B707">
        <v>3</v>
      </c>
      <c r="C707" s="1">
        <v>2</v>
      </c>
      <c r="D707" s="2">
        <v>1</v>
      </c>
      <c r="E707">
        <f>IF(AND(C707=1,D707=1,B707=2),1,0)</f>
        <v>0</v>
      </c>
    </row>
    <row r="708" spans="1:5" ht="12.75">
      <c r="A708" t="s">
        <v>1868</v>
      </c>
      <c r="B708">
        <v>3</v>
      </c>
      <c r="C708" s="1">
        <v>2</v>
      </c>
      <c r="D708" s="2">
        <v>1</v>
      </c>
      <c r="E708">
        <f>IF(AND(C708=1,D708=1,B708=2),1,0)</f>
        <v>0</v>
      </c>
    </row>
    <row r="709" spans="1:5" ht="12.75">
      <c r="A709" t="s">
        <v>2216</v>
      </c>
      <c r="B709">
        <v>3</v>
      </c>
      <c r="C709" s="1">
        <v>2</v>
      </c>
      <c r="D709" s="2">
        <v>1</v>
      </c>
      <c r="E709">
        <f>IF(AND(C709=1,D709=1,B709=2),1,0)</f>
        <v>0</v>
      </c>
    </row>
    <row r="710" spans="1:5" ht="12.75">
      <c r="A710" t="s">
        <v>2217</v>
      </c>
      <c r="B710">
        <v>3</v>
      </c>
      <c r="C710" s="1">
        <v>2</v>
      </c>
      <c r="D710" s="2">
        <v>1</v>
      </c>
      <c r="E710">
        <f>IF(AND(C710=1,D710=1,B710=2),1,0)</f>
        <v>0</v>
      </c>
    </row>
    <row r="711" spans="1:5" ht="12.75">
      <c r="A711" t="s">
        <v>1872</v>
      </c>
      <c r="B711">
        <v>3</v>
      </c>
      <c r="C711" s="1">
        <v>2</v>
      </c>
      <c r="D711" s="2">
        <v>1</v>
      </c>
      <c r="E711">
        <f>IF(AND(C711=1,D711=1,B711=2),1,0)</f>
        <v>0</v>
      </c>
    </row>
    <row r="712" spans="1:5" ht="12.75">
      <c r="A712" t="s">
        <v>1904</v>
      </c>
      <c r="B712">
        <v>3</v>
      </c>
      <c r="C712" s="1">
        <v>2</v>
      </c>
      <c r="D712" s="2">
        <v>1</v>
      </c>
      <c r="E712">
        <f>IF(AND(C712=1,D712=1,B712=2),1,0)</f>
        <v>0</v>
      </c>
    </row>
    <row r="713" spans="1:5" ht="12.75">
      <c r="A713" t="s">
        <v>1906</v>
      </c>
      <c r="B713">
        <v>3</v>
      </c>
      <c r="C713" s="1">
        <v>2</v>
      </c>
      <c r="D713" s="2">
        <v>1</v>
      </c>
      <c r="E713">
        <f>IF(AND(C713=1,D713=1,B713=2),1,0)</f>
        <v>0</v>
      </c>
    </row>
    <row r="714" spans="1:5" ht="12.75">
      <c r="A714" t="s">
        <v>1914</v>
      </c>
      <c r="B714">
        <v>3</v>
      </c>
      <c r="C714" s="1">
        <v>2</v>
      </c>
      <c r="D714" s="2">
        <v>1</v>
      </c>
      <c r="E714">
        <f>IF(AND(C714=1,D714=1,B714=2),1,0)</f>
        <v>0</v>
      </c>
    </row>
    <row r="715" spans="1:5" ht="12.75">
      <c r="A715" t="s">
        <v>1928</v>
      </c>
      <c r="B715">
        <v>3</v>
      </c>
      <c r="C715" s="1">
        <v>2</v>
      </c>
      <c r="D715" s="2">
        <v>1</v>
      </c>
      <c r="E715">
        <f>IF(AND(C715=1,D715=1,B715=2),1,0)</f>
        <v>0</v>
      </c>
    </row>
    <row r="716" spans="1:5" ht="12.75">
      <c r="A716" t="s">
        <v>1942</v>
      </c>
      <c r="B716">
        <v>3</v>
      </c>
      <c r="C716" s="1">
        <v>2</v>
      </c>
      <c r="D716" s="2">
        <v>1</v>
      </c>
      <c r="E716">
        <f>IF(AND(C716=1,D716=1,B716=2),1,0)</f>
        <v>0</v>
      </c>
    </row>
    <row r="717" spans="1:5" ht="12.75">
      <c r="A717" t="s">
        <v>1948</v>
      </c>
      <c r="B717">
        <v>3</v>
      </c>
      <c r="C717" s="1">
        <v>2</v>
      </c>
      <c r="D717" s="2">
        <v>1</v>
      </c>
      <c r="E717">
        <f>IF(AND(C717=1,D717=1,B717=2),1,0)</f>
        <v>0</v>
      </c>
    </row>
    <row r="718" spans="1:5" ht="12.75">
      <c r="A718" t="s">
        <v>1960</v>
      </c>
      <c r="B718">
        <v>3</v>
      </c>
      <c r="C718" s="1">
        <v>2</v>
      </c>
      <c r="D718" s="2">
        <v>1</v>
      </c>
      <c r="E718">
        <f>IF(AND(C718=1,D718=1,B718=2),1,0)</f>
        <v>0</v>
      </c>
    </row>
    <row r="719" spans="1:5" ht="12.75">
      <c r="A719" t="s">
        <v>1984</v>
      </c>
      <c r="B719">
        <v>3</v>
      </c>
      <c r="C719" s="1">
        <v>2</v>
      </c>
      <c r="D719" s="2">
        <v>1</v>
      </c>
      <c r="E719">
        <f>IF(AND(C719=1,D719=1,B719=2),1,0)</f>
        <v>0</v>
      </c>
    </row>
    <row r="720" spans="1:5" ht="12.75">
      <c r="A720" t="s">
        <v>1990</v>
      </c>
      <c r="B720">
        <v>3</v>
      </c>
      <c r="C720" s="1">
        <v>2</v>
      </c>
      <c r="D720" s="2">
        <v>1</v>
      </c>
      <c r="E720">
        <f>IF(AND(C720=1,D720=1,B720=2),1,0)</f>
        <v>0</v>
      </c>
    </row>
    <row r="721" spans="1:5" ht="12.75">
      <c r="A721" t="s">
        <v>1992</v>
      </c>
      <c r="B721">
        <v>3</v>
      </c>
      <c r="C721" s="1">
        <v>2</v>
      </c>
      <c r="D721" s="2">
        <v>1</v>
      </c>
      <c r="E721">
        <f>IF(AND(C721=1,D721=1,B721=2),1,0)</f>
        <v>0</v>
      </c>
    </row>
    <row r="722" spans="1:5" ht="12.75">
      <c r="A722" t="s">
        <v>2030</v>
      </c>
      <c r="B722">
        <v>3</v>
      </c>
      <c r="C722" s="1">
        <v>2</v>
      </c>
      <c r="D722" s="2">
        <v>1</v>
      </c>
      <c r="E722">
        <f>IF(AND(C722=1,D722=1,B722=2),1,0)</f>
        <v>0</v>
      </c>
    </row>
    <row r="723" spans="1:5" ht="12.75">
      <c r="A723" t="s">
        <v>2048</v>
      </c>
      <c r="B723">
        <v>3</v>
      </c>
      <c r="C723" s="1">
        <v>2</v>
      </c>
      <c r="D723" s="2">
        <v>1</v>
      </c>
      <c r="E723">
        <f>IF(AND(C723=1,D723=1,B723=2),1,0)</f>
        <v>0</v>
      </c>
    </row>
    <row r="724" spans="1:5" ht="12.75">
      <c r="A724" t="s">
        <v>28</v>
      </c>
      <c r="B724">
        <v>3</v>
      </c>
      <c r="C724" s="1">
        <v>1</v>
      </c>
      <c r="D724" s="2">
        <v>1</v>
      </c>
      <c r="E724">
        <f>IF(AND(C724=1,D724=1,B724=2),1,0)</f>
        <v>0</v>
      </c>
    </row>
    <row r="725" spans="1:5" ht="12.75">
      <c r="A725" t="s">
        <v>144</v>
      </c>
      <c r="B725">
        <v>3</v>
      </c>
      <c r="C725" s="1">
        <v>1</v>
      </c>
      <c r="D725" s="2">
        <v>1</v>
      </c>
      <c r="E725">
        <f>IF(AND(C725=1,D725=1,B725=2),1,0)</f>
        <v>0</v>
      </c>
    </row>
    <row r="726" spans="1:5" ht="12.75">
      <c r="A726" t="s">
        <v>261</v>
      </c>
      <c r="B726">
        <v>3</v>
      </c>
      <c r="C726" s="1">
        <v>1</v>
      </c>
      <c r="D726" s="2">
        <v>1</v>
      </c>
      <c r="E726">
        <f>IF(AND(C726=1,D726=1,B726=2),1,0)</f>
        <v>0</v>
      </c>
    </row>
    <row r="727" spans="1:5" ht="12.75">
      <c r="A727" t="s">
        <v>442</v>
      </c>
      <c r="B727">
        <v>3</v>
      </c>
      <c r="C727" s="1">
        <v>1</v>
      </c>
      <c r="D727" s="2">
        <v>1</v>
      </c>
      <c r="E727">
        <f>IF(AND(C727=1,D727=1,B727=2),1,0)</f>
        <v>0</v>
      </c>
    </row>
    <row r="728" spans="1:5" ht="12.75">
      <c r="A728" t="s">
        <v>444</v>
      </c>
      <c r="B728">
        <v>3</v>
      </c>
      <c r="C728" s="1">
        <v>1</v>
      </c>
      <c r="D728" s="2">
        <v>1</v>
      </c>
      <c r="E728">
        <f>IF(AND(C728=1,D728=1,B728=2),1,0)</f>
        <v>0</v>
      </c>
    </row>
    <row r="729" spans="1:5" ht="12.75">
      <c r="A729" t="s">
        <v>452</v>
      </c>
      <c r="B729">
        <v>3</v>
      </c>
      <c r="C729" s="1">
        <v>1</v>
      </c>
      <c r="D729" s="2">
        <v>1</v>
      </c>
      <c r="E729">
        <f>IF(AND(C729=1,D729=1,B729=2),1,0)</f>
        <v>0</v>
      </c>
    </row>
    <row r="730" spans="1:5" ht="12.75">
      <c r="A730" t="s">
        <v>2218</v>
      </c>
      <c r="B730">
        <v>3</v>
      </c>
      <c r="C730" s="1">
        <v>1</v>
      </c>
      <c r="D730" s="2">
        <v>1</v>
      </c>
      <c r="E730">
        <f>IF(AND(C730=1,D730=1,B730=2),1,0)</f>
        <v>0</v>
      </c>
    </row>
    <row r="731" spans="1:5" ht="12.75">
      <c r="A731" t="s">
        <v>2219</v>
      </c>
      <c r="B731">
        <v>3</v>
      </c>
      <c r="C731" s="1">
        <v>1</v>
      </c>
      <c r="D731" s="2">
        <v>1</v>
      </c>
      <c r="E731">
        <f>IF(AND(C731=1,D731=1,B731=2),1,0)</f>
        <v>0</v>
      </c>
    </row>
    <row r="732" spans="1:5" ht="12.75">
      <c r="A732" t="s">
        <v>462</v>
      </c>
      <c r="B732">
        <v>3</v>
      </c>
      <c r="C732" s="1">
        <v>1</v>
      </c>
      <c r="D732" s="2">
        <v>1</v>
      </c>
      <c r="E732">
        <f>IF(AND(C732=1,D732=1,B732=2),1,0)</f>
        <v>0</v>
      </c>
    </row>
    <row r="733" spans="1:5" ht="12.75">
      <c r="A733" t="s">
        <v>464</v>
      </c>
      <c r="B733">
        <v>3</v>
      </c>
      <c r="C733" s="1">
        <v>1</v>
      </c>
      <c r="D733" s="2">
        <v>1</v>
      </c>
      <c r="E733">
        <f>IF(AND(C733=1,D733=1,B733=2),1,0)</f>
        <v>0</v>
      </c>
    </row>
    <row r="734" spans="1:5" ht="12.75">
      <c r="A734" t="s">
        <v>626</v>
      </c>
      <c r="B734">
        <v>3</v>
      </c>
      <c r="C734" s="1">
        <v>1</v>
      </c>
      <c r="D734" s="2">
        <v>1</v>
      </c>
      <c r="E734">
        <f>IF(AND(C734=1,D734=1,B734=2),1,0)</f>
        <v>0</v>
      </c>
    </row>
    <row r="735" spans="1:5" ht="12.75">
      <c r="A735" t="s">
        <v>650</v>
      </c>
      <c r="B735">
        <v>3</v>
      </c>
      <c r="C735" s="1">
        <v>1</v>
      </c>
      <c r="D735" s="2">
        <v>1</v>
      </c>
      <c r="E735">
        <f>IF(AND(C735=1,D735=1,B735=2),1,0)</f>
        <v>0</v>
      </c>
    </row>
    <row r="736" spans="1:5" ht="12.75">
      <c r="A736" t="s">
        <v>658</v>
      </c>
      <c r="B736">
        <v>3</v>
      </c>
      <c r="C736" s="1">
        <v>1</v>
      </c>
      <c r="D736" s="2">
        <v>1</v>
      </c>
      <c r="E736">
        <f>IF(AND(C736=1,D736=1,B736=2),1,0)</f>
        <v>0</v>
      </c>
    </row>
    <row r="737" spans="1:5" ht="12.75">
      <c r="A737" t="s">
        <v>2220</v>
      </c>
      <c r="B737">
        <v>3</v>
      </c>
      <c r="C737" s="1">
        <v>1</v>
      </c>
      <c r="D737" s="2">
        <v>1</v>
      </c>
      <c r="E737">
        <f>IF(AND(C737=1,D737=1,B737=2),1,0)</f>
        <v>0</v>
      </c>
    </row>
    <row r="738" spans="1:5" ht="12.75">
      <c r="A738" t="s">
        <v>766</v>
      </c>
      <c r="B738">
        <v>3</v>
      </c>
      <c r="C738" s="1">
        <v>1</v>
      </c>
      <c r="D738" s="2">
        <v>1</v>
      </c>
      <c r="E738">
        <f>IF(AND(C738=1,D738=1,B738=2),1,0)</f>
        <v>0</v>
      </c>
    </row>
    <row r="739" spans="1:5" ht="12.75">
      <c r="A739" t="s">
        <v>768</v>
      </c>
      <c r="B739">
        <v>3</v>
      </c>
      <c r="C739" s="1">
        <v>1</v>
      </c>
      <c r="D739" s="2">
        <v>1</v>
      </c>
      <c r="E739">
        <f>IF(AND(C739=1,D739=1,B739=2),1,0)</f>
        <v>0</v>
      </c>
    </row>
    <row r="740" spans="1:5" ht="12.75">
      <c r="A740" t="s">
        <v>2221</v>
      </c>
      <c r="B740">
        <v>3</v>
      </c>
      <c r="C740" s="1">
        <v>1</v>
      </c>
      <c r="D740" s="2">
        <v>1</v>
      </c>
      <c r="E740">
        <f>IF(AND(C740=1,D740=1,B740=2),1,0)</f>
        <v>0</v>
      </c>
    </row>
    <row r="741" spans="1:5" ht="12.75">
      <c r="A741" t="s">
        <v>2222</v>
      </c>
      <c r="B741">
        <v>3</v>
      </c>
      <c r="C741" s="1">
        <v>1</v>
      </c>
      <c r="D741" s="2">
        <v>1</v>
      </c>
      <c r="E741">
        <f>IF(AND(C741=1,D741=1,B741=2),1,0)</f>
        <v>0</v>
      </c>
    </row>
    <row r="742" spans="1:5" ht="12.75">
      <c r="A742" t="s">
        <v>2223</v>
      </c>
      <c r="B742">
        <v>3</v>
      </c>
      <c r="C742" s="1">
        <v>1</v>
      </c>
      <c r="D742" s="2">
        <v>1</v>
      </c>
      <c r="E742">
        <f>IF(AND(C742=1,D742=1,B742=2),1,0)</f>
        <v>0</v>
      </c>
    </row>
    <row r="743" spans="1:5" ht="12.75">
      <c r="A743" t="s">
        <v>782</v>
      </c>
      <c r="B743">
        <v>3</v>
      </c>
      <c r="C743" s="1">
        <v>1</v>
      </c>
      <c r="D743" s="2">
        <v>1</v>
      </c>
      <c r="E743">
        <f>IF(AND(C743=1,D743=1,B743=2),1,0)</f>
        <v>0</v>
      </c>
    </row>
    <row r="744" spans="1:5" ht="12.75">
      <c r="A744" t="s">
        <v>786</v>
      </c>
      <c r="B744">
        <v>3</v>
      </c>
      <c r="C744" s="1">
        <v>1</v>
      </c>
      <c r="D744" s="2">
        <v>1</v>
      </c>
      <c r="E744">
        <f>IF(AND(C744=1,D744=1,B744=2),1,0)</f>
        <v>0</v>
      </c>
    </row>
    <row r="745" spans="1:5" ht="12.75">
      <c r="A745" t="s">
        <v>788</v>
      </c>
      <c r="B745">
        <v>3</v>
      </c>
      <c r="C745" s="1">
        <v>1</v>
      </c>
      <c r="D745" s="2">
        <v>1</v>
      </c>
      <c r="E745">
        <f>IF(AND(C745=1,D745=1,B745=2),1,0)</f>
        <v>0</v>
      </c>
    </row>
    <row r="746" spans="1:5" ht="12.75">
      <c r="A746" t="s">
        <v>836</v>
      </c>
      <c r="B746">
        <v>3</v>
      </c>
      <c r="C746" s="1">
        <v>1</v>
      </c>
      <c r="D746" s="2">
        <v>1</v>
      </c>
      <c r="E746">
        <f>IF(AND(C746=1,D746=1,B746=2),1,0)</f>
        <v>0</v>
      </c>
    </row>
    <row r="747" spans="1:5" ht="12.75">
      <c r="A747" t="s">
        <v>838</v>
      </c>
      <c r="B747">
        <v>3</v>
      </c>
      <c r="C747" s="1">
        <v>1</v>
      </c>
      <c r="D747" s="2">
        <v>1</v>
      </c>
      <c r="E747">
        <f>IF(AND(C747=1,D747=1,B747=2),1,0)</f>
        <v>0</v>
      </c>
    </row>
    <row r="748" spans="1:5" ht="12.75">
      <c r="A748" t="s">
        <v>840</v>
      </c>
      <c r="B748">
        <v>3</v>
      </c>
      <c r="C748" s="1">
        <v>1</v>
      </c>
      <c r="D748" s="2">
        <v>1</v>
      </c>
      <c r="E748">
        <f>IF(AND(C748=1,D748=1,B748=2),1,0)</f>
        <v>0</v>
      </c>
    </row>
    <row r="749" spans="1:5" ht="12.75">
      <c r="A749" t="s">
        <v>2224</v>
      </c>
      <c r="B749">
        <v>3</v>
      </c>
      <c r="C749" s="1">
        <v>1</v>
      </c>
      <c r="D749" s="2">
        <v>1</v>
      </c>
      <c r="E749">
        <f>IF(AND(C749=1,D749=1,B749=2),1,0)</f>
        <v>0</v>
      </c>
    </row>
    <row r="750" spans="1:5" ht="12.75">
      <c r="A750" t="s">
        <v>848</v>
      </c>
      <c r="B750">
        <v>3</v>
      </c>
      <c r="C750" s="1">
        <v>1</v>
      </c>
      <c r="D750" s="2">
        <v>1</v>
      </c>
      <c r="E750">
        <f>IF(AND(C750=1,D750=1,B750=2),1,0)</f>
        <v>0</v>
      </c>
    </row>
    <row r="751" spans="1:5" ht="12.75">
      <c r="A751" t="s">
        <v>2225</v>
      </c>
      <c r="B751">
        <v>3</v>
      </c>
      <c r="C751" s="1">
        <v>1</v>
      </c>
      <c r="D751" s="2">
        <v>1</v>
      </c>
      <c r="E751">
        <f>IF(AND(C751=1,D751=1,B751=2),1,0)</f>
        <v>0</v>
      </c>
    </row>
    <row r="752" spans="1:5" ht="12.75">
      <c r="A752" t="s">
        <v>2226</v>
      </c>
      <c r="B752">
        <v>3</v>
      </c>
      <c r="C752" s="1">
        <v>1</v>
      </c>
      <c r="D752" s="2">
        <v>1</v>
      </c>
      <c r="E752">
        <f>IF(AND(C752=1,D752=1,B752=2),1,0)</f>
        <v>0</v>
      </c>
    </row>
    <row r="753" spans="1:5" ht="12.75">
      <c r="A753" t="s">
        <v>892</v>
      </c>
      <c r="B753">
        <v>3</v>
      </c>
      <c r="C753" s="1">
        <v>1</v>
      </c>
      <c r="D753" s="2">
        <v>1</v>
      </c>
      <c r="E753">
        <f>IF(AND(C753=1,D753=1,B753=2),1,0)</f>
        <v>0</v>
      </c>
    </row>
    <row r="754" spans="1:5" ht="12.75">
      <c r="A754" t="s">
        <v>924</v>
      </c>
      <c r="B754">
        <v>3</v>
      </c>
      <c r="C754" s="1">
        <v>1</v>
      </c>
      <c r="D754" s="2">
        <v>1</v>
      </c>
      <c r="E754">
        <f>IF(AND(C754=1,D754=1,B754=2),1,0)</f>
        <v>0</v>
      </c>
    </row>
    <row r="755" spans="1:5" ht="12.75">
      <c r="A755" t="s">
        <v>2227</v>
      </c>
      <c r="B755">
        <v>3</v>
      </c>
      <c r="C755" s="1">
        <v>1</v>
      </c>
      <c r="D755" s="2">
        <v>1</v>
      </c>
      <c r="E755">
        <f>IF(AND(C755=1,D755=1,B755=2),1,0)</f>
        <v>0</v>
      </c>
    </row>
    <row r="756" spans="1:5" ht="12.75">
      <c r="A756" t="s">
        <v>2228</v>
      </c>
      <c r="B756">
        <v>3</v>
      </c>
      <c r="C756" s="1">
        <v>1</v>
      </c>
      <c r="D756" s="2">
        <v>1</v>
      </c>
      <c r="E756">
        <f>IF(AND(C756=1,D756=1,B756=2),1,0)</f>
        <v>0</v>
      </c>
    </row>
    <row r="757" spans="1:5" ht="12.75">
      <c r="A757" t="s">
        <v>1000</v>
      </c>
      <c r="B757">
        <v>3</v>
      </c>
      <c r="C757" s="1">
        <v>1</v>
      </c>
      <c r="D757" s="2">
        <v>1</v>
      </c>
      <c r="E757">
        <f>IF(AND(C757=1,D757=1,B757=2),1,0)</f>
        <v>0</v>
      </c>
    </row>
    <row r="758" spans="1:5" ht="12.75">
      <c r="A758" t="s">
        <v>1002</v>
      </c>
      <c r="B758">
        <v>3</v>
      </c>
      <c r="C758" s="1">
        <v>1</v>
      </c>
      <c r="D758" s="2">
        <v>1</v>
      </c>
      <c r="E758">
        <f>IF(AND(C758=1,D758=1,B758=2),1,0)</f>
        <v>0</v>
      </c>
    </row>
    <row r="759" spans="1:5" ht="12.75">
      <c r="A759" t="s">
        <v>1032</v>
      </c>
      <c r="B759">
        <v>3</v>
      </c>
      <c r="C759" s="1">
        <v>1</v>
      </c>
      <c r="D759" s="2">
        <v>1</v>
      </c>
      <c r="E759">
        <f>IF(AND(C759=1,D759=1,B759=2),1,0)</f>
        <v>0</v>
      </c>
    </row>
    <row r="760" spans="1:5" ht="12.75">
      <c r="A760" t="s">
        <v>1052</v>
      </c>
      <c r="B760">
        <v>3</v>
      </c>
      <c r="C760" s="1">
        <v>1</v>
      </c>
      <c r="D760" s="2">
        <v>1</v>
      </c>
      <c r="E760">
        <f>IF(AND(C760=1,D760=1,B760=2),1,0)</f>
        <v>0</v>
      </c>
    </row>
    <row r="761" spans="1:5" ht="12.75">
      <c r="A761" t="s">
        <v>1060</v>
      </c>
      <c r="B761">
        <v>3</v>
      </c>
      <c r="C761" s="1">
        <v>1</v>
      </c>
      <c r="D761" s="2">
        <v>1</v>
      </c>
      <c r="E761">
        <f>IF(AND(C761=1,D761=1,B761=2),1,0)</f>
        <v>0</v>
      </c>
    </row>
    <row r="762" spans="1:5" ht="12.75">
      <c r="A762" t="s">
        <v>1158</v>
      </c>
      <c r="B762">
        <v>3</v>
      </c>
      <c r="C762" s="1">
        <v>1</v>
      </c>
      <c r="D762" s="2">
        <v>1</v>
      </c>
      <c r="E762">
        <f>IF(AND(C762=1,D762=1,B762=2),1,0)</f>
        <v>0</v>
      </c>
    </row>
    <row r="763" spans="1:5" ht="12.75">
      <c r="A763" t="s">
        <v>1252</v>
      </c>
      <c r="B763">
        <v>3</v>
      </c>
      <c r="C763" s="1">
        <v>1</v>
      </c>
      <c r="D763" s="2">
        <v>1</v>
      </c>
      <c r="E763">
        <f>IF(AND(C763=1,D763=1,B763=2),1,0)</f>
        <v>0</v>
      </c>
    </row>
    <row r="764" spans="1:5" ht="12.75">
      <c r="A764" t="s">
        <v>1254</v>
      </c>
      <c r="B764">
        <v>3</v>
      </c>
      <c r="C764" s="1">
        <v>1</v>
      </c>
      <c r="D764" s="2">
        <v>1</v>
      </c>
      <c r="E764">
        <f>IF(AND(C764=1,D764=1,B764=2),1,0)</f>
        <v>0</v>
      </c>
    </row>
    <row r="765" spans="1:5" ht="12.75">
      <c r="A765" t="s">
        <v>2229</v>
      </c>
      <c r="B765">
        <v>3</v>
      </c>
      <c r="C765" s="1">
        <v>1</v>
      </c>
      <c r="D765" s="2">
        <v>1</v>
      </c>
      <c r="E765">
        <f>IF(AND(C765=1,D765=1,B765=2),1,0)</f>
        <v>0</v>
      </c>
    </row>
    <row r="766" spans="1:5" ht="12.75">
      <c r="A766" t="s">
        <v>1288</v>
      </c>
      <c r="B766">
        <v>3</v>
      </c>
      <c r="C766" s="1">
        <v>1</v>
      </c>
      <c r="D766" s="2">
        <v>1</v>
      </c>
      <c r="E766">
        <f>IF(AND(C766=1,D766=1,B766=2),1,0)</f>
        <v>0</v>
      </c>
    </row>
    <row r="767" spans="1:5" ht="12.75">
      <c r="A767" t="s">
        <v>1290</v>
      </c>
      <c r="B767">
        <v>3</v>
      </c>
      <c r="C767" s="1">
        <v>1</v>
      </c>
      <c r="D767" s="2">
        <v>1</v>
      </c>
      <c r="E767">
        <f>IF(AND(C767=1,D767=1,B767=2),1,0)</f>
        <v>0</v>
      </c>
    </row>
    <row r="768" spans="1:5" ht="12.75">
      <c r="A768" t="s">
        <v>2230</v>
      </c>
      <c r="B768">
        <v>3</v>
      </c>
      <c r="C768" s="1">
        <v>1</v>
      </c>
      <c r="D768" s="2">
        <v>1</v>
      </c>
      <c r="E768">
        <f>IF(AND(C768=1,D768=1,B768=2),1,0)</f>
        <v>0</v>
      </c>
    </row>
    <row r="769" spans="1:5" ht="12.75">
      <c r="A769" t="s">
        <v>2231</v>
      </c>
      <c r="B769">
        <v>3</v>
      </c>
      <c r="C769" s="1">
        <v>1</v>
      </c>
      <c r="D769" s="2">
        <v>1</v>
      </c>
      <c r="E769">
        <f>IF(AND(C769=1,D769=1,B769=2),1,0)</f>
        <v>0</v>
      </c>
    </row>
    <row r="770" spans="1:5" ht="12.75">
      <c r="A770" t="s">
        <v>1314</v>
      </c>
      <c r="B770">
        <v>3</v>
      </c>
      <c r="C770" s="1">
        <v>1</v>
      </c>
      <c r="D770" s="2">
        <v>1</v>
      </c>
      <c r="E770">
        <f>IF(AND(C770=1,D770=1,B770=2),1,0)</f>
        <v>0</v>
      </c>
    </row>
    <row r="771" spans="1:5" ht="12.75">
      <c r="A771" t="s">
        <v>1384</v>
      </c>
      <c r="B771">
        <v>3</v>
      </c>
      <c r="C771" s="1">
        <v>1</v>
      </c>
      <c r="D771" s="2">
        <v>1</v>
      </c>
      <c r="E771">
        <f>IF(AND(C771=1,D771=1,B771=2),1,0)</f>
        <v>0</v>
      </c>
    </row>
    <row r="772" spans="1:5" ht="12.75">
      <c r="A772" t="s">
        <v>1386</v>
      </c>
      <c r="B772">
        <v>3</v>
      </c>
      <c r="C772" s="1">
        <v>1</v>
      </c>
      <c r="D772" s="2">
        <v>1</v>
      </c>
      <c r="E772">
        <f>IF(AND(C772=1,D772=1,B772=2),1,0)</f>
        <v>0</v>
      </c>
    </row>
    <row r="773" spans="1:5" ht="12.75">
      <c r="A773" t="s">
        <v>1412</v>
      </c>
      <c r="B773">
        <v>3</v>
      </c>
      <c r="C773" s="1">
        <v>1</v>
      </c>
      <c r="D773" s="2">
        <v>1</v>
      </c>
      <c r="E773">
        <f>IF(AND(C773=1,D773=1,B773=2),1,0)</f>
        <v>0</v>
      </c>
    </row>
    <row r="774" spans="1:5" ht="12.75">
      <c r="A774" t="s">
        <v>1414</v>
      </c>
      <c r="B774">
        <v>3</v>
      </c>
      <c r="C774" s="1">
        <v>1</v>
      </c>
      <c r="D774" s="2">
        <v>1</v>
      </c>
      <c r="E774">
        <f>IF(AND(C774=1,D774=1,B774=2),1,0)</f>
        <v>0</v>
      </c>
    </row>
    <row r="775" spans="1:5" ht="12.75">
      <c r="A775" t="s">
        <v>1424</v>
      </c>
      <c r="B775">
        <v>3</v>
      </c>
      <c r="C775" s="1">
        <v>1</v>
      </c>
      <c r="D775" s="2">
        <v>1</v>
      </c>
      <c r="E775">
        <f>IF(AND(C775=1,D775=1,B775=2),1,0)</f>
        <v>0</v>
      </c>
    </row>
    <row r="776" spans="1:5" ht="12.75">
      <c r="A776" t="s">
        <v>1434</v>
      </c>
      <c r="B776">
        <v>3</v>
      </c>
      <c r="C776" s="1">
        <v>1</v>
      </c>
      <c r="D776" s="2">
        <v>1</v>
      </c>
      <c r="E776">
        <f>IF(AND(C776=1,D776=1,B776=2),1,0)</f>
        <v>0</v>
      </c>
    </row>
    <row r="777" spans="1:5" ht="12.75">
      <c r="A777" t="s">
        <v>1436</v>
      </c>
      <c r="B777">
        <v>3</v>
      </c>
      <c r="C777" s="1">
        <v>1</v>
      </c>
      <c r="D777" s="2">
        <v>1</v>
      </c>
      <c r="E777">
        <f>IF(AND(C777=1,D777=1,B777=2),1,0)</f>
        <v>0</v>
      </c>
    </row>
    <row r="778" spans="1:5" ht="12.75">
      <c r="A778" t="s">
        <v>1462</v>
      </c>
      <c r="B778">
        <v>3</v>
      </c>
      <c r="C778" s="1">
        <v>1</v>
      </c>
      <c r="D778" s="2">
        <v>1</v>
      </c>
      <c r="E778">
        <f>IF(AND(C778=1,D778=1,B778=2),1,0)</f>
        <v>0</v>
      </c>
    </row>
    <row r="779" spans="1:5" ht="12.75">
      <c r="A779" t="s">
        <v>1464</v>
      </c>
      <c r="B779">
        <v>3</v>
      </c>
      <c r="C779" s="1">
        <v>1</v>
      </c>
      <c r="D779" s="2">
        <v>1</v>
      </c>
      <c r="E779">
        <f>IF(AND(C779=1,D779=1,B779=2),1,0)</f>
        <v>0</v>
      </c>
    </row>
    <row r="780" spans="1:5" ht="12.75">
      <c r="A780" t="s">
        <v>1494</v>
      </c>
      <c r="B780">
        <v>3</v>
      </c>
      <c r="C780" s="1">
        <v>1</v>
      </c>
      <c r="D780" s="2">
        <v>1</v>
      </c>
      <c r="E780">
        <f>IF(AND(C780=1,D780=1,B780=2),1,0)</f>
        <v>0</v>
      </c>
    </row>
    <row r="781" spans="1:5" ht="12.75">
      <c r="A781" t="s">
        <v>1526</v>
      </c>
      <c r="B781">
        <v>3</v>
      </c>
      <c r="C781" s="1">
        <v>1</v>
      </c>
      <c r="D781" s="2">
        <v>1</v>
      </c>
      <c r="E781">
        <f>IF(AND(C781=1,D781=1,B781=2),1,0)</f>
        <v>0</v>
      </c>
    </row>
    <row r="782" spans="1:5" ht="12.75">
      <c r="A782" t="s">
        <v>1542</v>
      </c>
      <c r="B782">
        <v>3</v>
      </c>
      <c r="C782" s="1">
        <v>1</v>
      </c>
      <c r="D782" s="2">
        <v>1</v>
      </c>
      <c r="E782">
        <f>IF(AND(C782=1,D782=1,B782=2),1,0)</f>
        <v>0</v>
      </c>
    </row>
    <row r="783" spans="1:5" ht="12.75">
      <c r="A783" t="s">
        <v>1582</v>
      </c>
      <c r="B783">
        <v>3</v>
      </c>
      <c r="C783" s="1">
        <v>1</v>
      </c>
      <c r="D783" s="2">
        <v>1</v>
      </c>
      <c r="E783">
        <f>IF(AND(C783=1,D783=1,B783=2),1,0)</f>
        <v>0</v>
      </c>
    </row>
    <row r="784" spans="1:5" ht="12.75">
      <c r="A784" t="s">
        <v>1598</v>
      </c>
      <c r="B784">
        <v>3</v>
      </c>
      <c r="C784" s="1">
        <v>1</v>
      </c>
      <c r="D784" s="2">
        <v>1</v>
      </c>
      <c r="E784">
        <f>IF(AND(C784=1,D784=1,B784=2),1,0)</f>
        <v>0</v>
      </c>
    </row>
    <row r="785" spans="1:5" ht="12.75">
      <c r="A785" t="s">
        <v>1652</v>
      </c>
      <c r="B785">
        <v>3</v>
      </c>
      <c r="C785" s="1">
        <v>1</v>
      </c>
      <c r="D785" s="2">
        <v>1</v>
      </c>
      <c r="E785">
        <f>IF(AND(C785=1,D785=1,B785=2),1,0)</f>
        <v>0</v>
      </c>
    </row>
    <row r="786" spans="1:5" ht="12.75">
      <c r="A786" t="s">
        <v>1784</v>
      </c>
      <c r="B786">
        <v>3</v>
      </c>
      <c r="C786" s="1">
        <v>1</v>
      </c>
      <c r="D786" s="2">
        <v>1</v>
      </c>
      <c r="E786">
        <f>IF(AND(C786=1,D786=1,B786=2),1,0)</f>
        <v>0</v>
      </c>
    </row>
    <row r="787" spans="1:5" ht="12.75">
      <c r="A787" t="s">
        <v>1808</v>
      </c>
      <c r="B787">
        <v>3</v>
      </c>
      <c r="C787" s="1">
        <v>1</v>
      </c>
      <c r="D787" s="2">
        <v>1</v>
      </c>
      <c r="E787">
        <f>IF(AND(C787=1,D787=1,B787=2),1,0)</f>
        <v>0</v>
      </c>
    </row>
    <row r="788" spans="1:5" ht="12.75">
      <c r="A788" t="s">
        <v>1814</v>
      </c>
      <c r="B788">
        <v>3</v>
      </c>
      <c r="C788" s="1">
        <v>1</v>
      </c>
      <c r="D788" s="2">
        <v>1</v>
      </c>
      <c r="E788">
        <f>IF(AND(C788=1,D788=1,B788=2),1,0)</f>
        <v>0</v>
      </c>
    </row>
    <row r="789" spans="1:5" ht="12.75">
      <c r="A789" t="s">
        <v>1998</v>
      </c>
      <c r="B789">
        <v>3</v>
      </c>
      <c r="C789" s="1">
        <v>1</v>
      </c>
      <c r="D789" s="2">
        <v>1</v>
      </c>
      <c r="E789">
        <f>IF(AND(C789=1,D789=1,B789=2),1,0)</f>
        <v>0</v>
      </c>
    </row>
    <row r="790" spans="1:5" ht="12.75">
      <c r="A790" t="s">
        <v>2000</v>
      </c>
      <c r="B790">
        <v>3</v>
      </c>
      <c r="C790" s="1">
        <v>1</v>
      </c>
      <c r="D790" s="2">
        <v>1</v>
      </c>
      <c r="E790">
        <f>IF(AND(C790=1,D790=1,B790=2),1,0)</f>
        <v>0</v>
      </c>
    </row>
    <row r="791" spans="1:5" ht="12.75">
      <c r="A791" t="s">
        <v>2040</v>
      </c>
      <c r="B791">
        <v>3</v>
      </c>
      <c r="C791" s="1">
        <v>1</v>
      </c>
      <c r="D791" s="2">
        <v>1</v>
      </c>
      <c r="E791">
        <f>IF(AND(C791=1,D791=1,B791=2),1,0)</f>
        <v>0</v>
      </c>
    </row>
    <row r="792" spans="1:5" ht="12.75">
      <c r="A792" t="s">
        <v>18</v>
      </c>
      <c r="B792">
        <v>3</v>
      </c>
      <c r="C792" s="1">
        <v>2</v>
      </c>
      <c r="D792" s="2">
        <v>0</v>
      </c>
      <c r="E792">
        <f>IF(AND(C792=1,D792=1,B792=2),1,0)</f>
        <v>0</v>
      </c>
    </row>
    <row r="793" spans="1:5" ht="12.75">
      <c r="A793" t="s">
        <v>26</v>
      </c>
      <c r="B793">
        <v>3</v>
      </c>
      <c r="C793" s="1">
        <v>2</v>
      </c>
      <c r="D793" s="2">
        <v>0</v>
      </c>
      <c r="E793">
        <f>IF(AND(C793=1,D793=1,B793=2),1,0)</f>
        <v>0</v>
      </c>
    </row>
    <row r="794" spans="1:5" ht="12.75">
      <c r="A794" t="s">
        <v>146</v>
      </c>
      <c r="B794">
        <v>3</v>
      </c>
      <c r="C794" s="1">
        <v>2</v>
      </c>
      <c r="D794" s="2">
        <v>0</v>
      </c>
      <c r="E794">
        <f>IF(AND(C794=1,D794=1,B794=2),1,0)</f>
        <v>0</v>
      </c>
    </row>
    <row r="795" spans="1:5" ht="12.75">
      <c r="A795" t="s">
        <v>148</v>
      </c>
      <c r="B795">
        <v>3</v>
      </c>
      <c r="C795" s="1">
        <v>2</v>
      </c>
      <c r="D795" s="2">
        <v>0</v>
      </c>
      <c r="E795">
        <f>IF(AND(C795=1,D795=1,B795=2),1,0)</f>
        <v>0</v>
      </c>
    </row>
    <row r="796" spans="1:5" ht="12.75">
      <c r="A796" t="s">
        <v>157</v>
      </c>
      <c r="B796">
        <v>3</v>
      </c>
      <c r="C796" s="1">
        <v>2</v>
      </c>
      <c r="D796" s="2">
        <v>0</v>
      </c>
      <c r="E796">
        <f>IF(AND(C796=1,D796=1,B796=2),1,0)</f>
        <v>0</v>
      </c>
    </row>
    <row r="797" spans="1:5" ht="12.75">
      <c r="A797" t="s">
        <v>159</v>
      </c>
      <c r="B797">
        <v>3</v>
      </c>
      <c r="C797" s="1">
        <v>2</v>
      </c>
      <c r="D797" s="2">
        <v>0</v>
      </c>
      <c r="E797">
        <f>IF(AND(C797=1,D797=1,B797=2),1,0)</f>
        <v>0</v>
      </c>
    </row>
    <row r="798" spans="1:5" ht="12.75">
      <c r="A798" t="s">
        <v>329</v>
      </c>
      <c r="B798">
        <v>3</v>
      </c>
      <c r="C798" s="1">
        <v>2</v>
      </c>
      <c r="D798" s="2">
        <v>0</v>
      </c>
      <c r="E798">
        <f>IF(AND(C798=1,D798=1,B798=2),1,0)</f>
        <v>0</v>
      </c>
    </row>
    <row r="799" spans="1:5" ht="12.75">
      <c r="A799" t="s">
        <v>333</v>
      </c>
      <c r="B799">
        <v>3</v>
      </c>
      <c r="C799" s="1">
        <v>2</v>
      </c>
      <c r="D799" s="2">
        <v>0</v>
      </c>
      <c r="E799">
        <f>IF(AND(C799=1,D799=1,B799=2),1,0)</f>
        <v>0</v>
      </c>
    </row>
    <row r="800" spans="1:5" ht="12.75">
      <c r="A800" t="s">
        <v>2232</v>
      </c>
      <c r="B800">
        <v>3</v>
      </c>
      <c r="C800" s="1">
        <v>2</v>
      </c>
      <c r="D800" s="2">
        <v>0</v>
      </c>
      <c r="E800">
        <f>IF(AND(C800=1,D800=1,B800=2),1,0)</f>
        <v>0</v>
      </c>
    </row>
    <row r="801" spans="1:5" ht="12.75">
      <c r="A801" t="s">
        <v>2233</v>
      </c>
      <c r="B801">
        <v>3</v>
      </c>
      <c r="C801" s="1">
        <v>2</v>
      </c>
      <c r="D801" s="2">
        <v>0</v>
      </c>
      <c r="E801">
        <f>IF(AND(C801=1,D801=1,B801=2),1,0)</f>
        <v>0</v>
      </c>
    </row>
    <row r="802" spans="1:5" ht="12.75">
      <c r="A802" t="s">
        <v>397</v>
      </c>
      <c r="B802">
        <v>3</v>
      </c>
      <c r="C802" s="1">
        <v>2</v>
      </c>
      <c r="D802" s="2">
        <v>0</v>
      </c>
      <c r="E802">
        <f>IF(AND(C802=1,D802=1,B802=2),1,0)</f>
        <v>0</v>
      </c>
    </row>
    <row r="803" spans="1:5" ht="12.75">
      <c r="A803" t="s">
        <v>432</v>
      </c>
      <c r="B803">
        <v>3</v>
      </c>
      <c r="C803" s="1">
        <v>2</v>
      </c>
      <c r="D803" s="2">
        <v>0</v>
      </c>
      <c r="E803">
        <f>IF(AND(C803=1,D803=1,B803=2),1,0)</f>
        <v>0</v>
      </c>
    </row>
    <row r="804" spans="1:5" ht="12.75">
      <c r="A804" t="s">
        <v>646</v>
      </c>
      <c r="B804">
        <v>3</v>
      </c>
      <c r="C804" s="1">
        <v>2</v>
      </c>
      <c r="D804" s="2">
        <v>0</v>
      </c>
      <c r="E804">
        <f>IF(AND(C804=1,D804=1,B804=2),1,0)</f>
        <v>0</v>
      </c>
    </row>
    <row r="805" spans="1:5" ht="12.75">
      <c r="A805" t="s">
        <v>738</v>
      </c>
      <c r="B805">
        <v>3</v>
      </c>
      <c r="C805" s="1">
        <v>2</v>
      </c>
      <c r="D805" s="2">
        <v>0</v>
      </c>
      <c r="E805">
        <f>IF(AND(C805=1,D805=1,B805=2),1,0)</f>
        <v>0</v>
      </c>
    </row>
    <row r="806" spans="1:5" ht="12.75">
      <c r="A806" t="s">
        <v>792</v>
      </c>
      <c r="B806">
        <v>3</v>
      </c>
      <c r="C806" s="1">
        <v>2</v>
      </c>
      <c r="D806" s="2">
        <v>0</v>
      </c>
      <c r="E806">
        <f>IF(AND(C806=1,D806=1,B806=2),1,0)</f>
        <v>0</v>
      </c>
    </row>
    <row r="807" spans="1:5" ht="12.75">
      <c r="A807" t="s">
        <v>861</v>
      </c>
      <c r="B807">
        <v>3</v>
      </c>
      <c r="C807" s="1">
        <v>2</v>
      </c>
      <c r="D807" s="2">
        <v>0</v>
      </c>
      <c r="E807">
        <f>IF(AND(C807=1,D807=1,B807=2),1,0)</f>
        <v>0</v>
      </c>
    </row>
    <row r="808" spans="1:5" ht="12.75">
      <c r="A808" t="s">
        <v>863</v>
      </c>
      <c r="B808">
        <v>3</v>
      </c>
      <c r="C808" s="1">
        <v>2</v>
      </c>
      <c r="D808" s="2">
        <v>0</v>
      </c>
      <c r="E808">
        <f>IF(AND(C808=1,D808=1,B808=2),1,0)</f>
        <v>0</v>
      </c>
    </row>
    <row r="809" spans="1:5" ht="12.75">
      <c r="A809" t="s">
        <v>869</v>
      </c>
      <c r="B809">
        <v>3</v>
      </c>
      <c r="C809" s="1">
        <v>2</v>
      </c>
      <c r="D809" s="2">
        <v>0</v>
      </c>
      <c r="E809">
        <f>IF(AND(C809=1,D809=1,B809=2),1,0)</f>
        <v>0</v>
      </c>
    </row>
    <row r="810" spans="1:5" ht="12.75">
      <c r="A810" t="s">
        <v>886</v>
      </c>
      <c r="B810">
        <v>3</v>
      </c>
      <c r="C810" s="1">
        <v>2</v>
      </c>
      <c r="D810" s="2">
        <v>0</v>
      </c>
      <c r="E810">
        <f>IF(AND(C810=1,D810=1,B810=2),1,0)</f>
        <v>0</v>
      </c>
    </row>
    <row r="811" spans="1:5" ht="12.75">
      <c r="A811" t="s">
        <v>894</v>
      </c>
      <c r="B811">
        <v>3</v>
      </c>
      <c r="C811" s="1">
        <v>2</v>
      </c>
      <c r="D811" s="2">
        <v>0</v>
      </c>
      <c r="E811">
        <f>IF(AND(C811=1,D811=1,B811=2),1,0)</f>
        <v>0</v>
      </c>
    </row>
    <row r="812" spans="1:5" ht="12.75">
      <c r="A812" t="s">
        <v>914</v>
      </c>
      <c r="B812">
        <v>3</v>
      </c>
      <c r="C812" s="1">
        <v>2</v>
      </c>
      <c r="D812" s="2">
        <v>0</v>
      </c>
      <c r="E812">
        <f>IF(AND(C812=1,D812=1,B812=2),1,0)</f>
        <v>0</v>
      </c>
    </row>
    <row r="813" spans="1:5" ht="12.75">
      <c r="A813" t="s">
        <v>994</v>
      </c>
      <c r="B813">
        <v>3</v>
      </c>
      <c r="C813" s="1">
        <v>2</v>
      </c>
      <c r="D813" s="2">
        <v>0</v>
      </c>
      <c r="E813">
        <f>IF(AND(C813=1,D813=1,B813=2),1,0)</f>
        <v>0</v>
      </c>
    </row>
    <row r="814" spans="1:5" ht="12.75">
      <c r="A814" t="s">
        <v>1066</v>
      </c>
      <c r="B814">
        <v>3</v>
      </c>
      <c r="C814" s="1">
        <v>2</v>
      </c>
      <c r="D814" s="2">
        <v>0</v>
      </c>
      <c r="E814">
        <f>IF(AND(C814=1,D814=1,B814=2),1,0)</f>
        <v>0</v>
      </c>
    </row>
    <row r="815" spans="1:5" ht="12.75">
      <c r="A815" t="s">
        <v>1068</v>
      </c>
      <c r="B815">
        <v>3</v>
      </c>
      <c r="C815" s="1">
        <v>2</v>
      </c>
      <c r="D815" s="2">
        <v>0</v>
      </c>
      <c r="E815">
        <f>IF(AND(C815=1,D815=1,B815=2),1,0)</f>
        <v>0</v>
      </c>
    </row>
    <row r="816" spans="1:5" ht="12.75">
      <c r="A816" t="s">
        <v>2234</v>
      </c>
      <c r="B816">
        <v>3</v>
      </c>
      <c r="C816" s="1">
        <v>2</v>
      </c>
      <c r="D816" s="2">
        <v>0</v>
      </c>
      <c r="E816">
        <f>IF(AND(C816=1,D816=1,B816=2),1,0)</f>
        <v>0</v>
      </c>
    </row>
    <row r="817" spans="1:5" ht="12.75">
      <c r="A817" t="s">
        <v>1118</v>
      </c>
      <c r="B817">
        <v>3</v>
      </c>
      <c r="C817" s="1">
        <v>2</v>
      </c>
      <c r="D817" s="2">
        <v>0</v>
      </c>
      <c r="E817">
        <f>IF(AND(C817=1,D817=1,B817=2),1,0)</f>
        <v>0</v>
      </c>
    </row>
    <row r="818" spans="1:5" ht="12.75">
      <c r="A818" t="s">
        <v>1120</v>
      </c>
      <c r="B818">
        <v>3</v>
      </c>
      <c r="C818" s="1">
        <v>2</v>
      </c>
      <c r="D818" s="2">
        <v>0</v>
      </c>
      <c r="E818">
        <f>IF(AND(C818=1,D818=1,B818=2),1,0)</f>
        <v>0</v>
      </c>
    </row>
    <row r="819" spans="1:5" ht="12.75">
      <c r="A819" t="s">
        <v>1172</v>
      </c>
      <c r="B819">
        <v>3</v>
      </c>
      <c r="C819" s="1">
        <v>2</v>
      </c>
      <c r="D819" s="2">
        <v>0</v>
      </c>
      <c r="E819">
        <f>IF(AND(C819=1,D819=1,B819=2),1,0)</f>
        <v>0</v>
      </c>
    </row>
    <row r="820" spans="1:5" ht="12.75">
      <c r="A820" t="s">
        <v>1198</v>
      </c>
      <c r="B820">
        <v>3</v>
      </c>
      <c r="C820" s="1">
        <v>2</v>
      </c>
      <c r="D820" s="2">
        <v>0</v>
      </c>
      <c r="E820">
        <f>IF(AND(C820=1,D820=1,B820=2),1,0)</f>
        <v>0</v>
      </c>
    </row>
    <row r="821" spans="1:5" ht="12.75">
      <c r="A821" t="s">
        <v>1200</v>
      </c>
      <c r="B821">
        <v>3</v>
      </c>
      <c r="C821" s="1">
        <v>2</v>
      </c>
      <c r="D821" s="2">
        <v>0</v>
      </c>
      <c r="E821">
        <f>IF(AND(C821=1,D821=1,B821=2),1,0)</f>
        <v>0</v>
      </c>
    </row>
    <row r="822" spans="1:5" ht="12.75">
      <c r="A822" t="s">
        <v>1222</v>
      </c>
      <c r="B822">
        <v>3</v>
      </c>
      <c r="C822" s="1">
        <v>2</v>
      </c>
      <c r="D822" s="2">
        <v>0</v>
      </c>
      <c r="E822">
        <f>IF(AND(C822=1,D822=1,B822=2),1,0)</f>
        <v>0</v>
      </c>
    </row>
    <row r="823" spans="1:5" ht="12.75">
      <c r="A823" t="s">
        <v>1242</v>
      </c>
      <c r="B823">
        <v>3</v>
      </c>
      <c r="C823" s="1">
        <v>2</v>
      </c>
      <c r="D823" s="2">
        <v>0</v>
      </c>
      <c r="E823">
        <f>IF(AND(C823=1,D823=1,B823=2),1,0)</f>
        <v>0</v>
      </c>
    </row>
    <row r="824" spans="1:5" ht="12.75">
      <c r="A824" t="s">
        <v>2235</v>
      </c>
      <c r="B824">
        <v>3</v>
      </c>
      <c r="C824" s="1">
        <v>2</v>
      </c>
      <c r="D824" s="2">
        <v>0</v>
      </c>
      <c r="E824">
        <f>IF(AND(C824=1,D824=1,B824=2),1,0)</f>
        <v>0</v>
      </c>
    </row>
    <row r="825" spans="1:5" ht="12.75">
      <c r="A825" t="s">
        <v>1356</v>
      </c>
      <c r="B825">
        <v>3</v>
      </c>
      <c r="C825" s="1">
        <v>2</v>
      </c>
      <c r="D825" s="2">
        <v>0</v>
      </c>
      <c r="E825">
        <f>IF(AND(C825=1,D825=1,B825=2),1,0)</f>
        <v>0</v>
      </c>
    </row>
    <row r="826" spans="1:5" ht="12.75">
      <c r="A826" t="s">
        <v>1392</v>
      </c>
      <c r="B826">
        <v>3</v>
      </c>
      <c r="C826" s="1">
        <v>2</v>
      </c>
      <c r="D826" s="2">
        <v>0</v>
      </c>
      <c r="E826">
        <f>IF(AND(C826=1,D826=1,B826=2),1,0)</f>
        <v>0</v>
      </c>
    </row>
    <row r="827" spans="1:5" ht="12.75">
      <c r="A827" t="s">
        <v>1602</v>
      </c>
      <c r="B827">
        <v>3</v>
      </c>
      <c r="C827" s="1">
        <v>2</v>
      </c>
      <c r="D827" s="2">
        <v>0</v>
      </c>
      <c r="E827">
        <f>IF(AND(C827=1,D827=1,B827=2),1,0)</f>
        <v>0</v>
      </c>
    </row>
    <row r="828" spans="1:5" ht="12.75">
      <c r="A828" t="s">
        <v>2236</v>
      </c>
      <c r="B828">
        <v>3</v>
      </c>
      <c r="C828" s="1">
        <v>2</v>
      </c>
      <c r="D828" s="2">
        <v>0</v>
      </c>
      <c r="E828">
        <f>IF(AND(C828=1,D828=1,B828=2),1,0)</f>
        <v>0</v>
      </c>
    </row>
    <row r="829" spans="1:5" ht="12.75">
      <c r="A829" t="s">
        <v>1634</v>
      </c>
      <c r="B829">
        <v>3</v>
      </c>
      <c r="C829" s="1">
        <v>2</v>
      </c>
      <c r="D829" s="2">
        <v>0</v>
      </c>
      <c r="E829">
        <f>IF(AND(C829=1,D829=1,B829=2),1,0)</f>
        <v>0</v>
      </c>
    </row>
    <row r="830" spans="1:5" ht="12.75">
      <c r="A830" t="s">
        <v>2237</v>
      </c>
      <c r="B830">
        <v>3</v>
      </c>
      <c r="C830" s="1">
        <v>2</v>
      </c>
      <c r="D830" s="2">
        <v>0</v>
      </c>
      <c r="E830">
        <f>IF(AND(C830=1,D830=1,B830=2),1,0)</f>
        <v>0</v>
      </c>
    </row>
    <row r="831" spans="1:5" ht="12.75">
      <c r="A831" t="s">
        <v>2238</v>
      </c>
      <c r="B831">
        <v>3</v>
      </c>
      <c r="C831" s="1">
        <v>2</v>
      </c>
      <c r="D831" s="2">
        <v>0</v>
      </c>
      <c r="E831">
        <f>IF(AND(C831=1,D831=1,B831=2),1,0)</f>
        <v>0</v>
      </c>
    </row>
    <row r="832" spans="1:5" ht="12.75">
      <c r="A832" t="s">
        <v>2239</v>
      </c>
      <c r="B832">
        <v>3</v>
      </c>
      <c r="C832" s="1">
        <v>2</v>
      </c>
      <c r="D832" s="2">
        <v>0</v>
      </c>
      <c r="E832">
        <f>IF(AND(C832=1,D832=1,B832=2),1,0)</f>
        <v>0</v>
      </c>
    </row>
    <row r="833" spans="1:5" ht="12.75">
      <c r="A833" t="s">
        <v>2240</v>
      </c>
      <c r="B833">
        <v>3</v>
      </c>
      <c r="C833" s="1">
        <v>2</v>
      </c>
      <c r="D833" s="2">
        <v>0</v>
      </c>
      <c r="E833">
        <f>IF(AND(C833=1,D833=1,B833=2),1,0)</f>
        <v>0</v>
      </c>
    </row>
    <row r="834" spans="1:5" ht="12.75">
      <c r="A834" t="s">
        <v>2241</v>
      </c>
      <c r="B834">
        <v>3</v>
      </c>
      <c r="C834" s="1">
        <v>2</v>
      </c>
      <c r="D834" s="2">
        <v>0</v>
      </c>
      <c r="E834">
        <f>IF(AND(C834=1,D834=1,B834=2),1,0)</f>
        <v>0</v>
      </c>
    </row>
    <row r="835" spans="1:5" ht="12.75">
      <c r="A835" t="s">
        <v>2242</v>
      </c>
      <c r="B835">
        <v>3</v>
      </c>
      <c r="C835" s="1">
        <v>2</v>
      </c>
      <c r="D835" s="2">
        <v>0</v>
      </c>
      <c r="E835">
        <f>IF(AND(C835=1,D835=1,B835=2),1,0)</f>
        <v>0</v>
      </c>
    </row>
    <row r="836" spans="1:5" ht="12.75">
      <c r="A836" t="s">
        <v>2243</v>
      </c>
      <c r="B836">
        <v>3</v>
      </c>
      <c r="C836" s="1">
        <v>2</v>
      </c>
      <c r="D836" s="2">
        <v>0</v>
      </c>
      <c r="E836">
        <f>IF(AND(C836=1,D836=1,B836=2),1,0)</f>
        <v>0</v>
      </c>
    </row>
    <row r="837" spans="1:5" ht="12.75">
      <c r="A837" t="s">
        <v>2244</v>
      </c>
      <c r="B837">
        <v>3</v>
      </c>
      <c r="C837" s="1">
        <v>2</v>
      </c>
      <c r="D837" s="2">
        <v>0</v>
      </c>
      <c r="E837">
        <f>IF(AND(C837=1,D837=1,B837=2),1,0)</f>
        <v>0</v>
      </c>
    </row>
    <row r="838" spans="1:5" ht="12.75">
      <c r="A838" t="s">
        <v>2245</v>
      </c>
      <c r="B838">
        <v>3</v>
      </c>
      <c r="C838" s="1">
        <v>2</v>
      </c>
      <c r="D838" s="2">
        <v>0</v>
      </c>
      <c r="E838">
        <f>IF(AND(C838=1,D838=1,B838=2),1,0)</f>
        <v>0</v>
      </c>
    </row>
    <row r="839" spans="1:5" ht="12.75">
      <c r="A839" t="s">
        <v>1864</v>
      </c>
      <c r="B839">
        <v>3</v>
      </c>
      <c r="C839" s="1">
        <v>2</v>
      </c>
      <c r="D839" s="2">
        <v>0</v>
      </c>
      <c r="E839">
        <f>IF(AND(C839=1,D839=1,B839=2),1,0)</f>
        <v>0</v>
      </c>
    </row>
    <row r="840" spans="1:5" ht="12.75">
      <c r="A840" t="s">
        <v>2246</v>
      </c>
      <c r="B840">
        <v>3</v>
      </c>
      <c r="C840" s="1">
        <v>2</v>
      </c>
      <c r="D840" s="2">
        <v>0</v>
      </c>
      <c r="E840">
        <f>IF(AND(C840=1,D840=1,B840=2),1,0)</f>
        <v>0</v>
      </c>
    </row>
    <row r="841" spans="1:5" ht="12.75">
      <c r="A841" t="s">
        <v>2247</v>
      </c>
      <c r="B841">
        <v>3</v>
      </c>
      <c r="C841" s="1">
        <v>2</v>
      </c>
      <c r="D841" s="2">
        <v>0</v>
      </c>
      <c r="E841">
        <f>IF(AND(C841=1,D841=1,B841=2),1,0)</f>
        <v>0</v>
      </c>
    </row>
    <row r="842" spans="1:5" ht="12.75">
      <c r="A842" t="s">
        <v>2248</v>
      </c>
      <c r="B842">
        <v>3</v>
      </c>
      <c r="C842" s="1">
        <v>2</v>
      </c>
      <c r="D842" s="2">
        <v>0</v>
      </c>
      <c r="E842">
        <f>IF(AND(C842=1,D842=1,B842=2),1,0)</f>
        <v>0</v>
      </c>
    </row>
    <row r="843" spans="1:5" ht="12.75">
      <c r="A843" t="s">
        <v>2249</v>
      </c>
      <c r="B843">
        <v>3</v>
      </c>
      <c r="C843" s="1">
        <v>2</v>
      </c>
      <c r="D843" s="2">
        <v>0</v>
      </c>
      <c r="E843">
        <f>IF(AND(C843=1,D843=1,B843=2),1,0)</f>
        <v>0</v>
      </c>
    </row>
    <row r="844" spans="1:5" ht="12.75">
      <c r="A844" t="s">
        <v>2250</v>
      </c>
      <c r="B844">
        <v>3</v>
      </c>
      <c r="C844" s="1">
        <v>2</v>
      </c>
      <c r="D844" s="2">
        <v>0</v>
      </c>
      <c r="E844">
        <f>IF(AND(C844=1,D844=1,B844=2),1,0)</f>
        <v>0</v>
      </c>
    </row>
    <row r="845" spans="1:5" ht="12.75">
      <c r="A845" t="s">
        <v>2251</v>
      </c>
      <c r="B845">
        <v>3</v>
      </c>
      <c r="C845" s="1">
        <v>2</v>
      </c>
      <c r="D845" s="2">
        <v>0</v>
      </c>
      <c r="E845">
        <f>IF(AND(C845=1,D845=1,B845=2),1,0)</f>
        <v>0</v>
      </c>
    </row>
    <row r="846" spans="1:5" ht="12.75">
      <c r="A846" t="s">
        <v>2252</v>
      </c>
      <c r="B846">
        <v>3</v>
      </c>
      <c r="C846" s="1">
        <v>2</v>
      </c>
      <c r="D846" s="2">
        <v>0</v>
      </c>
      <c r="E846">
        <f>IF(AND(C846=1,D846=1,B846=2),1,0)</f>
        <v>0</v>
      </c>
    </row>
    <row r="847" spans="1:5" ht="12.75">
      <c r="A847" t="s">
        <v>1898</v>
      </c>
      <c r="B847">
        <v>3</v>
      </c>
      <c r="C847" s="1">
        <v>2</v>
      </c>
      <c r="D847" s="2">
        <v>0</v>
      </c>
      <c r="E847">
        <f>IF(AND(C847=1,D847=1,B847=2),1,0)</f>
        <v>0</v>
      </c>
    </row>
    <row r="848" spans="1:5" ht="12.75">
      <c r="A848" t="s">
        <v>1912</v>
      </c>
      <c r="B848">
        <v>3</v>
      </c>
      <c r="C848" s="1">
        <v>2</v>
      </c>
      <c r="D848" s="2">
        <v>0</v>
      </c>
      <c r="E848">
        <f>IF(AND(C848=1,D848=1,B848=2),1,0)</f>
        <v>0</v>
      </c>
    </row>
    <row r="849" spans="1:5" ht="12.75">
      <c r="A849" t="s">
        <v>2253</v>
      </c>
      <c r="B849">
        <v>3</v>
      </c>
      <c r="C849" s="1">
        <v>2</v>
      </c>
      <c r="D849" s="2">
        <v>0</v>
      </c>
      <c r="E849">
        <f>IF(AND(C849=1,D849=1,B849=2),1,0)</f>
        <v>0</v>
      </c>
    </row>
    <row r="850" spans="1:5" ht="12.75">
      <c r="A850" t="s">
        <v>2254</v>
      </c>
      <c r="B850">
        <v>3</v>
      </c>
      <c r="C850" s="1">
        <v>2</v>
      </c>
      <c r="D850" s="2">
        <v>0</v>
      </c>
      <c r="E850">
        <f>IF(AND(C850=1,D850=1,B850=2),1,0)</f>
        <v>0</v>
      </c>
    </row>
    <row r="851" spans="1:5" ht="12.75">
      <c r="A851" t="s">
        <v>2255</v>
      </c>
      <c r="B851">
        <v>3</v>
      </c>
      <c r="C851" s="1">
        <v>2</v>
      </c>
      <c r="D851" s="2">
        <v>0</v>
      </c>
      <c r="E851">
        <f>IF(AND(C851=1,D851=1,B851=2),1,0)</f>
        <v>0</v>
      </c>
    </row>
    <row r="852" spans="1:5" ht="12.75">
      <c r="A852" t="s">
        <v>1922</v>
      </c>
      <c r="B852">
        <v>3</v>
      </c>
      <c r="C852" s="1">
        <v>2</v>
      </c>
      <c r="D852" s="2">
        <v>0</v>
      </c>
      <c r="E852">
        <f>IF(AND(C852=1,D852=1,B852=2),1,0)</f>
        <v>0</v>
      </c>
    </row>
    <row r="853" spans="1:5" ht="12.75">
      <c r="A853" t="s">
        <v>1966</v>
      </c>
      <c r="B853">
        <v>3</v>
      </c>
      <c r="C853" s="1">
        <v>2</v>
      </c>
      <c r="D853" s="2">
        <v>0</v>
      </c>
      <c r="E853">
        <f>IF(AND(C853=1,D853=1,B853=2),1,0)</f>
        <v>0</v>
      </c>
    </row>
    <row r="854" spans="1:5" ht="12.75">
      <c r="A854" t="s">
        <v>1968</v>
      </c>
      <c r="B854">
        <v>3</v>
      </c>
      <c r="C854" s="1">
        <v>2</v>
      </c>
      <c r="D854" s="2">
        <v>0</v>
      </c>
      <c r="E854">
        <f>IF(AND(C854=1,D854=1,B854=2),1,0)</f>
        <v>0</v>
      </c>
    </row>
    <row r="855" spans="1:5" ht="12.75">
      <c r="A855" t="s">
        <v>2014</v>
      </c>
      <c r="B855">
        <v>3</v>
      </c>
      <c r="C855" s="1">
        <v>2</v>
      </c>
      <c r="D855" s="2">
        <v>0</v>
      </c>
      <c r="E855">
        <f>IF(AND(C855=1,D855=1,B855=2),1,0)</f>
        <v>0</v>
      </c>
    </row>
    <row r="856" spans="1:5" ht="12.75">
      <c r="A856" t="s">
        <v>0</v>
      </c>
      <c r="B856">
        <v>3</v>
      </c>
      <c r="C856" s="1">
        <v>1</v>
      </c>
      <c r="D856" s="2">
        <v>0</v>
      </c>
      <c r="E856">
        <f>IF(AND(C856=1,D856=1,B856=2),1,0)</f>
        <v>0</v>
      </c>
    </row>
    <row r="857" spans="1:5" ht="12.75">
      <c r="A857" t="s">
        <v>3</v>
      </c>
      <c r="B857">
        <v>3</v>
      </c>
      <c r="C857" s="1">
        <v>1</v>
      </c>
      <c r="D857" s="2">
        <v>0</v>
      </c>
      <c r="E857">
        <f>IF(AND(C857=1,D857=1,B857=2),1,0)</f>
        <v>0</v>
      </c>
    </row>
    <row r="858" spans="1:5" ht="12.75">
      <c r="A858" t="s">
        <v>10</v>
      </c>
      <c r="B858">
        <v>3</v>
      </c>
      <c r="C858" s="1">
        <v>1</v>
      </c>
      <c r="D858" s="2">
        <v>0</v>
      </c>
      <c r="E858">
        <f>IF(AND(C858=1,D858=1,B858=2),1,0)</f>
        <v>0</v>
      </c>
    </row>
    <row r="859" spans="1:5" ht="12.75">
      <c r="A859" t="s">
        <v>14</v>
      </c>
      <c r="B859">
        <v>3</v>
      </c>
      <c r="C859" s="1">
        <v>1</v>
      </c>
      <c r="D859" s="2">
        <v>0</v>
      </c>
      <c r="E859">
        <f>IF(AND(C859=1,D859=1,B859=2),1,0)</f>
        <v>0</v>
      </c>
    </row>
    <row r="860" spans="1:5" ht="12.75">
      <c r="A860" t="s">
        <v>20</v>
      </c>
      <c r="B860">
        <v>3</v>
      </c>
      <c r="C860" s="1">
        <v>1</v>
      </c>
      <c r="D860" s="2">
        <v>0</v>
      </c>
      <c r="E860">
        <f>IF(AND(C860=1,D860=1,B860=2),1,0)</f>
        <v>0</v>
      </c>
    </row>
    <row r="861" spans="1:5" ht="12.75">
      <c r="A861" t="s">
        <v>22</v>
      </c>
      <c r="B861">
        <v>3</v>
      </c>
      <c r="C861" s="1">
        <v>1</v>
      </c>
      <c r="D861" s="2">
        <v>0</v>
      </c>
      <c r="E861">
        <f>IF(AND(C861=1,D861=1,B861=2),1,0)</f>
        <v>0</v>
      </c>
    </row>
    <row r="862" spans="1:5" ht="12.75">
      <c r="A862" t="s">
        <v>24</v>
      </c>
      <c r="B862">
        <v>3</v>
      </c>
      <c r="C862" s="1">
        <v>1</v>
      </c>
      <c r="D862" s="2">
        <v>0</v>
      </c>
      <c r="E862">
        <f>IF(AND(C862=1,D862=1,B862=2),1,0)</f>
        <v>0</v>
      </c>
    </row>
    <row r="863" spans="1:5" ht="12.75">
      <c r="A863" t="s">
        <v>32</v>
      </c>
      <c r="B863">
        <v>3</v>
      </c>
      <c r="C863" s="1">
        <v>1</v>
      </c>
      <c r="D863" s="2">
        <v>0</v>
      </c>
      <c r="E863">
        <f>IF(AND(C863=1,D863=1,B863=2),1,0)</f>
        <v>0</v>
      </c>
    </row>
    <row r="864" spans="1:5" ht="12.75">
      <c r="A864" t="s">
        <v>34</v>
      </c>
      <c r="B864">
        <v>3</v>
      </c>
      <c r="C864" s="1">
        <v>1</v>
      </c>
      <c r="D864" s="2">
        <v>0</v>
      </c>
      <c r="E864">
        <f>IF(AND(C864=1,D864=1,B864=2),1,0)</f>
        <v>0</v>
      </c>
    </row>
    <row r="865" spans="1:5" ht="12.75">
      <c r="A865" t="s">
        <v>40</v>
      </c>
      <c r="B865">
        <v>3</v>
      </c>
      <c r="C865" s="1">
        <v>1</v>
      </c>
      <c r="D865" s="2">
        <v>0</v>
      </c>
      <c r="E865">
        <f>IF(AND(C865=1,D865=1,B865=2),1,0)</f>
        <v>0</v>
      </c>
    </row>
    <row r="866" spans="1:5" ht="12.75">
      <c r="A866" t="s">
        <v>42</v>
      </c>
      <c r="B866">
        <v>3</v>
      </c>
      <c r="C866" s="1">
        <v>1</v>
      </c>
      <c r="D866" s="2">
        <v>0</v>
      </c>
      <c r="E866">
        <f>IF(AND(C866=1,D866=1,B866=2),1,0)</f>
        <v>0</v>
      </c>
    </row>
    <row r="867" spans="1:5" ht="12.75">
      <c r="A867" t="s">
        <v>44</v>
      </c>
      <c r="B867">
        <v>3</v>
      </c>
      <c r="C867" s="1">
        <v>1</v>
      </c>
      <c r="D867" s="2">
        <v>0</v>
      </c>
      <c r="E867">
        <f>IF(AND(C867=1,D867=1,B867=2),1,0)</f>
        <v>0</v>
      </c>
    </row>
    <row r="868" spans="1:5" ht="12.75">
      <c r="A868" t="s">
        <v>46</v>
      </c>
      <c r="B868">
        <v>3</v>
      </c>
      <c r="C868" s="1">
        <v>1</v>
      </c>
      <c r="D868" s="2">
        <v>0</v>
      </c>
      <c r="E868">
        <f>IF(AND(C868=1,D868=1,B868=2),1,0)</f>
        <v>0</v>
      </c>
    </row>
    <row r="869" spans="1:5" ht="12.75">
      <c r="A869" t="s">
        <v>48</v>
      </c>
      <c r="B869">
        <v>3</v>
      </c>
      <c r="C869" s="1">
        <v>1</v>
      </c>
      <c r="D869" s="2">
        <v>0</v>
      </c>
      <c r="E869">
        <f>IF(AND(C869=1,D869=1,B869=2),1,0)</f>
        <v>0</v>
      </c>
    </row>
    <row r="870" spans="1:5" ht="12.75">
      <c r="A870" t="s">
        <v>52</v>
      </c>
      <c r="B870">
        <v>3</v>
      </c>
      <c r="C870" s="1">
        <v>1</v>
      </c>
      <c r="D870" s="2">
        <v>0</v>
      </c>
      <c r="E870">
        <f>IF(AND(C870=1,D870=1,B870=2),1,0)</f>
        <v>0</v>
      </c>
    </row>
    <row r="871" spans="1:5" ht="12.75">
      <c r="A871" t="s">
        <v>61</v>
      </c>
      <c r="B871">
        <v>3</v>
      </c>
      <c r="C871" s="1">
        <v>1</v>
      </c>
      <c r="D871" s="2">
        <v>0</v>
      </c>
      <c r="E871">
        <f>IF(AND(C871=1,D871=1,B871=2),1,0)</f>
        <v>0</v>
      </c>
    </row>
    <row r="872" spans="1:5" ht="12.75">
      <c r="A872" t="s">
        <v>72</v>
      </c>
      <c r="B872">
        <v>3</v>
      </c>
      <c r="C872" s="1">
        <v>1</v>
      </c>
      <c r="D872" s="2">
        <v>0</v>
      </c>
      <c r="E872">
        <f>IF(AND(C872=1,D872=1,B872=2),1,0)</f>
        <v>0</v>
      </c>
    </row>
    <row r="873" spans="1:5" ht="12.75">
      <c r="A873" t="s">
        <v>94</v>
      </c>
      <c r="B873">
        <v>3</v>
      </c>
      <c r="C873" s="1">
        <v>1</v>
      </c>
      <c r="D873" s="2">
        <v>0</v>
      </c>
      <c r="E873">
        <f>IF(AND(C873=1,D873=1,B873=2),1,0)</f>
        <v>0</v>
      </c>
    </row>
    <row r="874" spans="1:5" ht="12.75">
      <c r="A874" t="s">
        <v>2256</v>
      </c>
      <c r="B874">
        <v>3</v>
      </c>
      <c r="C874" s="1">
        <v>1</v>
      </c>
      <c r="D874" s="2">
        <v>0</v>
      </c>
      <c r="E874">
        <f>IF(AND(C874=1,D874=1,B874=2),1,0)</f>
        <v>0</v>
      </c>
    </row>
    <row r="875" spans="1:5" ht="12.75">
      <c r="A875" t="s">
        <v>2257</v>
      </c>
      <c r="B875">
        <v>3</v>
      </c>
      <c r="C875" s="1">
        <v>1</v>
      </c>
      <c r="D875" s="2">
        <v>0</v>
      </c>
      <c r="E875">
        <f>IF(AND(C875=1,D875=1,B875=2),1,0)</f>
        <v>0</v>
      </c>
    </row>
    <row r="876" spans="1:5" ht="12.75">
      <c r="A876" t="s">
        <v>2258</v>
      </c>
      <c r="B876">
        <v>3</v>
      </c>
      <c r="C876" s="1">
        <v>1</v>
      </c>
      <c r="D876" s="2">
        <v>0</v>
      </c>
      <c r="E876">
        <f>IF(AND(C876=1,D876=1,B876=2),1,0)</f>
        <v>0</v>
      </c>
    </row>
    <row r="877" spans="1:5" ht="12.75">
      <c r="A877" t="s">
        <v>2259</v>
      </c>
      <c r="B877">
        <v>3</v>
      </c>
      <c r="C877" s="1">
        <v>1</v>
      </c>
      <c r="D877" s="2">
        <v>0</v>
      </c>
      <c r="E877">
        <f>IF(AND(C877=1,D877=1,B877=2),1,0)</f>
        <v>0</v>
      </c>
    </row>
    <row r="878" spans="1:5" ht="12.75">
      <c r="A878" t="s">
        <v>104</v>
      </c>
      <c r="B878">
        <v>3</v>
      </c>
      <c r="C878" s="1">
        <v>1</v>
      </c>
      <c r="D878" s="2">
        <v>0</v>
      </c>
      <c r="E878">
        <f>IF(AND(C878=1,D878=1,B878=2),1,0)</f>
        <v>0</v>
      </c>
    </row>
    <row r="879" spans="1:5" ht="12.75">
      <c r="A879" t="s">
        <v>108</v>
      </c>
      <c r="B879">
        <v>3</v>
      </c>
      <c r="C879" s="1">
        <v>1</v>
      </c>
      <c r="D879" s="2">
        <v>0</v>
      </c>
      <c r="E879">
        <f>IF(AND(C879=1,D879=1,B879=2),1,0)</f>
        <v>0</v>
      </c>
    </row>
    <row r="880" spans="1:5" ht="12.75">
      <c r="A880" t="s">
        <v>112</v>
      </c>
      <c r="B880">
        <v>3</v>
      </c>
      <c r="C880" s="1">
        <v>1</v>
      </c>
      <c r="D880" s="2">
        <v>0</v>
      </c>
      <c r="E880">
        <f>IF(AND(C880=1,D880=1,B880=2),1,0)</f>
        <v>0</v>
      </c>
    </row>
    <row r="881" spans="1:5" ht="12.75">
      <c r="A881" t="s">
        <v>120</v>
      </c>
      <c r="B881">
        <v>3</v>
      </c>
      <c r="C881" s="1">
        <v>1</v>
      </c>
      <c r="D881" s="2">
        <v>0</v>
      </c>
      <c r="E881">
        <f>IF(AND(C881=1,D881=1,B881=2),1,0)</f>
        <v>0</v>
      </c>
    </row>
    <row r="882" spans="1:5" ht="12.75">
      <c r="A882" t="s">
        <v>126</v>
      </c>
      <c r="B882">
        <v>3</v>
      </c>
      <c r="C882" s="1">
        <v>1</v>
      </c>
      <c r="D882" s="2">
        <v>0</v>
      </c>
      <c r="E882">
        <f>IF(AND(C882=1,D882=1,B882=2),1,0)</f>
        <v>0</v>
      </c>
    </row>
    <row r="883" spans="1:5" ht="12.75">
      <c r="A883" t="s">
        <v>130</v>
      </c>
      <c r="B883">
        <v>3</v>
      </c>
      <c r="C883" s="1">
        <v>1</v>
      </c>
      <c r="D883" s="2">
        <v>0</v>
      </c>
      <c r="E883">
        <f>IF(AND(C883=1,D883=1,B883=2),1,0)</f>
        <v>0</v>
      </c>
    </row>
    <row r="884" spans="1:5" ht="12.75">
      <c r="A884" t="s">
        <v>136</v>
      </c>
      <c r="B884">
        <v>3</v>
      </c>
      <c r="C884" s="1">
        <v>1</v>
      </c>
      <c r="D884" s="2">
        <v>0</v>
      </c>
      <c r="E884">
        <f>IF(AND(C884=1,D884=1,B884=2),1,0)</f>
        <v>0</v>
      </c>
    </row>
    <row r="885" spans="1:5" ht="12.75">
      <c r="A885" t="s">
        <v>140</v>
      </c>
      <c r="B885">
        <v>3</v>
      </c>
      <c r="C885" s="1">
        <v>1</v>
      </c>
      <c r="D885" s="2">
        <v>0</v>
      </c>
      <c r="E885">
        <f>IF(AND(C885=1,D885=1,B885=2),1,0)</f>
        <v>0</v>
      </c>
    </row>
    <row r="886" spans="1:5" ht="12.75">
      <c r="A886" t="s">
        <v>155</v>
      </c>
      <c r="B886">
        <v>3</v>
      </c>
      <c r="C886" s="1">
        <v>1</v>
      </c>
      <c r="D886" s="2">
        <v>0</v>
      </c>
      <c r="E886">
        <f>IF(AND(C886=1,D886=1,B886=2),1,0)</f>
        <v>0</v>
      </c>
    </row>
    <row r="887" spans="1:5" ht="12.75">
      <c r="A887" t="s">
        <v>163</v>
      </c>
      <c r="B887">
        <v>3</v>
      </c>
      <c r="C887" s="1">
        <v>1</v>
      </c>
      <c r="D887" s="2">
        <v>0</v>
      </c>
      <c r="E887">
        <f>IF(AND(C887=1,D887=1,B887=2),1,0)</f>
        <v>0</v>
      </c>
    </row>
    <row r="888" spans="1:5" ht="12.75">
      <c r="A888" t="s">
        <v>2260</v>
      </c>
      <c r="B888">
        <v>3</v>
      </c>
      <c r="C888" s="1">
        <v>1</v>
      </c>
      <c r="D888" s="2">
        <v>0</v>
      </c>
      <c r="E888">
        <f>IF(AND(C888=1,D888=1,B888=2),1,0)</f>
        <v>0</v>
      </c>
    </row>
    <row r="889" spans="1:5" ht="12.75">
      <c r="A889" t="s">
        <v>173</v>
      </c>
      <c r="B889">
        <v>3</v>
      </c>
      <c r="C889" s="1">
        <v>1</v>
      </c>
      <c r="D889" s="2">
        <v>0</v>
      </c>
      <c r="E889">
        <f>IF(AND(C889=1,D889=1,B889=2),1,0)</f>
        <v>0</v>
      </c>
    </row>
    <row r="890" spans="1:5" ht="12.75">
      <c r="A890" t="s">
        <v>175</v>
      </c>
      <c r="B890">
        <v>3</v>
      </c>
      <c r="C890" s="1">
        <v>1</v>
      </c>
      <c r="D890" s="2">
        <v>0</v>
      </c>
      <c r="E890">
        <f>IF(AND(C890=1,D890=1,B890=2),1,0)</f>
        <v>0</v>
      </c>
    </row>
    <row r="891" spans="1:5" ht="12.75">
      <c r="A891" t="s">
        <v>177</v>
      </c>
      <c r="B891">
        <v>3</v>
      </c>
      <c r="C891" s="1">
        <v>1</v>
      </c>
      <c r="D891" s="2">
        <v>0</v>
      </c>
      <c r="E891">
        <f>IF(AND(C891=1,D891=1,B891=2),1,0)</f>
        <v>0</v>
      </c>
    </row>
    <row r="892" spans="1:5" ht="12.75">
      <c r="A892" t="s">
        <v>183</v>
      </c>
      <c r="B892">
        <v>3</v>
      </c>
      <c r="C892" s="1">
        <v>1</v>
      </c>
      <c r="D892" s="2">
        <v>0</v>
      </c>
      <c r="E892">
        <f>IF(AND(C892=1,D892=1,B892=2),1,0)</f>
        <v>0</v>
      </c>
    </row>
    <row r="893" spans="1:5" ht="12.75">
      <c r="A893" t="s">
        <v>191</v>
      </c>
      <c r="B893">
        <v>3</v>
      </c>
      <c r="C893" s="1">
        <v>1</v>
      </c>
      <c r="D893" s="2">
        <v>0</v>
      </c>
      <c r="E893">
        <f>IF(AND(C893=1,D893=1,B893=2),1,0)</f>
        <v>0</v>
      </c>
    </row>
    <row r="894" spans="1:5" ht="12.75">
      <c r="A894" t="s">
        <v>197</v>
      </c>
      <c r="B894">
        <v>3</v>
      </c>
      <c r="C894" s="1">
        <v>1</v>
      </c>
      <c r="D894" s="2">
        <v>0</v>
      </c>
      <c r="E894">
        <f>IF(AND(C894=1,D894=1,B894=2),1,0)</f>
        <v>0</v>
      </c>
    </row>
    <row r="895" spans="1:5" ht="12.75">
      <c r="A895" t="s">
        <v>2261</v>
      </c>
      <c r="B895">
        <v>3</v>
      </c>
      <c r="C895" s="1">
        <v>1</v>
      </c>
      <c r="D895" s="2">
        <v>0</v>
      </c>
      <c r="E895">
        <f>IF(AND(C895=1,D895=1,B895=2),1,0)</f>
        <v>0</v>
      </c>
    </row>
    <row r="896" spans="1:5" ht="12.75">
      <c r="A896" t="s">
        <v>2262</v>
      </c>
      <c r="B896">
        <v>3</v>
      </c>
      <c r="C896" s="1">
        <v>1</v>
      </c>
      <c r="D896" s="2">
        <v>0</v>
      </c>
      <c r="E896">
        <f>IF(AND(C896=1,D896=1,B896=2),1,0)</f>
        <v>0</v>
      </c>
    </row>
    <row r="897" spans="1:5" ht="12.75">
      <c r="A897" t="s">
        <v>203</v>
      </c>
      <c r="B897">
        <v>3</v>
      </c>
      <c r="C897" s="1">
        <v>1</v>
      </c>
      <c r="D897" s="2">
        <v>0</v>
      </c>
      <c r="E897">
        <f>IF(AND(C897=1,D897=1,B897=2),1,0)</f>
        <v>0</v>
      </c>
    </row>
    <row r="898" spans="1:5" ht="12.75">
      <c r="A898" t="s">
        <v>2263</v>
      </c>
      <c r="B898">
        <v>3</v>
      </c>
      <c r="C898" s="1">
        <v>1</v>
      </c>
      <c r="D898" s="2">
        <v>0</v>
      </c>
      <c r="E898">
        <f>IF(AND(C898=1,D898=1,B898=2),1,0)</f>
        <v>0</v>
      </c>
    </row>
    <row r="899" spans="1:5" ht="12.75">
      <c r="A899" t="s">
        <v>2264</v>
      </c>
      <c r="B899">
        <v>3</v>
      </c>
      <c r="C899" s="1">
        <v>1</v>
      </c>
      <c r="D899" s="2">
        <v>0</v>
      </c>
      <c r="E899">
        <f>IF(AND(C899=1,D899=1,B899=2),1,0)</f>
        <v>0</v>
      </c>
    </row>
    <row r="900" spans="1:5" ht="12.75">
      <c r="A900" t="s">
        <v>215</v>
      </c>
      <c r="B900">
        <v>3</v>
      </c>
      <c r="C900" s="1">
        <v>1</v>
      </c>
      <c r="D900" s="2">
        <v>0</v>
      </c>
      <c r="E900">
        <f>IF(AND(C900=1,D900=1,B900=2),1,0)</f>
        <v>0</v>
      </c>
    </row>
    <row r="901" spans="1:5" ht="12.75">
      <c r="A901" t="s">
        <v>217</v>
      </c>
      <c r="B901">
        <v>3</v>
      </c>
      <c r="C901" s="1">
        <v>1</v>
      </c>
      <c r="D901" s="2">
        <v>0</v>
      </c>
      <c r="E901">
        <f>IF(AND(C901=1,D901=1,B901=2),1,0)</f>
        <v>0</v>
      </c>
    </row>
    <row r="902" spans="1:5" ht="12.75">
      <c r="A902" t="s">
        <v>221</v>
      </c>
      <c r="B902">
        <v>3</v>
      </c>
      <c r="C902" s="1">
        <v>1</v>
      </c>
      <c r="D902" s="2">
        <v>0</v>
      </c>
      <c r="E902">
        <f>IF(AND(C902=1,D902=1,B902=2),1,0)</f>
        <v>0</v>
      </c>
    </row>
    <row r="903" spans="1:5" ht="12.75">
      <c r="A903" t="s">
        <v>225</v>
      </c>
      <c r="B903">
        <v>3</v>
      </c>
      <c r="C903" s="1">
        <v>1</v>
      </c>
      <c r="D903" s="2">
        <v>0</v>
      </c>
      <c r="E903">
        <f>IF(AND(C903=1,D903=1,B903=2),1,0)</f>
        <v>0</v>
      </c>
    </row>
    <row r="904" spans="1:5" ht="12.75">
      <c r="A904" t="s">
        <v>231</v>
      </c>
      <c r="B904">
        <v>3</v>
      </c>
      <c r="C904" s="1">
        <v>1</v>
      </c>
      <c r="D904" s="2">
        <v>0</v>
      </c>
      <c r="E904">
        <f>IF(AND(C904=1,D904=1,B904=2),1,0)</f>
        <v>0</v>
      </c>
    </row>
    <row r="905" spans="1:5" ht="12.75">
      <c r="A905" t="s">
        <v>2265</v>
      </c>
      <c r="B905">
        <v>3</v>
      </c>
      <c r="C905" s="1">
        <v>1</v>
      </c>
      <c r="D905" s="2">
        <v>0</v>
      </c>
      <c r="E905">
        <f>IF(AND(C905=1,D905=1,B905=2),1,0)</f>
        <v>0</v>
      </c>
    </row>
    <row r="906" spans="1:5" ht="12.75">
      <c r="A906" t="s">
        <v>2266</v>
      </c>
      <c r="B906">
        <v>3</v>
      </c>
      <c r="C906" s="1">
        <v>1</v>
      </c>
      <c r="D906" s="2">
        <v>0</v>
      </c>
      <c r="E906">
        <f>IF(AND(C906=1,D906=1,B906=2),1,0)</f>
        <v>0</v>
      </c>
    </row>
    <row r="907" spans="1:5" ht="12.75">
      <c r="A907" t="s">
        <v>2267</v>
      </c>
      <c r="B907">
        <v>3</v>
      </c>
      <c r="C907" s="1">
        <v>1</v>
      </c>
      <c r="D907" s="2">
        <v>0</v>
      </c>
      <c r="E907">
        <f>IF(AND(C907=1,D907=1,B907=2),1,0)</f>
        <v>0</v>
      </c>
    </row>
    <row r="908" spans="1:5" ht="12.75">
      <c r="A908" t="s">
        <v>2268</v>
      </c>
      <c r="B908">
        <v>3</v>
      </c>
      <c r="C908" s="1">
        <v>1</v>
      </c>
      <c r="D908" s="2">
        <v>0</v>
      </c>
      <c r="E908">
        <f>IF(AND(C908=1,D908=1,B908=2),1,0)</f>
        <v>0</v>
      </c>
    </row>
    <row r="909" spans="1:5" ht="12.75">
      <c r="A909" t="s">
        <v>2269</v>
      </c>
      <c r="B909">
        <v>3</v>
      </c>
      <c r="C909" s="1">
        <v>1</v>
      </c>
      <c r="D909" s="2">
        <v>0</v>
      </c>
      <c r="E909">
        <f>IF(AND(C909=1,D909=1,B909=2),1,0)</f>
        <v>0</v>
      </c>
    </row>
    <row r="910" spans="1:5" ht="12.75">
      <c r="A910" t="s">
        <v>243</v>
      </c>
      <c r="B910">
        <v>3</v>
      </c>
      <c r="C910" s="1">
        <v>1</v>
      </c>
      <c r="D910" s="2">
        <v>0</v>
      </c>
      <c r="E910">
        <f>IF(AND(C910=1,D910=1,B910=2),1,0)</f>
        <v>0</v>
      </c>
    </row>
    <row r="911" spans="1:5" ht="12.75">
      <c r="A911" t="s">
        <v>245</v>
      </c>
      <c r="B911">
        <v>3</v>
      </c>
      <c r="C911" s="1">
        <v>1</v>
      </c>
      <c r="D911" s="2">
        <v>0</v>
      </c>
      <c r="E911">
        <f>IF(AND(C911=1,D911=1,B911=2),1,0)</f>
        <v>0</v>
      </c>
    </row>
    <row r="912" spans="1:5" ht="12.75">
      <c r="A912" t="s">
        <v>259</v>
      </c>
      <c r="B912">
        <v>3</v>
      </c>
      <c r="C912" s="1">
        <v>1</v>
      </c>
      <c r="D912" s="2">
        <v>0</v>
      </c>
      <c r="E912">
        <f>IF(AND(C912=1,D912=1,B912=2),1,0)</f>
        <v>0</v>
      </c>
    </row>
    <row r="913" spans="1:5" ht="12.75">
      <c r="A913" t="s">
        <v>2270</v>
      </c>
      <c r="B913">
        <v>3</v>
      </c>
      <c r="C913" s="1">
        <v>1</v>
      </c>
      <c r="D913" s="2">
        <v>0</v>
      </c>
      <c r="E913">
        <f>IF(AND(C913=1,D913=1,B913=2),1,0)</f>
        <v>0</v>
      </c>
    </row>
    <row r="914" spans="1:5" ht="12.75">
      <c r="A914" t="s">
        <v>2271</v>
      </c>
      <c r="B914">
        <v>3</v>
      </c>
      <c r="C914" s="1">
        <v>1</v>
      </c>
      <c r="D914" s="2">
        <v>0</v>
      </c>
      <c r="E914">
        <f>IF(AND(C914=1,D914=1,B914=2),1,0)</f>
        <v>0</v>
      </c>
    </row>
    <row r="915" spans="1:5" ht="12.75">
      <c r="A915" t="s">
        <v>2272</v>
      </c>
      <c r="B915">
        <v>3</v>
      </c>
      <c r="C915" s="1">
        <v>1</v>
      </c>
      <c r="D915" s="2">
        <v>0</v>
      </c>
      <c r="E915">
        <f>IF(AND(C915=1,D915=1,B915=2),1,0)</f>
        <v>0</v>
      </c>
    </row>
    <row r="916" spans="1:5" ht="12.75">
      <c r="A916" t="s">
        <v>269</v>
      </c>
      <c r="B916">
        <v>3</v>
      </c>
      <c r="C916" s="1">
        <v>1</v>
      </c>
      <c r="D916" s="2">
        <v>0</v>
      </c>
      <c r="E916">
        <f>IF(AND(C916=1,D916=1,B916=2),1,0)</f>
        <v>0</v>
      </c>
    </row>
    <row r="917" spans="1:5" ht="12.75">
      <c r="A917" t="s">
        <v>273</v>
      </c>
      <c r="B917">
        <v>3</v>
      </c>
      <c r="C917" s="1">
        <v>1</v>
      </c>
      <c r="D917" s="2">
        <v>0</v>
      </c>
      <c r="E917">
        <f>IF(AND(C917=1,D917=1,B917=2),1,0)</f>
        <v>0</v>
      </c>
    </row>
    <row r="918" spans="1:5" ht="12.75">
      <c r="A918" t="s">
        <v>285</v>
      </c>
      <c r="B918">
        <v>3</v>
      </c>
      <c r="C918" s="1">
        <v>1</v>
      </c>
      <c r="D918" s="2">
        <v>0</v>
      </c>
      <c r="E918">
        <f>IF(AND(C918=1,D918=1,B918=2),1,0)</f>
        <v>0</v>
      </c>
    </row>
    <row r="919" spans="1:5" ht="12.75">
      <c r="A919" t="s">
        <v>2273</v>
      </c>
      <c r="B919">
        <v>3</v>
      </c>
      <c r="C919" s="1">
        <v>1</v>
      </c>
      <c r="D919" s="2">
        <v>0</v>
      </c>
      <c r="E919">
        <f>IF(AND(C919=1,D919=1,B919=2),1,0)</f>
        <v>0</v>
      </c>
    </row>
    <row r="920" spans="1:5" ht="12.75">
      <c r="A920" t="s">
        <v>289</v>
      </c>
      <c r="B920">
        <v>3</v>
      </c>
      <c r="C920" s="1">
        <v>1</v>
      </c>
      <c r="D920" s="2">
        <v>0</v>
      </c>
      <c r="E920">
        <f>IF(AND(C920=1,D920=1,B920=2),1,0)</f>
        <v>0</v>
      </c>
    </row>
    <row r="921" spans="1:5" ht="12.75">
      <c r="A921" t="s">
        <v>293</v>
      </c>
      <c r="B921">
        <v>3</v>
      </c>
      <c r="C921" s="1">
        <v>1</v>
      </c>
      <c r="D921" s="2">
        <v>0</v>
      </c>
      <c r="E921">
        <f>IF(AND(C921=1,D921=1,B921=2),1,0)</f>
        <v>0</v>
      </c>
    </row>
    <row r="922" spans="1:5" ht="12.75">
      <c r="A922" t="s">
        <v>307</v>
      </c>
      <c r="B922">
        <v>3</v>
      </c>
      <c r="C922" s="1">
        <v>1</v>
      </c>
      <c r="D922" s="2">
        <v>0</v>
      </c>
      <c r="E922">
        <f>IF(AND(C922=1,D922=1,B922=2),1,0)</f>
        <v>0</v>
      </c>
    </row>
    <row r="923" spans="1:5" ht="12.75">
      <c r="A923" t="s">
        <v>309</v>
      </c>
      <c r="B923">
        <v>3</v>
      </c>
      <c r="C923" s="1">
        <v>1</v>
      </c>
      <c r="D923" s="2">
        <v>0</v>
      </c>
      <c r="E923">
        <f>IF(AND(C923=1,D923=1,B923=2),1,0)</f>
        <v>0</v>
      </c>
    </row>
    <row r="924" spans="1:5" ht="12.75">
      <c r="A924" t="s">
        <v>315</v>
      </c>
      <c r="B924">
        <v>3</v>
      </c>
      <c r="C924" s="1">
        <v>1</v>
      </c>
      <c r="D924" s="2">
        <v>0</v>
      </c>
      <c r="E924">
        <f>IF(AND(C924=1,D924=1,B924=2),1,0)</f>
        <v>0</v>
      </c>
    </row>
    <row r="925" spans="1:5" ht="12.75">
      <c r="A925" t="s">
        <v>319</v>
      </c>
      <c r="B925">
        <v>3</v>
      </c>
      <c r="C925" s="1">
        <v>1</v>
      </c>
      <c r="D925" s="2">
        <v>0</v>
      </c>
      <c r="E925">
        <f>IF(AND(C925=1,D925=1,B925=2),1,0)</f>
        <v>0</v>
      </c>
    </row>
    <row r="926" spans="1:5" ht="12.75">
      <c r="A926" t="s">
        <v>323</v>
      </c>
      <c r="B926">
        <v>3</v>
      </c>
      <c r="C926" s="1">
        <v>1</v>
      </c>
      <c r="D926" s="2">
        <v>0</v>
      </c>
      <c r="E926">
        <f>IF(AND(C926=1,D926=1,B926=2),1,0)</f>
        <v>0</v>
      </c>
    </row>
    <row r="927" spans="1:5" ht="12.75">
      <c r="A927" t="s">
        <v>325</v>
      </c>
      <c r="B927">
        <v>3</v>
      </c>
      <c r="C927" s="1">
        <v>1</v>
      </c>
      <c r="D927" s="2">
        <v>0</v>
      </c>
      <c r="E927">
        <f>IF(AND(C927=1,D927=1,B927=2),1,0)</f>
        <v>0</v>
      </c>
    </row>
    <row r="928" spans="1:5" ht="12.75">
      <c r="A928" t="s">
        <v>339</v>
      </c>
      <c r="B928">
        <v>3</v>
      </c>
      <c r="C928" s="1">
        <v>1</v>
      </c>
      <c r="D928" s="2">
        <v>0</v>
      </c>
      <c r="E928">
        <f>IF(AND(C928=1,D928=1,B928=2),1,0)</f>
        <v>0</v>
      </c>
    </row>
    <row r="929" spans="1:5" ht="12.75">
      <c r="A929" t="s">
        <v>343</v>
      </c>
      <c r="B929">
        <v>3</v>
      </c>
      <c r="C929" s="1">
        <v>1</v>
      </c>
      <c r="D929" s="2">
        <v>0</v>
      </c>
      <c r="E929">
        <f>IF(AND(C929=1,D929=1,B929=2),1,0)</f>
        <v>0</v>
      </c>
    </row>
    <row r="930" spans="1:5" ht="12.75">
      <c r="A930" t="s">
        <v>347</v>
      </c>
      <c r="B930">
        <v>3</v>
      </c>
      <c r="C930" s="1">
        <v>1</v>
      </c>
      <c r="D930" s="2">
        <v>0</v>
      </c>
      <c r="E930">
        <f>IF(AND(C930=1,D930=1,B930=2),1,0)</f>
        <v>0</v>
      </c>
    </row>
    <row r="931" spans="1:5" ht="12.75">
      <c r="A931" t="s">
        <v>349</v>
      </c>
      <c r="B931">
        <v>3</v>
      </c>
      <c r="C931" s="1">
        <v>1</v>
      </c>
      <c r="D931" s="2">
        <v>0</v>
      </c>
      <c r="E931">
        <f>IF(AND(C931=1,D931=1,B931=2),1,0)</f>
        <v>0</v>
      </c>
    </row>
    <row r="932" spans="1:5" ht="12.75">
      <c r="A932" t="s">
        <v>355</v>
      </c>
      <c r="B932">
        <v>3</v>
      </c>
      <c r="C932" s="1">
        <v>1</v>
      </c>
      <c r="D932" s="2">
        <v>0</v>
      </c>
      <c r="E932">
        <f>IF(AND(C932=1,D932=1,B932=2),1,0)</f>
        <v>0</v>
      </c>
    </row>
    <row r="933" spans="1:5" ht="12.75">
      <c r="A933" t="s">
        <v>365</v>
      </c>
      <c r="B933">
        <v>3</v>
      </c>
      <c r="C933" s="1">
        <v>1</v>
      </c>
      <c r="D933" s="2">
        <v>0</v>
      </c>
      <c r="E933">
        <f>IF(AND(C933=1,D933=1,B933=2),1,0)</f>
        <v>0</v>
      </c>
    </row>
    <row r="934" spans="1:5" ht="12.75">
      <c r="A934" t="s">
        <v>367</v>
      </c>
      <c r="B934">
        <v>3</v>
      </c>
      <c r="C934" s="1">
        <v>1</v>
      </c>
      <c r="D934" s="2">
        <v>0</v>
      </c>
      <c r="E934">
        <f>IF(AND(C934=1,D934=1,B934=2),1,0)</f>
        <v>0</v>
      </c>
    </row>
    <row r="935" spans="1:5" ht="12.75">
      <c r="A935" t="s">
        <v>375</v>
      </c>
      <c r="B935">
        <v>3</v>
      </c>
      <c r="C935" s="1">
        <v>1</v>
      </c>
      <c r="D935" s="2">
        <v>0</v>
      </c>
      <c r="E935">
        <f>IF(AND(C935=1,D935=1,B935=2),1,0)</f>
        <v>0</v>
      </c>
    </row>
    <row r="936" spans="1:5" ht="12.75">
      <c r="A936" t="s">
        <v>379</v>
      </c>
      <c r="B936">
        <v>3</v>
      </c>
      <c r="C936" s="1">
        <v>1</v>
      </c>
      <c r="D936" s="2">
        <v>0</v>
      </c>
      <c r="E936">
        <f>IF(AND(C936=1,D936=1,B936=2),1,0)</f>
        <v>0</v>
      </c>
    </row>
    <row r="937" spans="1:5" ht="12.75">
      <c r="A937" t="s">
        <v>383</v>
      </c>
      <c r="B937">
        <v>3</v>
      </c>
      <c r="C937" s="1">
        <v>1</v>
      </c>
      <c r="D937" s="2">
        <v>0</v>
      </c>
      <c r="E937">
        <f>IF(AND(C937=1,D937=1,B937=2),1,0)</f>
        <v>0</v>
      </c>
    </row>
    <row r="938" spans="1:5" ht="12.75">
      <c r="A938" t="s">
        <v>387</v>
      </c>
      <c r="B938">
        <v>3</v>
      </c>
      <c r="C938" s="1">
        <v>1</v>
      </c>
      <c r="D938" s="2">
        <v>0</v>
      </c>
      <c r="E938">
        <f>IF(AND(C938=1,D938=1,B938=2),1,0)</f>
        <v>0</v>
      </c>
    </row>
    <row r="939" spans="1:5" ht="12.75">
      <c r="A939" t="s">
        <v>389</v>
      </c>
      <c r="B939">
        <v>3</v>
      </c>
      <c r="C939" s="1">
        <v>1</v>
      </c>
      <c r="D939" s="2">
        <v>0</v>
      </c>
      <c r="E939">
        <f>IF(AND(C939=1,D939=1,B939=2),1,0)</f>
        <v>0</v>
      </c>
    </row>
    <row r="940" spans="1:5" ht="12.75">
      <c r="A940" t="s">
        <v>2274</v>
      </c>
      <c r="B940">
        <v>3</v>
      </c>
      <c r="C940" s="1">
        <v>1</v>
      </c>
      <c r="D940" s="2">
        <v>0</v>
      </c>
      <c r="E940">
        <f>IF(AND(C940=1,D940=1,B940=2),1,0)</f>
        <v>0</v>
      </c>
    </row>
    <row r="941" spans="1:5" ht="12.75">
      <c r="A941" t="s">
        <v>413</v>
      </c>
      <c r="B941">
        <v>3</v>
      </c>
      <c r="C941" s="1">
        <v>1</v>
      </c>
      <c r="D941" s="2">
        <v>0</v>
      </c>
      <c r="E941">
        <f>IF(AND(C941=1,D941=1,B941=2),1,0)</f>
        <v>0</v>
      </c>
    </row>
    <row r="942" spans="1:5" ht="12.75">
      <c r="A942" t="s">
        <v>417</v>
      </c>
      <c r="B942">
        <v>3</v>
      </c>
      <c r="C942" s="1">
        <v>1</v>
      </c>
      <c r="D942" s="2">
        <v>0</v>
      </c>
      <c r="E942">
        <f>IF(AND(C942=1,D942=1,B942=2),1,0)</f>
        <v>0</v>
      </c>
    </row>
    <row r="943" spans="1:5" ht="12.75">
      <c r="A943" t="s">
        <v>2275</v>
      </c>
      <c r="B943">
        <v>3</v>
      </c>
      <c r="C943" s="1">
        <v>1</v>
      </c>
      <c r="D943" s="2">
        <v>0</v>
      </c>
      <c r="E943">
        <f>IF(AND(C943=1,D943=1,B943=2),1,0)</f>
        <v>0</v>
      </c>
    </row>
    <row r="944" spans="1:5" ht="12.75">
      <c r="A944" t="s">
        <v>422</v>
      </c>
      <c r="B944">
        <v>3</v>
      </c>
      <c r="C944" s="1">
        <v>1</v>
      </c>
      <c r="D944" s="2">
        <v>0</v>
      </c>
      <c r="E944">
        <f>IF(AND(C944=1,D944=1,B944=2),1,0)</f>
        <v>0</v>
      </c>
    </row>
    <row r="945" spans="1:5" ht="12.75">
      <c r="A945" t="s">
        <v>426</v>
      </c>
      <c r="B945">
        <v>3</v>
      </c>
      <c r="C945" s="1">
        <v>1</v>
      </c>
      <c r="D945" s="2">
        <v>0</v>
      </c>
      <c r="E945">
        <f>IF(AND(C945=1,D945=1,B945=2),1,0)</f>
        <v>0</v>
      </c>
    </row>
    <row r="946" spans="1:5" ht="12.75">
      <c r="A946" t="s">
        <v>2276</v>
      </c>
      <c r="B946">
        <v>3</v>
      </c>
      <c r="C946" s="1">
        <v>1</v>
      </c>
      <c r="D946" s="2">
        <v>0</v>
      </c>
      <c r="E946">
        <f>IF(AND(C946=1,D946=1,B946=2),1,0)</f>
        <v>0</v>
      </c>
    </row>
    <row r="947" spans="1:5" ht="12.75">
      <c r="A947" t="s">
        <v>450</v>
      </c>
      <c r="B947">
        <v>3</v>
      </c>
      <c r="C947" s="1">
        <v>1</v>
      </c>
      <c r="D947" s="2">
        <v>0</v>
      </c>
      <c r="E947">
        <f>IF(AND(C947=1,D947=1,B947=2),1,0)</f>
        <v>0</v>
      </c>
    </row>
    <row r="948" spans="1:5" ht="12.75">
      <c r="A948" t="s">
        <v>472</v>
      </c>
      <c r="B948">
        <v>3</v>
      </c>
      <c r="C948" s="1">
        <v>1</v>
      </c>
      <c r="D948" s="2">
        <v>0</v>
      </c>
      <c r="E948">
        <f>IF(AND(C948=1,D948=1,B948=2),1,0)</f>
        <v>0</v>
      </c>
    </row>
    <row r="949" spans="1:5" ht="12.75">
      <c r="A949" t="s">
        <v>476</v>
      </c>
      <c r="B949">
        <v>3</v>
      </c>
      <c r="C949" s="1">
        <v>1</v>
      </c>
      <c r="D949" s="2">
        <v>0</v>
      </c>
      <c r="E949">
        <f>IF(AND(C949=1,D949=1,B949=2),1,0)</f>
        <v>0</v>
      </c>
    </row>
    <row r="950" spans="1:5" ht="12.75">
      <c r="A950" t="s">
        <v>480</v>
      </c>
      <c r="B950">
        <v>3</v>
      </c>
      <c r="C950" s="1">
        <v>1</v>
      </c>
      <c r="D950" s="2">
        <v>0</v>
      </c>
      <c r="E950">
        <f>IF(AND(C950=1,D950=1,B950=2),1,0)</f>
        <v>0</v>
      </c>
    </row>
    <row r="951" spans="1:5" ht="12.75">
      <c r="A951" t="s">
        <v>484</v>
      </c>
      <c r="B951">
        <v>3</v>
      </c>
      <c r="C951" s="1">
        <v>1</v>
      </c>
      <c r="D951" s="2">
        <v>0</v>
      </c>
      <c r="E951">
        <f>IF(AND(C951=1,D951=1,B951=2),1,0)</f>
        <v>0</v>
      </c>
    </row>
    <row r="952" spans="1:5" ht="12.75">
      <c r="A952" t="s">
        <v>488</v>
      </c>
      <c r="B952">
        <v>3</v>
      </c>
      <c r="C952" s="1">
        <v>1</v>
      </c>
      <c r="D952" s="2">
        <v>0</v>
      </c>
      <c r="E952">
        <f>IF(AND(C952=1,D952=1,B952=2),1,0)</f>
        <v>0</v>
      </c>
    </row>
    <row r="953" spans="1:5" ht="12.75">
      <c r="A953" t="s">
        <v>492</v>
      </c>
      <c r="B953">
        <v>3</v>
      </c>
      <c r="C953" s="1">
        <v>1</v>
      </c>
      <c r="D953" s="2">
        <v>0</v>
      </c>
      <c r="E953">
        <f>IF(AND(C953=1,D953=1,B953=2),1,0)</f>
        <v>0</v>
      </c>
    </row>
    <row r="954" spans="1:5" ht="12.75">
      <c r="A954" t="s">
        <v>496</v>
      </c>
      <c r="B954">
        <v>3</v>
      </c>
      <c r="C954" s="1">
        <v>1</v>
      </c>
      <c r="D954" s="2">
        <v>0</v>
      </c>
      <c r="E954">
        <f>IF(AND(C954=1,D954=1,B954=2),1,0)</f>
        <v>0</v>
      </c>
    </row>
    <row r="955" spans="1:5" ht="12.75">
      <c r="A955" t="s">
        <v>500</v>
      </c>
      <c r="B955">
        <v>3</v>
      </c>
      <c r="C955" s="1">
        <v>1</v>
      </c>
      <c r="D955" s="2">
        <v>0</v>
      </c>
      <c r="E955">
        <f>IF(AND(C955=1,D955=1,B955=2),1,0)</f>
        <v>0</v>
      </c>
    </row>
    <row r="956" spans="1:5" ht="12.75">
      <c r="A956" t="s">
        <v>504</v>
      </c>
      <c r="B956">
        <v>3</v>
      </c>
      <c r="C956" s="1">
        <v>1</v>
      </c>
      <c r="D956" s="2">
        <v>0</v>
      </c>
      <c r="E956">
        <f>IF(AND(C956=1,D956=1,B956=2),1,0)</f>
        <v>0</v>
      </c>
    </row>
    <row r="957" spans="1:5" ht="12.75">
      <c r="A957" t="s">
        <v>2277</v>
      </c>
      <c r="B957">
        <v>3</v>
      </c>
      <c r="C957" s="1">
        <v>1</v>
      </c>
      <c r="D957" s="2">
        <v>0</v>
      </c>
      <c r="E957">
        <f>IF(AND(C957=1,D957=1,B957=2),1,0)</f>
        <v>0</v>
      </c>
    </row>
    <row r="958" spans="1:5" ht="12.75">
      <c r="A958" t="s">
        <v>508</v>
      </c>
      <c r="B958">
        <v>3</v>
      </c>
      <c r="C958" s="1">
        <v>1</v>
      </c>
      <c r="D958" s="2">
        <v>0</v>
      </c>
      <c r="E958">
        <f>IF(AND(C958=1,D958=1,B958=2),1,0)</f>
        <v>0</v>
      </c>
    </row>
    <row r="959" spans="1:5" ht="12.75">
      <c r="A959" t="s">
        <v>512</v>
      </c>
      <c r="B959">
        <v>3</v>
      </c>
      <c r="C959" s="1">
        <v>1</v>
      </c>
      <c r="D959" s="2">
        <v>0</v>
      </c>
      <c r="E959">
        <f>IF(AND(C959=1,D959=1,B959=2),1,0)</f>
        <v>0</v>
      </c>
    </row>
    <row r="960" spans="1:5" ht="12.75">
      <c r="A960" t="s">
        <v>516</v>
      </c>
      <c r="B960">
        <v>3</v>
      </c>
      <c r="C960" s="1">
        <v>1</v>
      </c>
      <c r="D960" s="2">
        <v>0</v>
      </c>
      <c r="E960">
        <f>IF(AND(C960=1,D960=1,B960=2),1,0)</f>
        <v>0</v>
      </c>
    </row>
    <row r="961" spans="1:5" ht="12.75">
      <c r="A961" t="s">
        <v>520</v>
      </c>
      <c r="B961">
        <v>3</v>
      </c>
      <c r="C961" s="1">
        <v>1</v>
      </c>
      <c r="D961" s="2">
        <v>0</v>
      </c>
      <c r="E961">
        <f>IF(AND(C961=1,D961=1,B961=2),1,0)</f>
        <v>0</v>
      </c>
    </row>
    <row r="962" spans="1:5" ht="12.75">
      <c r="A962" t="s">
        <v>2278</v>
      </c>
      <c r="B962">
        <v>3</v>
      </c>
      <c r="C962" s="1">
        <v>1</v>
      </c>
      <c r="D962" s="2">
        <v>0</v>
      </c>
      <c r="E962">
        <f>IF(AND(C962=1,D962=1,B962=2),1,0)</f>
        <v>0</v>
      </c>
    </row>
    <row r="963" spans="1:5" ht="12.75">
      <c r="A963" t="s">
        <v>524</v>
      </c>
      <c r="B963">
        <v>3</v>
      </c>
      <c r="C963" s="1">
        <v>1</v>
      </c>
      <c r="D963" s="2">
        <v>0</v>
      </c>
      <c r="E963">
        <f>IF(AND(C963=1,D963=1,B963=2),1,0)</f>
        <v>0</v>
      </c>
    </row>
    <row r="964" spans="1:5" ht="12.75">
      <c r="A964" t="s">
        <v>528</v>
      </c>
      <c r="B964">
        <v>3</v>
      </c>
      <c r="C964" s="1">
        <v>1</v>
      </c>
      <c r="D964" s="2">
        <v>0</v>
      </c>
      <c r="E964">
        <f>IF(AND(C964=1,D964=1,B964=2),1,0)</f>
        <v>0</v>
      </c>
    </row>
    <row r="965" spans="1:5" ht="12.75">
      <c r="A965" t="s">
        <v>532</v>
      </c>
      <c r="B965">
        <v>3</v>
      </c>
      <c r="C965" s="1">
        <v>1</v>
      </c>
      <c r="D965" s="2">
        <v>0</v>
      </c>
      <c r="E965">
        <f>IF(AND(C965=1,D965=1,B965=2),1,0)</f>
        <v>0</v>
      </c>
    </row>
    <row r="966" spans="1:5" ht="12.75">
      <c r="A966" t="s">
        <v>536</v>
      </c>
      <c r="B966">
        <v>3</v>
      </c>
      <c r="C966" s="1">
        <v>1</v>
      </c>
      <c r="D966" s="2">
        <v>0</v>
      </c>
      <c r="E966">
        <f>IF(AND(C966=1,D966=1,B966=2),1,0)</f>
        <v>0</v>
      </c>
    </row>
    <row r="967" spans="1:5" ht="12.75">
      <c r="A967" t="s">
        <v>540</v>
      </c>
      <c r="B967">
        <v>3</v>
      </c>
      <c r="C967" s="1">
        <v>1</v>
      </c>
      <c r="D967" s="2">
        <v>0</v>
      </c>
      <c r="E967">
        <f>IF(AND(C967=1,D967=1,B967=2),1,0)</f>
        <v>0</v>
      </c>
    </row>
    <row r="968" spans="1:5" ht="12.75">
      <c r="A968" t="s">
        <v>542</v>
      </c>
      <c r="B968">
        <v>3</v>
      </c>
      <c r="C968" s="1">
        <v>1</v>
      </c>
      <c r="D968" s="2">
        <v>0</v>
      </c>
      <c r="E968">
        <f>IF(AND(C968=1,D968=1,B968=2),1,0)</f>
        <v>0</v>
      </c>
    </row>
    <row r="969" spans="1:5" ht="12.75">
      <c r="A969" t="s">
        <v>548</v>
      </c>
      <c r="B969">
        <v>3</v>
      </c>
      <c r="C969" s="1">
        <v>1</v>
      </c>
      <c r="D969" s="2">
        <v>0</v>
      </c>
      <c r="E969">
        <f>IF(AND(C969=1,D969=1,B969=2),1,0)</f>
        <v>0</v>
      </c>
    </row>
    <row r="970" spans="1:5" ht="12.75">
      <c r="A970" t="s">
        <v>552</v>
      </c>
      <c r="B970">
        <v>3</v>
      </c>
      <c r="C970" s="1">
        <v>1</v>
      </c>
      <c r="D970" s="2">
        <v>0</v>
      </c>
      <c r="E970">
        <f>IF(AND(C970=1,D970=1,B970=2),1,0)</f>
        <v>0</v>
      </c>
    </row>
    <row r="971" spans="1:5" ht="12.75">
      <c r="A971" t="s">
        <v>2279</v>
      </c>
      <c r="B971">
        <v>3</v>
      </c>
      <c r="C971" s="1">
        <v>1</v>
      </c>
      <c r="D971" s="2">
        <v>0</v>
      </c>
      <c r="E971">
        <f>IF(AND(C971=1,D971=1,B971=2),1,0)</f>
        <v>0</v>
      </c>
    </row>
    <row r="972" spans="1:5" ht="12.75">
      <c r="A972" t="s">
        <v>558</v>
      </c>
      <c r="B972">
        <v>3</v>
      </c>
      <c r="C972" s="1">
        <v>1</v>
      </c>
      <c r="D972" s="2">
        <v>0</v>
      </c>
      <c r="E972">
        <f>IF(AND(C972=1,D972=1,B972=2),1,0)</f>
        <v>0</v>
      </c>
    </row>
    <row r="973" spans="1:5" ht="12.75">
      <c r="A973" t="s">
        <v>562</v>
      </c>
      <c r="B973">
        <v>3</v>
      </c>
      <c r="C973" s="1">
        <v>1</v>
      </c>
      <c r="D973" s="2">
        <v>0</v>
      </c>
      <c r="E973">
        <f>IF(AND(C973=1,D973=1,B973=2),1,0)</f>
        <v>0</v>
      </c>
    </row>
    <row r="974" spans="1:5" ht="12.75">
      <c r="A974" t="s">
        <v>2280</v>
      </c>
      <c r="B974">
        <v>3</v>
      </c>
      <c r="C974" s="1">
        <v>1</v>
      </c>
      <c r="D974" s="2">
        <v>0</v>
      </c>
      <c r="E974">
        <f>IF(AND(C974=1,D974=1,B974=2),1,0)</f>
        <v>0</v>
      </c>
    </row>
    <row r="975" spans="1:5" ht="12.75">
      <c r="A975" t="s">
        <v>2281</v>
      </c>
      <c r="B975">
        <v>3</v>
      </c>
      <c r="C975" s="1">
        <v>1</v>
      </c>
      <c r="D975" s="2">
        <v>0</v>
      </c>
      <c r="E975">
        <f>IF(AND(C975=1,D975=1,B975=2),1,0)</f>
        <v>0</v>
      </c>
    </row>
    <row r="976" spans="1:5" ht="12.75">
      <c r="A976" t="s">
        <v>568</v>
      </c>
      <c r="B976">
        <v>3</v>
      </c>
      <c r="C976" s="1">
        <v>1</v>
      </c>
      <c r="D976" s="2">
        <v>0</v>
      </c>
      <c r="E976">
        <f>IF(AND(C976=1,D976=1,B976=2),1,0)</f>
        <v>0</v>
      </c>
    </row>
    <row r="977" spans="1:5" ht="12.75">
      <c r="A977" t="s">
        <v>2282</v>
      </c>
      <c r="B977">
        <v>3</v>
      </c>
      <c r="C977" s="1">
        <v>1</v>
      </c>
      <c r="D977" s="2">
        <v>0</v>
      </c>
      <c r="E977">
        <f>IF(AND(C977=1,D977=1,B977=2),1,0)</f>
        <v>0</v>
      </c>
    </row>
    <row r="978" spans="1:5" ht="12.75">
      <c r="A978" t="s">
        <v>572</v>
      </c>
      <c r="B978">
        <v>3</v>
      </c>
      <c r="C978" s="1">
        <v>1</v>
      </c>
      <c r="D978" s="2">
        <v>0</v>
      </c>
      <c r="E978">
        <f>IF(AND(C978=1,D978=1,B978=2),1,0)</f>
        <v>0</v>
      </c>
    </row>
    <row r="979" spans="1:5" ht="12.75">
      <c r="A979" t="s">
        <v>574</v>
      </c>
      <c r="B979">
        <v>3</v>
      </c>
      <c r="C979" s="1">
        <v>1</v>
      </c>
      <c r="D979" s="2">
        <v>0</v>
      </c>
      <c r="E979">
        <f>IF(AND(C979=1,D979=1,B979=2),1,0)</f>
        <v>0</v>
      </c>
    </row>
    <row r="980" spans="1:5" ht="12.75">
      <c r="A980" t="s">
        <v>578</v>
      </c>
      <c r="B980">
        <v>3</v>
      </c>
      <c r="C980" s="1">
        <v>1</v>
      </c>
      <c r="D980" s="2">
        <v>0</v>
      </c>
      <c r="E980">
        <f>IF(AND(C980=1,D980=1,B980=2),1,0)</f>
        <v>0</v>
      </c>
    </row>
    <row r="981" spans="1:5" ht="12.75">
      <c r="A981" t="s">
        <v>2283</v>
      </c>
      <c r="B981">
        <v>3</v>
      </c>
      <c r="C981" s="1">
        <v>1</v>
      </c>
      <c r="D981" s="2">
        <v>0</v>
      </c>
      <c r="E981">
        <f>IF(AND(C981=1,D981=1,B981=2),1,0)</f>
        <v>0</v>
      </c>
    </row>
    <row r="982" spans="1:5" ht="12.75">
      <c r="A982" t="s">
        <v>582</v>
      </c>
      <c r="B982">
        <v>3</v>
      </c>
      <c r="C982" s="1">
        <v>1</v>
      </c>
      <c r="D982" s="2">
        <v>0</v>
      </c>
      <c r="E982">
        <f>IF(AND(C982=1,D982=1,B982=2),1,0)</f>
        <v>0</v>
      </c>
    </row>
    <row r="983" spans="1:5" ht="12.75">
      <c r="A983" t="s">
        <v>586</v>
      </c>
      <c r="B983">
        <v>3</v>
      </c>
      <c r="C983" s="1">
        <v>1</v>
      </c>
      <c r="D983" s="2">
        <v>0</v>
      </c>
      <c r="E983">
        <f>IF(AND(C983=1,D983=1,B983=2),1,0)</f>
        <v>0</v>
      </c>
    </row>
    <row r="984" spans="1:5" ht="12.75">
      <c r="A984" t="s">
        <v>2284</v>
      </c>
      <c r="B984">
        <v>3</v>
      </c>
      <c r="C984" s="1">
        <v>1</v>
      </c>
      <c r="D984" s="2">
        <v>0</v>
      </c>
      <c r="E984">
        <f>IF(AND(C984=1,D984=1,B984=2),1,0)</f>
        <v>0</v>
      </c>
    </row>
    <row r="985" spans="1:5" ht="12.75">
      <c r="A985" t="s">
        <v>590</v>
      </c>
      <c r="B985">
        <v>3</v>
      </c>
      <c r="C985" s="1">
        <v>1</v>
      </c>
      <c r="D985" s="2">
        <v>0</v>
      </c>
      <c r="E985">
        <f>IF(AND(C985=1,D985=1,B985=2),1,0)</f>
        <v>0</v>
      </c>
    </row>
    <row r="986" spans="1:5" ht="12.75">
      <c r="A986" t="s">
        <v>594</v>
      </c>
      <c r="B986">
        <v>3</v>
      </c>
      <c r="C986" s="1">
        <v>1</v>
      </c>
      <c r="D986" s="2">
        <v>0</v>
      </c>
      <c r="E986">
        <f>IF(AND(C986=1,D986=1,B986=2),1,0)</f>
        <v>0</v>
      </c>
    </row>
    <row r="987" spans="1:5" ht="12.75">
      <c r="A987" t="s">
        <v>598</v>
      </c>
      <c r="B987">
        <v>3</v>
      </c>
      <c r="C987" s="1">
        <v>1</v>
      </c>
      <c r="D987" s="2">
        <v>0</v>
      </c>
      <c r="E987">
        <f>IF(AND(C987=1,D987=1,B987=2),1,0)</f>
        <v>0</v>
      </c>
    </row>
    <row r="988" spans="1:5" ht="12.75">
      <c r="A988" t="s">
        <v>602</v>
      </c>
      <c r="B988">
        <v>3</v>
      </c>
      <c r="C988" s="1">
        <v>1</v>
      </c>
      <c r="D988" s="2">
        <v>0</v>
      </c>
      <c r="E988">
        <f>IF(AND(C988=1,D988=1,B988=2),1,0)</f>
        <v>0</v>
      </c>
    </row>
    <row r="989" spans="1:5" ht="12.75">
      <c r="A989" t="s">
        <v>606</v>
      </c>
      <c r="B989">
        <v>3</v>
      </c>
      <c r="C989" s="1">
        <v>1</v>
      </c>
      <c r="D989" s="2">
        <v>0</v>
      </c>
      <c r="E989">
        <f>IF(AND(C989=1,D989=1,B989=2),1,0)</f>
        <v>0</v>
      </c>
    </row>
    <row r="990" spans="1:5" ht="12.75">
      <c r="A990" t="s">
        <v>610</v>
      </c>
      <c r="B990">
        <v>3</v>
      </c>
      <c r="C990" s="1">
        <v>1</v>
      </c>
      <c r="D990" s="2">
        <v>0</v>
      </c>
      <c r="E990">
        <f>IF(AND(C990=1,D990=1,B990=2),1,0)</f>
        <v>0</v>
      </c>
    </row>
    <row r="991" spans="1:5" ht="12.75">
      <c r="A991" t="s">
        <v>614</v>
      </c>
      <c r="B991">
        <v>3</v>
      </c>
      <c r="C991" s="1">
        <v>1</v>
      </c>
      <c r="D991" s="2">
        <v>0</v>
      </c>
      <c r="E991">
        <f>IF(AND(C991=1,D991=1,B991=2),1,0)</f>
        <v>0</v>
      </c>
    </row>
    <row r="992" spans="1:5" ht="12.75">
      <c r="A992" t="s">
        <v>618</v>
      </c>
      <c r="B992">
        <v>3</v>
      </c>
      <c r="C992" s="1">
        <v>1</v>
      </c>
      <c r="D992" s="2">
        <v>0</v>
      </c>
      <c r="E992">
        <f>IF(AND(C992=1,D992=1,B992=2),1,0)</f>
        <v>0</v>
      </c>
    </row>
    <row r="993" spans="1:5" ht="12.75">
      <c r="A993" t="s">
        <v>622</v>
      </c>
      <c r="B993">
        <v>3</v>
      </c>
      <c r="C993" s="1">
        <v>1</v>
      </c>
      <c r="D993" s="2">
        <v>0</v>
      </c>
      <c r="E993">
        <f>IF(AND(C993=1,D993=1,B993=2),1,0)</f>
        <v>0</v>
      </c>
    </row>
    <row r="994" spans="1:5" ht="12.75">
      <c r="A994" t="s">
        <v>2285</v>
      </c>
      <c r="B994">
        <v>3</v>
      </c>
      <c r="C994" s="1">
        <v>1</v>
      </c>
      <c r="D994" s="2">
        <v>0</v>
      </c>
      <c r="E994">
        <f>IF(AND(C994=1,D994=1,B994=2),1,0)</f>
        <v>0</v>
      </c>
    </row>
    <row r="995" spans="1:5" ht="12.75">
      <c r="A995" t="s">
        <v>2286</v>
      </c>
      <c r="B995">
        <v>3</v>
      </c>
      <c r="C995" s="1">
        <v>1</v>
      </c>
      <c r="D995" s="2">
        <v>0</v>
      </c>
      <c r="E995">
        <f>IF(AND(C995=1,D995=1,B995=2),1,0)</f>
        <v>0</v>
      </c>
    </row>
    <row r="996" spans="1:5" ht="12.75">
      <c r="A996" t="s">
        <v>2287</v>
      </c>
      <c r="B996">
        <v>3</v>
      </c>
      <c r="C996" s="1">
        <v>1</v>
      </c>
      <c r="D996" s="2">
        <v>0</v>
      </c>
      <c r="E996">
        <f>IF(AND(C996=1,D996=1,B996=2),1,0)</f>
        <v>0</v>
      </c>
    </row>
    <row r="997" spans="1:5" ht="12.75">
      <c r="A997" t="s">
        <v>2288</v>
      </c>
      <c r="B997">
        <v>3</v>
      </c>
      <c r="C997" s="1">
        <v>1</v>
      </c>
      <c r="D997" s="2">
        <v>0</v>
      </c>
      <c r="E997">
        <f>IF(AND(C997=1,D997=1,B997=2),1,0)</f>
        <v>0</v>
      </c>
    </row>
    <row r="998" spans="1:5" ht="12.75">
      <c r="A998" t="s">
        <v>624</v>
      </c>
      <c r="B998">
        <v>3</v>
      </c>
      <c r="C998" s="1">
        <v>1</v>
      </c>
      <c r="D998" s="2">
        <v>0</v>
      </c>
      <c r="E998">
        <f>IF(AND(C998=1,D998=1,B998=2),1,0)</f>
        <v>0</v>
      </c>
    </row>
    <row r="999" spans="1:5" ht="12.75">
      <c r="A999" t="s">
        <v>664</v>
      </c>
      <c r="B999">
        <v>3</v>
      </c>
      <c r="C999" s="1">
        <v>1</v>
      </c>
      <c r="D999" s="2">
        <v>0</v>
      </c>
      <c r="E999">
        <f>IF(AND(C999=1,D999=1,B999=2),1,0)</f>
        <v>0</v>
      </c>
    </row>
    <row r="1000" spans="1:5" ht="12.75">
      <c r="A1000" t="s">
        <v>678</v>
      </c>
      <c r="B1000">
        <v>3</v>
      </c>
      <c r="C1000" s="1">
        <v>1</v>
      </c>
      <c r="D1000" s="2">
        <v>0</v>
      </c>
      <c r="E1000">
        <f>IF(AND(C1000=1,D1000=1,B1000=2),1,0)</f>
        <v>0</v>
      </c>
    </row>
    <row r="1001" spans="1:5" ht="12.75">
      <c r="A1001" t="s">
        <v>680</v>
      </c>
      <c r="B1001">
        <v>3</v>
      </c>
      <c r="C1001" s="1">
        <v>1</v>
      </c>
      <c r="D1001" s="2">
        <v>0</v>
      </c>
      <c r="E1001">
        <f>IF(AND(C1001=1,D1001=1,B1001=2),1,0)</f>
        <v>0</v>
      </c>
    </row>
    <row r="1002" spans="1:5" ht="12.75">
      <c r="A1002" t="s">
        <v>710</v>
      </c>
      <c r="B1002">
        <v>3</v>
      </c>
      <c r="C1002" s="1">
        <v>1</v>
      </c>
      <c r="D1002" s="2">
        <v>0</v>
      </c>
      <c r="E1002">
        <f>IF(AND(C1002=1,D1002=1,B1002=2),1,0)</f>
        <v>0</v>
      </c>
    </row>
    <row r="1003" spans="1:5" ht="12.75">
      <c r="A1003" t="s">
        <v>714</v>
      </c>
      <c r="B1003">
        <v>3</v>
      </c>
      <c r="C1003" s="1">
        <v>1</v>
      </c>
      <c r="D1003" s="2">
        <v>0</v>
      </c>
      <c r="E1003">
        <f>IF(AND(C1003=1,D1003=1,B1003=2),1,0)</f>
        <v>0</v>
      </c>
    </row>
    <row r="1004" spans="1:5" ht="12.75">
      <c r="A1004" t="s">
        <v>720</v>
      </c>
      <c r="B1004">
        <v>3</v>
      </c>
      <c r="C1004" s="1">
        <v>1</v>
      </c>
      <c r="D1004" s="2">
        <v>0</v>
      </c>
      <c r="E1004">
        <f>IF(AND(C1004=1,D1004=1,B1004=2),1,0)</f>
        <v>0</v>
      </c>
    </row>
    <row r="1005" spans="1:5" ht="12.75">
      <c r="A1005" t="s">
        <v>2289</v>
      </c>
      <c r="B1005">
        <v>3</v>
      </c>
      <c r="C1005" s="1">
        <v>1</v>
      </c>
      <c r="D1005" s="2">
        <v>0</v>
      </c>
      <c r="E1005">
        <f>IF(AND(C1005=1,D1005=1,B1005=2),1,0)</f>
        <v>0</v>
      </c>
    </row>
    <row r="1006" spans="1:5" ht="12.75">
      <c r="A1006" t="s">
        <v>2290</v>
      </c>
      <c r="B1006">
        <v>3</v>
      </c>
      <c r="C1006" s="1">
        <v>1</v>
      </c>
      <c r="D1006" s="2">
        <v>0</v>
      </c>
      <c r="E1006">
        <f>IF(AND(C1006=1,D1006=1,B1006=2),1,0)</f>
        <v>0</v>
      </c>
    </row>
    <row r="1007" spans="1:5" ht="12.75">
      <c r="A1007" t="s">
        <v>2291</v>
      </c>
      <c r="B1007">
        <v>3</v>
      </c>
      <c r="C1007" s="1">
        <v>1</v>
      </c>
      <c r="D1007" s="2">
        <v>0</v>
      </c>
      <c r="E1007">
        <f>IF(AND(C1007=1,D1007=1,B1007=2),1,0)</f>
        <v>0</v>
      </c>
    </row>
    <row r="1008" spans="1:5" ht="12.75">
      <c r="A1008" t="s">
        <v>724</v>
      </c>
      <c r="B1008">
        <v>3</v>
      </c>
      <c r="C1008" s="1">
        <v>1</v>
      </c>
      <c r="D1008" s="2">
        <v>0</v>
      </c>
      <c r="E1008">
        <f>IF(AND(C1008=1,D1008=1,B1008=2),1,0)</f>
        <v>0</v>
      </c>
    </row>
    <row r="1009" spans="1:5" ht="12.75">
      <c r="A1009" t="s">
        <v>734</v>
      </c>
      <c r="B1009">
        <v>3</v>
      </c>
      <c r="C1009" s="1">
        <v>1</v>
      </c>
      <c r="D1009" s="2">
        <v>0</v>
      </c>
      <c r="E1009">
        <f>IF(AND(C1009=1,D1009=1,B1009=2),1,0)</f>
        <v>0</v>
      </c>
    </row>
    <row r="1010" spans="1:5" ht="12.75">
      <c r="A1010" t="s">
        <v>778</v>
      </c>
      <c r="B1010">
        <v>3</v>
      </c>
      <c r="C1010" s="1">
        <v>1</v>
      </c>
      <c r="D1010" s="2">
        <v>0</v>
      </c>
      <c r="E1010">
        <f>IF(AND(C1010=1,D1010=1,B1010=2),1,0)</f>
        <v>0</v>
      </c>
    </row>
    <row r="1011" spans="1:5" ht="12.75">
      <c r="A1011" t="s">
        <v>780</v>
      </c>
      <c r="B1011">
        <v>3</v>
      </c>
      <c r="C1011" s="1">
        <v>1</v>
      </c>
      <c r="D1011" s="2">
        <v>0</v>
      </c>
      <c r="E1011">
        <f>IF(AND(C1011=1,D1011=1,B1011=2),1,0)</f>
        <v>0</v>
      </c>
    </row>
    <row r="1012" spans="1:5" ht="12.75">
      <c r="A1012" t="s">
        <v>824</v>
      </c>
      <c r="B1012">
        <v>3</v>
      </c>
      <c r="C1012" s="1">
        <v>1</v>
      </c>
      <c r="D1012" s="2">
        <v>0</v>
      </c>
      <c r="E1012">
        <f>IF(AND(C1012=1,D1012=1,B1012=2),1,0)</f>
        <v>0</v>
      </c>
    </row>
    <row r="1013" spans="1:5" ht="12.75">
      <c r="A1013" t="s">
        <v>2292</v>
      </c>
      <c r="B1013">
        <v>3</v>
      </c>
      <c r="C1013" s="1">
        <v>1</v>
      </c>
      <c r="D1013" s="2">
        <v>0</v>
      </c>
      <c r="E1013">
        <f>IF(AND(C1013=1,D1013=1,B1013=2),1,0)</f>
        <v>0</v>
      </c>
    </row>
    <row r="1014" spans="1:5" ht="12.75">
      <c r="A1014" t="s">
        <v>826</v>
      </c>
      <c r="B1014">
        <v>3</v>
      </c>
      <c r="C1014" s="1">
        <v>1</v>
      </c>
      <c r="D1014" s="2">
        <v>0</v>
      </c>
      <c r="E1014">
        <f>IF(AND(C1014=1,D1014=1,B1014=2),1,0)</f>
        <v>0</v>
      </c>
    </row>
    <row r="1015" spans="1:5" ht="12.75">
      <c r="A1015" t="s">
        <v>854</v>
      </c>
      <c r="B1015">
        <v>3</v>
      </c>
      <c r="C1015" s="1">
        <v>1</v>
      </c>
      <c r="D1015" s="2">
        <v>0</v>
      </c>
      <c r="E1015">
        <f>IF(AND(C1015=1,D1015=1,B1015=2),1,0)</f>
        <v>0</v>
      </c>
    </row>
    <row r="1016" spans="1:5" ht="12.75">
      <c r="A1016" t="s">
        <v>857</v>
      </c>
      <c r="B1016">
        <v>3</v>
      </c>
      <c r="C1016" s="1">
        <v>1</v>
      </c>
      <c r="D1016" s="2">
        <v>0</v>
      </c>
      <c r="E1016">
        <f>IF(AND(C1016=1,D1016=1,B1016=2),1,0)</f>
        <v>0</v>
      </c>
    </row>
    <row r="1017" spans="1:5" ht="12.75">
      <c r="A1017" t="s">
        <v>2293</v>
      </c>
      <c r="B1017">
        <v>3</v>
      </c>
      <c r="C1017" s="1">
        <v>1</v>
      </c>
      <c r="D1017" s="2">
        <v>0</v>
      </c>
      <c r="E1017">
        <f>IF(AND(C1017=1,D1017=1,B1017=2),1,0)</f>
        <v>0</v>
      </c>
    </row>
    <row r="1018" spans="1:5" ht="12.75">
      <c r="A1018" t="s">
        <v>2294</v>
      </c>
      <c r="B1018">
        <v>3</v>
      </c>
      <c r="C1018" s="1">
        <v>1</v>
      </c>
      <c r="D1018" s="2">
        <v>0</v>
      </c>
      <c r="E1018">
        <f>IF(AND(C1018=1,D1018=1,B1018=2),1,0)</f>
        <v>0</v>
      </c>
    </row>
    <row r="1019" spans="1:5" ht="12.75">
      <c r="A1019" t="s">
        <v>2295</v>
      </c>
      <c r="B1019">
        <v>3</v>
      </c>
      <c r="C1019" s="1">
        <v>1</v>
      </c>
      <c r="D1019" s="2">
        <v>0</v>
      </c>
      <c r="E1019">
        <f>IF(AND(C1019=1,D1019=1,B1019=2),1,0)</f>
        <v>0</v>
      </c>
    </row>
    <row r="1020" spans="1:5" ht="12.75">
      <c r="A1020" t="s">
        <v>880</v>
      </c>
      <c r="B1020">
        <v>3</v>
      </c>
      <c r="C1020" s="1">
        <v>1</v>
      </c>
      <c r="D1020" s="2">
        <v>0</v>
      </c>
      <c r="E1020">
        <f>IF(AND(C1020=1,D1020=1,B1020=2),1,0)</f>
        <v>0</v>
      </c>
    </row>
    <row r="1021" spans="1:5" ht="12.75">
      <c r="A1021" t="s">
        <v>896</v>
      </c>
      <c r="B1021">
        <v>3</v>
      </c>
      <c r="C1021" s="1">
        <v>1</v>
      </c>
      <c r="D1021" s="2">
        <v>0</v>
      </c>
      <c r="E1021">
        <f>IF(AND(C1021=1,D1021=1,B1021=2),1,0)</f>
        <v>0</v>
      </c>
    </row>
    <row r="1022" spans="1:5" ht="12.75">
      <c r="A1022" t="s">
        <v>902</v>
      </c>
      <c r="B1022">
        <v>3</v>
      </c>
      <c r="C1022" s="1">
        <v>1</v>
      </c>
      <c r="D1022" s="2">
        <v>0</v>
      </c>
      <c r="E1022">
        <f>IF(AND(C1022=1,D1022=1,B1022=2),1,0)</f>
        <v>0</v>
      </c>
    </row>
    <row r="1023" spans="1:5" ht="12.75">
      <c r="A1023" t="s">
        <v>912</v>
      </c>
      <c r="B1023">
        <v>3</v>
      </c>
      <c r="C1023" s="1">
        <v>1</v>
      </c>
      <c r="D1023" s="2">
        <v>0</v>
      </c>
      <c r="E1023">
        <f>IF(AND(C1023=1,D1023=1,B1023=2),1,0)</f>
        <v>0</v>
      </c>
    </row>
    <row r="1024" spans="1:5" ht="12.75">
      <c r="A1024" t="s">
        <v>918</v>
      </c>
      <c r="B1024">
        <v>3</v>
      </c>
      <c r="C1024" s="1">
        <v>1</v>
      </c>
      <c r="D1024" s="2">
        <v>0</v>
      </c>
      <c r="E1024">
        <f>IF(AND(C1024=1,D1024=1,B1024=2),1,0)</f>
        <v>0</v>
      </c>
    </row>
    <row r="1025" spans="1:5" ht="12.75">
      <c r="A1025" t="s">
        <v>920</v>
      </c>
      <c r="B1025">
        <v>3</v>
      </c>
      <c r="C1025" s="1">
        <v>1</v>
      </c>
      <c r="D1025" s="2">
        <v>0</v>
      </c>
      <c r="E1025">
        <f>IF(AND(C1025=1,D1025=1,B1025=2),1,0)</f>
        <v>0</v>
      </c>
    </row>
    <row r="1026" spans="1:5" ht="12.75">
      <c r="A1026" t="s">
        <v>934</v>
      </c>
      <c r="B1026">
        <v>3</v>
      </c>
      <c r="C1026" s="1">
        <v>1</v>
      </c>
      <c r="D1026" s="2">
        <v>0</v>
      </c>
      <c r="E1026">
        <f>IF(AND(C1026=1,D1026=1,B1026=2),1,0)</f>
        <v>0</v>
      </c>
    </row>
    <row r="1027" spans="1:5" ht="12.75">
      <c r="A1027" t="s">
        <v>946</v>
      </c>
      <c r="B1027">
        <v>3</v>
      </c>
      <c r="C1027" s="1">
        <v>1</v>
      </c>
      <c r="D1027" s="2">
        <v>0</v>
      </c>
      <c r="E1027">
        <f>IF(AND(C1027=1,D1027=1,B1027=2),1,0)</f>
        <v>0</v>
      </c>
    </row>
    <row r="1028" spans="1:5" ht="12.75">
      <c r="A1028" t="s">
        <v>952</v>
      </c>
      <c r="B1028">
        <v>3</v>
      </c>
      <c r="C1028" s="1">
        <v>1</v>
      </c>
      <c r="D1028" s="2">
        <v>0</v>
      </c>
      <c r="E1028">
        <f>IF(AND(C1028=1,D1028=1,B1028=2),1,0)</f>
        <v>0</v>
      </c>
    </row>
    <row r="1029" spans="1:5" ht="12.75">
      <c r="A1029" t="s">
        <v>976</v>
      </c>
      <c r="B1029">
        <v>3</v>
      </c>
      <c r="C1029" s="1">
        <v>1</v>
      </c>
      <c r="D1029" s="2">
        <v>0</v>
      </c>
      <c r="E1029">
        <f>IF(AND(C1029=1,D1029=1,B1029=2),1,0)</f>
        <v>0</v>
      </c>
    </row>
    <row r="1030" spans="1:5" ht="12.75">
      <c r="A1030" t="s">
        <v>1004</v>
      </c>
      <c r="B1030">
        <v>3</v>
      </c>
      <c r="C1030" s="1">
        <v>1</v>
      </c>
      <c r="D1030" s="2">
        <v>0</v>
      </c>
      <c r="E1030">
        <f>IF(AND(C1030=1,D1030=1,B1030=2),1,0)</f>
        <v>0</v>
      </c>
    </row>
    <row r="1031" spans="1:5" ht="12.75">
      <c r="A1031" t="s">
        <v>1008</v>
      </c>
      <c r="B1031">
        <v>3</v>
      </c>
      <c r="C1031" s="1">
        <v>1</v>
      </c>
      <c r="D1031" s="2">
        <v>0</v>
      </c>
      <c r="E1031">
        <f>IF(AND(C1031=1,D1031=1,B1031=2),1,0)</f>
        <v>0</v>
      </c>
    </row>
    <row r="1032" spans="1:5" ht="12.75">
      <c r="A1032" t="s">
        <v>1016</v>
      </c>
      <c r="B1032">
        <v>3</v>
      </c>
      <c r="C1032" s="1">
        <v>1</v>
      </c>
      <c r="D1032" s="2">
        <v>0</v>
      </c>
      <c r="E1032">
        <f>IF(AND(C1032=1,D1032=1,B1032=2),1,0)</f>
        <v>0</v>
      </c>
    </row>
    <row r="1033" spans="1:5" ht="12.75">
      <c r="A1033" t="s">
        <v>1018</v>
      </c>
      <c r="B1033">
        <v>3</v>
      </c>
      <c r="C1033" s="1">
        <v>1</v>
      </c>
      <c r="D1033" s="2">
        <v>0</v>
      </c>
      <c r="E1033">
        <f>IF(AND(C1033=1,D1033=1,B1033=2),1,0)</f>
        <v>0</v>
      </c>
    </row>
    <row r="1034" spans="1:5" ht="12.75">
      <c r="A1034" t="s">
        <v>2296</v>
      </c>
      <c r="B1034">
        <v>3</v>
      </c>
      <c r="C1034" s="1">
        <v>1</v>
      </c>
      <c r="D1034" s="2">
        <v>0</v>
      </c>
      <c r="E1034">
        <f>IF(AND(C1034=1,D1034=1,B1034=2),1,0)</f>
        <v>0</v>
      </c>
    </row>
    <row r="1035" spans="1:5" ht="12.75">
      <c r="A1035" t="s">
        <v>1026</v>
      </c>
      <c r="B1035">
        <v>3</v>
      </c>
      <c r="C1035" s="1">
        <v>1</v>
      </c>
      <c r="D1035" s="2">
        <v>0</v>
      </c>
      <c r="E1035">
        <f>IF(AND(C1035=1,D1035=1,B1035=2),1,0)</f>
        <v>0</v>
      </c>
    </row>
    <row r="1036" spans="1:5" ht="12.75">
      <c r="A1036" t="s">
        <v>1028</v>
      </c>
      <c r="B1036">
        <v>3</v>
      </c>
      <c r="C1036" s="1">
        <v>1</v>
      </c>
      <c r="D1036" s="2">
        <v>0</v>
      </c>
      <c r="E1036">
        <f>IF(AND(C1036=1,D1036=1,B1036=2),1,0)</f>
        <v>0</v>
      </c>
    </row>
    <row r="1037" spans="1:5" ht="12.75">
      <c r="A1037" t="s">
        <v>1036</v>
      </c>
      <c r="B1037">
        <v>3</v>
      </c>
      <c r="C1037" s="1">
        <v>1</v>
      </c>
      <c r="D1037" s="2">
        <v>0</v>
      </c>
      <c r="E1037">
        <f>IF(AND(C1037=1,D1037=1,B1037=2),1,0)</f>
        <v>0</v>
      </c>
    </row>
    <row r="1038" spans="1:5" ht="12.75">
      <c r="A1038" t="s">
        <v>1044</v>
      </c>
      <c r="B1038">
        <v>3</v>
      </c>
      <c r="C1038" s="1">
        <v>1</v>
      </c>
      <c r="D1038" s="2">
        <v>0</v>
      </c>
      <c r="E1038">
        <f>IF(AND(C1038=1,D1038=1,B1038=2),1,0)</f>
        <v>0</v>
      </c>
    </row>
    <row r="1039" spans="1:5" ht="12.75">
      <c r="A1039" t="s">
        <v>1062</v>
      </c>
      <c r="B1039">
        <v>3</v>
      </c>
      <c r="C1039" s="1">
        <v>1</v>
      </c>
      <c r="D1039" s="2">
        <v>0</v>
      </c>
      <c r="E1039">
        <f>IF(AND(C1039=1,D1039=1,B1039=2),1,0)</f>
        <v>0</v>
      </c>
    </row>
    <row r="1040" spans="1:5" ht="12.75">
      <c r="A1040" t="s">
        <v>1064</v>
      </c>
      <c r="B1040">
        <v>3</v>
      </c>
      <c r="C1040" s="1">
        <v>1</v>
      </c>
      <c r="D1040" s="2">
        <v>0</v>
      </c>
      <c r="E1040">
        <f>IF(AND(C1040=1,D1040=1,B1040=2),1,0)</f>
        <v>0</v>
      </c>
    </row>
    <row r="1041" spans="1:5" ht="12.75">
      <c r="A1041" t="s">
        <v>1074</v>
      </c>
      <c r="B1041">
        <v>3</v>
      </c>
      <c r="C1041" s="1">
        <v>1</v>
      </c>
      <c r="D1041" s="2">
        <v>0</v>
      </c>
      <c r="E1041">
        <f>IF(AND(C1041=1,D1041=1,B1041=2),1,0)</f>
        <v>0</v>
      </c>
    </row>
    <row r="1042" spans="1:5" ht="12.75">
      <c r="A1042" t="s">
        <v>1076</v>
      </c>
      <c r="B1042">
        <v>3</v>
      </c>
      <c r="C1042" s="1">
        <v>1</v>
      </c>
      <c r="D1042" s="2">
        <v>0</v>
      </c>
      <c r="E1042">
        <f>IF(AND(C1042=1,D1042=1,B1042=2),1,0)</f>
        <v>0</v>
      </c>
    </row>
    <row r="1043" spans="1:5" ht="12.75">
      <c r="A1043" t="s">
        <v>1080</v>
      </c>
      <c r="B1043">
        <v>3</v>
      </c>
      <c r="C1043" s="1">
        <v>1</v>
      </c>
      <c r="D1043" s="2">
        <v>0</v>
      </c>
      <c r="E1043">
        <f>IF(AND(C1043=1,D1043=1,B1043=2),1,0)</f>
        <v>0</v>
      </c>
    </row>
    <row r="1044" spans="1:5" ht="12.75">
      <c r="A1044" t="s">
        <v>1084</v>
      </c>
      <c r="B1044">
        <v>3</v>
      </c>
      <c r="C1044" s="1">
        <v>1</v>
      </c>
      <c r="D1044" s="2">
        <v>0</v>
      </c>
      <c r="E1044">
        <f>IF(AND(C1044=1,D1044=1,B1044=2),1,0)</f>
        <v>0</v>
      </c>
    </row>
    <row r="1045" spans="1:5" ht="12.75">
      <c r="A1045" t="s">
        <v>1088</v>
      </c>
      <c r="B1045">
        <v>3</v>
      </c>
      <c r="C1045" s="1">
        <v>1</v>
      </c>
      <c r="D1045" s="2">
        <v>0</v>
      </c>
      <c r="E1045">
        <f>IF(AND(C1045=1,D1045=1,B1045=2),1,0)</f>
        <v>0</v>
      </c>
    </row>
    <row r="1046" spans="1:5" ht="12.75">
      <c r="A1046" t="s">
        <v>1094</v>
      </c>
      <c r="B1046">
        <v>3</v>
      </c>
      <c r="C1046" s="1">
        <v>1</v>
      </c>
      <c r="D1046" s="2">
        <v>0</v>
      </c>
      <c r="E1046">
        <f>IF(AND(C1046=1,D1046=1,B1046=2),1,0)</f>
        <v>0</v>
      </c>
    </row>
    <row r="1047" spans="1:5" ht="12.75">
      <c r="A1047" t="s">
        <v>1098</v>
      </c>
      <c r="B1047">
        <v>3</v>
      </c>
      <c r="C1047" s="1">
        <v>1</v>
      </c>
      <c r="D1047" s="2">
        <v>0</v>
      </c>
      <c r="E1047">
        <f>IF(AND(C1047=1,D1047=1,B1047=2),1,0)</f>
        <v>0</v>
      </c>
    </row>
    <row r="1048" spans="1:5" ht="12.75">
      <c r="A1048" t="s">
        <v>1108</v>
      </c>
      <c r="B1048">
        <v>3</v>
      </c>
      <c r="C1048" s="1">
        <v>1</v>
      </c>
      <c r="D1048" s="2">
        <v>0</v>
      </c>
      <c r="E1048">
        <f>IF(AND(C1048=1,D1048=1,B1048=2),1,0)</f>
        <v>0</v>
      </c>
    </row>
    <row r="1049" spans="1:5" ht="12.75">
      <c r="A1049" t="s">
        <v>1122</v>
      </c>
      <c r="B1049">
        <v>3</v>
      </c>
      <c r="C1049" s="1">
        <v>1</v>
      </c>
      <c r="D1049" s="2">
        <v>0</v>
      </c>
      <c r="E1049">
        <f>IF(AND(C1049=1,D1049=1,B1049=2),1,0)</f>
        <v>0</v>
      </c>
    </row>
    <row r="1050" spans="1:5" ht="12.75">
      <c r="A1050" t="s">
        <v>1124</v>
      </c>
      <c r="B1050">
        <v>3</v>
      </c>
      <c r="C1050" s="1">
        <v>1</v>
      </c>
      <c r="D1050" s="2">
        <v>0</v>
      </c>
      <c r="E1050">
        <f>IF(AND(C1050=1,D1050=1,B1050=2),1,0)</f>
        <v>0</v>
      </c>
    </row>
    <row r="1051" spans="1:5" ht="12.75">
      <c r="A1051" t="s">
        <v>1128</v>
      </c>
      <c r="B1051">
        <v>3</v>
      </c>
      <c r="C1051" s="1">
        <v>1</v>
      </c>
      <c r="D1051" s="2">
        <v>0</v>
      </c>
      <c r="E1051">
        <f>IF(AND(C1051=1,D1051=1,B1051=2),1,0)</f>
        <v>0</v>
      </c>
    </row>
    <row r="1052" spans="1:5" ht="12.75">
      <c r="A1052" t="s">
        <v>1134</v>
      </c>
      <c r="B1052">
        <v>3</v>
      </c>
      <c r="C1052" s="1">
        <v>1</v>
      </c>
      <c r="D1052" s="2">
        <v>0</v>
      </c>
      <c r="E1052">
        <f>IF(AND(C1052=1,D1052=1,B1052=2),1,0)</f>
        <v>0</v>
      </c>
    </row>
    <row r="1053" spans="1:5" ht="12.75">
      <c r="A1053" t="s">
        <v>1136</v>
      </c>
      <c r="B1053">
        <v>3</v>
      </c>
      <c r="C1053" s="1">
        <v>1</v>
      </c>
      <c r="D1053" s="2">
        <v>0</v>
      </c>
      <c r="E1053">
        <f>IF(AND(C1053=1,D1053=1,B1053=2),1,0)</f>
        <v>0</v>
      </c>
    </row>
    <row r="1054" spans="1:5" ht="12.75">
      <c r="A1054" t="s">
        <v>1144</v>
      </c>
      <c r="B1054">
        <v>3</v>
      </c>
      <c r="C1054" s="1">
        <v>1</v>
      </c>
      <c r="D1054" s="2">
        <v>0</v>
      </c>
      <c r="E1054">
        <f>IF(AND(C1054=1,D1054=1,B1054=2),1,0)</f>
        <v>0</v>
      </c>
    </row>
    <row r="1055" spans="1:5" ht="12.75">
      <c r="A1055" t="s">
        <v>1146</v>
      </c>
      <c r="B1055">
        <v>3</v>
      </c>
      <c r="C1055" s="1">
        <v>1</v>
      </c>
      <c r="D1055" s="2">
        <v>0</v>
      </c>
      <c r="E1055">
        <f>IF(AND(C1055=1,D1055=1,B1055=2),1,0)</f>
        <v>0</v>
      </c>
    </row>
    <row r="1056" spans="1:5" ht="12.75">
      <c r="A1056" t="s">
        <v>1148</v>
      </c>
      <c r="B1056">
        <v>3</v>
      </c>
      <c r="C1056" s="1">
        <v>1</v>
      </c>
      <c r="D1056" s="2">
        <v>0</v>
      </c>
      <c r="E1056">
        <f>IF(AND(C1056=1,D1056=1,B1056=2),1,0)</f>
        <v>0</v>
      </c>
    </row>
    <row r="1057" spans="1:5" ht="12.75">
      <c r="A1057" t="s">
        <v>1174</v>
      </c>
      <c r="B1057">
        <v>3</v>
      </c>
      <c r="C1057" s="1">
        <v>1</v>
      </c>
      <c r="D1057" s="2">
        <v>0</v>
      </c>
      <c r="E1057">
        <f>IF(AND(C1057=1,D1057=1,B1057=2),1,0)</f>
        <v>0</v>
      </c>
    </row>
    <row r="1058" spans="1:5" ht="12.75">
      <c r="A1058" t="s">
        <v>1180</v>
      </c>
      <c r="B1058">
        <v>3</v>
      </c>
      <c r="C1058" s="1">
        <v>1</v>
      </c>
      <c r="D1058" s="2">
        <v>0</v>
      </c>
      <c r="E1058">
        <f>IF(AND(C1058=1,D1058=1,B1058=2),1,0)</f>
        <v>0</v>
      </c>
    </row>
    <row r="1059" spans="1:5" ht="12.75">
      <c r="A1059" t="s">
        <v>1186</v>
      </c>
      <c r="B1059">
        <v>3</v>
      </c>
      <c r="C1059" s="1">
        <v>1</v>
      </c>
      <c r="D1059" s="2">
        <v>0</v>
      </c>
      <c r="E1059">
        <f>IF(AND(C1059=1,D1059=1,B1059=2),1,0)</f>
        <v>0</v>
      </c>
    </row>
    <row r="1060" spans="1:5" ht="12.75">
      <c r="A1060" t="s">
        <v>1190</v>
      </c>
      <c r="B1060">
        <v>3</v>
      </c>
      <c r="C1060" s="1">
        <v>1</v>
      </c>
      <c r="D1060" s="2">
        <v>0</v>
      </c>
      <c r="E1060">
        <f>IF(AND(C1060=1,D1060=1,B1060=2),1,0)</f>
        <v>0</v>
      </c>
    </row>
    <row r="1061" spans="1:5" ht="12.75">
      <c r="A1061" t="s">
        <v>2297</v>
      </c>
      <c r="B1061">
        <v>3</v>
      </c>
      <c r="C1061" s="1">
        <v>1</v>
      </c>
      <c r="D1061" s="2">
        <v>0</v>
      </c>
      <c r="E1061">
        <f>IF(AND(C1061=1,D1061=1,B1061=2),1,0)</f>
        <v>0</v>
      </c>
    </row>
    <row r="1062" spans="1:5" ht="12.75">
      <c r="A1062" t="s">
        <v>1210</v>
      </c>
      <c r="B1062">
        <v>3</v>
      </c>
      <c r="C1062" s="1">
        <v>1</v>
      </c>
      <c r="D1062" s="2">
        <v>0</v>
      </c>
      <c r="E1062">
        <f>IF(AND(C1062=1,D1062=1,B1062=2),1,0)</f>
        <v>0</v>
      </c>
    </row>
    <row r="1063" spans="1:5" ht="12.75">
      <c r="A1063" t="s">
        <v>1212</v>
      </c>
      <c r="B1063">
        <v>3</v>
      </c>
      <c r="C1063" s="1">
        <v>1</v>
      </c>
      <c r="D1063" s="2">
        <v>0</v>
      </c>
      <c r="E1063">
        <f>IF(AND(C1063=1,D1063=1,B1063=2),1,0)</f>
        <v>0</v>
      </c>
    </row>
    <row r="1064" spans="1:5" ht="12.75">
      <c r="A1064" t="s">
        <v>2298</v>
      </c>
      <c r="B1064">
        <v>3</v>
      </c>
      <c r="C1064" s="1">
        <v>1</v>
      </c>
      <c r="D1064" s="2">
        <v>0</v>
      </c>
      <c r="E1064">
        <f>IF(AND(C1064=1,D1064=1,B1064=2),1,0)</f>
        <v>0</v>
      </c>
    </row>
    <row r="1065" spans="1:5" ht="12.75">
      <c r="A1065" t="s">
        <v>1232</v>
      </c>
      <c r="B1065">
        <v>3</v>
      </c>
      <c r="C1065" s="1">
        <v>1</v>
      </c>
      <c r="D1065" s="2">
        <v>0</v>
      </c>
      <c r="E1065">
        <f>IF(AND(C1065=1,D1065=1,B1065=2),1,0)</f>
        <v>0</v>
      </c>
    </row>
    <row r="1066" spans="1:5" ht="12.75">
      <c r="A1066" t="s">
        <v>1250</v>
      </c>
      <c r="B1066">
        <v>3</v>
      </c>
      <c r="C1066" s="1">
        <v>1</v>
      </c>
      <c r="D1066" s="2">
        <v>0</v>
      </c>
      <c r="E1066">
        <f>IF(AND(C1066=1,D1066=1,B1066=2),1,0)</f>
        <v>0</v>
      </c>
    </row>
    <row r="1067" spans="1:5" ht="12.75">
      <c r="A1067" t="s">
        <v>1274</v>
      </c>
      <c r="B1067">
        <v>3</v>
      </c>
      <c r="C1067" s="1">
        <v>1</v>
      </c>
      <c r="D1067" s="2">
        <v>0</v>
      </c>
      <c r="E1067">
        <f>IF(AND(C1067=1,D1067=1,B1067=2),1,0)</f>
        <v>0</v>
      </c>
    </row>
    <row r="1068" spans="1:5" ht="12.75">
      <c r="A1068" t="s">
        <v>1280</v>
      </c>
      <c r="B1068">
        <v>3</v>
      </c>
      <c r="C1068" s="1">
        <v>1</v>
      </c>
      <c r="D1068" s="2">
        <v>0</v>
      </c>
      <c r="E1068">
        <f>IF(AND(C1068=1,D1068=1,B1068=2),1,0)</f>
        <v>0</v>
      </c>
    </row>
    <row r="1069" spans="1:5" ht="12.75">
      <c r="A1069" t="s">
        <v>1282</v>
      </c>
      <c r="B1069">
        <v>3</v>
      </c>
      <c r="C1069" s="1">
        <v>1</v>
      </c>
      <c r="D1069" s="2">
        <v>0</v>
      </c>
      <c r="E1069">
        <f>IF(AND(C1069=1,D1069=1,B1069=2),1,0)</f>
        <v>0</v>
      </c>
    </row>
    <row r="1070" spans="1:5" ht="12.75">
      <c r="A1070" t="s">
        <v>1284</v>
      </c>
      <c r="B1070">
        <v>3</v>
      </c>
      <c r="C1070" s="1">
        <v>1</v>
      </c>
      <c r="D1070" s="2">
        <v>0</v>
      </c>
      <c r="E1070">
        <f>IF(AND(C1070=1,D1070=1,B1070=2),1,0)</f>
        <v>0</v>
      </c>
    </row>
    <row r="1071" spans="1:5" ht="12.75">
      <c r="A1071" t="s">
        <v>1286</v>
      </c>
      <c r="B1071">
        <v>3</v>
      </c>
      <c r="C1071" s="1">
        <v>1</v>
      </c>
      <c r="D1071" s="2">
        <v>0</v>
      </c>
      <c r="E1071">
        <f>IF(AND(C1071=1,D1071=1,B1071=2),1,0)</f>
        <v>0</v>
      </c>
    </row>
    <row r="1072" spans="1:5" ht="12.75">
      <c r="A1072" t="s">
        <v>1302</v>
      </c>
      <c r="B1072">
        <v>3</v>
      </c>
      <c r="C1072" s="1">
        <v>1</v>
      </c>
      <c r="D1072" s="2">
        <v>0</v>
      </c>
      <c r="E1072">
        <f>IF(AND(C1072=1,D1072=1,B1072=2),1,0)</f>
        <v>0</v>
      </c>
    </row>
    <row r="1073" spans="1:5" ht="12.75">
      <c r="A1073" t="s">
        <v>1306</v>
      </c>
      <c r="B1073">
        <v>3</v>
      </c>
      <c r="C1073" s="1">
        <v>1</v>
      </c>
      <c r="D1073" s="2">
        <v>0</v>
      </c>
      <c r="E1073">
        <f>IF(AND(C1073=1,D1073=1,B1073=2),1,0)</f>
        <v>0</v>
      </c>
    </row>
    <row r="1074" spans="1:5" ht="12.75">
      <c r="A1074" t="s">
        <v>1348</v>
      </c>
      <c r="B1074">
        <v>3</v>
      </c>
      <c r="C1074" s="1">
        <v>1</v>
      </c>
      <c r="D1074" s="2">
        <v>0</v>
      </c>
      <c r="E1074">
        <f>IF(AND(C1074=1,D1074=1,B1074=2),1,0)</f>
        <v>0</v>
      </c>
    </row>
    <row r="1075" spans="1:5" ht="12.75">
      <c r="A1075" t="s">
        <v>1350</v>
      </c>
      <c r="B1075">
        <v>3</v>
      </c>
      <c r="C1075" s="1">
        <v>1</v>
      </c>
      <c r="D1075" s="2">
        <v>0</v>
      </c>
      <c r="E1075">
        <f>IF(AND(C1075=1,D1075=1,B1075=2),1,0)</f>
        <v>0</v>
      </c>
    </row>
    <row r="1076" spans="1:5" ht="12.75">
      <c r="A1076" t="s">
        <v>1352</v>
      </c>
      <c r="B1076">
        <v>3</v>
      </c>
      <c r="C1076" s="1">
        <v>1</v>
      </c>
      <c r="D1076" s="2">
        <v>0</v>
      </c>
      <c r="E1076">
        <f>IF(AND(C1076=1,D1076=1,B1076=2),1,0)</f>
        <v>0</v>
      </c>
    </row>
    <row r="1077" spans="1:5" ht="12.75">
      <c r="A1077" t="s">
        <v>2299</v>
      </c>
      <c r="B1077">
        <v>3</v>
      </c>
      <c r="C1077" s="1">
        <v>1</v>
      </c>
      <c r="D1077" s="2">
        <v>0</v>
      </c>
      <c r="E1077">
        <f>IF(AND(C1077=1,D1077=1,B1077=2),1,0)</f>
        <v>0</v>
      </c>
    </row>
    <row r="1078" spans="1:5" ht="12.75">
      <c r="A1078" t="s">
        <v>2300</v>
      </c>
      <c r="B1078">
        <v>3</v>
      </c>
      <c r="C1078" s="1">
        <v>1</v>
      </c>
      <c r="D1078" s="2">
        <v>0</v>
      </c>
      <c r="E1078">
        <f>IF(AND(C1078=1,D1078=1,B1078=2),1,0)</f>
        <v>0</v>
      </c>
    </row>
    <row r="1079" spans="1:5" ht="12.75">
      <c r="A1079" t="s">
        <v>2301</v>
      </c>
      <c r="B1079">
        <v>3</v>
      </c>
      <c r="C1079" s="1">
        <v>1</v>
      </c>
      <c r="D1079" s="2">
        <v>0</v>
      </c>
      <c r="E1079">
        <f>IF(AND(C1079=1,D1079=1,B1079=2),1,0)</f>
        <v>0</v>
      </c>
    </row>
    <row r="1080" spans="1:5" ht="12.75">
      <c r="A1080" t="s">
        <v>1372</v>
      </c>
      <c r="B1080">
        <v>3</v>
      </c>
      <c r="C1080" s="1">
        <v>1</v>
      </c>
      <c r="D1080" s="2">
        <v>0</v>
      </c>
      <c r="E1080">
        <f>IF(AND(C1080=1,D1080=1,B1080=2),1,0)</f>
        <v>0</v>
      </c>
    </row>
    <row r="1081" spans="1:5" ht="12.75">
      <c r="A1081" t="s">
        <v>1374</v>
      </c>
      <c r="B1081">
        <v>3</v>
      </c>
      <c r="C1081" s="1">
        <v>1</v>
      </c>
      <c r="D1081" s="2">
        <v>0</v>
      </c>
      <c r="E1081">
        <f>IF(AND(C1081=1,D1081=1,B1081=2),1,0)</f>
        <v>0</v>
      </c>
    </row>
    <row r="1082" spans="1:5" ht="12.75">
      <c r="A1082" t="s">
        <v>1394</v>
      </c>
      <c r="B1082">
        <v>3</v>
      </c>
      <c r="C1082" s="1">
        <v>1</v>
      </c>
      <c r="D1082" s="2">
        <v>0</v>
      </c>
      <c r="E1082">
        <f>IF(AND(C1082=1,D1082=1,B1082=2),1,0)</f>
        <v>0</v>
      </c>
    </row>
    <row r="1083" spans="1:5" ht="12.75">
      <c r="A1083" t="s">
        <v>2302</v>
      </c>
      <c r="B1083">
        <v>3</v>
      </c>
      <c r="C1083" s="1">
        <v>1</v>
      </c>
      <c r="D1083" s="2">
        <v>0</v>
      </c>
      <c r="E1083">
        <f>IF(AND(C1083=1,D1083=1,B1083=2),1,0)</f>
        <v>0</v>
      </c>
    </row>
    <row r="1084" spans="1:5" ht="12.75">
      <c r="A1084" t="s">
        <v>2303</v>
      </c>
      <c r="B1084">
        <v>3</v>
      </c>
      <c r="C1084" s="1">
        <v>1</v>
      </c>
      <c r="D1084" s="2">
        <v>0</v>
      </c>
      <c r="E1084">
        <f>IF(AND(C1084=1,D1084=1,B1084=2),1,0)</f>
        <v>0</v>
      </c>
    </row>
    <row r="1085" spans="1:5" ht="12.75">
      <c r="A1085" t="s">
        <v>2304</v>
      </c>
      <c r="B1085">
        <v>3</v>
      </c>
      <c r="C1085" s="1">
        <v>1</v>
      </c>
      <c r="D1085" s="2">
        <v>0</v>
      </c>
      <c r="E1085">
        <f>IF(AND(C1085=1,D1085=1,B1085=2),1,0)</f>
        <v>0</v>
      </c>
    </row>
    <row r="1086" spans="1:5" ht="12.75">
      <c r="A1086" t="s">
        <v>2305</v>
      </c>
      <c r="B1086">
        <v>3</v>
      </c>
      <c r="C1086" s="1">
        <v>1</v>
      </c>
      <c r="D1086" s="2">
        <v>0</v>
      </c>
      <c r="E1086">
        <f>IF(AND(C1086=1,D1086=1,B1086=2),1,0)</f>
        <v>0</v>
      </c>
    </row>
    <row r="1087" spans="1:5" ht="12.75">
      <c r="A1087" t="s">
        <v>1404</v>
      </c>
      <c r="B1087">
        <v>3</v>
      </c>
      <c r="C1087" s="1">
        <v>1</v>
      </c>
      <c r="D1087" s="2">
        <v>0</v>
      </c>
      <c r="E1087">
        <f>IF(AND(C1087=1,D1087=1,B1087=2),1,0)</f>
        <v>0</v>
      </c>
    </row>
    <row r="1088" spans="1:5" ht="12.75">
      <c r="A1088" t="s">
        <v>2306</v>
      </c>
      <c r="B1088">
        <v>3</v>
      </c>
      <c r="C1088" s="1">
        <v>1</v>
      </c>
      <c r="D1088" s="2">
        <v>0</v>
      </c>
      <c r="E1088">
        <f>IF(AND(C1088=1,D1088=1,B1088=2),1,0)</f>
        <v>0</v>
      </c>
    </row>
    <row r="1089" spans="1:5" ht="12.75">
      <c r="A1089" t="s">
        <v>2307</v>
      </c>
      <c r="B1089">
        <v>3</v>
      </c>
      <c r="C1089" s="1">
        <v>1</v>
      </c>
      <c r="D1089" s="2">
        <v>0</v>
      </c>
      <c r="E1089">
        <f>IF(AND(C1089=1,D1089=1,B1089=2),1,0)</f>
        <v>0</v>
      </c>
    </row>
    <row r="1090" spans="1:5" ht="12.75">
      <c r="A1090" t="s">
        <v>1428</v>
      </c>
      <c r="B1090">
        <v>3</v>
      </c>
      <c r="C1090" s="1">
        <v>1</v>
      </c>
      <c r="D1090" s="2">
        <v>0</v>
      </c>
      <c r="E1090">
        <f>IF(AND(C1090=1,D1090=1,B1090=2),1,0)</f>
        <v>0</v>
      </c>
    </row>
    <row r="1091" spans="1:5" ht="12.75">
      <c r="A1091" t="s">
        <v>1442</v>
      </c>
      <c r="B1091">
        <v>3</v>
      </c>
      <c r="C1091" s="1">
        <v>1</v>
      </c>
      <c r="D1091" s="2">
        <v>0</v>
      </c>
      <c r="E1091">
        <f>IF(AND(C1091=1,D1091=1,B1091=2),1,0)</f>
        <v>0</v>
      </c>
    </row>
    <row r="1092" spans="1:5" ht="12.75">
      <c r="A1092" t="s">
        <v>1448</v>
      </c>
      <c r="B1092">
        <v>3</v>
      </c>
      <c r="C1092" s="1">
        <v>1</v>
      </c>
      <c r="D1092" s="2">
        <v>0</v>
      </c>
      <c r="E1092">
        <f>IF(AND(C1092=1,D1092=1,B1092=2),1,0)</f>
        <v>0</v>
      </c>
    </row>
    <row r="1093" spans="1:5" ht="12.75">
      <c r="A1093" t="s">
        <v>1452</v>
      </c>
      <c r="B1093">
        <v>3</v>
      </c>
      <c r="C1093" s="1">
        <v>1</v>
      </c>
      <c r="D1093" s="2">
        <v>0</v>
      </c>
      <c r="E1093">
        <f>IF(AND(C1093=1,D1093=1,B1093=2),1,0)</f>
        <v>0</v>
      </c>
    </row>
    <row r="1094" spans="1:5" ht="12.75">
      <c r="A1094" t="s">
        <v>1460</v>
      </c>
      <c r="B1094">
        <v>3</v>
      </c>
      <c r="C1094" s="1">
        <v>1</v>
      </c>
      <c r="D1094" s="2">
        <v>0</v>
      </c>
      <c r="E1094">
        <f>IF(AND(C1094=1,D1094=1,B1094=2),1,0)</f>
        <v>0</v>
      </c>
    </row>
    <row r="1095" spans="1:5" ht="12.75">
      <c r="A1095" t="s">
        <v>1486</v>
      </c>
      <c r="B1095">
        <v>3</v>
      </c>
      <c r="C1095" s="1">
        <v>1</v>
      </c>
      <c r="D1095" s="2">
        <v>0</v>
      </c>
      <c r="E1095">
        <f>IF(AND(C1095=1,D1095=1,B1095=2),1,0)</f>
        <v>0</v>
      </c>
    </row>
    <row r="1096" spans="1:5" ht="12.75">
      <c r="A1096" t="s">
        <v>1492</v>
      </c>
      <c r="B1096">
        <v>3</v>
      </c>
      <c r="C1096" s="1">
        <v>1</v>
      </c>
      <c r="D1096" s="2">
        <v>0</v>
      </c>
      <c r="E1096">
        <f>IF(AND(C1096=1,D1096=1,B1096=2),1,0)</f>
        <v>0</v>
      </c>
    </row>
    <row r="1097" spans="1:5" ht="12.75">
      <c r="A1097" t="s">
        <v>1502</v>
      </c>
      <c r="B1097">
        <v>3</v>
      </c>
      <c r="C1097" s="1">
        <v>1</v>
      </c>
      <c r="D1097" s="2">
        <v>0</v>
      </c>
      <c r="E1097">
        <f>IF(AND(C1097=1,D1097=1,B1097=2),1,0)</f>
        <v>0</v>
      </c>
    </row>
    <row r="1098" spans="1:5" ht="12.75">
      <c r="A1098" t="s">
        <v>1504</v>
      </c>
      <c r="B1098">
        <v>3</v>
      </c>
      <c r="C1098" s="1">
        <v>1</v>
      </c>
      <c r="D1098" s="2">
        <v>0</v>
      </c>
      <c r="E1098">
        <f>IF(AND(C1098=1,D1098=1,B1098=2),1,0)</f>
        <v>0</v>
      </c>
    </row>
    <row r="1099" spans="1:5" ht="12.75">
      <c r="A1099" t="s">
        <v>1508</v>
      </c>
      <c r="B1099">
        <v>3</v>
      </c>
      <c r="C1099" s="1">
        <v>1</v>
      </c>
      <c r="D1099" s="2">
        <v>0</v>
      </c>
      <c r="E1099">
        <f>IF(AND(C1099=1,D1099=1,B1099=2),1,0)</f>
        <v>0</v>
      </c>
    </row>
    <row r="1100" spans="1:5" ht="12.75">
      <c r="A1100" t="s">
        <v>1518</v>
      </c>
      <c r="B1100">
        <v>3</v>
      </c>
      <c r="C1100" s="1">
        <v>1</v>
      </c>
      <c r="D1100" s="2">
        <v>0</v>
      </c>
      <c r="E1100">
        <f>IF(AND(C1100=1,D1100=1,B1100=2),1,0)</f>
        <v>0</v>
      </c>
    </row>
    <row r="1101" spans="1:5" ht="12.75">
      <c r="A1101" t="s">
        <v>1522</v>
      </c>
      <c r="B1101">
        <v>3</v>
      </c>
      <c r="C1101" s="1">
        <v>1</v>
      </c>
      <c r="D1101" s="2">
        <v>0</v>
      </c>
      <c r="E1101">
        <f>IF(AND(C1101=1,D1101=1,B1101=2),1,0)</f>
        <v>0</v>
      </c>
    </row>
    <row r="1102" spans="1:5" ht="12.75">
      <c r="A1102" t="s">
        <v>1534</v>
      </c>
      <c r="B1102">
        <v>3</v>
      </c>
      <c r="C1102" s="1">
        <v>1</v>
      </c>
      <c r="D1102" s="2">
        <v>0</v>
      </c>
      <c r="E1102">
        <f>IF(AND(C1102=1,D1102=1,B1102=2),1,0)</f>
        <v>0</v>
      </c>
    </row>
    <row r="1103" spans="1:5" ht="12.75">
      <c r="A1103" t="s">
        <v>1536</v>
      </c>
      <c r="B1103">
        <v>3</v>
      </c>
      <c r="C1103" s="1">
        <v>1</v>
      </c>
      <c r="D1103" s="2">
        <v>0</v>
      </c>
      <c r="E1103">
        <f>IF(AND(C1103=1,D1103=1,B1103=2),1,0)</f>
        <v>0</v>
      </c>
    </row>
    <row r="1104" spans="1:5" ht="12.75">
      <c r="A1104" t="s">
        <v>1538</v>
      </c>
      <c r="B1104">
        <v>3</v>
      </c>
      <c r="C1104" s="1">
        <v>1</v>
      </c>
      <c r="D1104" s="2">
        <v>0</v>
      </c>
      <c r="E1104">
        <f>IF(AND(C1104=1,D1104=1,B1104=2),1,0)</f>
        <v>0</v>
      </c>
    </row>
    <row r="1105" spans="1:5" ht="12.75">
      <c r="A1105" t="s">
        <v>1544</v>
      </c>
      <c r="B1105">
        <v>3</v>
      </c>
      <c r="C1105" s="1">
        <v>1</v>
      </c>
      <c r="D1105" s="2">
        <v>0</v>
      </c>
      <c r="E1105">
        <f>IF(AND(C1105=1,D1105=1,B1105=2),1,0)</f>
        <v>0</v>
      </c>
    </row>
    <row r="1106" spans="1:5" ht="12.75">
      <c r="A1106" t="s">
        <v>1546</v>
      </c>
      <c r="B1106">
        <v>3</v>
      </c>
      <c r="C1106" s="1">
        <v>1</v>
      </c>
      <c r="D1106" s="2">
        <v>0</v>
      </c>
      <c r="E1106">
        <f>IF(AND(C1106=1,D1106=1,B1106=2),1,0)</f>
        <v>0</v>
      </c>
    </row>
    <row r="1107" spans="1:5" ht="12.75">
      <c r="A1107" t="s">
        <v>1550</v>
      </c>
      <c r="B1107">
        <v>3</v>
      </c>
      <c r="C1107" s="1">
        <v>1</v>
      </c>
      <c r="D1107" s="2">
        <v>0</v>
      </c>
      <c r="E1107">
        <f>IF(AND(C1107=1,D1107=1,B1107=2),1,0)</f>
        <v>0</v>
      </c>
    </row>
    <row r="1108" spans="1:5" ht="12.75">
      <c r="A1108" t="s">
        <v>1552</v>
      </c>
      <c r="B1108">
        <v>3</v>
      </c>
      <c r="C1108" s="1">
        <v>1</v>
      </c>
      <c r="D1108" s="2">
        <v>0</v>
      </c>
      <c r="E1108">
        <f>IF(AND(C1108=1,D1108=1,B1108=2),1,0)</f>
        <v>0</v>
      </c>
    </row>
    <row r="1109" spans="1:5" ht="12.75">
      <c r="A1109" t="s">
        <v>1554</v>
      </c>
      <c r="B1109">
        <v>3</v>
      </c>
      <c r="C1109" s="1">
        <v>1</v>
      </c>
      <c r="D1109" s="2">
        <v>0</v>
      </c>
      <c r="E1109">
        <f>IF(AND(C1109=1,D1109=1,B1109=2),1,0)</f>
        <v>0</v>
      </c>
    </row>
    <row r="1110" spans="1:5" ht="12.75">
      <c r="A1110" t="s">
        <v>1570</v>
      </c>
      <c r="B1110">
        <v>3</v>
      </c>
      <c r="C1110" s="1">
        <v>1</v>
      </c>
      <c r="D1110" s="2">
        <v>0</v>
      </c>
      <c r="E1110">
        <f>IF(AND(C1110=1,D1110=1,B1110=2),1,0)</f>
        <v>0</v>
      </c>
    </row>
    <row r="1111" spans="1:5" ht="12.75">
      <c r="A1111" t="s">
        <v>1576</v>
      </c>
      <c r="B1111">
        <v>3</v>
      </c>
      <c r="C1111" s="1">
        <v>1</v>
      </c>
      <c r="D1111" s="2">
        <v>0</v>
      </c>
      <c r="E1111">
        <f>IF(AND(C1111=1,D1111=1,B1111=2),1,0)</f>
        <v>0</v>
      </c>
    </row>
    <row r="1112" spans="1:5" ht="12.75">
      <c r="A1112" t="s">
        <v>1592</v>
      </c>
      <c r="B1112">
        <v>3</v>
      </c>
      <c r="C1112" s="1">
        <v>1</v>
      </c>
      <c r="D1112" s="2">
        <v>0</v>
      </c>
      <c r="E1112">
        <f>IF(AND(C1112=1,D1112=1,B1112=2),1,0)</f>
        <v>0</v>
      </c>
    </row>
    <row r="1113" spans="1:5" ht="12.75">
      <c r="A1113" t="s">
        <v>1596</v>
      </c>
      <c r="B1113">
        <v>3</v>
      </c>
      <c r="C1113" s="1">
        <v>1</v>
      </c>
      <c r="D1113" s="2">
        <v>0</v>
      </c>
      <c r="E1113">
        <f>IF(AND(C1113=1,D1113=1,B1113=2),1,0)</f>
        <v>0</v>
      </c>
    </row>
    <row r="1114" spans="1:5" ht="12.75">
      <c r="A1114" t="s">
        <v>1628</v>
      </c>
      <c r="B1114">
        <v>3</v>
      </c>
      <c r="C1114" s="1">
        <v>1</v>
      </c>
      <c r="D1114" s="2">
        <v>0</v>
      </c>
      <c r="E1114">
        <f>IF(AND(C1114=1,D1114=1,B1114=2),1,0)</f>
        <v>0</v>
      </c>
    </row>
    <row r="1115" spans="1:5" ht="12.75">
      <c r="A1115" t="s">
        <v>1650</v>
      </c>
      <c r="B1115">
        <v>3</v>
      </c>
      <c r="C1115" s="1">
        <v>1</v>
      </c>
      <c r="D1115" s="2">
        <v>0</v>
      </c>
      <c r="E1115">
        <f>IF(AND(C1115=1,D1115=1,B1115=2),1,0)</f>
        <v>0</v>
      </c>
    </row>
    <row r="1116" spans="1:5" ht="12.75">
      <c r="A1116" t="s">
        <v>1656</v>
      </c>
      <c r="B1116">
        <v>3</v>
      </c>
      <c r="C1116" s="1">
        <v>1</v>
      </c>
      <c r="D1116" s="2">
        <v>0</v>
      </c>
      <c r="E1116">
        <f>IF(AND(C1116=1,D1116=1,B1116=2),1,0)</f>
        <v>0</v>
      </c>
    </row>
    <row r="1117" spans="1:5" ht="12.75">
      <c r="A1117" t="s">
        <v>1658</v>
      </c>
      <c r="B1117">
        <v>3</v>
      </c>
      <c r="C1117" s="1">
        <v>1</v>
      </c>
      <c r="D1117" s="2">
        <v>0</v>
      </c>
      <c r="E1117">
        <f>IF(AND(C1117=1,D1117=1,B1117=2),1,0)</f>
        <v>0</v>
      </c>
    </row>
    <row r="1118" spans="1:5" ht="12.75">
      <c r="A1118" t="s">
        <v>1662</v>
      </c>
      <c r="B1118">
        <v>3</v>
      </c>
      <c r="C1118" s="1">
        <v>1</v>
      </c>
      <c r="D1118" s="2">
        <v>0</v>
      </c>
      <c r="E1118">
        <f>IF(AND(C1118=1,D1118=1,B1118=2),1,0)</f>
        <v>0</v>
      </c>
    </row>
    <row r="1119" spans="1:5" ht="12.75">
      <c r="A1119" t="s">
        <v>2308</v>
      </c>
      <c r="B1119">
        <v>3</v>
      </c>
      <c r="C1119" s="1">
        <v>1</v>
      </c>
      <c r="D1119" s="2">
        <v>0</v>
      </c>
      <c r="E1119">
        <f>IF(AND(C1119=1,D1119=1,B1119=2),1,0)</f>
        <v>0</v>
      </c>
    </row>
    <row r="1120" spans="1:5" ht="12.75">
      <c r="A1120" t="s">
        <v>1664</v>
      </c>
      <c r="B1120">
        <v>3</v>
      </c>
      <c r="C1120" s="1">
        <v>1</v>
      </c>
      <c r="D1120" s="2">
        <v>0</v>
      </c>
      <c r="E1120">
        <f>IF(AND(C1120=1,D1120=1,B1120=2),1,0)</f>
        <v>0</v>
      </c>
    </row>
    <row r="1121" spans="1:5" ht="12.75">
      <c r="A1121" t="s">
        <v>1666</v>
      </c>
      <c r="B1121">
        <v>3</v>
      </c>
      <c r="C1121" s="1">
        <v>1</v>
      </c>
      <c r="D1121" s="2">
        <v>0</v>
      </c>
      <c r="E1121">
        <f>IF(AND(C1121=1,D1121=1,B1121=2),1,0)</f>
        <v>0</v>
      </c>
    </row>
    <row r="1122" spans="1:5" ht="12.75">
      <c r="A1122" t="s">
        <v>1668</v>
      </c>
      <c r="B1122">
        <v>3</v>
      </c>
      <c r="C1122" s="1">
        <v>1</v>
      </c>
      <c r="D1122" s="2">
        <v>0</v>
      </c>
      <c r="E1122">
        <f>IF(AND(C1122=1,D1122=1,B1122=2),1,0)</f>
        <v>0</v>
      </c>
    </row>
    <row r="1123" spans="1:5" ht="12.75">
      <c r="A1123" t="s">
        <v>1674</v>
      </c>
      <c r="B1123">
        <v>3</v>
      </c>
      <c r="C1123" s="1">
        <v>1</v>
      </c>
      <c r="D1123" s="2">
        <v>0</v>
      </c>
      <c r="E1123">
        <f>IF(AND(C1123=1,D1123=1,B1123=2),1,0)</f>
        <v>0</v>
      </c>
    </row>
    <row r="1124" spans="1:5" ht="12.75">
      <c r="A1124" t="s">
        <v>2309</v>
      </c>
      <c r="B1124">
        <v>3</v>
      </c>
      <c r="C1124" s="1">
        <v>1</v>
      </c>
      <c r="D1124" s="2">
        <v>0</v>
      </c>
      <c r="E1124">
        <f>IF(AND(C1124=1,D1124=1,B1124=2),1,0)</f>
        <v>0</v>
      </c>
    </row>
    <row r="1125" spans="1:5" ht="12.75">
      <c r="A1125" t="s">
        <v>1680</v>
      </c>
      <c r="B1125">
        <v>3</v>
      </c>
      <c r="C1125" s="1">
        <v>1</v>
      </c>
      <c r="D1125" s="2">
        <v>0</v>
      </c>
      <c r="E1125">
        <f>IF(AND(C1125=1,D1125=1,B1125=2),1,0)</f>
        <v>0</v>
      </c>
    </row>
    <row r="1126" spans="1:5" ht="12.75">
      <c r="A1126" t="s">
        <v>1686</v>
      </c>
      <c r="B1126">
        <v>3</v>
      </c>
      <c r="C1126" s="1">
        <v>1</v>
      </c>
      <c r="D1126" s="2">
        <v>0</v>
      </c>
      <c r="E1126">
        <f>IF(AND(C1126=1,D1126=1,B1126=2),1,0)</f>
        <v>0</v>
      </c>
    </row>
    <row r="1127" spans="1:5" ht="12.75">
      <c r="A1127" t="s">
        <v>1702</v>
      </c>
      <c r="B1127">
        <v>3</v>
      </c>
      <c r="C1127" s="1">
        <v>1</v>
      </c>
      <c r="D1127" s="2">
        <v>0</v>
      </c>
      <c r="E1127">
        <f>IF(AND(C1127=1,D1127=1,B1127=2),1,0)</f>
        <v>0</v>
      </c>
    </row>
    <row r="1128" spans="1:5" ht="12.75">
      <c r="A1128" t="s">
        <v>1704</v>
      </c>
      <c r="B1128">
        <v>3</v>
      </c>
      <c r="C1128" s="1">
        <v>1</v>
      </c>
      <c r="D1128" s="2">
        <v>0</v>
      </c>
      <c r="E1128">
        <f>IF(AND(C1128=1,D1128=1,B1128=2),1,0)</f>
        <v>0</v>
      </c>
    </row>
    <row r="1129" spans="1:5" ht="12.75">
      <c r="A1129" t="s">
        <v>1712</v>
      </c>
      <c r="B1129">
        <v>3</v>
      </c>
      <c r="C1129" s="1">
        <v>1</v>
      </c>
      <c r="D1129" s="2">
        <v>0</v>
      </c>
      <c r="E1129">
        <f>IF(AND(C1129=1,D1129=1,B1129=2),1,0)</f>
        <v>0</v>
      </c>
    </row>
    <row r="1130" spans="1:5" ht="12.75">
      <c r="A1130" t="s">
        <v>1714</v>
      </c>
      <c r="B1130">
        <v>3</v>
      </c>
      <c r="C1130" s="1">
        <v>1</v>
      </c>
      <c r="D1130" s="2">
        <v>0</v>
      </c>
      <c r="E1130">
        <f>IF(AND(C1130=1,D1130=1,B1130=2),1,0)</f>
        <v>0</v>
      </c>
    </row>
    <row r="1131" spans="1:5" ht="12.75">
      <c r="A1131" t="s">
        <v>1716</v>
      </c>
      <c r="B1131">
        <v>3</v>
      </c>
      <c r="C1131" s="1">
        <v>1</v>
      </c>
      <c r="D1131" s="2">
        <v>0</v>
      </c>
      <c r="E1131">
        <f>IF(AND(C1131=1,D1131=1,B1131=2),1,0)</f>
        <v>0</v>
      </c>
    </row>
    <row r="1132" spans="1:5" ht="12.75">
      <c r="A1132" t="s">
        <v>1724</v>
      </c>
      <c r="B1132">
        <v>3</v>
      </c>
      <c r="C1132" s="1">
        <v>1</v>
      </c>
      <c r="D1132" s="2">
        <v>0</v>
      </c>
      <c r="E1132">
        <f>IF(AND(C1132=1,D1132=1,B1132=2),1,0)</f>
        <v>0</v>
      </c>
    </row>
    <row r="1133" spans="1:5" ht="12.75">
      <c r="A1133" t="s">
        <v>2310</v>
      </c>
      <c r="B1133">
        <v>3</v>
      </c>
      <c r="C1133" s="1">
        <v>1</v>
      </c>
      <c r="D1133" s="2">
        <v>0</v>
      </c>
      <c r="E1133">
        <f>IF(AND(C1133=1,D1133=1,B1133=2),1,0)</f>
        <v>0</v>
      </c>
    </row>
    <row r="1134" spans="1:5" ht="12.75">
      <c r="A1134" t="s">
        <v>2311</v>
      </c>
      <c r="B1134">
        <v>3</v>
      </c>
      <c r="C1134" s="1">
        <v>1</v>
      </c>
      <c r="D1134" s="2">
        <v>0</v>
      </c>
      <c r="E1134">
        <f>IF(AND(C1134=1,D1134=1,B1134=2),1,0)</f>
        <v>0</v>
      </c>
    </row>
    <row r="1135" spans="1:5" ht="12.75">
      <c r="A1135" t="s">
        <v>1726</v>
      </c>
      <c r="B1135">
        <v>3</v>
      </c>
      <c r="C1135" s="1">
        <v>1</v>
      </c>
      <c r="D1135" s="2">
        <v>0</v>
      </c>
      <c r="E1135">
        <f>IF(AND(C1135=1,D1135=1,B1135=2),1,0)</f>
        <v>0</v>
      </c>
    </row>
    <row r="1136" spans="1:5" ht="12.75">
      <c r="A1136" t="s">
        <v>1734</v>
      </c>
      <c r="B1136">
        <v>3</v>
      </c>
      <c r="C1136" s="1">
        <v>1</v>
      </c>
      <c r="D1136" s="2">
        <v>0</v>
      </c>
      <c r="E1136">
        <f>IF(AND(C1136=1,D1136=1,B1136=2),1,0)</f>
        <v>0</v>
      </c>
    </row>
    <row r="1137" spans="1:5" ht="12.75">
      <c r="A1137" t="s">
        <v>1740</v>
      </c>
      <c r="B1137">
        <v>3</v>
      </c>
      <c r="C1137" s="1">
        <v>1</v>
      </c>
      <c r="D1137" s="2">
        <v>0</v>
      </c>
      <c r="E1137">
        <f>IF(AND(C1137=1,D1137=1,B1137=2),1,0)</f>
        <v>0</v>
      </c>
    </row>
    <row r="1138" spans="1:5" ht="12.75">
      <c r="A1138" t="s">
        <v>1746</v>
      </c>
      <c r="B1138">
        <v>3</v>
      </c>
      <c r="C1138" s="1">
        <v>1</v>
      </c>
      <c r="D1138" s="2">
        <v>0</v>
      </c>
      <c r="E1138">
        <f>IF(AND(C1138=1,D1138=1,B1138=2),1,0)</f>
        <v>0</v>
      </c>
    </row>
    <row r="1139" spans="1:5" ht="12.75">
      <c r="A1139" t="s">
        <v>2312</v>
      </c>
      <c r="B1139">
        <v>3</v>
      </c>
      <c r="C1139" s="1">
        <v>1</v>
      </c>
      <c r="D1139" s="2">
        <v>0</v>
      </c>
      <c r="E1139">
        <f>IF(AND(C1139=1,D1139=1,B1139=2),1,0)</f>
        <v>0</v>
      </c>
    </row>
    <row r="1140" spans="1:5" ht="12.75">
      <c r="A1140" t="s">
        <v>2313</v>
      </c>
      <c r="B1140">
        <v>3</v>
      </c>
      <c r="C1140" s="1">
        <v>1</v>
      </c>
      <c r="D1140" s="2">
        <v>0</v>
      </c>
      <c r="E1140">
        <f>IF(AND(C1140=1,D1140=1,B1140=2),1,0)</f>
        <v>0</v>
      </c>
    </row>
    <row r="1141" spans="1:5" ht="12.75">
      <c r="A1141" t="s">
        <v>2314</v>
      </c>
      <c r="B1141">
        <v>3</v>
      </c>
      <c r="C1141" s="1">
        <v>1</v>
      </c>
      <c r="D1141" s="2">
        <v>0</v>
      </c>
      <c r="E1141">
        <f>IF(AND(C1141=1,D1141=1,B1141=2),1,0)</f>
        <v>0</v>
      </c>
    </row>
    <row r="1142" spans="1:5" ht="12.75">
      <c r="A1142" t="s">
        <v>2315</v>
      </c>
      <c r="B1142">
        <v>3</v>
      </c>
      <c r="C1142" s="1">
        <v>1</v>
      </c>
      <c r="D1142" s="2">
        <v>0</v>
      </c>
      <c r="E1142">
        <f>IF(AND(C1142=1,D1142=1,B1142=2),1,0)</f>
        <v>0</v>
      </c>
    </row>
    <row r="1143" spans="1:5" ht="12.75">
      <c r="A1143" t="s">
        <v>2316</v>
      </c>
      <c r="B1143">
        <v>3</v>
      </c>
      <c r="C1143" s="1">
        <v>1</v>
      </c>
      <c r="D1143" s="2">
        <v>0</v>
      </c>
      <c r="E1143">
        <f>IF(AND(C1143=1,D1143=1,B1143=2),1,0)</f>
        <v>0</v>
      </c>
    </row>
    <row r="1144" spans="1:5" ht="12.75">
      <c r="A1144" t="s">
        <v>2317</v>
      </c>
      <c r="B1144">
        <v>3</v>
      </c>
      <c r="C1144" s="1">
        <v>1</v>
      </c>
      <c r="D1144" s="2">
        <v>0</v>
      </c>
      <c r="E1144">
        <f>IF(AND(C1144=1,D1144=1,B1144=2),1,0)</f>
        <v>0</v>
      </c>
    </row>
    <row r="1145" spans="1:5" ht="12.75">
      <c r="A1145" t="s">
        <v>1758</v>
      </c>
      <c r="B1145">
        <v>3</v>
      </c>
      <c r="C1145" s="1">
        <v>1</v>
      </c>
      <c r="D1145" s="2">
        <v>0</v>
      </c>
      <c r="E1145">
        <f>IF(AND(C1145=1,D1145=1,B1145=2),1,0)</f>
        <v>0</v>
      </c>
    </row>
    <row r="1146" spans="1:5" ht="12.75">
      <c r="A1146" t="s">
        <v>1770</v>
      </c>
      <c r="B1146">
        <v>3</v>
      </c>
      <c r="C1146" s="1">
        <v>1</v>
      </c>
      <c r="D1146" s="2">
        <v>0</v>
      </c>
      <c r="E1146">
        <f>IF(AND(C1146=1,D1146=1,B1146=2),1,0)</f>
        <v>0</v>
      </c>
    </row>
    <row r="1147" spans="1:5" ht="12.75">
      <c r="A1147" t="s">
        <v>1774</v>
      </c>
      <c r="B1147">
        <v>3</v>
      </c>
      <c r="C1147" s="1">
        <v>1</v>
      </c>
      <c r="D1147" s="2">
        <v>0</v>
      </c>
      <c r="E1147">
        <f>IF(AND(C1147=1,D1147=1,B1147=2),1,0)</f>
        <v>0</v>
      </c>
    </row>
    <row r="1148" spans="1:5" ht="12.75">
      <c r="A1148" t="s">
        <v>1778</v>
      </c>
      <c r="B1148">
        <v>3</v>
      </c>
      <c r="C1148" s="1">
        <v>1</v>
      </c>
      <c r="D1148" s="2">
        <v>0</v>
      </c>
      <c r="E1148">
        <f>IF(AND(C1148=1,D1148=1,B1148=2),1,0)</f>
        <v>0</v>
      </c>
    </row>
    <row r="1149" spans="1:5" ht="12.75">
      <c r="A1149" t="s">
        <v>1782</v>
      </c>
      <c r="B1149">
        <v>3</v>
      </c>
      <c r="C1149" s="1">
        <v>1</v>
      </c>
      <c r="D1149" s="2">
        <v>0</v>
      </c>
      <c r="E1149">
        <f>IF(AND(C1149=1,D1149=1,B1149=2),1,0)</f>
        <v>0</v>
      </c>
    </row>
    <row r="1150" spans="1:5" ht="12.75">
      <c r="A1150" t="s">
        <v>2318</v>
      </c>
      <c r="B1150">
        <v>3</v>
      </c>
      <c r="C1150" s="1">
        <v>1</v>
      </c>
      <c r="D1150" s="2">
        <v>0</v>
      </c>
      <c r="E1150">
        <f>IF(AND(C1150=1,D1150=1,B1150=2),1,0)</f>
        <v>0</v>
      </c>
    </row>
    <row r="1151" spans="1:5" ht="12.75">
      <c r="A1151" t="s">
        <v>1786</v>
      </c>
      <c r="B1151">
        <v>3</v>
      </c>
      <c r="C1151" s="1">
        <v>1</v>
      </c>
      <c r="D1151" s="2">
        <v>0</v>
      </c>
      <c r="E1151">
        <f>IF(AND(C1151=1,D1151=1,B1151=2),1,0)</f>
        <v>0</v>
      </c>
    </row>
    <row r="1152" spans="1:5" ht="12.75">
      <c r="A1152" t="s">
        <v>1790</v>
      </c>
      <c r="B1152">
        <v>3</v>
      </c>
      <c r="C1152" s="1">
        <v>1</v>
      </c>
      <c r="D1152" s="2">
        <v>0</v>
      </c>
      <c r="E1152">
        <f>IF(AND(C1152=1,D1152=1,B1152=2),1,0)</f>
        <v>0</v>
      </c>
    </row>
    <row r="1153" spans="1:5" ht="12.75">
      <c r="A1153" t="s">
        <v>1802</v>
      </c>
      <c r="B1153">
        <v>3</v>
      </c>
      <c r="C1153" s="1">
        <v>1</v>
      </c>
      <c r="D1153" s="2">
        <v>0</v>
      </c>
      <c r="E1153">
        <f>IF(AND(C1153=1,D1153=1,B1153=2),1,0)</f>
        <v>0</v>
      </c>
    </row>
    <row r="1154" spans="1:5" ht="12.75">
      <c r="A1154" t="s">
        <v>1816</v>
      </c>
      <c r="B1154">
        <v>3</v>
      </c>
      <c r="C1154" s="1">
        <v>1</v>
      </c>
      <c r="D1154" s="2">
        <v>0</v>
      </c>
      <c r="E1154">
        <f>IF(AND(C1154=1,D1154=1,B1154=2),1,0)</f>
        <v>0</v>
      </c>
    </row>
    <row r="1155" spans="1:5" ht="12.75">
      <c r="A1155" t="s">
        <v>2319</v>
      </c>
      <c r="B1155">
        <v>3</v>
      </c>
      <c r="C1155" s="1">
        <v>1</v>
      </c>
      <c r="D1155" s="2">
        <v>0</v>
      </c>
      <c r="E1155">
        <f>IF(AND(C1155=1,D1155=1,B1155=2),1,0)</f>
        <v>0</v>
      </c>
    </row>
    <row r="1156" spans="1:5" ht="12.75">
      <c r="A1156" t="s">
        <v>2320</v>
      </c>
      <c r="B1156">
        <v>3</v>
      </c>
      <c r="C1156" s="1">
        <v>1</v>
      </c>
      <c r="D1156" s="2">
        <v>0</v>
      </c>
      <c r="E1156">
        <f>IF(AND(C1156=1,D1156=1,B1156=2),1,0)</f>
        <v>0</v>
      </c>
    </row>
    <row r="1157" spans="1:5" ht="12.75">
      <c r="A1157" t="s">
        <v>1820</v>
      </c>
      <c r="B1157">
        <v>3</v>
      </c>
      <c r="C1157" s="1">
        <v>1</v>
      </c>
      <c r="D1157" s="2">
        <v>0</v>
      </c>
      <c r="E1157">
        <f>IF(AND(C1157=1,D1157=1,B1157=2),1,0)</f>
        <v>0</v>
      </c>
    </row>
    <row r="1158" spans="1:5" ht="12.75">
      <c r="A1158" t="s">
        <v>1822</v>
      </c>
      <c r="B1158">
        <v>3</v>
      </c>
      <c r="C1158" s="1">
        <v>1</v>
      </c>
      <c r="D1158" s="2">
        <v>0</v>
      </c>
      <c r="E1158">
        <f>IF(AND(C1158=1,D1158=1,B1158=2),1,0)</f>
        <v>0</v>
      </c>
    </row>
    <row r="1159" spans="1:5" ht="12.75">
      <c r="A1159" t="s">
        <v>1824</v>
      </c>
      <c r="B1159">
        <v>3</v>
      </c>
      <c r="C1159" s="1">
        <v>1</v>
      </c>
      <c r="D1159" s="2">
        <v>0</v>
      </c>
      <c r="E1159">
        <f>IF(AND(C1159=1,D1159=1,B1159=2),1,0)</f>
        <v>0</v>
      </c>
    </row>
    <row r="1160" spans="1:5" ht="12.75">
      <c r="A1160" t="s">
        <v>1828</v>
      </c>
      <c r="B1160">
        <v>3</v>
      </c>
      <c r="C1160" s="1">
        <v>1</v>
      </c>
      <c r="D1160" s="2">
        <v>0</v>
      </c>
      <c r="E1160">
        <f>IF(AND(C1160=1,D1160=1,B1160=2),1,0)</f>
        <v>0</v>
      </c>
    </row>
    <row r="1161" spans="1:5" ht="12.75">
      <c r="A1161" t="s">
        <v>1832</v>
      </c>
      <c r="B1161">
        <v>3</v>
      </c>
      <c r="C1161" s="1">
        <v>1</v>
      </c>
      <c r="D1161" s="2">
        <v>0</v>
      </c>
      <c r="E1161">
        <f>IF(AND(C1161=1,D1161=1,B1161=2),1,0)</f>
        <v>0</v>
      </c>
    </row>
    <row r="1162" spans="1:5" ht="12.75">
      <c r="A1162" t="s">
        <v>1836</v>
      </c>
      <c r="B1162">
        <v>3</v>
      </c>
      <c r="C1162" s="1">
        <v>1</v>
      </c>
      <c r="D1162" s="2">
        <v>0</v>
      </c>
      <c r="E1162">
        <f>IF(AND(C1162=1,D1162=1,B1162=2),1,0)</f>
        <v>0</v>
      </c>
    </row>
    <row r="1163" spans="1:5" ht="12.75">
      <c r="A1163" t="s">
        <v>1838</v>
      </c>
      <c r="B1163">
        <v>3</v>
      </c>
      <c r="C1163" s="1">
        <v>1</v>
      </c>
      <c r="D1163" s="2">
        <v>0</v>
      </c>
      <c r="E1163">
        <f>IF(AND(C1163=1,D1163=1,B1163=2),1,0)</f>
        <v>0</v>
      </c>
    </row>
    <row r="1164" spans="1:5" ht="12.75">
      <c r="A1164" t="s">
        <v>2321</v>
      </c>
      <c r="B1164">
        <v>3</v>
      </c>
      <c r="C1164" s="1">
        <v>1</v>
      </c>
      <c r="D1164" s="2">
        <v>0</v>
      </c>
      <c r="E1164">
        <f>IF(AND(C1164=1,D1164=1,B1164=2),1,0)</f>
        <v>0</v>
      </c>
    </row>
    <row r="1165" spans="1:5" ht="12.75">
      <c r="A1165" t="s">
        <v>1842</v>
      </c>
      <c r="B1165">
        <v>3</v>
      </c>
      <c r="C1165" s="1">
        <v>1</v>
      </c>
      <c r="D1165" s="2">
        <v>0</v>
      </c>
      <c r="E1165">
        <f>IF(AND(C1165=1,D1165=1,B1165=2),1,0)</f>
        <v>0</v>
      </c>
    </row>
    <row r="1166" spans="1:5" ht="12.75">
      <c r="A1166" t="s">
        <v>2322</v>
      </c>
      <c r="B1166">
        <v>3</v>
      </c>
      <c r="C1166" s="1">
        <v>1</v>
      </c>
      <c r="D1166" s="2">
        <v>0</v>
      </c>
      <c r="E1166">
        <f>IF(AND(C1166=1,D1166=1,B1166=2),1,0)</f>
        <v>0</v>
      </c>
    </row>
    <row r="1167" spans="1:5" ht="12.75">
      <c r="A1167" t="s">
        <v>2323</v>
      </c>
      <c r="B1167">
        <v>3</v>
      </c>
      <c r="C1167" s="1">
        <v>1</v>
      </c>
      <c r="D1167" s="2">
        <v>0</v>
      </c>
      <c r="E1167">
        <f>IF(AND(C1167=1,D1167=1,B1167=2),1,0)</f>
        <v>0</v>
      </c>
    </row>
    <row r="1168" spans="1:5" ht="12.75">
      <c r="A1168" t="s">
        <v>2324</v>
      </c>
      <c r="B1168">
        <v>3</v>
      </c>
      <c r="C1168" s="1">
        <v>1</v>
      </c>
      <c r="D1168" s="2">
        <v>0</v>
      </c>
      <c r="E1168">
        <f>IF(AND(C1168=1,D1168=1,B1168=2),1,0)</f>
        <v>0</v>
      </c>
    </row>
    <row r="1169" spans="1:5" ht="12.75">
      <c r="A1169" t="s">
        <v>1874</v>
      </c>
      <c r="B1169">
        <v>3</v>
      </c>
      <c r="C1169" s="1">
        <v>1</v>
      </c>
      <c r="D1169" s="2">
        <v>0</v>
      </c>
      <c r="E1169">
        <f>IF(AND(C1169=1,D1169=1,B1169=2),1,0)</f>
        <v>0</v>
      </c>
    </row>
    <row r="1170" spans="1:5" ht="12.75">
      <c r="A1170" t="s">
        <v>1876</v>
      </c>
      <c r="B1170">
        <v>3</v>
      </c>
      <c r="C1170" s="1">
        <v>1</v>
      </c>
      <c r="D1170" s="2">
        <v>0</v>
      </c>
      <c r="E1170">
        <f>IF(AND(C1170=1,D1170=1,B1170=2),1,0)</f>
        <v>0</v>
      </c>
    </row>
    <row r="1171" spans="1:5" ht="12.75">
      <c r="A1171" t="s">
        <v>1884</v>
      </c>
      <c r="B1171">
        <v>3</v>
      </c>
      <c r="C1171" s="1">
        <v>1</v>
      </c>
      <c r="D1171" s="2">
        <v>0</v>
      </c>
      <c r="E1171">
        <f>IF(AND(C1171=1,D1171=1,B1171=2),1,0)</f>
        <v>0</v>
      </c>
    </row>
    <row r="1172" spans="1:5" ht="12.75">
      <c r="A1172" t="s">
        <v>1888</v>
      </c>
      <c r="B1172">
        <v>3</v>
      </c>
      <c r="C1172" s="1">
        <v>1</v>
      </c>
      <c r="D1172" s="2">
        <v>0</v>
      </c>
      <c r="E1172">
        <f>IF(AND(C1172=1,D1172=1,B1172=2),1,0)</f>
        <v>0</v>
      </c>
    </row>
    <row r="1173" spans="1:5" ht="12.75">
      <c r="A1173" t="s">
        <v>1894</v>
      </c>
      <c r="B1173">
        <v>3</v>
      </c>
      <c r="C1173" s="1">
        <v>1</v>
      </c>
      <c r="D1173" s="2">
        <v>0</v>
      </c>
      <c r="E1173">
        <f>IF(AND(C1173=1,D1173=1,B1173=2),1,0)</f>
        <v>0</v>
      </c>
    </row>
    <row r="1174" spans="1:5" ht="12.75">
      <c r="A1174" t="s">
        <v>2325</v>
      </c>
      <c r="B1174">
        <v>3</v>
      </c>
      <c r="C1174" s="1">
        <v>1</v>
      </c>
      <c r="D1174" s="2">
        <v>0</v>
      </c>
      <c r="E1174">
        <f>IF(AND(C1174=1,D1174=1,B1174=2),1,0)</f>
        <v>0</v>
      </c>
    </row>
    <row r="1175" spans="1:5" ht="12.75">
      <c r="A1175" t="s">
        <v>2326</v>
      </c>
      <c r="B1175">
        <v>3</v>
      </c>
      <c r="C1175" s="1">
        <v>1</v>
      </c>
      <c r="D1175" s="2">
        <v>0</v>
      </c>
      <c r="E1175">
        <f>IF(AND(C1175=1,D1175=1,B1175=2),1,0)</f>
        <v>0</v>
      </c>
    </row>
    <row r="1176" spans="1:5" ht="12.75">
      <c r="A1176" t="s">
        <v>2327</v>
      </c>
      <c r="B1176">
        <v>3</v>
      </c>
      <c r="C1176" s="1">
        <v>1</v>
      </c>
      <c r="D1176" s="2">
        <v>0</v>
      </c>
      <c r="E1176">
        <f>IF(AND(C1176=1,D1176=1,B1176=2),1,0)</f>
        <v>0</v>
      </c>
    </row>
    <row r="1177" spans="1:5" ht="12.75">
      <c r="A1177" t="s">
        <v>2328</v>
      </c>
      <c r="B1177">
        <v>3</v>
      </c>
      <c r="C1177" s="1">
        <v>1</v>
      </c>
      <c r="D1177" s="2">
        <v>0</v>
      </c>
      <c r="E1177">
        <f>IF(AND(C1177=1,D1177=1,B1177=2),1,0)</f>
        <v>0</v>
      </c>
    </row>
    <row r="1178" spans="1:5" ht="12.75">
      <c r="A1178" t="s">
        <v>2329</v>
      </c>
      <c r="B1178">
        <v>3</v>
      </c>
      <c r="C1178" s="1">
        <v>1</v>
      </c>
      <c r="D1178" s="2">
        <v>0</v>
      </c>
      <c r="E1178">
        <f>IF(AND(C1178=1,D1178=1,B1178=2),1,0)</f>
        <v>0</v>
      </c>
    </row>
    <row r="1179" spans="1:5" ht="12.75">
      <c r="A1179" t="s">
        <v>2330</v>
      </c>
      <c r="B1179">
        <v>3</v>
      </c>
      <c r="C1179" s="1">
        <v>1</v>
      </c>
      <c r="D1179" s="2">
        <v>0</v>
      </c>
      <c r="E1179">
        <f>IF(AND(C1179=1,D1179=1,B1179=2),1,0)</f>
        <v>0</v>
      </c>
    </row>
    <row r="1180" spans="1:5" ht="12.75">
      <c r="A1180" t="s">
        <v>2331</v>
      </c>
      <c r="B1180">
        <v>3</v>
      </c>
      <c r="C1180" s="1">
        <v>1</v>
      </c>
      <c r="D1180" s="2">
        <v>0</v>
      </c>
      <c r="E1180">
        <f>IF(AND(C1180=1,D1180=1,B1180=2),1,0)</f>
        <v>0</v>
      </c>
    </row>
    <row r="1181" spans="1:5" ht="12.75">
      <c r="A1181" t="s">
        <v>2332</v>
      </c>
      <c r="B1181">
        <v>3</v>
      </c>
      <c r="C1181" s="1">
        <v>1</v>
      </c>
      <c r="D1181" s="2">
        <v>0</v>
      </c>
      <c r="E1181">
        <f>IF(AND(C1181=1,D1181=1,B1181=2),1,0)</f>
        <v>0</v>
      </c>
    </row>
    <row r="1182" spans="1:5" ht="12.75">
      <c r="A1182" t="s">
        <v>2333</v>
      </c>
      <c r="B1182">
        <v>3</v>
      </c>
      <c r="C1182" s="1">
        <v>1</v>
      </c>
      <c r="D1182" s="2">
        <v>0</v>
      </c>
      <c r="E1182">
        <f>IF(AND(C1182=1,D1182=1,B1182=2),1,0)</f>
        <v>0</v>
      </c>
    </row>
    <row r="1183" spans="1:5" ht="12.75">
      <c r="A1183" t="s">
        <v>2334</v>
      </c>
      <c r="B1183">
        <v>3</v>
      </c>
      <c r="C1183" s="1">
        <v>1</v>
      </c>
      <c r="D1183" s="2">
        <v>0</v>
      </c>
      <c r="E1183">
        <f>IF(AND(C1183=1,D1183=1,B1183=2),1,0)</f>
        <v>0</v>
      </c>
    </row>
    <row r="1184" spans="1:5" ht="12.75">
      <c r="A1184" t="s">
        <v>2335</v>
      </c>
      <c r="B1184">
        <v>3</v>
      </c>
      <c r="C1184" s="1">
        <v>1</v>
      </c>
      <c r="D1184" s="2">
        <v>0</v>
      </c>
      <c r="E1184">
        <f>IF(AND(C1184=1,D1184=1,B1184=2),1,0)</f>
        <v>0</v>
      </c>
    </row>
    <row r="1185" spans="1:5" ht="12.75">
      <c r="A1185" t="s">
        <v>2336</v>
      </c>
      <c r="B1185">
        <v>3</v>
      </c>
      <c r="C1185" s="1">
        <v>1</v>
      </c>
      <c r="D1185" s="2">
        <v>0</v>
      </c>
      <c r="E1185">
        <f>IF(AND(C1185=1,D1185=1,B1185=2),1,0)</f>
        <v>0</v>
      </c>
    </row>
    <row r="1186" spans="1:5" ht="12.75">
      <c r="A1186" t="s">
        <v>1908</v>
      </c>
      <c r="B1186">
        <v>3</v>
      </c>
      <c r="C1186" s="1">
        <v>1</v>
      </c>
      <c r="D1186" s="2">
        <v>0</v>
      </c>
      <c r="E1186">
        <f>IF(AND(C1186=1,D1186=1,B1186=2),1,0)</f>
        <v>0</v>
      </c>
    </row>
    <row r="1187" spans="1:5" ht="12.75">
      <c r="A1187" t="s">
        <v>2337</v>
      </c>
      <c r="B1187">
        <v>3</v>
      </c>
      <c r="C1187" s="1">
        <v>1</v>
      </c>
      <c r="D1187" s="2">
        <v>0</v>
      </c>
      <c r="E1187">
        <f>IF(AND(C1187=1,D1187=1,B1187=2),1,0)</f>
        <v>0</v>
      </c>
    </row>
    <row r="1188" spans="1:5" ht="12.75">
      <c r="A1188" t="s">
        <v>1926</v>
      </c>
      <c r="B1188">
        <v>3</v>
      </c>
      <c r="C1188" s="1">
        <v>1</v>
      </c>
      <c r="D1188" s="2">
        <v>0</v>
      </c>
      <c r="E1188">
        <f>IF(AND(C1188=1,D1188=1,B1188=2),1,0)</f>
        <v>0</v>
      </c>
    </row>
    <row r="1189" spans="1:5" ht="12.75">
      <c r="A1189" t="s">
        <v>1932</v>
      </c>
      <c r="B1189">
        <v>3</v>
      </c>
      <c r="C1189" s="1">
        <v>1</v>
      </c>
      <c r="D1189" s="2">
        <v>0</v>
      </c>
      <c r="E1189">
        <f>IF(AND(C1189=1,D1189=1,B1189=2),1,0)</f>
        <v>0</v>
      </c>
    </row>
    <row r="1190" spans="1:5" ht="12.75">
      <c r="A1190" t="s">
        <v>1936</v>
      </c>
      <c r="B1190">
        <v>3</v>
      </c>
      <c r="C1190" s="1">
        <v>1</v>
      </c>
      <c r="D1190" s="2">
        <v>0</v>
      </c>
      <c r="E1190">
        <f>IF(AND(C1190=1,D1190=1,B1190=2),1,0)</f>
        <v>0</v>
      </c>
    </row>
    <row r="1191" spans="1:5" ht="12.75">
      <c r="A1191" t="s">
        <v>1950</v>
      </c>
      <c r="B1191">
        <v>3</v>
      </c>
      <c r="C1191" s="1">
        <v>1</v>
      </c>
      <c r="D1191" s="2">
        <v>0</v>
      </c>
      <c r="E1191">
        <f>IF(AND(C1191=1,D1191=1,B1191=2),1,0)</f>
        <v>0</v>
      </c>
    </row>
    <row r="1192" spans="1:5" ht="12.75">
      <c r="A1192" t="s">
        <v>1964</v>
      </c>
      <c r="B1192">
        <v>3</v>
      </c>
      <c r="C1192" s="1">
        <v>1</v>
      </c>
      <c r="D1192" s="2">
        <v>0</v>
      </c>
      <c r="E1192">
        <f>IF(AND(C1192=1,D1192=1,B1192=2),1,0)</f>
        <v>0</v>
      </c>
    </row>
    <row r="1193" spans="1:5" ht="12.75">
      <c r="A1193" t="s">
        <v>1974</v>
      </c>
      <c r="B1193">
        <v>3</v>
      </c>
      <c r="C1193" s="1">
        <v>1</v>
      </c>
      <c r="D1193" s="2">
        <v>0</v>
      </c>
      <c r="E1193">
        <f>IF(AND(C1193=1,D1193=1,B1193=2),1,0)</f>
        <v>0</v>
      </c>
    </row>
    <row r="1194" spans="1:5" ht="12.75">
      <c r="A1194" t="s">
        <v>1976</v>
      </c>
      <c r="B1194">
        <v>3</v>
      </c>
      <c r="C1194" s="1">
        <v>1</v>
      </c>
      <c r="D1194" s="2">
        <v>0</v>
      </c>
      <c r="E1194">
        <f>IF(AND(C1194=1,D1194=1,B1194=2),1,0)</f>
        <v>0</v>
      </c>
    </row>
    <row r="1195" spans="1:5" ht="12.75">
      <c r="A1195" t="s">
        <v>1982</v>
      </c>
      <c r="B1195">
        <v>3</v>
      </c>
      <c r="C1195" s="1">
        <v>1</v>
      </c>
      <c r="D1195" s="2">
        <v>0</v>
      </c>
      <c r="E1195">
        <f>IF(AND(C1195=1,D1195=1,B1195=2),1,0)</f>
        <v>0</v>
      </c>
    </row>
    <row r="1196" spans="1:5" ht="12.75">
      <c r="A1196" t="s">
        <v>1986</v>
      </c>
      <c r="B1196">
        <v>3</v>
      </c>
      <c r="C1196" s="1">
        <v>1</v>
      </c>
      <c r="D1196" s="2">
        <v>0</v>
      </c>
      <c r="E1196">
        <f>IF(AND(C1196=1,D1196=1,B1196=2),1,0)</f>
        <v>0</v>
      </c>
    </row>
    <row r="1197" spans="1:5" ht="12.75">
      <c r="A1197" t="s">
        <v>1994</v>
      </c>
      <c r="B1197">
        <v>3</v>
      </c>
      <c r="C1197" s="1">
        <v>1</v>
      </c>
      <c r="D1197" s="2">
        <v>0</v>
      </c>
      <c r="E1197">
        <f>IF(AND(C1197=1,D1197=1,B1197=2),1,0)</f>
        <v>0</v>
      </c>
    </row>
    <row r="1198" spans="1:5" ht="12.75">
      <c r="A1198" t="s">
        <v>1996</v>
      </c>
      <c r="B1198">
        <v>3</v>
      </c>
      <c r="C1198" s="1">
        <v>1</v>
      </c>
      <c r="D1198" s="2">
        <v>0</v>
      </c>
      <c r="E1198">
        <f>IF(AND(C1198=1,D1198=1,B1198=2),1,0)</f>
        <v>0</v>
      </c>
    </row>
    <row r="1199" spans="1:5" ht="12.75">
      <c r="A1199" t="s">
        <v>2006</v>
      </c>
      <c r="B1199">
        <v>3</v>
      </c>
      <c r="C1199" s="1">
        <v>1</v>
      </c>
      <c r="D1199" s="2">
        <v>0</v>
      </c>
      <c r="E1199">
        <f>IF(AND(C1199=1,D1199=1,B1199=2),1,0)</f>
        <v>0</v>
      </c>
    </row>
    <row r="1200" spans="1:5" ht="12.75">
      <c r="A1200" t="s">
        <v>2012</v>
      </c>
      <c r="B1200">
        <v>3</v>
      </c>
      <c r="C1200" s="1">
        <v>1</v>
      </c>
      <c r="D1200" s="2">
        <v>0</v>
      </c>
      <c r="E1200">
        <f>IF(AND(C1200=1,D1200=1,B1200=2),1,0)</f>
        <v>0</v>
      </c>
    </row>
    <row r="1201" spans="1:5" ht="12.75">
      <c r="A1201" t="s">
        <v>2018</v>
      </c>
      <c r="B1201">
        <v>3</v>
      </c>
      <c r="C1201" s="1">
        <v>1</v>
      </c>
      <c r="D1201" s="2">
        <v>0</v>
      </c>
      <c r="E1201">
        <f>IF(AND(C1201=1,D1201=1,B1201=2),1,0)</f>
        <v>0</v>
      </c>
    </row>
    <row r="1202" spans="1:5" ht="12.75">
      <c r="A1202" t="s">
        <v>2024</v>
      </c>
      <c r="B1202">
        <v>3</v>
      </c>
      <c r="C1202" s="1">
        <v>1</v>
      </c>
      <c r="D1202" s="2">
        <v>0</v>
      </c>
      <c r="E1202">
        <f>IF(AND(C1202=1,D1202=1,B1202=2),1,0)</f>
        <v>0</v>
      </c>
    </row>
    <row r="1203" spans="1:5" ht="12.75">
      <c r="A1203" t="s">
        <v>2028</v>
      </c>
      <c r="B1203">
        <v>3</v>
      </c>
      <c r="C1203" s="1">
        <v>1</v>
      </c>
      <c r="D1203" s="2">
        <v>0</v>
      </c>
      <c r="E1203">
        <f>IF(AND(C1203=1,D1203=1,B1203=2),1,0)</f>
        <v>0</v>
      </c>
    </row>
    <row r="1204" spans="1:5" ht="12.75">
      <c r="A1204" t="s">
        <v>2032</v>
      </c>
      <c r="B1204">
        <v>3</v>
      </c>
      <c r="C1204" s="1">
        <v>1</v>
      </c>
      <c r="D1204" s="2">
        <v>0</v>
      </c>
      <c r="E1204">
        <f>IF(AND(C1204=1,D1204=1,B1204=2),1,0)</f>
        <v>0</v>
      </c>
    </row>
    <row r="1205" spans="1:5" ht="12.75">
      <c r="A1205" t="s">
        <v>2034</v>
      </c>
      <c r="B1205">
        <v>3</v>
      </c>
      <c r="C1205" s="1">
        <v>1</v>
      </c>
      <c r="D1205" s="2">
        <v>0</v>
      </c>
      <c r="E1205">
        <f>IF(AND(C1205=1,D1205=1,B1205=2),1,0)</f>
        <v>0</v>
      </c>
    </row>
    <row r="1206" spans="1:5" ht="12.75">
      <c r="A1206" t="s">
        <v>2044</v>
      </c>
      <c r="B1206">
        <v>3</v>
      </c>
      <c r="C1206" s="1">
        <v>1</v>
      </c>
      <c r="D1206" s="2">
        <v>0</v>
      </c>
      <c r="E1206">
        <f>IF(AND(C1206=1,D1206=1,B1206=2),1,0)</f>
        <v>0</v>
      </c>
    </row>
    <row r="1207" spans="1:5" ht="12.75">
      <c r="A1207" t="s">
        <v>7</v>
      </c>
      <c r="B1207">
        <v>4</v>
      </c>
      <c r="C1207" s="1">
        <v>1</v>
      </c>
      <c r="D1207" s="2">
        <v>1</v>
      </c>
      <c r="E1207">
        <f>IF(AND(C1207=1,D1207=1,B1207=2),1,0)</f>
        <v>0</v>
      </c>
    </row>
    <row r="1208" spans="1:5" ht="12.75">
      <c r="A1208" t="s">
        <v>50</v>
      </c>
      <c r="B1208">
        <v>4</v>
      </c>
      <c r="C1208" s="1">
        <v>1</v>
      </c>
      <c r="D1208" s="2">
        <v>0</v>
      </c>
      <c r="E1208">
        <f>IF(AND(C1208=1,D1208=1,B1208=2),1,0)</f>
        <v>0</v>
      </c>
    </row>
    <row r="1209" spans="1:5" ht="12.75">
      <c r="A1209" t="s">
        <v>56</v>
      </c>
      <c r="B1209">
        <v>4</v>
      </c>
      <c r="C1209" s="1">
        <v>2</v>
      </c>
      <c r="D1209" s="2">
        <v>1</v>
      </c>
      <c r="E1209">
        <f>IF(AND(C1209=1,D1209=1,B1209=2),1,0)</f>
        <v>0</v>
      </c>
    </row>
    <row r="1210" spans="1:5" ht="12.75">
      <c r="A1210" t="s">
        <v>65</v>
      </c>
      <c r="B1210">
        <v>4</v>
      </c>
      <c r="C1210" s="1">
        <v>2</v>
      </c>
      <c r="D1210" s="2">
        <v>0</v>
      </c>
      <c r="E1210">
        <f>IF(AND(C1210=1,D1210=1,B1210=2),1,0)</f>
        <v>0</v>
      </c>
    </row>
    <row r="1211" spans="1:5" ht="12.75">
      <c r="A1211" t="s">
        <v>68</v>
      </c>
      <c r="B1211">
        <v>4</v>
      </c>
      <c r="C1211" s="1">
        <v>2</v>
      </c>
      <c r="D1211" s="2">
        <v>0</v>
      </c>
      <c r="E1211">
        <f>IF(AND(C1211=1,D1211=1,B1211=2),1,0)</f>
        <v>0</v>
      </c>
    </row>
    <row r="1212" spans="1:5" ht="12.75">
      <c r="A1212" t="s">
        <v>84</v>
      </c>
      <c r="B1212">
        <v>4</v>
      </c>
      <c r="C1212" s="1">
        <v>1</v>
      </c>
      <c r="D1212" s="2">
        <v>0</v>
      </c>
      <c r="E1212">
        <f>IF(AND(C1212=1,D1212=1,B1212=2),1,0)</f>
        <v>0</v>
      </c>
    </row>
    <row r="1213" spans="1:5" ht="12.75">
      <c r="A1213" t="s">
        <v>96</v>
      </c>
      <c r="B1213">
        <v>4</v>
      </c>
      <c r="C1213" s="1">
        <v>1</v>
      </c>
      <c r="D1213" s="2">
        <v>1</v>
      </c>
      <c r="E1213">
        <f>IF(AND(C1213=1,D1213=1,B1213=2),1,0)</f>
        <v>0</v>
      </c>
    </row>
    <row r="1214" spans="1:5" ht="12.75">
      <c r="A1214" t="s">
        <v>2338</v>
      </c>
      <c r="B1214">
        <v>4</v>
      </c>
      <c r="C1214" s="1">
        <v>1</v>
      </c>
      <c r="D1214" s="2">
        <v>0</v>
      </c>
      <c r="E1214">
        <f>IF(AND(C1214=1,D1214=1,B1214=2),1,0)</f>
        <v>0</v>
      </c>
    </row>
    <row r="1215" spans="1:5" ht="12.75">
      <c r="A1215" t="s">
        <v>2339</v>
      </c>
      <c r="B1215">
        <v>4</v>
      </c>
      <c r="C1215" s="1">
        <v>1</v>
      </c>
      <c r="D1215" s="2">
        <v>0</v>
      </c>
      <c r="E1215">
        <f>IF(AND(C1215=1,D1215=1,B1215=2),1,0)</f>
        <v>0</v>
      </c>
    </row>
    <row r="1216" spans="1:5" ht="12.75">
      <c r="A1216" t="s">
        <v>106</v>
      </c>
      <c r="B1216">
        <v>4</v>
      </c>
      <c r="C1216" s="1">
        <v>1</v>
      </c>
      <c r="D1216" s="2">
        <v>0</v>
      </c>
      <c r="E1216">
        <f>IF(AND(C1216=1,D1216=1,B1216=2),1,0)</f>
        <v>0</v>
      </c>
    </row>
    <row r="1217" spans="1:5" ht="12.75">
      <c r="A1217" t="s">
        <v>114</v>
      </c>
      <c r="B1217">
        <v>4</v>
      </c>
      <c r="C1217" s="1">
        <v>2</v>
      </c>
      <c r="D1217" s="2">
        <v>0</v>
      </c>
      <c r="E1217">
        <f>IF(AND(C1217=1,D1217=1,B1217=2),1,0)</f>
        <v>0</v>
      </c>
    </row>
    <row r="1218" spans="1:5" ht="12.75">
      <c r="A1218" t="s">
        <v>116</v>
      </c>
      <c r="B1218">
        <v>4</v>
      </c>
      <c r="C1218" s="1">
        <v>2</v>
      </c>
      <c r="D1218" s="2">
        <v>0</v>
      </c>
      <c r="E1218">
        <f>IF(AND(C1218=1,D1218=1,B1218=2),1,0)</f>
        <v>0</v>
      </c>
    </row>
    <row r="1219" spans="1:5" ht="12.75">
      <c r="A1219" t="s">
        <v>122</v>
      </c>
      <c r="B1219">
        <v>4</v>
      </c>
      <c r="C1219" s="1">
        <v>1</v>
      </c>
      <c r="D1219" s="2">
        <v>0</v>
      </c>
      <c r="E1219">
        <f>IF(AND(C1219=1,D1219=1,B1219=2),1,0)</f>
        <v>0</v>
      </c>
    </row>
    <row r="1220" spans="1:5" ht="12.75">
      <c r="A1220" t="s">
        <v>132</v>
      </c>
      <c r="B1220">
        <v>4</v>
      </c>
      <c r="C1220" s="1">
        <v>1</v>
      </c>
      <c r="D1220" s="2">
        <v>0</v>
      </c>
      <c r="E1220">
        <f>IF(AND(C1220=1,D1220=1,B1220=2),1,0)</f>
        <v>0</v>
      </c>
    </row>
    <row r="1221" spans="1:5" ht="12.75">
      <c r="A1221" t="s">
        <v>138</v>
      </c>
      <c r="B1221">
        <v>4</v>
      </c>
      <c r="C1221" s="1">
        <v>2</v>
      </c>
      <c r="D1221" s="2">
        <v>1</v>
      </c>
      <c r="E1221">
        <f>IF(AND(C1221=1,D1221=1,B1221=2),1,0)</f>
        <v>0</v>
      </c>
    </row>
    <row r="1222" spans="1:5" ht="12.75">
      <c r="A1222" t="s">
        <v>201</v>
      </c>
      <c r="B1222">
        <v>4</v>
      </c>
      <c r="C1222" s="1">
        <v>2</v>
      </c>
      <c r="D1222" s="2">
        <v>1</v>
      </c>
      <c r="E1222">
        <f>IF(AND(C1222=1,D1222=1,B1222=2),1,0)</f>
        <v>0</v>
      </c>
    </row>
    <row r="1223" spans="1:5" ht="12.75">
      <c r="A1223" t="s">
        <v>207</v>
      </c>
      <c r="B1223">
        <v>4</v>
      </c>
      <c r="C1223" s="1">
        <v>1</v>
      </c>
      <c r="D1223" s="2">
        <v>0</v>
      </c>
      <c r="E1223">
        <f>IF(AND(C1223=1,D1223=1,B1223=2),1,0)</f>
        <v>0</v>
      </c>
    </row>
    <row r="1224" spans="1:5" ht="12.75">
      <c r="A1224" t="s">
        <v>219</v>
      </c>
      <c r="B1224">
        <v>4</v>
      </c>
      <c r="C1224" s="1">
        <v>1</v>
      </c>
      <c r="D1224" s="2">
        <v>0</v>
      </c>
      <c r="E1224">
        <f>IF(AND(C1224=1,D1224=1,B1224=2),1,0)</f>
        <v>0</v>
      </c>
    </row>
    <row r="1225" spans="1:5" ht="12.75">
      <c r="A1225" t="s">
        <v>227</v>
      </c>
      <c r="B1225">
        <v>4</v>
      </c>
      <c r="C1225" s="1">
        <v>1</v>
      </c>
      <c r="D1225" s="2">
        <v>0</v>
      </c>
      <c r="E1225">
        <f>IF(AND(C1225=1,D1225=1,B1225=2),1,0)</f>
        <v>0</v>
      </c>
    </row>
    <row r="1226" spans="1:5" ht="12.75">
      <c r="A1226" t="s">
        <v>2340</v>
      </c>
      <c r="B1226">
        <v>4</v>
      </c>
      <c r="C1226" s="1">
        <v>1</v>
      </c>
      <c r="D1226" s="2">
        <v>0</v>
      </c>
      <c r="E1226">
        <f>IF(AND(C1226=1,D1226=1,B1226=2),1,0)</f>
        <v>0</v>
      </c>
    </row>
    <row r="1227" spans="1:5" ht="12.75">
      <c r="A1227" t="s">
        <v>2341</v>
      </c>
      <c r="B1227">
        <v>4</v>
      </c>
      <c r="C1227" s="1">
        <v>1</v>
      </c>
      <c r="D1227" s="2">
        <v>0</v>
      </c>
      <c r="E1227">
        <f>IF(AND(C1227=1,D1227=1,B1227=2),1,0)</f>
        <v>0</v>
      </c>
    </row>
    <row r="1228" spans="1:5" ht="12.75">
      <c r="A1228" t="s">
        <v>2342</v>
      </c>
      <c r="B1228">
        <v>4</v>
      </c>
      <c r="C1228" s="1">
        <v>1</v>
      </c>
      <c r="D1228" s="2">
        <v>0</v>
      </c>
      <c r="E1228">
        <f>IF(AND(C1228=1,D1228=1,B1228=2),1,0)</f>
        <v>0</v>
      </c>
    </row>
    <row r="1229" spans="1:5" ht="12.75">
      <c r="A1229" t="s">
        <v>233</v>
      </c>
      <c r="B1229">
        <v>4</v>
      </c>
      <c r="C1229" s="1">
        <v>1</v>
      </c>
      <c r="D1229" s="2">
        <v>0</v>
      </c>
      <c r="E1229">
        <f>IF(AND(C1229=1,D1229=1,B1229=2),1,0)</f>
        <v>0</v>
      </c>
    </row>
    <row r="1230" spans="1:5" ht="12.75">
      <c r="A1230" t="s">
        <v>237</v>
      </c>
      <c r="B1230">
        <v>4</v>
      </c>
      <c r="C1230" s="1">
        <v>1</v>
      </c>
      <c r="D1230" s="2">
        <v>0</v>
      </c>
      <c r="E1230">
        <f>IF(AND(C1230=1,D1230=1,B1230=2),1,0)</f>
        <v>0</v>
      </c>
    </row>
    <row r="1231" spans="1:5" ht="12.75">
      <c r="A1231" t="s">
        <v>2343</v>
      </c>
      <c r="B1231">
        <v>4</v>
      </c>
      <c r="C1231" s="1">
        <v>1</v>
      </c>
      <c r="D1231" s="2">
        <v>0</v>
      </c>
      <c r="E1231">
        <f>IF(AND(C1231=1,D1231=1,B1231=2),1,0)</f>
        <v>0</v>
      </c>
    </row>
    <row r="1232" spans="1:5" ht="12.75">
      <c r="A1232" t="s">
        <v>239</v>
      </c>
      <c r="B1232">
        <v>4</v>
      </c>
      <c r="C1232" s="1">
        <v>1</v>
      </c>
      <c r="D1232" s="2">
        <v>0</v>
      </c>
      <c r="E1232">
        <f>IF(AND(C1232=1,D1232=1,B1232=2),1,0)</f>
        <v>0</v>
      </c>
    </row>
    <row r="1233" spans="1:5" ht="12.75">
      <c r="A1233" t="s">
        <v>255</v>
      </c>
      <c r="B1233">
        <v>4</v>
      </c>
      <c r="C1233" s="1">
        <v>2</v>
      </c>
      <c r="D1233" s="2">
        <v>1</v>
      </c>
      <c r="E1233">
        <f>IF(AND(C1233=1,D1233=1,B1233=2),1,0)</f>
        <v>0</v>
      </c>
    </row>
    <row r="1234" spans="1:5" ht="12.75">
      <c r="A1234" t="s">
        <v>2344</v>
      </c>
      <c r="B1234">
        <v>4</v>
      </c>
      <c r="C1234" s="1">
        <v>2</v>
      </c>
      <c r="D1234" s="2">
        <v>1</v>
      </c>
      <c r="E1234">
        <f>IF(AND(C1234=1,D1234=1,B1234=2),1,0)</f>
        <v>0</v>
      </c>
    </row>
    <row r="1235" spans="1:5" ht="12.75">
      <c r="A1235" t="s">
        <v>295</v>
      </c>
      <c r="B1235">
        <v>4</v>
      </c>
      <c r="C1235" s="1">
        <v>2</v>
      </c>
      <c r="D1235" s="2">
        <v>1</v>
      </c>
      <c r="E1235">
        <f>IF(AND(C1235=1,D1235=1,B1235=2),1,0)</f>
        <v>0</v>
      </c>
    </row>
    <row r="1236" spans="1:5" ht="12.75">
      <c r="A1236" t="s">
        <v>331</v>
      </c>
      <c r="B1236">
        <v>4</v>
      </c>
      <c r="C1236" s="1">
        <v>2</v>
      </c>
      <c r="D1236" s="2">
        <v>0</v>
      </c>
      <c r="E1236">
        <f>IF(AND(C1236=1,D1236=1,B1236=2),1,0)</f>
        <v>0</v>
      </c>
    </row>
    <row r="1237" spans="1:5" ht="12.75">
      <c r="A1237" t="s">
        <v>345</v>
      </c>
      <c r="B1237">
        <v>4</v>
      </c>
      <c r="C1237" s="1">
        <v>3</v>
      </c>
      <c r="D1237" s="2">
        <v>0</v>
      </c>
      <c r="E1237">
        <f>IF(AND(C1237=1,D1237=1,B1237=2),1,0)</f>
        <v>0</v>
      </c>
    </row>
    <row r="1238" spans="1:5" ht="12.75">
      <c r="A1238" t="s">
        <v>357</v>
      </c>
      <c r="B1238">
        <v>4</v>
      </c>
      <c r="C1238" s="1">
        <v>2</v>
      </c>
      <c r="D1238" s="2">
        <v>1</v>
      </c>
      <c r="E1238">
        <f>IF(AND(C1238=1,D1238=1,B1238=2),1,0)</f>
        <v>0</v>
      </c>
    </row>
    <row r="1239" spans="1:5" ht="12.75">
      <c r="A1239" t="s">
        <v>377</v>
      </c>
      <c r="B1239">
        <v>4</v>
      </c>
      <c r="C1239" s="1">
        <v>2</v>
      </c>
      <c r="D1239" s="2">
        <v>1</v>
      </c>
      <c r="E1239">
        <f>IF(AND(C1239=1,D1239=1,B1239=2),1,0)</f>
        <v>0</v>
      </c>
    </row>
    <row r="1240" spans="1:5" ht="12.75">
      <c r="A1240" t="s">
        <v>424</v>
      </c>
      <c r="B1240">
        <v>4</v>
      </c>
      <c r="C1240" s="1">
        <v>1</v>
      </c>
      <c r="D1240" s="2">
        <v>0</v>
      </c>
      <c r="E1240">
        <f>IF(AND(C1240=1,D1240=1,B1240=2),1,0)</f>
        <v>0</v>
      </c>
    </row>
    <row r="1241" spans="1:5" ht="12.75">
      <c r="A1241" t="s">
        <v>470</v>
      </c>
      <c r="B1241">
        <v>4</v>
      </c>
      <c r="C1241" s="1">
        <v>2</v>
      </c>
      <c r="D1241" s="2">
        <v>1</v>
      </c>
      <c r="E1241">
        <f>IF(AND(C1241=1,D1241=1,B1241=2),1,0)</f>
        <v>0</v>
      </c>
    </row>
    <row r="1242" spans="1:5" ht="12.75">
      <c r="A1242" t="s">
        <v>2345</v>
      </c>
      <c r="B1242">
        <v>4</v>
      </c>
      <c r="C1242" s="1">
        <v>1</v>
      </c>
      <c r="D1242" s="2">
        <v>0</v>
      </c>
      <c r="E1242">
        <f>IF(AND(C1242=1,D1242=1,B1242=2),1,0)</f>
        <v>0</v>
      </c>
    </row>
    <row r="1243" spans="1:5" ht="12.75">
      <c r="A1243" t="s">
        <v>636</v>
      </c>
      <c r="B1243">
        <v>4</v>
      </c>
      <c r="C1243" s="1">
        <v>1</v>
      </c>
      <c r="D1243" s="2">
        <v>0</v>
      </c>
      <c r="E1243">
        <f>IF(AND(C1243=1,D1243=1,B1243=2),1,0)</f>
        <v>0</v>
      </c>
    </row>
    <row r="1244" spans="1:5" ht="12.75">
      <c r="A1244" t="s">
        <v>656</v>
      </c>
      <c r="B1244">
        <v>4</v>
      </c>
      <c r="C1244" s="1">
        <v>1</v>
      </c>
      <c r="D1244" s="2">
        <v>0</v>
      </c>
      <c r="E1244">
        <f>IF(AND(C1244=1,D1244=1,B1244=2),1,0)</f>
        <v>0</v>
      </c>
    </row>
    <row r="1245" spans="1:5" ht="12.75">
      <c r="A1245" t="s">
        <v>668</v>
      </c>
      <c r="B1245">
        <v>4</v>
      </c>
      <c r="C1245" s="1">
        <v>1</v>
      </c>
      <c r="D1245" s="2">
        <v>0</v>
      </c>
      <c r="E1245">
        <f>IF(AND(C1245=1,D1245=1,B1245=2),1,0)</f>
        <v>0</v>
      </c>
    </row>
    <row r="1246" spans="1:5" ht="12.75">
      <c r="A1246" t="s">
        <v>674</v>
      </c>
      <c r="B1246">
        <v>4</v>
      </c>
      <c r="C1246" s="1">
        <v>2</v>
      </c>
      <c r="D1246" s="2">
        <v>1</v>
      </c>
      <c r="E1246">
        <f>IF(AND(C1246=1,D1246=1,B1246=2),1,0)</f>
        <v>0</v>
      </c>
    </row>
    <row r="1247" spans="1:5" ht="12.75">
      <c r="A1247" t="s">
        <v>708</v>
      </c>
      <c r="B1247">
        <v>4</v>
      </c>
      <c r="C1247" s="1">
        <v>1</v>
      </c>
      <c r="D1247" s="2">
        <v>0</v>
      </c>
      <c r="E1247">
        <f>IF(AND(C1247=1,D1247=1,B1247=2),1,0)</f>
        <v>0</v>
      </c>
    </row>
    <row r="1248" spans="1:5" ht="12.75">
      <c r="A1248" t="s">
        <v>712</v>
      </c>
      <c r="B1248">
        <v>4</v>
      </c>
      <c r="C1248" s="1">
        <v>2</v>
      </c>
      <c r="D1248" s="2">
        <v>0</v>
      </c>
      <c r="E1248">
        <f>IF(AND(C1248=1,D1248=1,B1248=2),1,0)</f>
        <v>0</v>
      </c>
    </row>
    <row r="1249" spans="1:5" ht="12.75">
      <c r="A1249" t="s">
        <v>865</v>
      </c>
      <c r="B1249">
        <v>4</v>
      </c>
      <c r="C1249" s="1">
        <v>1</v>
      </c>
      <c r="D1249" s="2">
        <v>0</v>
      </c>
      <c r="E1249">
        <f>IF(AND(C1249=1,D1249=1,B1249=2),1,0)</f>
        <v>0</v>
      </c>
    </row>
    <row r="1250" spans="1:5" ht="12.75">
      <c r="A1250" t="s">
        <v>867</v>
      </c>
      <c r="B1250">
        <v>4</v>
      </c>
      <c r="C1250" s="1">
        <v>3</v>
      </c>
      <c r="D1250" s="2">
        <v>0</v>
      </c>
      <c r="E1250">
        <f>IF(AND(C1250=1,D1250=1,B1250=2),1,0)</f>
        <v>0</v>
      </c>
    </row>
    <row r="1251" spans="1:5" ht="12.75">
      <c r="A1251" t="s">
        <v>936</v>
      </c>
      <c r="B1251">
        <v>4</v>
      </c>
      <c r="C1251" s="1">
        <v>2</v>
      </c>
      <c r="D1251" s="2">
        <v>1</v>
      </c>
      <c r="E1251">
        <f>IF(AND(C1251=1,D1251=1,B1251=2),1,0)</f>
        <v>0</v>
      </c>
    </row>
    <row r="1252" spans="1:5" ht="12.75">
      <c r="A1252" t="s">
        <v>944</v>
      </c>
      <c r="B1252">
        <v>4</v>
      </c>
      <c r="C1252" s="1">
        <v>1</v>
      </c>
      <c r="D1252" s="2">
        <v>1</v>
      </c>
      <c r="E1252">
        <f>IF(AND(C1252=1,D1252=1,B1252=2),1,0)</f>
        <v>0</v>
      </c>
    </row>
    <row r="1253" spans="1:5" ht="12.75">
      <c r="A1253" t="s">
        <v>970</v>
      </c>
      <c r="B1253">
        <v>4</v>
      </c>
      <c r="C1253" s="1">
        <v>2</v>
      </c>
      <c r="D1253" s="2">
        <v>1</v>
      </c>
      <c r="E1253">
        <f>IF(AND(C1253=1,D1253=1,B1253=2),1,0)</f>
        <v>0</v>
      </c>
    </row>
    <row r="1254" spans="1:5" ht="12.75">
      <c r="A1254" t="s">
        <v>2346</v>
      </c>
      <c r="B1254">
        <v>4</v>
      </c>
      <c r="C1254" s="1">
        <v>1</v>
      </c>
      <c r="D1254" s="2">
        <v>0</v>
      </c>
      <c r="E1254">
        <f>IF(AND(C1254=1,D1254=1,B1254=2),1,0)</f>
        <v>0</v>
      </c>
    </row>
    <row r="1255" spans="1:5" ht="12.75">
      <c r="A1255" t="s">
        <v>1040</v>
      </c>
      <c r="B1255">
        <v>4</v>
      </c>
      <c r="C1255" s="1">
        <v>1</v>
      </c>
      <c r="D1255" s="2">
        <v>1</v>
      </c>
      <c r="E1255">
        <f>IF(AND(C1255=1,D1255=1,B1255=2),1,0)</f>
        <v>0</v>
      </c>
    </row>
    <row r="1256" spans="1:5" ht="12.75">
      <c r="A1256" t="s">
        <v>1042</v>
      </c>
      <c r="B1256">
        <v>4</v>
      </c>
      <c r="C1256" s="1">
        <v>1</v>
      </c>
      <c r="D1256" s="2">
        <v>0</v>
      </c>
      <c r="E1256">
        <f>IF(AND(C1256=1,D1256=1,B1256=2),1,0)</f>
        <v>0</v>
      </c>
    </row>
    <row r="1257" spans="1:5" ht="12.75">
      <c r="A1257" t="s">
        <v>1056</v>
      </c>
      <c r="B1257">
        <v>4</v>
      </c>
      <c r="C1257" s="1">
        <v>2</v>
      </c>
      <c r="D1257" s="2">
        <v>1</v>
      </c>
      <c r="E1257">
        <f>IF(AND(C1257=1,D1257=1,B1257=2),1,0)</f>
        <v>0</v>
      </c>
    </row>
    <row r="1258" spans="1:5" ht="12.75">
      <c r="A1258" t="s">
        <v>1058</v>
      </c>
      <c r="B1258">
        <v>4</v>
      </c>
      <c r="C1258" s="1">
        <v>2</v>
      </c>
      <c r="D1258" s="2">
        <v>1</v>
      </c>
      <c r="E1258">
        <f>IF(AND(C1258=1,D1258=1,B1258=2),1,0)</f>
        <v>0</v>
      </c>
    </row>
    <row r="1259" spans="1:5" ht="12.75">
      <c r="A1259" t="s">
        <v>1082</v>
      </c>
      <c r="B1259">
        <v>4</v>
      </c>
      <c r="C1259" s="1">
        <v>2</v>
      </c>
      <c r="D1259" s="2">
        <v>1</v>
      </c>
      <c r="E1259">
        <f>IF(AND(C1259=1,D1259=1,B1259=2),1,0)</f>
        <v>0</v>
      </c>
    </row>
    <row r="1260" spans="1:5" ht="12.75">
      <c r="A1260" t="s">
        <v>2347</v>
      </c>
      <c r="B1260">
        <v>4</v>
      </c>
      <c r="C1260" s="1">
        <v>1</v>
      </c>
      <c r="D1260" s="2">
        <v>0</v>
      </c>
      <c r="E1260">
        <f>IF(AND(C1260=1,D1260=1,B1260=2),1,0)</f>
        <v>0</v>
      </c>
    </row>
    <row r="1261" spans="1:5" ht="12.75">
      <c r="A1261" t="s">
        <v>2348</v>
      </c>
      <c r="B1261">
        <v>4</v>
      </c>
      <c r="C1261" s="1">
        <v>2</v>
      </c>
      <c r="D1261" s="2">
        <v>0</v>
      </c>
      <c r="E1261">
        <f>IF(AND(C1261=1,D1261=1,B1261=2),1,0)</f>
        <v>0</v>
      </c>
    </row>
    <row r="1262" spans="1:5" ht="12.75">
      <c r="A1262" t="s">
        <v>1116</v>
      </c>
      <c r="B1262">
        <v>4</v>
      </c>
      <c r="C1262" s="1">
        <v>2</v>
      </c>
      <c r="D1262" s="2">
        <v>1</v>
      </c>
      <c r="E1262">
        <f>IF(AND(C1262=1,D1262=1,B1262=2),1,0)</f>
        <v>0</v>
      </c>
    </row>
    <row r="1263" spans="1:5" ht="12.75">
      <c r="A1263" t="s">
        <v>1156</v>
      </c>
      <c r="B1263">
        <v>4</v>
      </c>
      <c r="C1263" s="1">
        <v>1</v>
      </c>
      <c r="D1263" s="2">
        <v>0</v>
      </c>
      <c r="E1263">
        <f>IF(AND(C1263=1,D1263=1,B1263=2),1,0)</f>
        <v>0</v>
      </c>
    </row>
    <row r="1264" spans="1:5" ht="12.75">
      <c r="A1264" t="s">
        <v>1178</v>
      </c>
      <c r="B1264">
        <v>4</v>
      </c>
      <c r="C1264" s="1">
        <v>2</v>
      </c>
      <c r="D1264" s="2">
        <v>1</v>
      </c>
      <c r="E1264">
        <f>IF(AND(C1264=1,D1264=1,B1264=2),1,0)</f>
        <v>0</v>
      </c>
    </row>
    <row r="1265" spans="1:5" ht="12.75">
      <c r="A1265" t="s">
        <v>1182</v>
      </c>
      <c r="B1265">
        <v>4</v>
      </c>
      <c r="C1265" s="1">
        <v>2</v>
      </c>
      <c r="D1265" s="2">
        <v>1</v>
      </c>
      <c r="E1265">
        <f>IF(AND(C1265=1,D1265=1,B1265=2),1,0)</f>
        <v>0</v>
      </c>
    </row>
    <row r="1266" spans="1:5" ht="12.75">
      <c r="A1266" t="s">
        <v>1196</v>
      </c>
      <c r="B1266">
        <v>4</v>
      </c>
      <c r="C1266" s="1">
        <v>2</v>
      </c>
      <c r="D1266" s="2">
        <v>0</v>
      </c>
      <c r="E1266">
        <f>IF(AND(C1266=1,D1266=1,B1266=2),1,0)</f>
        <v>0</v>
      </c>
    </row>
    <row r="1267" spans="1:5" ht="12.75">
      <c r="A1267" t="s">
        <v>1204</v>
      </c>
      <c r="B1267">
        <v>4</v>
      </c>
      <c r="C1267" s="1">
        <v>2</v>
      </c>
      <c r="D1267" s="2">
        <v>1</v>
      </c>
      <c r="E1267">
        <f>IF(AND(C1267=1,D1267=1,B1267=2),1,0)</f>
        <v>0</v>
      </c>
    </row>
    <row r="1268" spans="1:5" ht="12.75">
      <c r="A1268" t="s">
        <v>2349</v>
      </c>
      <c r="B1268">
        <v>4</v>
      </c>
      <c r="C1268" s="1">
        <v>2</v>
      </c>
      <c r="D1268" s="2">
        <v>1</v>
      </c>
      <c r="E1268">
        <f>IF(AND(C1268=1,D1268=1,B1268=2),1,0)</f>
        <v>0</v>
      </c>
    </row>
    <row r="1269" spans="1:5" ht="12.75">
      <c r="A1269" t="s">
        <v>1230</v>
      </c>
      <c r="B1269">
        <v>4</v>
      </c>
      <c r="C1269" s="1">
        <v>2</v>
      </c>
      <c r="D1269" s="2">
        <v>0</v>
      </c>
      <c r="E1269">
        <f>IF(AND(C1269=1,D1269=1,B1269=2),1,0)</f>
        <v>0</v>
      </c>
    </row>
    <row r="1270" spans="1:5" ht="12.75">
      <c r="A1270" t="s">
        <v>1246</v>
      </c>
      <c r="B1270">
        <v>4</v>
      </c>
      <c r="C1270" s="1">
        <v>1</v>
      </c>
      <c r="D1270" s="2">
        <v>1</v>
      </c>
      <c r="E1270">
        <f>IF(AND(C1270=1,D1270=1,B1270=2),1,0)</f>
        <v>0</v>
      </c>
    </row>
    <row r="1271" spans="1:5" ht="12.75">
      <c r="A1271" t="s">
        <v>1312</v>
      </c>
      <c r="B1271">
        <v>4</v>
      </c>
      <c r="C1271" s="1">
        <v>2</v>
      </c>
      <c r="D1271" s="2">
        <v>1</v>
      </c>
      <c r="E1271">
        <f>IF(AND(C1271=1,D1271=1,B1271=2),1,0)</f>
        <v>0</v>
      </c>
    </row>
    <row r="1272" spans="1:5" ht="12.75">
      <c r="A1272" t="s">
        <v>1346</v>
      </c>
      <c r="B1272">
        <v>4</v>
      </c>
      <c r="C1272" s="1">
        <v>1</v>
      </c>
      <c r="D1272" s="2">
        <v>0</v>
      </c>
      <c r="E1272">
        <f>IF(AND(C1272=1,D1272=1,B1272=2),1,0)</f>
        <v>0</v>
      </c>
    </row>
    <row r="1273" spans="1:5" ht="12.75">
      <c r="A1273" t="s">
        <v>1362</v>
      </c>
      <c r="B1273">
        <v>4</v>
      </c>
      <c r="C1273" s="1">
        <v>2</v>
      </c>
      <c r="D1273" s="2">
        <v>1</v>
      </c>
      <c r="E1273">
        <f>IF(AND(C1273=1,D1273=1,B1273=2),1,0)</f>
        <v>0</v>
      </c>
    </row>
    <row r="1274" spans="1:5" ht="12.75">
      <c r="A1274" t="s">
        <v>1368</v>
      </c>
      <c r="B1274">
        <v>4</v>
      </c>
      <c r="C1274" s="1">
        <v>2</v>
      </c>
      <c r="D1274" s="2">
        <v>1</v>
      </c>
      <c r="E1274">
        <f>IF(AND(C1274=1,D1274=1,B1274=2),1,0)</f>
        <v>0</v>
      </c>
    </row>
    <row r="1275" spans="1:5" ht="12.75">
      <c r="A1275" t="s">
        <v>1388</v>
      </c>
      <c r="B1275">
        <v>4</v>
      </c>
      <c r="C1275" s="1">
        <v>2</v>
      </c>
      <c r="D1275" s="2">
        <v>0</v>
      </c>
      <c r="E1275">
        <f>IF(AND(C1275=1,D1275=1,B1275=2),1,0)</f>
        <v>0</v>
      </c>
    </row>
    <row r="1276" spans="1:5" ht="12.75">
      <c r="A1276" t="s">
        <v>2350</v>
      </c>
      <c r="B1276">
        <v>4</v>
      </c>
      <c r="C1276" s="1">
        <v>1</v>
      </c>
      <c r="D1276" s="2">
        <v>0</v>
      </c>
      <c r="E1276">
        <f>IF(AND(C1276=1,D1276=1,B1276=2),1,0)</f>
        <v>0</v>
      </c>
    </row>
    <row r="1277" spans="1:5" ht="12.75">
      <c r="A1277" t="s">
        <v>1398</v>
      </c>
      <c r="B1277">
        <v>4</v>
      </c>
      <c r="C1277" s="1">
        <v>2</v>
      </c>
      <c r="D1277" s="2">
        <v>1</v>
      </c>
      <c r="E1277">
        <f>IF(AND(C1277=1,D1277=1,B1277=2),1,0)</f>
        <v>0</v>
      </c>
    </row>
    <row r="1278" spans="1:5" ht="12.75">
      <c r="A1278" t="s">
        <v>2351</v>
      </c>
      <c r="B1278">
        <v>4</v>
      </c>
      <c r="C1278" s="1">
        <v>2</v>
      </c>
      <c r="D1278" s="2">
        <v>1</v>
      </c>
      <c r="E1278">
        <f>IF(AND(C1278=1,D1278=1,B1278=2),1,0)</f>
        <v>0</v>
      </c>
    </row>
    <row r="1279" spans="1:5" ht="12.75">
      <c r="A1279" t="s">
        <v>1440</v>
      </c>
      <c r="B1279">
        <v>4</v>
      </c>
      <c r="C1279" s="1">
        <v>2</v>
      </c>
      <c r="D1279" s="2">
        <v>1</v>
      </c>
      <c r="E1279">
        <f>IF(AND(C1279=1,D1279=1,B1279=2),1,0)</f>
        <v>0</v>
      </c>
    </row>
    <row r="1280" spans="1:5" ht="12.75">
      <c r="A1280" t="s">
        <v>1458</v>
      </c>
      <c r="B1280">
        <v>4</v>
      </c>
      <c r="C1280" s="1">
        <v>2</v>
      </c>
      <c r="D1280" s="2">
        <v>1</v>
      </c>
      <c r="E1280">
        <f>IF(AND(C1280=1,D1280=1,B1280=2),1,0)</f>
        <v>0</v>
      </c>
    </row>
    <row r="1281" spans="1:5" ht="12.75">
      <c r="A1281" t="s">
        <v>1470</v>
      </c>
      <c r="B1281">
        <v>4</v>
      </c>
      <c r="C1281" s="1">
        <v>1</v>
      </c>
      <c r="D1281" s="2">
        <v>0</v>
      </c>
      <c r="E1281">
        <f>IF(AND(C1281=1,D1281=1,B1281=2),1,0)</f>
        <v>0</v>
      </c>
    </row>
    <row r="1282" spans="1:5" ht="12.75">
      <c r="A1282" t="s">
        <v>1484</v>
      </c>
      <c r="B1282">
        <v>4</v>
      </c>
      <c r="C1282" s="1">
        <v>2</v>
      </c>
      <c r="D1282" s="2">
        <v>1</v>
      </c>
      <c r="E1282">
        <f>IF(AND(C1282=1,D1282=1,B1282=2),1,0)</f>
        <v>0</v>
      </c>
    </row>
    <row r="1283" spans="1:5" ht="12.75">
      <c r="A1283" t="s">
        <v>1516</v>
      </c>
      <c r="B1283">
        <v>4</v>
      </c>
      <c r="C1283" s="1">
        <v>1</v>
      </c>
      <c r="D1283" s="2">
        <v>0</v>
      </c>
      <c r="E1283">
        <f>IF(AND(C1283=1,D1283=1,B1283=2),1,0)</f>
        <v>0</v>
      </c>
    </row>
    <row r="1284" spans="1:5" ht="12.75">
      <c r="A1284" t="s">
        <v>1528</v>
      </c>
      <c r="B1284">
        <v>4</v>
      </c>
      <c r="C1284" s="1">
        <v>2</v>
      </c>
      <c r="D1284" s="2">
        <v>1</v>
      </c>
      <c r="E1284">
        <f>IF(AND(C1284=1,D1284=1,B1284=2),1,0)</f>
        <v>0</v>
      </c>
    </row>
    <row r="1285" spans="1:5" ht="12.75">
      <c r="A1285" t="s">
        <v>1548</v>
      </c>
      <c r="B1285">
        <v>4</v>
      </c>
      <c r="C1285" s="1">
        <v>1</v>
      </c>
      <c r="D1285" s="2">
        <v>0</v>
      </c>
      <c r="E1285">
        <f>IF(AND(C1285=1,D1285=1,B1285=2),1,0)</f>
        <v>0</v>
      </c>
    </row>
    <row r="1286" spans="1:5" ht="12.75">
      <c r="A1286" t="s">
        <v>2352</v>
      </c>
      <c r="B1286">
        <v>4</v>
      </c>
      <c r="C1286" s="1">
        <v>2</v>
      </c>
      <c r="D1286" s="2">
        <v>1</v>
      </c>
      <c r="E1286">
        <f>IF(AND(C1286=1,D1286=1,B1286=2),1,0)</f>
        <v>0</v>
      </c>
    </row>
    <row r="1287" spans="1:5" ht="12.75">
      <c r="A1287" t="s">
        <v>1566</v>
      </c>
      <c r="B1287">
        <v>4</v>
      </c>
      <c r="C1287" s="1">
        <v>1</v>
      </c>
      <c r="D1287" s="2">
        <v>0</v>
      </c>
      <c r="E1287">
        <f>IF(AND(C1287=1,D1287=1,B1287=2),1,0)</f>
        <v>0</v>
      </c>
    </row>
    <row r="1288" spans="1:5" ht="12.75">
      <c r="A1288" t="s">
        <v>1584</v>
      </c>
      <c r="B1288">
        <v>4</v>
      </c>
      <c r="C1288" s="1">
        <v>2</v>
      </c>
      <c r="D1288" s="2">
        <v>1</v>
      </c>
      <c r="E1288">
        <f>IF(AND(C1288=1,D1288=1,B1288=2),1,0)</f>
        <v>0</v>
      </c>
    </row>
    <row r="1289" spans="1:5" ht="12.75">
      <c r="A1289" t="s">
        <v>1586</v>
      </c>
      <c r="B1289">
        <v>4</v>
      </c>
      <c r="C1289" s="1">
        <v>1</v>
      </c>
      <c r="D1289" s="2">
        <v>0</v>
      </c>
      <c r="E1289">
        <f>IF(AND(C1289=1,D1289=1,B1289=2),1,0)</f>
        <v>0</v>
      </c>
    </row>
    <row r="1290" spans="1:5" ht="12.75">
      <c r="A1290" t="s">
        <v>2353</v>
      </c>
      <c r="B1290">
        <v>4</v>
      </c>
      <c r="C1290" s="1">
        <v>1</v>
      </c>
      <c r="D1290" s="2">
        <v>1</v>
      </c>
      <c r="E1290">
        <f>IF(AND(C1290=1,D1290=1,B1290=2),1,0)</f>
        <v>0</v>
      </c>
    </row>
    <row r="1291" spans="1:5" ht="12.75">
      <c r="A1291" t="s">
        <v>1616</v>
      </c>
      <c r="B1291">
        <v>4</v>
      </c>
      <c r="C1291" s="1">
        <v>2</v>
      </c>
      <c r="D1291" s="2">
        <v>1</v>
      </c>
      <c r="E1291">
        <f>IF(AND(C1291=1,D1291=1,B1291=2),1,0)</f>
        <v>0</v>
      </c>
    </row>
    <row r="1292" spans="1:5" ht="12.75">
      <c r="A1292" t="s">
        <v>1624</v>
      </c>
      <c r="B1292">
        <v>4</v>
      </c>
      <c r="C1292" s="1">
        <v>2</v>
      </c>
      <c r="D1292" s="2">
        <v>1</v>
      </c>
      <c r="E1292">
        <f>IF(AND(C1292=1,D1292=1,B1292=2),1,0)</f>
        <v>0</v>
      </c>
    </row>
    <row r="1293" spans="1:5" ht="12.75">
      <c r="A1293" t="s">
        <v>1636</v>
      </c>
      <c r="B1293">
        <v>4</v>
      </c>
      <c r="C1293" s="1">
        <v>1</v>
      </c>
      <c r="D1293" s="2">
        <v>0</v>
      </c>
      <c r="E1293">
        <f>IF(AND(C1293=1,D1293=1,B1293=2),1,0)</f>
        <v>0</v>
      </c>
    </row>
    <row r="1294" spans="1:5" ht="12.75">
      <c r="A1294" t="s">
        <v>1638</v>
      </c>
      <c r="B1294">
        <v>4</v>
      </c>
      <c r="C1294" s="1">
        <v>2</v>
      </c>
      <c r="D1294" s="2">
        <v>0</v>
      </c>
      <c r="E1294">
        <f>IF(AND(C1294=1,D1294=1,B1294=2),1,0)</f>
        <v>0</v>
      </c>
    </row>
    <row r="1295" spans="1:5" ht="12.75">
      <c r="A1295" t="s">
        <v>1646</v>
      </c>
      <c r="B1295">
        <v>4</v>
      </c>
      <c r="C1295" s="1">
        <v>1</v>
      </c>
      <c r="D1295" s="2">
        <v>0</v>
      </c>
      <c r="E1295">
        <f>IF(AND(C1295=1,D1295=1,B1295=2),1,0)</f>
        <v>0</v>
      </c>
    </row>
    <row r="1296" spans="1:5" ht="12.75">
      <c r="A1296" t="s">
        <v>2354</v>
      </c>
      <c r="B1296">
        <v>4</v>
      </c>
      <c r="C1296" s="1">
        <v>1</v>
      </c>
      <c r="D1296" s="2">
        <v>0</v>
      </c>
      <c r="E1296">
        <f>IF(AND(C1296=1,D1296=1,B1296=2),1,0)</f>
        <v>0</v>
      </c>
    </row>
    <row r="1297" spans="1:5" ht="12.75">
      <c r="A1297" t="s">
        <v>1700</v>
      </c>
      <c r="B1297">
        <v>4</v>
      </c>
      <c r="C1297" s="1">
        <v>2</v>
      </c>
      <c r="D1297" s="2">
        <v>1</v>
      </c>
      <c r="E1297">
        <f>IF(AND(C1297=1,D1297=1,B1297=2),1,0)</f>
        <v>0</v>
      </c>
    </row>
    <row r="1298" spans="1:5" ht="12.75">
      <c r="A1298" t="s">
        <v>1708</v>
      </c>
      <c r="B1298">
        <v>4</v>
      </c>
      <c r="C1298" s="1">
        <v>1</v>
      </c>
      <c r="D1298" s="2">
        <v>1</v>
      </c>
      <c r="E1298">
        <f>IF(AND(C1298=1,D1298=1,B1298=2),1,0)</f>
        <v>0</v>
      </c>
    </row>
    <row r="1299" spans="1:5" ht="12.75">
      <c r="A1299" t="s">
        <v>1730</v>
      </c>
      <c r="B1299">
        <v>4</v>
      </c>
      <c r="C1299" s="1">
        <v>2</v>
      </c>
      <c r="D1299" s="2">
        <v>1</v>
      </c>
      <c r="E1299">
        <f>IF(AND(C1299=1,D1299=1,B1299=2),1,0)</f>
        <v>0</v>
      </c>
    </row>
    <row r="1300" spans="1:5" ht="12.75">
      <c r="A1300" t="s">
        <v>1768</v>
      </c>
      <c r="B1300">
        <v>4</v>
      </c>
      <c r="C1300" s="1">
        <v>1</v>
      </c>
      <c r="D1300" s="2">
        <v>0</v>
      </c>
      <c r="E1300">
        <f>IF(AND(C1300=1,D1300=1,B1300=2),1,0)</f>
        <v>0</v>
      </c>
    </row>
    <row r="1301" spans="1:5" ht="12.75">
      <c r="A1301" t="s">
        <v>1780</v>
      </c>
      <c r="B1301">
        <v>4</v>
      </c>
      <c r="C1301" s="1">
        <v>2</v>
      </c>
      <c r="D1301" s="2">
        <v>0</v>
      </c>
      <c r="E1301">
        <f>IF(AND(C1301=1,D1301=1,B1301=2),1,0)</f>
        <v>0</v>
      </c>
    </row>
    <row r="1302" spans="1:5" ht="12.75">
      <c r="A1302" t="s">
        <v>1788</v>
      </c>
      <c r="B1302">
        <v>4</v>
      </c>
      <c r="C1302" s="1">
        <v>1</v>
      </c>
      <c r="D1302" s="2">
        <v>0</v>
      </c>
      <c r="E1302">
        <f>IF(AND(C1302=1,D1302=1,B1302=2),1,0)</f>
        <v>0</v>
      </c>
    </row>
    <row r="1303" spans="1:5" ht="12.75">
      <c r="A1303" t="s">
        <v>2355</v>
      </c>
      <c r="B1303">
        <v>4</v>
      </c>
      <c r="C1303" s="1">
        <v>1</v>
      </c>
      <c r="D1303" s="2">
        <v>0</v>
      </c>
      <c r="E1303">
        <f>IF(AND(C1303=1,D1303=1,B1303=2),1,0)</f>
        <v>0</v>
      </c>
    </row>
    <row r="1304" spans="1:5" ht="12.75">
      <c r="A1304" t="s">
        <v>1852</v>
      </c>
      <c r="B1304">
        <v>4</v>
      </c>
      <c r="C1304" s="1">
        <v>1</v>
      </c>
      <c r="D1304" s="2">
        <v>0</v>
      </c>
      <c r="E1304">
        <f>IF(AND(C1304=1,D1304=1,B1304=2),1,0)</f>
        <v>0</v>
      </c>
    </row>
    <row r="1305" spans="1:5" ht="12.75">
      <c r="A1305" t="s">
        <v>2356</v>
      </c>
      <c r="B1305">
        <v>4</v>
      </c>
      <c r="C1305" s="1">
        <v>1</v>
      </c>
      <c r="D1305" s="2">
        <v>0</v>
      </c>
      <c r="E1305">
        <f>IF(AND(C1305=1,D1305=1,B1305=2),1,0)</f>
        <v>0</v>
      </c>
    </row>
    <row r="1306" spans="1:5" ht="12.75">
      <c r="A1306" t="s">
        <v>1858</v>
      </c>
      <c r="B1306">
        <v>4</v>
      </c>
      <c r="C1306" s="1">
        <v>1</v>
      </c>
      <c r="D1306" s="2">
        <v>0</v>
      </c>
      <c r="E1306">
        <f>IF(AND(C1306=1,D1306=1,B1306=2),1,0)</f>
        <v>0</v>
      </c>
    </row>
    <row r="1307" spans="1:5" ht="12.75">
      <c r="A1307" t="s">
        <v>1902</v>
      </c>
      <c r="B1307">
        <v>4</v>
      </c>
      <c r="C1307" s="1">
        <v>1</v>
      </c>
      <c r="D1307" s="2">
        <v>0</v>
      </c>
      <c r="E1307">
        <f>IF(AND(C1307=1,D1307=1,B1307=2),1,0)</f>
        <v>0</v>
      </c>
    </row>
    <row r="1308" spans="1:5" ht="12.75">
      <c r="A1308" t="s">
        <v>1930</v>
      </c>
      <c r="B1308">
        <v>4</v>
      </c>
      <c r="C1308" s="1">
        <v>1</v>
      </c>
      <c r="D1308" s="2">
        <v>0</v>
      </c>
      <c r="E1308">
        <f>IF(AND(C1308=1,D1308=1,B1308=2),1,0)</f>
        <v>0</v>
      </c>
    </row>
    <row r="1309" spans="1:5" ht="12.75">
      <c r="A1309" t="s">
        <v>1956</v>
      </c>
      <c r="B1309">
        <v>4</v>
      </c>
      <c r="C1309" s="1">
        <v>1</v>
      </c>
      <c r="D1309" s="2">
        <v>0</v>
      </c>
      <c r="E1309">
        <f>IF(AND(C1309=1,D1309=1,B1309=2),1,0)</f>
        <v>0</v>
      </c>
    </row>
    <row r="1310" spans="1:5" ht="12.75">
      <c r="A1310" t="s">
        <v>2357</v>
      </c>
      <c r="B1310">
        <v>4</v>
      </c>
      <c r="C1310" s="1">
        <v>1</v>
      </c>
      <c r="D1310" s="2">
        <v>0</v>
      </c>
      <c r="E1310">
        <f>IF(AND(C1310=1,D1310=1,B1310=2),1,0)</f>
        <v>0</v>
      </c>
    </row>
    <row r="1311" spans="1:5" ht="12.75">
      <c r="A1311" t="s">
        <v>2046</v>
      </c>
      <c r="B1311">
        <v>4</v>
      </c>
      <c r="C1311" s="1">
        <v>1</v>
      </c>
      <c r="D1311" s="2">
        <v>0</v>
      </c>
      <c r="E1311">
        <f>IF(AND(C1311=1,D1311=1,B1311=2),1,0)</f>
        <v>0</v>
      </c>
    </row>
    <row r="1312" spans="1:5" ht="12.75">
      <c r="A1312" t="s">
        <v>161</v>
      </c>
      <c r="B1312">
        <v>5</v>
      </c>
      <c r="C1312" s="1">
        <v>2</v>
      </c>
      <c r="D1312" s="2">
        <v>0</v>
      </c>
      <c r="E1312">
        <f>IF(AND(C1312=1,D1312=1,B1312=2),1,0)</f>
        <v>0</v>
      </c>
    </row>
    <row r="1313" spans="1:5" ht="12.75">
      <c r="A1313" t="s">
        <v>2358</v>
      </c>
      <c r="B1313">
        <v>5</v>
      </c>
      <c r="C1313" s="1">
        <v>2</v>
      </c>
      <c r="D1313" s="2">
        <v>1</v>
      </c>
      <c r="E1313">
        <f>IF(AND(C1313=1,D1313=1,B1313=2),1,0)</f>
        <v>0</v>
      </c>
    </row>
    <row r="1314" spans="1:5" ht="12.75">
      <c r="A1314" t="s">
        <v>2359</v>
      </c>
      <c r="B1314">
        <v>5</v>
      </c>
      <c r="C1314" s="1">
        <v>2</v>
      </c>
      <c r="D1314" s="2">
        <v>0</v>
      </c>
      <c r="E1314">
        <f>IF(AND(C1314=1,D1314=1,B1314=2),1,0)</f>
        <v>0</v>
      </c>
    </row>
    <row r="1315" spans="1:5" ht="12.75">
      <c r="A1315" t="s">
        <v>640</v>
      </c>
      <c r="B1315">
        <v>5</v>
      </c>
      <c r="C1315" s="1">
        <v>2</v>
      </c>
      <c r="D1315" s="2">
        <v>1</v>
      </c>
      <c r="E1315">
        <f>IF(AND(C1315=1,D1315=1,B1315=2),1,0)</f>
        <v>0</v>
      </c>
    </row>
    <row r="1316" spans="1:5" ht="12.75">
      <c r="A1316" t="s">
        <v>654</v>
      </c>
      <c r="B1316">
        <v>5</v>
      </c>
      <c r="C1316" s="1">
        <v>1</v>
      </c>
      <c r="D1316" s="2">
        <v>0</v>
      </c>
      <c r="E1316">
        <f>IF(AND(C1316=1,D1316=1,B1316=2),1,0)</f>
        <v>0</v>
      </c>
    </row>
    <row r="1317" spans="1:5" ht="12.75">
      <c r="A1317" t="s">
        <v>814</v>
      </c>
      <c r="B1317">
        <v>5</v>
      </c>
      <c r="C1317" s="1">
        <v>2</v>
      </c>
      <c r="D1317" s="2">
        <v>1</v>
      </c>
      <c r="E1317">
        <f>IF(AND(C1317=1,D1317=1,B1317=2),1,0)</f>
        <v>0</v>
      </c>
    </row>
    <row r="1318" spans="1:5" ht="12.75">
      <c r="A1318" t="s">
        <v>874</v>
      </c>
      <c r="B1318">
        <v>5</v>
      </c>
      <c r="C1318" s="1">
        <v>3</v>
      </c>
      <c r="D1318" s="2">
        <v>0</v>
      </c>
      <c r="E1318">
        <f>IF(AND(C1318=1,D1318=1,B1318=2),1,0)</f>
        <v>0</v>
      </c>
    </row>
    <row r="1319" spans="1:5" ht="12.75">
      <c r="A1319" t="s">
        <v>942</v>
      </c>
      <c r="B1319">
        <v>5</v>
      </c>
      <c r="C1319" s="1">
        <v>1</v>
      </c>
      <c r="D1319" s="2">
        <v>0</v>
      </c>
      <c r="E1319">
        <f>IF(AND(C1319=1,D1319=1,B1319=2),1,0)</f>
        <v>0</v>
      </c>
    </row>
    <row r="1320" spans="1:5" ht="12.75">
      <c r="A1320" t="s">
        <v>2360</v>
      </c>
      <c r="B1320">
        <v>5</v>
      </c>
      <c r="C1320" s="1">
        <v>1</v>
      </c>
      <c r="D1320" s="2">
        <v>0</v>
      </c>
      <c r="E1320">
        <f>IF(AND(C1320=1,D1320=1,B1320=2),1,0)</f>
        <v>0</v>
      </c>
    </row>
    <row r="1321" spans="1:5" ht="12.75">
      <c r="A1321" t="s">
        <v>1354</v>
      </c>
      <c r="B1321">
        <v>5</v>
      </c>
      <c r="C1321" s="1">
        <v>2</v>
      </c>
      <c r="D1321" s="2">
        <v>1</v>
      </c>
      <c r="E1321">
        <f>IF(AND(C1321=1,D1321=1,B1321=2),1,0)</f>
        <v>0</v>
      </c>
    </row>
    <row r="1322" spans="1:5" ht="12.75">
      <c r="A1322" t="s">
        <v>1480</v>
      </c>
      <c r="B1322">
        <v>5</v>
      </c>
      <c r="C1322" s="1">
        <v>2</v>
      </c>
      <c r="D1322" s="2">
        <v>1</v>
      </c>
      <c r="E1322">
        <f>IF(AND(C1322=1,D1322=1,B1322=2),1,0)</f>
        <v>0</v>
      </c>
    </row>
    <row r="1323" spans="1:5" ht="12.75">
      <c r="A1323" t="s">
        <v>1558</v>
      </c>
      <c r="B1323">
        <v>5</v>
      </c>
      <c r="C1323" s="1">
        <v>2</v>
      </c>
      <c r="D1323" s="2">
        <v>1</v>
      </c>
      <c r="E1323">
        <f>IF(AND(C1323=1,D1323=1,B1323=2),1,0)</f>
        <v>0</v>
      </c>
    </row>
    <row r="1324" spans="1:5" ht="12.75">
      <c r="A1324" t="s">
        <v>784</v>
      </c>
      <c r="B1324">
        <v>6</v>
      </c>
      <c r="C1324" s="1">
        <v>1</v>
      </c>
      <c r="D1324" s="2">
        <v>0</v>
      </c>
      <c r="E1324">
        <f>IF(AND(C1324=1,D1324=1,B1324=2),1,0)</f>
        <v>0</v>
      </c>
    </row>
    <row r="1325" spans="1:5" ht="12.75">
      <c r="A1325" t="s">
        <v>850</v>
      </c>
      <c r="B1325">
        <v>6</v>
      </c>
      <c r="C1325" s="1">
        <v>2</v>
      </c>
      <c r="D1325" s="2">
        <v>0</v>
      </c>
      <c r="E1325">
        <f>IF(AND(C1325=1,D1325=1,B1325=2),1,0)</f>
        <v>0</v>
      </c>
    </row>
    <row r="1326" spans="1:5" ht="12.75">
      <c r="A1326" t="s">
        <v>872</v>
      </c>
      <c r="B1326">
        <v>6</v>
      </c>
      <c r="C1326" s="1">
        <v>4</v>
      </c>
      <c r="D1326" s="2">
        <v>1</v>
      </c>
      <c r="E1326">
        <f>IF(AND(C1326=1,D1326=1,B1326=2),1,0)</f>
        <v>0</v>
      </c>
    </row>
    <row r="1327" spans="1:5" ht="12.75">
      <c r="A1327" t="s">
        <v>1418</v>
      </c>
      <c r="B1327">
        <v>6</v>
      </c>
      <c r="C1327" s="1">
        <v>1</v>
      </c>
      <c r="D1327" s="2">
        <v>0</v>
      </c>
      <c r="E1327">
        <f>IF(AND(C1327=1,D1327=1,B1327=2),1,0)</f>
        <v>0</v>
      </c>
    </row>
  </sheetData>
  <sheetProtection selectLockedCells="1" selectUnlockedCells="1"/>
  <autoFilter ref="A1:E1327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09"/>
  <sheetViews>
    <sheetView zoomScale="80" zoomScaleNormal="80" workbookViewId="0" topLeftCell="A1">
      <selection activeCell="J2" sqref="J2"/>
    </sheetView>
  </sheetViews>
  <sheetFormatPr defaultColWidth="11.421875" defaultRowHeight="12.75"/>
  <cols>
    <col min="1" max="1" width="11.57421875" style="0" customWidth="1"/>
    <col min="2" max="2" width="20.28125" style="0" customWidth="1"/>
    <col min="3" max="3" width="10.140625" style="5" customWidth="1"/>
    <col min="4" max="4" width="11.57421875" style="0" customWidth="1"/>
    <col min="5" max="5" width="6.421875" style="0" customWidth="1"/>
    <col min="6" max="6" width="11.8515625" style="0" customWidth="1"/>
    <col min="7" max="7" width="11.57421875" style="0" customWidth="1"/>
    <col min="8" max="8" width="7.8515625" style="0" customWidth="1"/>
    <col min="9" max="11" width="7.28125" style="0" customWidth="1"/>
    <col min="12" max="16384" width="11.57421875" style="0" customWidth="1"/>
  </cols>
  <sheetData>
    <row r="1" spans="5:16" ht="12">
      <c r="E1" t="s">
        <v>2361</v>
      </c>
      <c r="F1" t="s">
        <v>2362</v>
      </c>
      <c r="G1" t="s">
        <v>2363</v>
      </c>
      <c r="H1" s="6" t="s">
        <v>2364</v>
      </c>
      <c r="I1" s="6" t="s">
        <v>2365</v>
      </c>
      <c r="J1" s="6" t="s">
        <v>2366</v>
      </c>
      <c r="K1" s="6" t="s">
        <v>2367</v>
      </c>
      <c r="L1" t="s">
        <v>2368</v>
      </c>
      <c r="M1" t="s">
        <v>2369</v>
      </c>
      <c r="N1" s="7" t="s">
        <v>2370</v>
      </c>
      <c r="P1" t="s">
        <v>2368</v>
      </c>
    </row>
    <row r="2" spans="1:16" ht="12">
      <c r="A2" t="s">
        <v>1364</v>
      </c>
      <c r="B2" t="s">
        <v>1365</v>
      </c>
      <c r="C2" s="5">
        <v>5.5E-64</v>
      </c>
      <c r="D2" t="str">
        <f>VLOOKUP($A2,taxonomy!$A$1:$C$1024,3,0)</f>
        <v> Firmicutes</v>
      </c>
      <c r="E2">
        <v>1</v>
      </c>
      <c r="F2">
        <f>VLOOKUP($A2,architecture!$A$2:$E$1327,5,0)</f>
        <v>1</v>
      </c>
      <c r="G2">
        <f>IF(AND(E2=1,F2=1),1,0)</f>
        <v>1</v>
      </c>
      <c r="H2">
        <f>COUNTIF($G$2:G2,1)</f>
        <v>1</v>
      </c>
      <c r="I2" s="8">
        <f>COUNTIF($G$2:G2,0)</f>
        <v>0</v>
      </c>
      <c r="J2" s="7">
        <f>COUNTIF(G2:$G$709,0)</f>
        <v>604</v>
      </c>
      <c r="K2" s="7">
        <f>COUNTIF(G2:$G$709,1)</f>
        <v>104</v>
      </c>
      <c r="L2" s="7">
        <f>H2/(H2+K2)</f>
        <v>0.009523809523809525</v>
      </c>
      <c r="M2">
        <f>J2/(J2+I2)</f>
        <v>1</v>
      </c>
      <c r="N2">
        <f>1-M2</f>
        <v>0</v>
      </c>
      <c r="P2" t="s">
        <v>2371</v>
      </c>
    </row>
    <row r="3" spans="1:16" ht="12">
      <c r="A3" t="s">
        <v>5</v>
      </c>
      <c r="B3" t="s">
        <v>6</v>
      </c>
      <c r="C3" s="5">
        <v>1E-63</v>
      </c>
      <c r="D3" t="str">
        <f>VLOOKUP($A3,taxonomy!$A$1:$C$1024,3,0)</f>
        <v> Firmicutes</v>
      </c>
      <c r="E3">
        <v>1</v>
      </c>
      <c r="F3">
        <f>VLOOKUP($A3,architecture!$A$2:$E$1327,5,0)</f>
        <v>1</v>
      </c>
      <c r="G3">
        <f>IF(AND(E3=1,F3=1),1,0)</f>
        <v>1</v>
      </c>
      <c r="H3">
        <f>COUNTIF($G$2:G3,1)</f>
        <v>2</v>
      </c>
      <c r="I3" s="8">
        <f>COUNTIF($G$2:G3,0)</f>
        <v>0</v>
      </c>
      <c r="J3" s="7">
        <f>COUNTIF(G3:$G$709,0)</f>
        <v>604</v>
      </c>
      <c r="K3" s="7">
        <f>COUNTIF(G3:$G$709,1)</f>
        <v>103</v>
      </c>
      <c r="L3" s="7">
        <f>H3/(H3+K3)</f>
        <v>0.01904761904761905</v>
      </c>
      <c r="M3">
        <f>J3/(J3+I3)</f>
        <v>1</v>
      </c>
      <c r="N3">
        <f>1-M3</f>
        <v>0</v>
      </c>
      <c r="P3" t="s">
        <v>2369</v>
      </c>
    </row>
    <row r="4" spans="1:16" ht="12">
      <c r="A4" t="s">
        <v>271</v>
      </c>
      <c r="B4" t="s">
        <v>272</v>
      </c>
      <c r="C4" s="5">
        <v>1E-63</v>
      </c>
      <c r="D4" t="str">
        <f>VLOOKUP($A4,taxonomy!$A$1:$C$1024,3,0)</f>
        <v> Firmicutes</v>
      </c>
      <c r="E4">
        <v>1</v>
      </c>
      <c r="F4">
        <f>VLOOKUP($A4,architecture!$A$2:$E$1327,5,0)</f>
        <v>1</v>
      </c>
      <c r="G4">
        <f>IF(AND(E4=1,F4=1),1,0)</f>
        <v>1</v>
      </c>
      <c r="H4">
        <f>COUNTIF($G$2:G4,1)</f>
        <v>3</v>
      </c>
      <c r="I4" s="8">
        <f>COUNTIF($G$2:G4,0)</f>
        <v>0</v>
      </c>
      <c r="J4" s="7">
        <f>COUNTIF(G4:$G$709,0)</f>
        <v>604</v>
      </c>
      <c r="K4" s="7">
        <f>COUNTIF(G4:$G$709,1)</f>
        <v>102</v>
      </c>
      <c r="L4" s="7">
        <f>H4/(H4+K4)</f>
        <v>0.02857142857142857</v>
      </c>
      <c r="M4">
        <f>J4/(J4+I4)</f>
        <v>1</v>
      </c>
      <c r="N4">
        <f>1-M4</f>
        <v>0</v>
      </c>
      <c r="P4" t="s">
        <v>2372</v>
      </c>
    </row>
    <row r="5" spans="1:14" ht="12">
      <c r="A5" t="s">
        <v>317</v>
      </c>
      <c r="B5" t="s">
        <v>318</v>
      </c>
      <c r="C5" s="5">
        <v>1E-63</v>
      </c>
      <c r="D5" t="str">
        <f>VLOOKUP($A5,taxonomy!$A$1:$C$1024,3,0)</f>
        <v> Firmicutes</v>
      </c>
      <c r="E5">
        <v>1</v>
      </c>
      <c r="F5">
        <f>VLOOKUP($A5,architecture!$A$2:$E$1327,5,0)</f>
        <v>1</v>
      </c>
      <c r="G5">
        <f>IF(AND(E5=1,F5=1),1,0)</f>
        <v>1</v>
      </c>
      <c r="H5">
        <f>COUNTIF($G$2:G5,1)</f>
        <v>4</v>
      </c>
      <c r="I5" s="8">
        <f>COUNTIF($G$2:G5,0)</f>
        <v>0</v>
      </c>
      <c r="J5" s="7">
        <f>COUNTIF(G5:$G$709,0)</f>
        <v>604</v>
      </c>
      <c r="K5" s="7">
        <f>COUNTIF(G5:$G$709,1)</f>
        <v>101</v>
      </c>
      <c r="L5" s="7">
        <f>H5/(H5+K5)</f>
        <v>0.0380952380952381</v>
      </c>
      <c r="M5">
        <f>J5/(J5+I5)</f>
        <v>1</v>
      </c>
      <c r="N5">
        <f>1-M5</f>
        <v>0</v>
      </c>
    </row>
    <row r="6" spans="1:14" ht="12">
      <c r="A6" t="s">
        <v>482</v>
      </c>
      <c r="B6" t="s">
        <v>483</v>
      </c>
      <c r="C6" s="5">
        <v>1E-63</v>
      </c>
      <c r="D6" t="str">
        <f>VLOOKUP($A6,taxonomy!$A$1:$C$1024,3,0)</f>
        <v> Firmicutes</v>
      </c>
      <c r="E6">
        <v>1</v>
      </c>
      <c r="F6">
        <f>VLOOKUP($A6,architecture!$A$2:$E$1327,5,0)</f>
        <v>1</v>
      </c>
      <c r="G6">
        <f>IF(AND(E6=1,F6=1),1,0)</f>
        <v>1</v>
      </c>
      <c r="H6">
        <f>COUNTIF($G$2:G6,1)</f>
        <v>5</v>
      </c>
      <c r="I6" s="8">
        <f>COUNTIF($G$2:G6,0)</f>
        <v>0</v>
      </c>
      <c r="J6" s="7">
        <f>COUNTIF(G6:$G$709,0)</f>
        <v>604</v>
      </c>
      <c r="K6" s="7">
        <f>COUNTIF(G6:$G$709,1)</f>
        <v>100</v>
      </c>
      <c r="L6" s="7">
        <f>H6/(H6+K6)</f>
        <v>0.047619047619047616</v>
      </c>
      <c r="M6">
        <f>J6/(J6+I6)</f>
        <v>1</v>
      </c>
      <c r="N6">
        <f>1-M6</f>
        <v>0</v>
      </c>
    </row>
    <row r="7" spans="1:14" ht="12">
      <c r="A7" t="s">
        <v>522</v>
      </c>
      <c r="B7" t="s">
        <v>523</v>
      </c>
      <c r="C7" s="5">
        <v>1E-63</v>
      </c>
      <c r="D7" t="str">
        <f>VLOOKUP($A7,taxonomy!$A$1:$C$1024,3,0)</f>
        <v> Firmicutes</v>
      </c>
      <c r="E7">
        <v>1</v>
      </c>
      <c r="F7">
        <f>VLOOKUP($A7,architecture!$A$2:$E$1327,5,0)</f>
        <v>1</v>
      </c>
      <c r="G7">
        <f>IF(AND(E7=1,F7=1),1,0)</f>
        <v>1</v>
      </c>
      <c r="H7">
        <f>COUNTIF($G$2:G7,1)</f>
        <v>6</v>
      </c>
      <c r="I7" s="8">
        <f>COUNTIF($G$2:G7,0)</f>
        <v>0</v>
      </c>
      <c r="J7" s="7">
        <f>COUNTIF(G7:$G$709,0)</f>
        <v>604</v>
      </c>
      <c r="K7" s="7">
        <f>COUNTIF(G7:$G$709,1)</f>
        <v>99</v>
      </c>
      <c r="L7" s="7">
        <f>H7/(H7+K7)</f>
        <v>0.05714285714285714</v>
      </c>
      <c r="M7">
        <f>J7/(J7+I7)</f>
        <v>1</v>
      </c>
      <c r="N7">
        <f>1-M7</f>
        <v>0</v>
      </c>
    </row>
    <row r="8" spans="1:14" ht="12">
      <c r="A8" t="s">
        <v>538</v>
      </c>
      <c r="B8" t="s">
        <v>539</v>
      </c>
      <c r="C8" s="5">
        <v>1E-63</v>
      </c>
      <c r="D8" t="str">
        <f>VLOOKUP($A8,taxonomy!$A$1:$C$1024,3,0)</f>
        <v> Firmicutes</v>
      </c>
      <c r="E8">
        <v>1</v>
      </c>
      <c r="F8">
        <f>VLOOKUP($A8,architecture!$A$2:$E$1327,5,0)</f>
        <v>1</v>
      </c>
      <c r="G8">
        <f>IF(AND(E8=1,F8=1),1,0)</f>
        <v>1</v>
      </c>
      <c r="H8">
        <f>COUNTIF($G$2:G8,1)</f>
        <v>7</v>
      </c>
      <c r="I8" s="8">
        <f>COUNTIF($G$2:G8,0)</f>
        <v>0</v>
      </c>
      <c r="J8" s="7">
        <f>COUNTIF(G8:$G$709,0)</f>
        <v>604</v>
      </c>
      <c r="K8" s="7">
        <f>COUNTIF(G8:$G$709,1)</f>
        <v>98</v>
      </c>
      <c r="L8" s="7">
        <f>H8/(H8+K8)</f>
        <v>0.06666666666666667</v>
      </c>
      <c r="M8">
        <f>J8/(J8+I8)</f>
        <v>1</v>
      </c>
      <c r="N8">
        <f>1-M8</f>
        <v>0</v>
      </c>
    </row>
    <row r="9" spans="1:14" ht="12">
      <c r="A9" t="s">
        <v>592</v>
      </c>
      <c r="B9" t="s">
        <v>593</v>
      </c>
      <c r="C9" s="5">
        <v>1E-63</v>
      </c>
      <c r="D9" t="str">
        <f>VLOOKUP($A9,taxonomy!$A$1:$C$1024,3,0)</f>
        <v> Firmicutes</v>
      </c>
      <c r="E9">
        <v>1</v>
      </c>
      <c r="F9">
        <f>VLOOKUP($A9,architecture!$A$2:$E$1327,5,0)</f>
        <v>1</v>
      </c>
      <c r="G9">
        <f>IF(AND(E9=1,F9=1),1,0)</f>
        <v>1</v>
      </c>
      <c r="H9">
        <f>COUNTIF($G$2:G9,1)</f>
        <v>8</v>
      </c>
      <c r="I9" s="8">
        <f>COUNTIF($G$2:G9,0)</f>
        <v>0</v>
      </c>
      <c r="J9" s="7">
        <f>COUNTIF(G9:$G$709,0)</f>
        <v>604</v>
      </c>
      <c r="K9" s="7">
        <f>COUNTIF(G9:$G$709,1)</f>
        <v>97</v>
      </c>
      <c r="L9" s="7">
        <f>H9/(H9+K9)</f>
        <v>0.0761904761904762</v>
      </c>
      <c r="M9">
        <f>J9/(J9+I9)</f>
        <v>1</v>
      </c>
      <c r="N9">
        <f>1-M9</f>
        <v>0</v>
      </c>
    </row>
    <row r="10" spans="1:14" ht="12">
      <c r="A10" t="s">
        <v>2010</v>
      </c>
      <c r="B10" t="s">
        <v>2011</v>
      </c>
      <c r="C10" s="5">
        <v>1E-63</v>
      </c>
      <c r="D10" t="str">
        <f>VLOOKUP($A10,taxonomy!$A$1:$C$1024,3,0)</f>
        <v> Firmicutes</v>
      </c>
      <c r="E10">
        <v>1</v>
      </c>
      <c r="F10">
        <f>VLOOKUP($A10,architecture!$A$2:$E$1327,5,0)</f>
        <v>1</v>
      </c>
      <c r="G10">
        <f>IF(AND(E10=1,F10=1),1,0)</f>
        <v>1</v>
      </c>
      <c r="H10">
        <f>COUNTIF($G$2:G10,1)</f>
        <v>9</v>
      </c>
      <c r="I10" s="8">
        <f>COUNTIF($G$2:G10,0)</f>
        <v>0</v>
      </c>
      <c r="J10" s="7">
        <f>COUNTIF(G10:$G$709,0)</f>
        <v>604</v>
      </c>
      <c r="K10" s="7">
        <f>COUNTIF(G10:$G$709,1)</f>
        <v>96</v>
      </c>
      <c r="L10" s="7">
        <f>H10/(H10+K10)</f>
        <v>0.08571428571428572</v>
      </c>
      <c r="M10">
        <f>J10/(J10+I10)</f>
        <v>1</v>
      </c>
      <c r="N10">
        <f>1-M10</f>
        <v>0</v>
      </c>
    </row>
    <row r="11" spans="1:14" ht="12">
      <c r="A11" t="s">
        <v>1670</v>
      </c>
      <c r="B11" t="s">
        <v>1671</v>
      </c>
      <c r="C11" s="5">
        <v>1.2E-63</v>
      </c>
      <c r="D11" t="str">
        <f>VLOOKUP($A11,taxonomy!$A$1:$C$1024,3,0)</f>
        <v> Firmicutes</v>
      </c>
      <c r="E11">
        <v>1</v>
      </c>
      <c r="F11">
        <f>VLOOKUP($A11,architecture!$A$2:$E$1327,5,0)</f>
        <v>1</v>
      </c>
      <c r="G11">
        <f>IF(AND(E11=1,F11=1),1,0)</f>
        <v>1</v>
      </c>
      <c r="H11">
        <f>COUNTIF($G$2:G11,1)</f>
        <v>10</v>
      </c>
      <c r="I11" s="8">
        <f>COUNTIF($G$2:G11,0)</f>
        <v>0</v>
      </c>
      <c r="J11" s="7">
        <f>COUNTIF(G11:$G$709,0)</f>
        <v>604</v>
      </c>
      <c r="K11" s="7">
        <f>COUNTIF(G11:$G$709,1)</f>
        <v>95</v>
      </c>
      <c r="L11" s="7">
        <f>H11/(H11+K11)</f>
        <v>0.09523809523809523</v>
      </c>
      <c r="M11">
        <f>J11/(J11+I11)</f>
        <v>1</v>
      </c>
      <c r="N11">
        <f>1-M11</f>
        <v>0</v>
      </c>
    </row>
    <row r="12" spans="1:14" ht="12">
      <c r="A12" t="s">
        <v>958</v>
      </c>
      <c r="B12" t="s">
        <v>959</v>
      </c>
      <c r="C12" s="5">
        <v>1.4E-63</v>
      </c>
      <c r="D12" t="str">
        <f>VLOOKUP($A12,taxonomy!$A$1:$C$1024,3,0)</f>
        <v> Firmicutes</v>
      </c>
      <c r="E12">
        <v>1</v>
      </c>
      <c r="F12">
        <f>VLOOKUP($A12,architecture!$A$2:$E$1327,5,0)</f>
        <v>1</v>
      </c>
      <c r="G12">
        <f>IF(AND(E12=1,F12=1),1,0)</f>
        <v>1</v>
      </c>
      <c r="H12">
        <f>COUNTIF($G$2:G12,1)</f>
        <v>11</v>
      </c>
      <c r="I12" s="8">
        <f>COUNTIF($G$2:G12,0)</f>
        <v>0</v>
      </c>
      <c r="J12" s="7">
        <f>COUNTIF(G12:$G$709,0)</f>
        <v>604</v>
      </c>
      <c r="K12" s="7">
        <f>COUNTIF(G12:$G$709,1)</f>
        <v>94</v>
      </c>
      <c r="L12" s="7">
        <f>H12/(H12+K12)</f>
        <v>0.10476190476190476</v>
      </c>
      <c r="M12">
        <f>J12/(J12+I12)</f>
        <v>1</v>
      </c>
      <c r="N12">
        <f>1-M12</f>
        <v>0</v>
      </c>
    </row>
    <row r="13" spans="1:14" ht="12">
      <c r="A13" t="s">
        <v>1430</v>
      </c>
      <c r="B13" t="s">
        <v>1431</v>
      </c>
      <c r="C13" s="5">
        <v>1.8E-63</v>
      </c>
      <c r="D13" t="str">
        <f>VLOOKUP($A13,taxonomy!$A$1:$C$1024,3,0)</f>
        <v> Firmicutes</v>
      </c>
      <c r="E13">
        <v>1</v>
      </c>
      <c r="F13">
        <f>VLOOKUP($A13,architecture!$A$2:$E$1327,5,0)</f>
        <v>1</v>
      </c>
      <c r="G13">
        <f>IF(AND(E13=1,F13=1),1,0)</f>
        <v>1</v>
      </c>
      <c r="H13">
        <f>COUNTIF($G$2:G13,1)</f>
        <v>12</v>
      </c>
      <c r="I13" s="8">
        <f>COUNTIF($G$2:G13,0)</f>
        <v>0</v>
      </c>
      <c r="J13" s="7">
        <f>COUNTIF(G13:$G$709,0)</f>
        <v>604</v>
      </c>
      <c r="K13" s="7">
        <f>COUNTIF(G13:$G$709,1)</f>
        <v>93</v>
      </c>
      <c r="L13" s="7">
        <f>H13/(H13+K13)</f>
        <v>0.11428571428571428</v>
      </c>
      <c r="M13">
        <f>J13/(J13+I13)</f>
        <v>1</v>
      </c>
      <c r="N13">
        <f>1-M13</f>
        <v>0</v>
      </c>
    </row>
    <row r="14" spans="1:14" ht="12">
      <c r="A14" t="s">
        <v>267</v>
      </c>
      <c r="B14" t="s">
        <v>268</v>
      </c>
      <c r="C14" s="5">
        <v>1.9E-63</v>
      </c>
      <c r="D14" t="str">
        <f>VLOOKUP($A14,taxonomy!$A$1:$C$1024,3,0)</f>
        <v> Firmicutes</v>
      </c>
      <c r="E14">
        <v>1</v>
      </c>
      <c r="F14">
        <f>VLOOKUP($A14,architecture!$A$2:$E$1327,5,0)</f>
        <v>1</v>
      </c>
      <c r="G14">
        <f>IF(AND(E14=1,F14=1),1,0)</f>
        <v>1</v>
      </c>
      <c r="H14">
        <f>COUNTIF($G$2:G14,1)</f>
        <v>13</v>
      </c>
      <c r="I14" s="8">
        <f>COUNTIF($G$2:G14,0)</f>
        <v>0</v>
      </c>
      <c r="J14" s="7">
        <f>COUNTIF(G14:$G$709,0)</f>
        <v>604</v>
      </c>
      <c r="K14" s="7">
        <f>COUNTIF(G14:$G$709,1)</f>
        <v>92</v>
      </c>
      <c r="L14" s="7">
        <f>H14/(H14+K14)</f>
        <v>0.12380952380952381</v>
      </c>
      <c r="M14">
        <f>J14/(J14+I14)</f>
        <v>1</v>
      </c>
      <c r="N14">
        <f>1-M14</f>
        <v>0</v>
      </c>
    </row>
    <row r="15" spans="1:14" ht="12">
      <c r="A15" t="s">
        <v>612</v>
      </c>
      <c r="B15" t="s">
        <v>613</v>
      </c>
      <c r="C15" s="5">
        <v>1.9E-63</v>
      </c>
      <c r="D15" t="str">
        <f>VLOOKUP($A15,taxonomy!$A$1:$C$1024,3,0)</f>
        <v> Firmicutes</v>
      </c>
      <c r="E15">
        <v>1</v>
      </c>
      <c r="F15">
        <f>VLOOKUP($A15,architecture!$A$2:$E$1327,5,0)</f>
        <v>1</v>
      </c>
      <c r="G15">
        <f>IF(AND(E15=1,F15=1),1,0)</f>
        <v>1</v>
      </c>
      <c r="H15">
        <f>COUNTIF($G$2:G15,1)</f>
        <v>14</v>
      </c>
      <c r="I15" s="8">
        <f>COUNTIF($G$2:G15,0)</f>
        <v>0</v>
      </c>
      <c r="J15" s="7">
        <f>COUNTIF(G15:$G$709,0)</f>
        <v>604</v>
      </c>
      <c r="K15" s="7">
        <f>COUNTIF(G15:$G$709,1)</f>
        <v>91</v>
      </c>
      <c r="L15" s="7">
        <f>H15/(H15+K15)</f>
        <v>0.13333333333333333</v>
      </c>
      <c r="M15">
        <f>J15/(J15+I15)</f>
        <v>1</v>
      </c>
      <c r="N15">
        <f>1-M15</f>
        <v>0</v>
      </c>
    </row>
    <row r="16" spans="1:14" ht="12">
      <c r="A16" t="s">
        <v>1110</v>
      </c>
      <c r="B16" t="s">
        <v>1111</v>
      </c>
      <c r="C16" s="5">
        <v>1.9E-63</v>
      </c>
      <c r="D16" t="str">
        <f>VLOOKUP($A16,taxonomy!$A$1:$C$1024,3,0)</f>
        <v> Firmicutes</v>
      </c>
      <c r="E16">
        <v>1</v>
      </c>
      <c r="F16">
        <f>VLOOKUP($A16,architecture!$A$2:$E$1327,5,0)</f>
        <v>1</v>
      </c>
      <c r="G16">
        <f>IF(AND(E16=1,F16=1),1,0)</f>
        <v>1</v>
      </c>
      <c r="H16">
        <f>COUNTIF($G$2:G16,1)</f>
        <v>15</v>
      </c>
      <c r="I16" s="8">
        <f>COUNTIF($G$2:G16,0)</f>
        <v>0</v>
      </c>
      <c r="J16" s="7">
        <f>COUNTIF(G16:$G$709,0)</f>
        <v>604</v>
      </c>
      <c r="K16" s="7">
        <f>COUNTIF(G16:$G$709,1)</f>
        <v>90</v>
      </c>
      <c r="L16" s="7">
        <f>H16/(H16+K16)</f>
        <v>0.14285714285714285</v>
      </c>
      <c r="M16">
        <f>J16/(J16+I16)</f>
        <v>1</v>
      </c>
      <c r="N16">
        <f>1-M16</f>
        <v>0</v>
      </c>
    </row>
    <row r="17" spans="1:14" ht="12">
      <c r="A17" t="s">
        <v>604</v>
      </c>
      <c r="B17" t="s">
        <v>605</v>
      </c>
      <c r="C17" s="5">
        <v>2.9000000000000003E-63</v>
      </c>
      <c r="D17" t="str">
        <f>VLOOKUP($A17,taxonomy!$A$1:$C$1024,3,0)</f>
        <v> Firmicutes</v>
      </c>
      <c r="E17">
        <v>1</v>
      </c>
      <c r="F17">
        <f>VLOOKUP($A17,architecture!$A$2:$E$1327,5,0)</f>
        <v>1</v>
      </c>
      <c r="G17">
        <f>IF(AND(E17=1,F17=1),1,0)</f>
        <v>1</v>
      </c>
      <c r="H17">
        <f>COUNTIF($G$2:G17,1)</f>
        <v>16</v>
      </c>
      <c r="I17" s="8">
        <f>COUNTIF($G$2:G17,0)</f>
        <v>0</v>
      </c>
      <c r="J17" s="7">
        <f>COUNTIF(G17:$G$709,0)</f>
        <v>604</v>
      </c>
      <c r="K17" s="7">
        <f>COUNTIF(G17:$G$709,1)</f>
        <v>89</v>
      </c>
      <c r="L17" s="7">
        <f>H17/(H17+K17)</f>
        <v>0.1523809523809524</v>
      </c>
      <c r="M17">
        <f>J17/(J17+I17)</f>
        <v>1</v>
      </c>
      <c r="N17">
        <f>1-M17</f>
        <v>0</v>
      </c>
    </row>
    <row r="18" spans="1:14" ht="12">
      <c r="A18" t="s">
        <v>600</v>
      </c>
      <c r="B18" t="s">
        <v>601</v>
      </c>
      <c r="C18" s="5">
        <v>3.2000000000000004E-63</v>
      </c>
      <c r="D18" t="str">
        <f>VLOOKUP($A18,taxonomy!$A$1:$C$1024,3,0)</f>
        <v> Firmicutes</v>
      </c>
      <c r="E18">
        <v>1</v>
      </c>
      <c r="F18">
        <f>VLOOKUP($A18,architecture!$A$2:$E$1327,5,0)</f>
        <v>1</v>
      </c>
      <c r="G18">
        <f>IF(AND(E18=1,F18=1),1,0)</f>
        <v>1</v>
      </c>
      <c r="H18">
        <f>COUNTIF($G$2:G18,1)</f>
        <v>17</v>
      </c>
      <c r="I18" s="8">
        <f>COUNTIF($G$2:G18,0)</f>
        <v>0</v>
      </c>
      <c r="J18" s="7">
        <f>COUNTIF(G18:$G$709,0)</f>
        <v>604</v>
      </c>
      <c r="K18" s="7">
        <f>COUNTIF(G18:$G$709,1)</f>
        <v>88</v>
      </c>
      <c r="L18" s="7">
        <f>H18/(H18+K18)</f>
        <v>0.1619047619047619</v>
      </c>
      <c r="M18">
        <f>J18/(J18+I18)</f>
        <v>1</v>
      </c>
      <c r="N18">
        <f>1-M18</f>
        <v>0</v>
      </c>
    </row>
    <row r="19" spans="1:14" ht="12">
      <c r="A19" t="s">
        <v>474</v>
      </c>
      <c r="B19" t="s">
        <v>475</v>
      </c>
      <c r="C19" s="5">
        <v>3.3E-63</v>
      </c>
      <c r="D19" t="str">
        <f>VLOOKUP($A19,taxonomy!$A$1:$C$1024,3,0)</f>
        <v> Firmicutes</v>
      </c>
      <c r="E19">
        <v>1</v>
      </c>
      <c r="F19">
        <f>VLOOKUP($A19,architecture!$A$2:$E$1327,5,0)</f>
        <v>1</v>
      </c>
      <c r="G19">
        <f>IF(AND(E19=1,F19=1),1,0)</f>
        <v>1</v>
      </c>
      <c r="H19">
        <f>COUNTIF($G$2:G19,1)</f>
        <v>18</v>
      </c>
      <c r="I19" s="8">
        <f>COUNTIF($G$2:G19,0)</f>
        <v>0</v>
      </c>
      <c r="J19" s="7">
        <f>COUNTIF(G19:$G$709,0)</f>
        <v>604</v>
      </c>
      <c r="K19" s="7">
        <f>COUNTIF(G19:$G$709,1)</f>
        <v>87</v>
      </c>
      <c r="L19" s="7">
        <f>H19/(H19+K19)</f>
        <v>0.17142857142857143</v>
      </c>
      <c r="M19">
        <f>J19/(J19+I19)</f>
        <v>1</v>
      </c>
      <c r="N19">
        <f>1-M19</f>
        <v>0</v>
      </c>
    </row>
    <row r="20" spans="1:14" ht="12">
      <c r="A20" t="s">
        <v>2016</v>
      </c>
      <c r="B20" t="s">
        <v>2017</v>
      </c>
      <c r="C20" s="5">
        <v>3.6E-63</v>
      </c>
      <c r="D20" t="str">
        <f>VLOOKUP($A20,taxonomy!$A$1:$C$1024,3,0)</f>
        <v> Firmicutes</v>
      </c>
      <c r="E20">
        <v>1</v>
      </c>
      <c r="F20">
        <f>VLOOKUP($A20,architecture!$A$2:$E$1327,5,0)</f>
        <v>1</v>
      </c>
      <c r="G20">
        <f>IF(AND(E20=1,F20=1),1,0)</f>
        <v>1</v>
      </c>
      <c r="H20">
        <f>COUNTIF($G$2:G20,1)</f>
        <v>19</v>
      </c>
      <c r="I20" s="8">
        <f>COUNTIF($G$2:G20,0)</f>
        <v>0</v>
      </c>
      <c r="J20" s="7">
        <f>COUNTIF(G20:$G$709,0)</f>
        <v>604</v>
      </c>
      <c r="K20" s="7">
        <f>COUNTIF(G20:$G$709,1)</f>
        <v>86</v>
      </c>
      <c r="L20" s="7">
        <f>H20/(H20+K20)</f>
        <v>0.18095238095238095</v>
      </c>
      <c r="M20">
        <f>J20/(J20+I20)</f>
        <v>1</v>
      </c>
      <c r="N20">
        <f>1-M20</f>
        <v>0</v>
      </c>
    </row>
    <row r="21" spans="1:14" ht="12">
      <c r="A21" t="s">
        <v>502</v>
      </c>
      <c r="B21" t="s">
        <v>503</v>
      </c>
      <c r="C21" s="5">
        <v>4.4000000000000005E-63</v>
      </c>
      <c r="D21" t="str">
        <f>VLOOKUP($A21,taxonomy!$A$1:$C$1024,3,0)</f>
        <v> Firmicutes</v>
      </c>
      <c r="E21">
        <v>1</v>
      </c>
      <c r="F21">
        <f>VLOOKUP($A21,architecture!$A$2:$E$1327,5,0)</f>
        <v>1</v>
      </c>
      <c r="G21">
        <f>IF(AND(E21=1,F21=1),1,0)</f>
        <v>1</v>
      </c>
      <c r="H21">
        <f>COUNTIF($G$2:G21,1)</f>
        <v>20</v>
      </c>
      <c r="I21" s="8">
        <f>COUNTIF($G$2:G21,0)</f>
        <v>0</v>
      </c>
      <c r="J21" s="7">
        <f>COUNTIF(G21:$G$709,0)</f>
        <v>604</v>
      </c>
      <c r="K21" s="7">
        <f>COUNTIF(G21:$G$709,1)</f>
        <v>85</v>
      </c>
      <c r="L21" s="7">
        <f>H21/(H21+K21)</f>
        <v>0.19047619047619047</v>
      </c>
      <c r="M21">
        <f>J21/(J21+I21)</f>
        <v>1</v>
      </c>
      <c r="N21">
        <f>1-M21</f>
        <v>0</v>
      </c>
    </row>
    <row r="22" spans="1:14" ht="12">
      <c r="A22" t="s">
        <v>560</v>
      </c>
      <c r="B22" t="s">
        <v>561</v>
      </c>
      <c r="C22" s="5">
        <v>4.8E-63</v>
      </c>
      <c r="D22" t="str">
        <f>VLOOKUP($A22,taxonomy!$A$1:$C$1024,3,0)</f>
        <v> Firmicutes</v>
      </c>
      <c r="E22">
        <v>1</v>
      </c>
      <c r="F22">
        <f>VLOOKUP($A22,architecture!$A$2:$E$1327,5,0)</f>
        <v>1</v>
      </c>
      <c r="G22">
        <f>IF(AND(E22=1,F22=1),1,0)</f>
        <v>1</v>
      </c>
      <c r="H22">
        <f>COUNTIF($G$2:G22,1)</f>
        <v>21</v>
      </c>
      <c r="I22" s="8">
        <f>COUNTIF($G$2:G22,0)</f>
        <v>0</v>
      </c>
      <c r="J22" s="7">
        <f>COUNTIF(G22:$G$709,0)</f>
        <v>604</v>
      </c>
      <c r="K22" s="7">
        <f>COUNTIF(G22:$G$709,1)</f>
        <v>84</v>
      </c>
      <c r="L22" s="7">
        <f>H22/(H22+K22)</f>
        <v>0.2</v>
      </c>
      <c r="M22">
        <f>J22/(J22+I22)</f>
        <v>1</v>
      </c>
      <c r="N22">
        <f>1-M22</f>
        <v>0</v>
      </c>
    </row>
    <row r="23" spans="1:14" ht="12">
      <c r="A23" t="s">
        <v>576</v>
      </c>
      <c r="B23" t="s">
        <v>577</v>
      </c>
      <c r="C23" s="5">
        <v>5E-63</v>
      </c>
      <c r="D23" t="str">
        <f>VLOOKUP($A23,taxonomy!$A$1:$C$1024,3,0)</f>
        <v> Firmicutes</v>
      </c>
      <c r="E23">
        <v>1</v>
      </c>
      <c r="F23">
        <f>VLOOKUP($A23,architecture!$A$2:$E$1327,5,0)</f>
        <v>1</v>
      </c>
      <c r="G23">
        <f>IF(AND(E23=1,F23=1),1,0)</f>
        <v>1</v>
      </c>
      <c r="H23">
        <f>COUNTIF($G$2:G23,1)</f>
        <v>22</v>
      </c>
      <c r="I23" s="8">
        <f>COUNTIF($G$2:G23,0)</f>
        <v>0</v>
      </c>
      <c r="J23" s="7">
        <f>COUNTIF(G23:$G$709,0)</f>
        <v>604</v>
      </c>
      <c r="K23" s="7">
        <f>COUNTIF(G23:$G$709,1)</f>
        <v>83</v>
      </c>
      <c r="L23" s="7">
        <f>H23/(H23+K23)</f>
        <v>0.20952380952380953</v>
      </c>
      <c r="M23">
        <f>J23/(J23+I23)</f>
        <v>1</v>
      </c>
      <c r="N23">
        <f>1-M23</f>
        <v>0</v>
      </c>
    </row>
    <row r="24" spans="1:14" ht="12">
      <c r="A24" t="s">
        <v>2004</v>
      </c>
      <c r="B24" t="s">
        <v>2005</v>
      </c>
      <c r="C24" s="5">
        <v>5E-63</v>
      </c>
      <c r="D24" t="str">
        <f>VLOOKUP($A24,taxonomy!$A$1:$C$1024,3,0)</f>
        <v> Firmicutes</v>
      </c>
      <c r="E24">
        <v>1</v>
      </c>
      <c r="F24">
        <f>VLOOKUP($A24,architecture!$A$2:$E$1327,5,0)</f>
        <v>1</v>
      </c>
      <c r="G24">
        <f>IF(AND(E24=1,F24=1),1,0)</f>
        <v>1</v>
      </c>
      <c r="H24">
        <f>COUNTIF($G$2:G24,1)</f>
        <v>23</v>
      </c>
      <c r="I24" s="8">
        <f>COUNTIF($G$2:G24,0)</f>
        <v>0</v>
      </c>
      <c r="J24" s="7">
        <f>COUNTIF(G24:$G$709,0)</f>
        <v>604</v>
      </c>
      <c r="K24" s="7">
        <f>COUNTIF(G24:$G$709,1)</f>
        <v>82</v>
      </c>
      <c r="L24" s="7">
        <f>H24/(H24+K24)</f>
        <v>0.21904761904761905</v>
      </c>
      <c r="M24">
        <f>J24/(J24+I24)</f>
        <v>1</v>
      </c>
      <c r="N24">
        <f>1-M24</f>
        <v>0</v>
      </c>
    </row>
    <row r="25" spans="1:14" ht="12">
      <c r="A25" t="s">
        <v>490</v>
      </c>
      <c r="B25" t="s">
        <v>491</v>
      </c>
      <c r="C25" s="5">
        <v>5.2E-63</v>
      </c>
      <c r="D25" t="str">
        <f>VLOOKUP($A25,taxonomy!$A$1:$C$1024,3,0)</f>
        <v> Firmicutes</v>
      </c>
      <c r="E25">
        <v>1</v>
      </c>
      <c r="F25">
        <f>VLOOKUP($A25,architecture!$A$2:$E$1327,5,0)</f>
        <v>1</v>
      </c>
      <c r="G25">
        <f>IF(AND(E25=1,F25=1),1,0)</f>
        <v>1</v>
      </c>
      <c r="H25">
        <f>COUNTIF($G$2:G25,1)</f>
        <v>24</v>
      </c>
      <c r="I25" s="8">
        <f>COUNTIF($G$2:G25,0)</f>
        <v>0</v>
      </c>
      <c r="J25" s="7">
        <f>COUNTIF(G25:$G$709,0)</f>
        <v>604</v>
      </c>
      <c r="K25" s="7">
        <f>COUNTIF(G25:$G$709,1)</f>
        <v>81</v>
      </c>
      <c r="L25" s="7">
        <f>H25/(H25+K25)</f>
        <v>0.22857142857142856</v>
      </c>
      <c r="M25">
        <f>J25/(J25+I25)</f>
        <v>1</v>
      </c>
      <c r="N25">
        <f>1-M25</f>
        <v>0</v>
      </c>
    </row>
    <row r="26" spans="1:14" ht="12">
      <c r="A26" t="s">
        <v>153</v>
      </c>
      <c r="B26" t="s">
        <v>154</v>
      </c>
      <c r="C26" s="5">
        <v>6.500000000000001E-63</v>
      </c>
      <c r="D26" t="str">
        <f>VLOOKUP($A26,taxonomy!$A$1:$C$1024,3,0)</f>
        <v> Firmicutes</v>
      </c>
      <c r="E26">
        <v>1</v>
      </c>
      <c r="F26">
        <f>VLOOKUP($A26,architecture!$A$2:$E$1327,5,0)</f>
        <v>1</v>
      </c>
      <c r="G26">
        <f>IF(AND(E26=1,F26=1),1,0)</f>
        <v>1</v>
      </c>
      <c r="H26">
        <f>COUNTIF($G$2:G26,1)</f>
        <v>25</v>
      </c>
      <c r="I26" s="8">
        <f>COUNTIF($G$2:G26,0)</f>
        <v>0</v>
      </c>
      <c r="J26" s="7">
        <f>COUNTIF(G26:$G$709,0)</f>
        <v>604</v>
      </c>
      <c r="K26" s="7">
        <f>COUNTIF(G26:$G$709,1)</f>
        <v>80</v>
      </c>
      <c r="L26" s="7">
        <f>H26/(H26+K26)</f>
        <v>0.23809523809523808</v>
      </c>
      <c r="M26">
        <f>J26/(J26+I26)</f>
        <v>1</v>
      </c>
      <c r="N26">
        <f>1-M26</f>
        <v>0</v>
      </c>
    </row>
    <row r="27" spans="1:14" ht="12">
      <c r="A27" t="s">
        <v>514</v>
      </c>
      <c r="B27" t="s">
        <v>515</v>
      </c>
      <c r="C27" s="5">
        <v>6.500000000000001E-63</v>
      </c>
      <c r="D27" t="str">
        <f>VLOOKUP($A27,taxonomy!$A$1:$C$1024,3,0)</f>
        <v> Firmicutes</v>
      </c>
      <c r="E27">
        <v>1</v>
      </c>
      <c r="F27">
        <f>VLOOKUP($A27,architecture!$A$2:$E$1327,5,0)</f>
        <v>1</v>
      </c>
      <c r="G27">
        <f>IF(AND(E27=1,F27=1),1,0)</f>
        <v>1</v>
      </c>
      <c r="H27">
        <f>COUNTIF($G$2:G27,1)</f>
        <v>26</v>
      </c>
      <c r="I27" s="8">
        <f>COUNTIF($G$2:G27,0)</f>
        <v>0</v>
      </c>
      <c r="J27" s="7">
        <f>COUNTIF(G27:$G$709,0)</f>
        <v>604</v>
      </c>
      <c r="K27" s="7">
        <f>COUNTIF(G27:$G$709,1)</f>
        <v>79</v>
      </c>
      <c r="L27" s="7">
        <f>H27/(H27+K27)</f>
        <v>0.24761904761904763</v>
      </c>
      <c r="M27">
        <f>J27/(J27+I27)</f>
        <v>1</v>
      </c>
      <c r="N27">
        <f>1-M27</f>
        <v>0</v>
      </c>
    </row>
    <row r="28" spans="1:14" ht="12">
      <c r="A28" t="s">
        <v>526</v>
      </c>
      <c r="B28" t="s">
        <v>527</v>
      </c>
      <c r="C28" s="5">
        <v>6.6E-63</v>
      </c>
      <c r="D28" t="str">
        <f>VLOOKUP($A28,taxonomy!$A$1:$C$1024,3,0)</f>
        <v> Firmicutes</v>
      </c>
      <c r="E28">
        <v>1</v>
      </c>
      <c r="F28">
        <f>VLOOKUP($A28,architecture!$A$2:$E$1327,5,0)</f>
        <v>1</v>
      </c>
      <c r="G28">
        <f>IF(AND(E28=1,F28=1),1,0)</f>
        <v>1</v>
      </c>
      <c r="H28">
        <f>COUNTIF($G$2:G28,1)</f>
        <v>27</v>
      </c>
      <c r="I28" s="8">
        <f>COUNTIF($G$2:G28,0)</f>
        <v>0</v>
      </c>
      <c r="J28" s="7">
        <f>COUNTIF(G28:$G$709,0)</f>
        <v>604</v>
      </c>
      <c r="K28" s="7">
        <f>COUNTIF(G28:$G$709,1)</f>
        <v>78</v>
      </c>
      <c r="L28" s="7">
        <f>H28/(H28+K28)</f>
        <v>0.2571428571428571</v>
      </c>
      <c r="M28">
        <f>J28/(J28+I28)</f>
        <v>1</v>
      </c>
      <c r="N28">
        <f>1-M28</f>
        <v>0</v>
      </c>
    </row>
    <row r="29" spans="1:14" ht="12">
      <c r="A29" t="s">
        <v>494</v>
      </c>
      <c r="B29" t="s">
        <v>495</v>
      </c>
      <c r="C29" s="5">
        <v>6.8E-63</v>
      </c>
      <c r="D29" t="str">
        <f>VLOOKUP($A29,taxonomy!$A$1:$C$1024,3,0)</f>
        <v> Firmicutes</v>
      </c>
      <c r="E29">
        <v>1</v>
      </c>
      <c r="F29">
        <f>VLOOKUP($A29,architecture!$A$2:$E$1327,5,0)</f>
        <v>1</v>
      </c>
      <c r="G29">
        <f>IF(AND(E29=1,F29=1),1,0)</f>
        <v>1</v>
      </c>
      <c r="H29">
        <f>COUNTIF($G$2:G29,1)</f>
        <v>28</v>
      </c>
      <c r="I29" s="8">
        <f>COUNTIF($G$2:G29,0)</f>
        <v>0</v>
      </c>
      <c r="J29" s="7">
        <f>COUNTIF(G29:$G$709,0)</f>
        <v>604</v>
      </c>
      <c r="K29" s="7">
        <f>COUNTIF(G29:$G$709,1)</f>
        <v>77</v>
      </c>
      <c r="L29" s="7">
        <f>H29/(H29+K29)</f>
        <v>0.26666666666666666</v>
      </c>
      <c r="M29">
        <f>J29/(J29+I29)</f>
        <v>1</v>
      </c>
      <c r="N29">
        <f>1-M29</f>
        <v>0</v>
      </c>
    </row>
    <row r="30" spans="1:14" ht="12">
      <c r="A30" t="s">
        <v>554</v>
      </c>
      <c r="B30" t="s">
        <v>555</v>
      </c>
      <c r="C30" s="5">
        <v>6.8E-63</v>
      </c>
      <c r="D30" t="str">
        <f>VLOOKUP($A30,taxonomy!$A$1:$C$1024,3,0)</f>
        <v> Firmicutes</v>
      </c>
      <c r="E30">
        <v>1</v>
      </c>
      <c r="F30">
        <f>VLOOKUP($A30,architecture!$A$2:$E$1327,5,0)</f>
        <v>1</v>
      </c>
      <c r="G30">
        <f>IF(AND(E30=1,F30=1),1,0)</f>
        <v>1</v>
      </c>
      <c r="H30">
        <f>COUNTIF($G$2:G30,1)</f>
        <v>29</v>
      </c>
      <c r="I30" s="8">
        <f>COUNTIF($G$2:G30,0)</f>
        <v>0</v>
      </c>
      <c r="J30" s="7">
        <f>COUNTIF(G30:$G$709,0)</f>
        <v>604</v>
      </c>
      <c r="K30" s="7">
        <f>COUNTIF(G30:$G$709,1)</f>
        <v>76</v>
      </c>
      <c r="L30" s="7">
        <f>H30/(H30+K30)</f>
        <v>0.2761904761904762</v>
      </c>
      <c r="M30">
        <f>J30/(J30+I30)</f>
        <v>1</v>
      </c>
      <c r="N30">
        <f>1-M30</f>
        <v>0</v>
      </c>
    </row>
    <row r="31" spans="1:14" ht="12">
      <c r="A31" t="s">
        <v>311</v>
      </c>
      <c r="B31" t="s">
        <v>312</v>
      </c>
      <c r="C31" s="5">
        <v>8.2E-63</v>
      </c>
      <c r="D31" t="str">
        <f>VLOOKUP($A31,taxonomy!$A$1:$C$1024,3,0)</f>
        <v> Firmicutes</v>
      </c>
      <c r="E31">
        <v>1</v>
      </c>
      <c r="F31">
        <f>VLOOKUP($A31,architecture!$A$2:$E$1327,5,0)</f>
        <v>1</v>
      </c>
      <c r="G31">
        <f>IF(AND(E31=1,F31=1),1,0)</f>
        <v>1</v>
      </c>
      <c r="H31">
        <f>COUNTIF($G$2:G31,1)</f>
        <v>30</v>
      </c>
      <c r="I31" s="8">
        <f>COUNTIF($G$2:G31,0)</f>
        <v>0</v>
      </c>
      <c r="J31" s="7">
        <f>COUNTIF(G31:$G$709,0)</f>
        <v>604</v>
      </c>
      <c r="K31" s="7">
        <f>COUNTIF(G31:$G$709,1)</f>
        <v>75</v>
      </c>
      <c r="L31" s="7">
        <f>H31/(H31+K31)</f>
        <v>0.2857142857142857</v>
      </c>
      <c r="M31">
        <f>J31/(J31+I31)</f>
        <v>1</v>
      </c>
      <c r="N31">
        <f>1-M31</f>
        <v>0</v>
      </c>
    </row>
    <row r="32" spans="1:14" ht="12">
      <c r="A32" t="s">
        <v>341</v>
      </c>
      <c r="B32" t="s">
        <v>342</v>
      </c>
      <c r="C32" s="5">
        <v>8.2E-63</v>
      </c>
      <c r="D32" t="str">
        <f>VLOOKUP($A32,taxonomy!$A$1:$C$1024,3,0)</f>
        <v> Firmicutes</v>
      </c>
      <c r="E32">
        <v>1</v>
      </c>
      <c r="F32">
        <f>VLOOKUP($A32,architecture!$A$2:$E$1327,5,0)</f>
        <v>1</v>
      </c>
      <c r="G32">
        <f>IF(AND(E32=1,F32=1),1,0)</f>
        <v>1</v>
      </c>
      <c r="H32">
        <f>COUNTIF($G$2:G32,1)</f>
        <v>31</v>
      </c>
      <c r="I32" s="8">
        <f>COUNTIF($G$2:G32,0)</f>
        <v>0</v>
      </c>
      <c r="J32" s="7">
        <f>COUNTIF(G32:$G$709,0)</f>
        <v>604</v>
      </c>
      <c r="K32" s="7">
        <f>COUNTIF(G32:$G$709,1)</f>
        <v>74</v>
      </c>
      <c r="L32" s="7">
        <f>H32/(H32+K32)</f>
        <v>0.29523809523809524</v>
      </c>
      <c r="M32">
        <f>J32/(J32+I32)</f>
        <v>1</v>
      </c>
      <c r="N32">
        <f>1-M32</f>
        <v>0</v>
      </c>
    </row>
    <row r="33" spans="1:14" ht="12">
      <c r="A33" t="s">
        <v>510</v>
      </c>
      <c r="B33" t="s">
        <v>511</v>
      </c>
      <c r="C33" s="5">
        <v>8.2E-63</v>
      </c>
      <c r="D33" t="str">
        <f>VLOOKUP($A33,taxonomy!$A$1:$C$1024,3,0)</f>
        <v> Firmicutes</v>
      </c>
      <c r="E33">
        <v>1</v>
      </c>
      <c r="F33">
        <f>VLOOKUP($A33,architecture!$A$2:$E$1327,5,0)</f>
        <v>1</v>
      </c>
      <c r="G33">
        <f>IF(AND(E33=1,F33=1),1,0)</f>
        <v>1</v>
      </c>
      <c r="H33">
        <f>COUNTIF($G$2:G33,1)</f>
        <v>32</v>
      </c>
      <c r="I33" s="8">
        <f>COUNTIF($G$2:G33,0)</f>
        <v>0</v>
      </c>
      <c r="J33" s="7">
        <f>COUNTIF(G33:$G$709,0)</f>
        <v>604</v>
      </c>
      <c r="K33" s="7">
        <f>COUNTIF(G33:$G$709,1)</f>
        <v>73</v>
      </c>
      <c r="L33" s="7">
        <f>H33/(H33+K33)</f>
        <v>0.3047619047619048</v>
      </c>
      <c r="M33">
        <f>J33/(J33+I33)</f>
        <v>1</v>
      </c>
      <c r="N33">
        <f>1-M33</f>
        <v>0</v>
      </c>
    </row>
    <row r="34" spans="1:14" ht="12">
      <c r="A34" t="s">
        <v>616</v>
      </c>
      <c r="B34" t="s">
        <v>617</v>
      </c>
      <c r="C34" s="5">
        <v>1.2E-62</v>
      </c>
      <c r="D34" t="str">
        <f>VLOOKUP($A34,taxonomy!$A$1:$C$1024,3,0)</f>
        <v> Firmicutes</v>
      </c>
      <c r="E34">
        <v>1</v>
      </c>
      <c r="F34">
        <f>VLOOKUP($A34,architecture!$A$2:$E$1327,5,0)</f>
        <v>1</v>
      </c>
      <c r="G34">
        <f>IF(AND(E34=1,F34=1),1,0)</f>
        <v>1</v>
      </c>
      <c r="H34">
        <f>COUNTIF($G$2:G34,1)</f>
        <v>33</v>
      </c>
      <c r="I34" s="8">
        <f>COUNTIF($G$2:G34,0)</f>
        <v>0</v>
      </c>
      <c r="J34" s="7">
        <f>COUNTIF(G34:$G$709,0)</f>
        <v>604</v>
      </c>
      <c r="K34" s="7">
        <f>COUNTIF(G34:$G$709,1)</f>
        <v>72</v>
      </c>
      <c r="L34" s="7">
        <f>H34/(H34+K34)</f>
        <v>0.3142857142857143</v>
      </c>
      <c r="M34">
        <f>J34/(J34+I34)</f>
        <v>1</v>
      </c>
      <c r="N34">
        <f>1-M34</f>
        <v>0</v>
      </c>
    </row>
    <row r="35" spans="1:14" ht="12">
      <c r="A35" t="s">
        <v>2026</v>
      </c>
      <c r="B35" t="s">
        <v>2027</v>
      </c>
      <c r="C35" s="5">
        <v>1.2E-62</v>
      </c>
      <c r="D35" t="str">
        <f>VLOOKUP($A35,taxonomy!$A$1:$C$1024,3,0)</f>
        <v> Firmicutes</v>
      </c>
      <c r="E35">
        <v>1</v>
      </c>
      <c r="F35">
        <f>VLOOKUP($A35,architecture!$A$2:$E$1327,5,0)</f>
        <v>1</v>
      </c>
      <c r="G35">
        <f>IF(AND(E35=1,F35=1),1,0)</f>
        <v>1</v>
      </c>
      <c r="H35">
        <f>COUNTIF($G$2:G35,1)</f>
        <v>34</v>
      </c>
      <c r="I35" s="8">
        <f>COUNTIF($G$2:G35,0)</f>
        <v>0</v>
      </c>
      <c r="J35" s="7">
        <f>COUNTIF(G35:$G$709,0)</f>
        <v>604</v>
      </c>
      <c r="K35" s="7">
        <f>COUNTIF(G35:$G$709,1)</f>
        <v>71</v>
      </c>
      <c r="L35" s="7">
        <f>H35/(H35+K35)</f>
        <v>0.3238095238095238</v>
      </c>
      <c r="M35">
        <f>J35/(J35+I35)</f>
        <v>1</v>
      </c>
      <c r="N35">
        <f>1-M35</f>
        <v>0</v>
      </c>
    </row>
    <row r="36" spans="1:14" ht="12">
      <c r="A36" t="s">
        <v>564</v>
      </c>
      <c r="B36" t="s">
        <v>565</v>
      </c>
      <c r="C36" s="5">
        <v>1.8000000000000002E-62</v>
      </c>
      <c r="D36" t="str">
        <f>VLOOKUP($A36,taxonomy!$A$1:$C$1024,3,0)</f>
        <v> Firmicutes</v>
      </c>
      <c r="E36">
        <v>1</v>
      </c>
      <c r="F36">
        <f>VLOOKUP($A36,architecture!$A$2:$E$1327,5,0)</f>
        <v>1</v>
      </c>
      <c r="G36">
        <f>IF(AND(E36=1,F36=1),1,0)</f>
        <v>1</v>
      </c>
      <c r="H36">
        <f>COUNTIF($G$2:G36,1)</f>
        <v>35</v>
      </c>
      <c r="I36" s="8">
        <f>COUNTIF($G$2:G36,0)</f>
        <v>0</v>
      </c>
      <c r="J36" s="7">
        <f>COUNTIF(G36:$G$709,0)</f>
        <v>604</v>
      </c>
      <c r="K36" s="7">
        <f>COUNTIF(G36:$G$709,1)</f>
        <v>70</v>
      </c>
      <c r="L36" s="7">
        <f>H36/(H36+K36)</f>
        <v>0.3333333333333333</v>
      </c>
      <c r="M36">
        <f>J36/(J36+I36)</f>
        <v>1</v>
      </c>
      <c r="N36">
        <f>1-M36</f>
        <v>0</v>
      </c>
    </row>
    <row r="37" spans="1:14" ht="12">
      <c r="A37" t="s">
        <v>518</v>
      </c>
      <c r="B37" t="s">
        <v>519</v>
      </c>
      <c r="C37" s="5">
        <v>2.9E-62</v>
      </c>
      <c r="D37" t="str">
        <f>VLOOKUP($A37,taxonomy!$A$1:$C$1024,3,0)</f>
        <v> Firmicutes</v>
      </c>
      <c r="E37">
        <v>1</v>
      </c>
      <c r="F37">
        <f>VLOOKUP($A37,architecture!$A$2:$E$1327,5,0)</f>
        <v>1</v>
      </c>
      <c r="G37">
        <f>IF(AND(E37=1,F37=1),1,0)</f>
        <v>1</v>
      </c>
      <c r="H37">
        <f>COUNTIF($G$2:G37,1)</f>
        <v>36</v>
      </c>
      <c r="I37" s="8">
        <f>COUNTIF($G$2:G37,0)</f>
        <v>0</v>
      </c>
      <c r="J37" s="7">
        <f>COUNTIF(G37:$G$709,0)</f>
        <v>604</v>
      </c>
      <c r="K37" s="7">
        <f>COUNTIF(G37:$G$709,1)</f>
        <v>69</v>
      </c>
      <c r="L37" s="7">
        <f>H37/(H37+K37)</f>
        <v>0.34285714285714286</v>
      </c>
      <c r="M37">
        <f>J37/(J37+I37)</f>
        <v>1</v>
      </c>
      <c r="N37">
        <f>1-M37</f>
        <v>0</v>
      </c>
    </row>
    <row r="38" spans="1:14" ht="12">
      <c r="A38" t="s">
        <v>2022</v>
      </c>
      <c r="B38" t="s">
        <v>2023</v>
      </c>
      <c r="C38" s="5">
        <v>2.9E-62</v>
      </c>
      <c r="D38" t="str">
        <f>VLOOKUP($A38,taxonomy!$A$1:$C$1024,3,0)</f>
        <v> Firmicutes</v>
      </c>
      <c r="E38">
        <v>1</v>
      </c>
      <c r="F38">
        <f>VLOOKUP($A38,architecture!$A$2:$E$1327,5,0)</f>
        <v>1</v>
      </c>
      <c r="G38">
        <f>IF(AND(E38=1,F38=1),1,0)</f>
        <v>1</v>
      </c>
      <c r="H38">
        <f>COUNTIF($G$2:G38,1)</f>
        <v>37</v>
      </c>
      <c r="I38" s="8">
        <f>COUNTIF($G$2:G38,0)</f>
        <v>0</v>
      </c>
      <c r="J38" s="7">
        <f>COUNTIF(G38:$G$709,0)</f>
        <v>604</v>
      </c>
      <c r="K38" s="7">
        <f>COUNTIF(G38:$G$709,1)</f>
        <v>68</v>
      </c>
      <c r="L38" s="7">
        <f>H38/(H38+K38)</f>
        <v>0.3523809523809524</v>
      </c>
      <c r="M38">
        <f>J38/(J38+I38)</f>
        <v>1</v>
      </c>
      <c r="N38">
        <f>1-M38</f>
        <v>0</v>
      </c>
    </row>
    <row r="39" spans="1:14" ht="12">
      <c r="A39" t="s">
        <v>534</v>
      </c>
      <c r="B39" t="s">
        <v>535</v>
      </c>
      <c r="C39" s="5">
        <v>5.1E-62</v>
      </c>
      <c r="D39" t="str">
        <f>VLOOKUP($A39,taxonomy!$A$1:$C$1024,3,0)</f>
        <v> Firmicutes</v>
      </c>
      <c r="E39">
        <v>1</v>
      </c>
      <c r="F39">
        <f>VLOOKUP($A39,architecture!$A$2:$E$1327,5,0)</f>
        <v>1</v>
      </c>
      <c r="G39">
        <f>IF(AND(E39=1,F39=1),1,0)</f>
        <v>1</v>
      </c>
      <c r="H39">
        <f>COUNTIF($G$2:G39,1)</f>
        <v>38</v>
      </c>
      <c r="I39" s="8">
        <f>COUNTIF($G$2:G39,0)</f>
        <v>0</v>
      </c>
      <c r="J39" s="7">
        <f>COUNTIF(G39:$G$709,0)</f>
        <v>604</v>
      </c>
      <c r="K39" s="7">
        <f>COUNTIF(G39:$G$709,1)</f>
        <v>67</v>
      </c>
      <c r="L39" s="7">
        <f>H39/(H39+K39)</f>
        <v>0.3619047619047619</v>
      </c>
      <c r="M39">
        <f>J39/(J39+I39)</f>
        <v>1</v>
      </c>
      <c r="N39">
        <f>1-M39</f>
        <v>0</v>
      </c>
    </row>
    <row r="40" spans="1:14" ht="12">
      <c r="A40" t="s">
        <v>546</v>
      </c>
      <c r="B40" t="s">
        <v>547</v>
      </c>
      <c r="C40" s="5">
        <v>5.1E-62</v>
      </c>
      <c r="D40" t="str">
        <f>VLOOKUP($A40,taxonomy!$A$1:$C$1024,3,0)</f>
        <v> Firmicutes</v>
      </c>
      <c r="E40">
        <v>1</v>
      </c>
      <c r="F40">
        <f>VLOOKUP($A40,architecture!$A$2:$E$1327,5,0)</f>
        <v>1</v>
      </c>
      <c r="G40">
        <f>IF(AND(E40=1,F40=1),1,0)</f>
        <v>1</v>
      </c>
      <c r="H40">
        <f>COUNTIF($G$2:G40,1)</f>
        <v>39</v>
      </c>
      <c r="I40" s="8">
        <f>COUNTIF($G$2:G40,0)</f>
        <v>0</v>
      </c>
      <c r="J40" s="7">
        <f>COUNTIF(G40:$G$709,0)</f>
        <v>604</v>
      </c>
      <c r="K40" s="7">
        <f>COUNTIF(G40:$G$709,1)</f>
        <v>66</v>
      </c>
      <c r="L40" s="7">
        <f>H40/(H40+K40)</f>
        <v>0.37142857142857144</v>
      </c>
      <c r="M40">
        <f>J40/(J40+I40)</f>
        <v>1</v>
      </c>
      <c r="N40">
        <f>1-M40</f>
        <v>0</v>
      </c>
    </row>
    <row r="41" spans="1:14" ht="12">
      <c r="A41" t="s">
        <v>287</v>
      </c>
      <c r="B41" t="s">
        <v>288</v>
      </c>
      <c r="C41" s="5">
        <v>1E-61</v>
      </c>
      <c r="D41" t="str">
        <f>VLOOKUP($A41,taxonomy!$A$1:$C$1024,3,0)</f>
        <v> Firmicutes</v>
      </c>
      <c r="E41">
        <v>1</v>
      </c>
      <c r="F41">
        <f>VLOOKUP($A41,architecture!$A$2:$E$1327,5,0)</f>
        <v>1</v>
      </c>
      <c r="G41">
        <f>IF(AND(E41=1,F41=1),1,0)</f>
        <v>1</v>
      </c>
      <c r="H41">
        <f>COUNTIF($G$2:G41,1)</f>
        <v>40</v>
      </c>
      <c r="I41" s="8">
        <f>COUNTIF($G$2:G41,0)</f>
        <v>0</v>
      </c>
      <c r="J41" s="7">
        <f>COUNTIF(G41:$G$709,0)</f>
        <v>604</v>
      </c>
      <c r="K41" s="7">
        <f>COUNTIF(G41:$G$709,1)</f>
        <v>65</v>
      </c>
      <c r="L41" s="7">
        <f>H41/(H41+K41)</f>
        <v>0.38095238095238093</v>
      </c>
      <c r="M41">
        <f>J41/(J41+I41)</f>
        <v>1</v>
      </c>
      <c r="N41">
        <f>1-M41</f>
        <v>0</v>
      </c>
    </row>
    <row r="42" spans="1:14" ht="12">
      <c r="A42" t="s">
        <v>305</v>
      </c>
      <c r="B42" t="s">
        <v>306</v>
      </c>
      <c r="C42" s="5">
        <v>1E-61</v>
      </c>
      <c r="D42" t="str">
        <f>VLOOKUP($A42,taxonomy!$A$1:$C$1024,3,0)</f>
        <v> Firmicutes</v>
      </c>
      <c r="E42">
        <v>1</v>
      </c>
      <c r="F42">
        <f>VLOOKUP($A42,architecture!$A$2:$E$1327,5,0)</f>
        <v>1</v>
      </c>
      <c r="G42">
        <f>IF(AND(E42=1,F42=1),1,0)</f>
        <v>1</v>
      </c>
      <c r="H42">
        <f>COUNTIF($G$2:G42,1)</f>
        <v>41</v>
      </c>
      <c r="I42" s="8">
        <f>COUNTIF($G$2:G42,0)</f>
        <v>0</v>
      </c>
      <c r="J42" s="7">
        <f>COUNTIF(G42:$G$709,0)</f>
        <v>604</v>
      </c>
      <c r="K42" s="7">
        <f>COUNTIF(G42:$G$709,1)</f>
        <v>64</v>
      </c>
      <c r="L42" s="7">
        <f>H42/(H42+K42)</f>
        <v>0.3904761904761905</v>
      </c>
      <c r="M42">
        <f>J42/(J42+I42)</f>
        <v>1</v>
      </c>
      <c r="N42">
        <f>1-M42</f>
        <v>0</v>
      </c>
    </row>
    <row r="43" spans="1:14" ht="12">
      <c r="A43" t="s">
        <v>313</v>
      </c>
      <c r="B43" t="s">
        <v>314</v>
      </c>
      <c r="C43" s="5">
        <v>1E-61</v>
      </c>
      <c r="D43" t="str">
        <f>VLOOKUP($A43,taxonomy!$A$1:$C$1024,3,0)</f>
        <v> Firmicutes</v>
      </c>
      <c r="E43">
        <v>1</v>
      </c>
      <c r="F43">
        <f>VLOOKUP($A43,architecture!$A$2:$E$1327,5,0)</f>
        <v>1</v>
      </c>
      <c r="G43">
        <f>IF(AND(E43=1,F43=1),1,0)</f>
        <v>1</v>
      </c>
      <c r="H43">
        <f>COUNTIF($G$2:G43,1)</f>
        <v>42</v>
      </c>
      <c r="I43" s="8">
        <f>COUNTIF($G$2:G43,0)</f>
        <v>0</v>
      </c>
      <c r="J43" s="7">
        <f>COUNTIF(G43:$G$709,0)</f>
        <v>604</v>
      </c>
      <c r="K43" s="7">
        <f>COUNTIF(G43:$G$709,1)</f>
        <v>63</v>
      </c>
      <c r="L43" s="7">
        <f>H43/(H43+K43)</f>
        <v>0.4</v>
      </c>
      <c r="M43">
        <f>J43/(J43+I43)</f>
        <v>1</v>
      </c>
      <c r="N43">
        <f>1-M43</f>
        <v>0</v>
      </c>
    </row>
    <row r="44" spans="1:14" ht="12">
      <c r="A44" t="s">
        <v>478</v>
      </c>
      <c r="B44" t="s">
        <v>479</v>
      </c>
      <c r="C44" s="5">
        <v>1E-61</v>
      </c>
      <c r="D44" t="str">
        <f>VLOOKUP($A44,taxonomy!$A$1:$C$1024,3,0)</f>
        <v> Firmicutes</v>
      </c>
      <c r="E44">
        <v>1</v>
      </c>
      <c r="F44">
        <f>VLOOKUP($A44,architecture!$A$2:$E$1327,5,0)</f>
        <v>1</v>
      </c>
      <c r="G44">
        <f>IF(AND(E44=1,F44=1),1,0)</f>
        <v>1</v>
      </c>
      <c r="H44">
        <f>COUNTIF($G$2:G44,1)</f>
        <v>43</v>
      </c>
      <c r="I44" s="8">
        <f>COUNTIF($G$2:G44,0)</f>
        <v>0</v>
      </c>
      <c r="J44" s="7">
        <f>COUNTIF(G44:$G$709,0)</f>
        <v>604</v>
      </c>
      <c r="K44" s="7">
        <f>COUNTIF(G44:$G$709,1)</f>
        <v>62</v>
      </c>
      <c r="L44" s="7">
        <f>H44/(H44+K44)</f>
        <v>0.4095238095238095</v>
      </c>
      <c r="M44">
        <f>J44/(J44+I44)</f>
        <v>1</v>
      </c>
      <c r="N44">
        <f>1-M44</f>
        <v>0</v>
      </c>
    </row>
    <row r="45" spans="1:14" ht="12">
      <c r="A45" t="s">
        <v>486</v>
      </c>
      <c r="B45" t="s">
        <v>487</v>
      </c>
      <c r="C45" s="5">
        <v>1E-61</v>
      </c>
      <c r="D45" t="str">
        <f>VLOOKUP($A45,taxonomy!$A$1:$C$1024,3,0)</f>
        <v> Firmicutes</v>
      </c>
      <c r="E45">
        <v>1</v>
      </c>
      <c r="F45">
        <f>VLOOKUP($A45,architecture!$A$2:$E$1327,5,0)</f>
        <v>1</v>
      </c>
      <c r="G45">
        <f>IF(AND(E45=1,F45=1),1,0)</f>
        <v>1</v>
      </c>
      <c r="H45">
        <f>COUNTIF($G$2:G45,1)</f>
        <v>44</v>
      </c>
      <c r="I45" s="8">
        <f>COUNTIF($G$2:G45,0)</f>
        <v>0</v>
      </c>
      <c r="J45" s="7">
        <f>COUNTIF(G45:$G$709,0)</f>
        <v>604</v>
      </c>
      <c r="K45" s="7">
        <f>COUNTIF(G45:$G$709,1)</f>
        <v>61</v>
      </c>
      <c r="L45" s="7">
        <f>H45/(H45+K45)</f>
        <v>0.41904761904761906</v>
      </c>
      <c r="M45">
        <f>J45/(J45+I45)</f>
        <v>1</v>
      </c>
      <c r="N45">
        <f>1-M45</f>
        <v>0</v>
      </c>
    </row>
    <row r="46" spans="1:14" ht="12">
      <c r="A46" t="s">
        <v>506</v>
      </c>
      <c r="B46" t="s">
        <v>507</v>
      </c>
      <c r="C46" s="5">
        <v>1E-61</v>
      </c>
      <c r="D46" t="str">
        <f>VLOOKUP($A46,taxonomy!$A$1:$C$1024,3,0)</f>
        <v> Firmicutes</v>
      </c>
      <c r="E46">
        <v>1</v>
      </c>
      <c r="F46">
        <f>VLOOKUP($A46,architecture!$A$2:$E$1327,5,0)</f>
        <v>1</v>
      </c>
      <c r="G46">
        <f>IF(AND(E46=1,F46=1),1,0)</f>
        <v>1</v>
      </c>
      <c r="H46">
        <f>COUNTIF($G$2:G46,1)</f>
        <v>45</v>
      </c>
      <c r="I46" s="8">
        <f>COUNTIF($G$2:G46,0)</f>
        <v>0</v>
      </c>
      <c r="J46" s="7">
        <f>COUNTIF(G46:$G$709,0)</f>
        <v>604</v>
      </c>
      <c r="K46" s="7">
        <f>COUNTIF(G46:$G$709,1)</f>
        <v>60</v>
      </c>
      <c r="L46" s="7">
        <f>H46/(H46+K46)</f>
        <v>0.42857142857142855</v>
      </c>
      <c r="M46">
        <f>J46/(J46+I46)</f>
        <v>1</v>
      </c>
      <c r="N46">
        <f>1-M46</f>
        <v>0</v>
      </c>
    </row>
    <row r="47" spans="1:14" ht="12">
      <c r="A47" t="s">
        <v>544</v>
      </c>
      <c r="B47" t="s">
        <v>545</v>
      </c>
      <c r="C47" s="5">
        <v>1E-61</v>
      </c>
      <c r="D47" t="str">
        <f>VLOOKUP($A47,taxonomy!$A$1:$C$1024,3,0)</f>
        <v> Firmicutes</v>
      </c>
      <c r="E47">
        <v>1</v>
      </c>
      <c r="F47">
        <f>VLOOKUP($A47,architecture!$A$2:$E$1327,5,0)</f>
        <v>1</v>
      </c>
      <c r="G47">
        <f>IF(AND(E47=1,F47=1),1,0)</f>
        <v>1</v>
      </c>
      <c r="H47">
        <f>COUNTIF($G$2:G47,1)</f>
        <v>46</v>
      </c>
      <c r="I47" s="8">
        <f>COUNTIF($G$2:G47,0)</f>
        <v>0</v>
      </c>
      <c r="J47" s="7">
        <f>COUNTIF(G47:$G$709,0)</f>
        <v>604</v>
      </c>
      <c r="K47" s="7">
        <f>COUNTIF(G47:$G$709,1)</f>
        <v>59</v>
      </c>
      <c r="L47" s="7">
        <f>H47/(H47+K47)</f>
        <v>0.4380952380952381</v>
      </c>
      <c r="M47">
        <f>J47/(J47+I47)</f>
        <v>1</v>
      </c>
      <c r="N47">
        <f>1-M47</f>
        <v>0</v>
      </c>
    </row>
    <row r="48" spans="1:14" ht="12">
      <c r="A48" t="s">
        <v>580</v>
      </c>
      <c r="B48" t="s">
        <v>581</v>
      </c>
      <c r="C48" s="5">
        <v>1E-61</v>
      </c>
      <c r="D48" t="str">
        <f>VLOOKUP($A48,taxonomy!$A$1:$C$1024,3,0)</f>
        <v> Firmicutes</v>
      </c>
      <c r="E48">
        <v>1</v>
      </c>
      <c r="F48">
        <f>VLOOKUP($A48,architecture!$A$2:$E$1327,5,0)</f>
        <v>1</v>
      </c>
      <c r="G48">
        <f>IF(AND(E48=1,F48=1),1,0)</f>
        <v>1</v>
      </c>
      <c r="H48">
        <f>COUNTIF($G$2:G48,1)</f>
        <v>47</v>
      </c>
      <c r="I48" s="8">
        <f>COUNTIF($G$2:G48,0)</f>
        <v>0</v>
      </c>
      <c r="J48" s="7">
        <f>COUNTIF(G48:$G$709,0)</f>
        <v>604</v>
      </c>
      <c r="K48" s="7">
        <f>COUNTIF(G48:$G$709,1)</f>
        <v>58</v>
      </c>
      <c r="L48" s="7">
        <f>H48/(H48+K48)</f>
        <v>0.44761904761904764</v>
      </c>
      <c r="M48">
        <f>J48/(J48+I48)</f>
        <v>1</v>
      </c>
      <c r="N48">
        <f>1-M48</f>
        <v>0</v>
      </c>
    </row>
    <row r="49" spans="1:14" ht="12">
      <c r="A49" t="s">
        <v>588</v>
      </c>
      <c r="B49" t="s">
        <v>589</v>
      </c>
      <c r="C49" s="5">
        <v>1E-61</v>
      </c>
      <c r="D49" t="str">
        <f>VLOOKUP($A49,taxonomy!$A$1:$C$1024,3,0)</f>
        <v> Firmicutes</v>
      </c>
      <c r="E49">
        <v>1</v>
      </c>
      <c r="F49">
        <f>VLOOKUP($A49,architecture!$A$2:$E$1327,5,0)</f>
        <v>1</v>
      </c>
      <c r="G49">
        <f>IF(AND(E49=1,F49=1),1,0)</f>
        <v>1</v>
      </c>
      <c r="H49">
        <f>COUNTIF($G$2:G49,1)</f>
        <v>48</v>
      </c>
      <c r="I49" s="8">
        <f>COUNTIF($G$2:G49,0)</f>
        <v>0</v>
      </c>
      <c r="J49" s="7">
        <f>COUNTIF(G49:$G$709,0)</f>
        <v>604</v>
      </c>
      <c r="K49" s="7">
        <f>COUNTIF(G49:$G$709,1)</f>
        <v>57</v>
      </c>
      <c r="L49" s="7">
        <f>H49/(H49+K49)</f>
        <v>0.45714285714285713</v>
      </c>
      <c r="M49">
        <f>J49/(J49+I49)</f>
        <v>1</v>
      </c>
      <c r="N49">
        <f>1-M49</f>
        <v>0</v>
      </c>
    </row>
    <row r="50" spans="1:14" ht="12">
      <c r="A50" t="s">
        <v>596</v>
      </c>
      <c r="B50" t="s">
        <v>597</v>
      </c>
      <c r="C50" s="5">
        <v>1E-61</v>
      </c>
      <c r="D50" t="str">
        <f>VLOOKUP($A50,taxonomy!$A$1:$C$1024,3,0)</f>
        <v> Firmicutes</v>
      </c>
      <c r="E50">
        <v>1</v>
      </c>
      <c r="F50">
        <f>VLOOKUP($A50,architecture!$A$2:$E$1327,5,0)</f>
        <v>1</v>
      </c>
      <c r="G50">
        <f>IF(AND(E50=1,F50=1),1,0)</f>
        <v>1</v>
      </c>
      <c r="H50">
        <f>COUNTIF($G$2:G50,1)</f>
        <v>49</v>
      </c>
      <c r="I50" s="8">
        <f>COUNTIF($G$2:G50,0)</f>
        <v>0</v>
      </c>
      <c r="J50" s="7">
        <f>COUNTIF(G50:$G$709,0)</f>
        <v>604</v>
      </c>
      <c r="K50" s="7">
        <f>COUNTIF(G50:$G$709,1)</f>
        <v>56</v>
      </c>
      <c r="L50" s="7">
        <f>H50/(H50+K50)</f>
        <v>0.4666666666666667</v>
      </c>
      <c r="M50">
        <f>J50/(J50+I50)</f>
        <v>1</v>
      </c>
      <c r="N50">
        <f>1-M50</f>
        <v>0</v>
      </c>
    </row>
    <row r="51" spans="1:14" ht="12">
      <c r="A51" t="s">
        <v>608</v>
      </c>
      <c r="B51" t="s">
        <v>609</v>
      </c>
      <c r="C51" s="5">
        <v>1E-61</v>
      </c>
      <c r="D51" t="str">
        <f>VLOOKUP($A51,taxonomy!$A$1:$C$1024,3,0)</f>
        <v> Firmicutes</v>
      </c>
      <c r="E51">
        <v>1</v>
      </c>
      <c r="F51">
        <f>VLOOKUP($A51,architecture!$A$2:$E$1327,5,0)</f>
        <v>1</v>
      </c>
      <c r="G51">
        <f>IF(AND(E51=1,F51=1),1,0)</f>
        <v>1</v>
      </c>
      <c r="H51">
        <f>COUNTIF($G$2:G51,1)</f>
        <v>50</v>
      </c>
      <c r="I51" s="8">
        <f>COUNTIF($G$2:G51,0)</f>
        <v>0</v>
      </c>
      <c r="J51" s="7">
        <f>COUNTIF(G51:$G$709,0)</f>
        <v>604</v>
      </c>
      <c r="K51" s="7">
        <f>COUNTIF(G51:$G$709,1)</f>
        <v>55</v>
      </c>
      <c r="L51" s="7">
        <f>H51/(H51+K51)</f>
        <v>0.47619047619047616</v>
      </c>
      <c r="M51">
        <f>J51/(J51+I51)</f>
        <v>1</v>
      </c>
      <c r="N51">
        <f>1-M51</f>
        <v>0</v>
      </c>
    </row>
    <row r="52" spans="1:14" ht="12">
      <c r="A52" t="s">
        <v>1020</v>
      </c>
      <c r="B52" t="s">
        <v>1021</v>
      </c>
      <c r="C52" s="5">
        <v>1E-61</v>
      </c>
      <c r="D52" t="str">
        <f>VLOOKUP($A52,taxonomy!$A$1:$C$1024,3,0)</f>
        <v> Firmicutes</v>
      </c>
      <c r="E52">
        <v>1</v>
      </c>
      <c r="F52">
        <f>VLOOKUP($A52,architecture!$A$2:$E$1327,5,0)</f>
        <v>1</v>
      </c>
      <c r="G52">
        <f>IF(AND(E52=1,F52=1),1,0)</f>
        <v>1</v>
      </c>
      <c r="H52">
        <f>COUNTIF($G$2:G52,1)</f>
        <v>51</v>
      </c>
      <c r="I52" s="8">
        <f>COUNTIF($G$2:G52,0)</f>
        <v>0</v>
      </c>
      <c r="J52" s="7">
        <f>COUNTIF(G52:$G$709,0)</f>
        <v>604</v>
      </c>
      <c r="K52" s="7">
        <f>COUNTIF(G52:$G$709,1)</f>
        <v>54</v>
      </c>
      <c r="L52" s="7">
        <f>H52/(H52+K52)</f>
        <v>0.4857142857142857</v>
      </c>
      <c r="M52">
        <f>J52/(J52+I52)</f>
        <v>1</v>
      </c>
      <c r="N52">
        <f>1-M52</f>
        <v>0</v>
      </c>
    </row>
    <row r="53" spans="1:14" ht="12">
      <c r="A53" t="s">
        <v>1454</v>
      </c>
      <c r="B53" t="s">
        <v>1455</v>
      </c>
      <c r="C53" s="5">
        <v>1E-61</v>
      </c>
      <c r="D53" t="str">
        <f>VLOOKUP($A53,taxonomy!$A$1:$C$1024,3,0)</f>
        <v> Firmicutes</v>
      </c>
      <c r="E53">
        <v>1</v>
      </c>
      <c r="F53">
        <f>VLOOKUP($A53,architecture!$A$2:$E$1327,5,0)</f>
        <v>1</v>
      </c>
      <c r="G53">
        <f>IF(AND(E53=1,F53=1),1,0)</f>
        <v>1</v>
      </c>
      <c r="H53">
        <f>COUNTIF($G$2:G53,1)</f>
        <v>52</v>
      </c>
      <c r="I53" s="8">
        <f>COUNTIF($G$2:G53,0)</f>
        <v>0</v>
      </c>
      <c r="J53" s="7">
        <f>COUNTIF(G53:$G$709,0)</f>
        <v>604</v>
      </c>
      <c r="K53" s="7">
        <f>COUNTIF(G53:$G$709,1)</f>
        <v>53</v>
      </c>
      <c r="L53" s="7">
        <f>H53/(H53+K53)</f>
        <v>0.49523809523809526</v>
      </c>
      <c r="M53">
        <f>J53/(J53+I53)</f>
        <v>1</v>
      </c>
      <c r="N53">
        <f>1-M53</f>
        <v>0</v>
      </c>
    </row>
    <row r="54" spans="1:14" ht="12">
      <c r="A54" t="s">
        <v>1800</v>
      </c>
      <c r="B54" t="s">
        <v>1801</v>
      </c>
      <c r="C54" s="5">
        <v>1.3999999999999999E-61</v>
      </c>
      <c r="D54" t="str">
        <f>VLOOKUP($A54,taxonomy!$A$1:$C$1024,3,0)</f>
        <v> Firmicutes</v>
      </c>
      <c r="E54">
        <v>1</v>
      </c>
      <c r="F54">
        <f>VLOOKUP($A54,architecture!$A$2:$E$1327,5,0)</f>
        <v>1</v>
      </c>
      <c r="G54">
        <f>IF(AND(E54=1,F54=1),1,0)</f>
        <v>1</v>
      </c>
      <c r="H54">
        <f>COUNTIF($G$2:G54,1)</f>
        <v>53</v>
      </c>
      <c r="I54" s="8">
        <f>COUNTIF($G$2:G54,0)</f>
        <v>0</v>
      </c>
      <c r="J54" s="7">
        <f>COUNTIF(G54:$G$709,0)</f>
        <v>604</v>
      </c>
      <c r="K54" s="7">
        <f>COUNTIF(G54:$G$709,1)</f>
        <v>52</v>
      </c>
      <c r="L54" s="7">
        <f>H54/(H54+K54)</f>
        <v>0.5047619047619047</v>
      </c>
      <c r="M54">
        <f>J54/(J54+I54)</f>
        <v>1</v>
      </c>
      <c r="N54">
        <f>1-M54</f>
        <v>0</v>
      </c>
    </row>
    <row r="55" spans="1:14" ht="12">
      <c r="A55" t="s">
        <v>498</v>
      </c>
      <c r="B55" t="s">
        <v>499</v>
      </c>
      <c r="C55" s="5">
        <v>2.1000000000000003E-61</v>
      </c>
      <c r="D55" t="str">
        <f>VLOOKUP($A55,taxonomy!$A$1:$C$1024,3,0)</f>
        <v> Firmicutes</v>
      </c>
      <c r="E55">
        <v>1</v>
      </c>
      <c r="F55">
        <f>VLOOKUP($A55,architecture!$A$2:$E$1327,5,0)</f>
        <v>1</v>
      </c>
      <c r="G55">
        <f>IF(AND(E55=1,F55=1),1,0)</f>
        <v>1</v>
      </c>
      <c r="H55">
        <f>COUNTIF($G$2:G55,1)</f>
        <v>54</v>
      </c>
      <c r="I55" s="8">
        <f>COUNTIF($G$2:G55,0)</f>
        <v>0</v>
      </c>
      <c r="J55" s="7">
        <f>COUNTIF(G55:$G$709,0)</f>
        <v>604</v>
      </c>
      <c r="K55" s="7">
        <f>COUNTIF(G55:$G$709,1)</f>
        <v>51</v>
      </c>
      <c r="L55" s="7">
        <f>H55/(H55+K55)</f>
        <v>0.5142857142857142</v>
      </c>
      <c r="M55">
        <f>J55/(J55+I55)</f>
        <v>1</v>
      </c>
      <c r="N55">
        <f>1-M55</f>
        <v>0</v>
      </c>
    </row>
    <row r="56" spans="1:14" ht="12">
      <c r="A56" t="s">
        <v>530</v>
      </c>
      <c r="B56" t="s">
        <v>531</v>
      </c>
      <c r="C56" s="5">
        <v>5.700000000000001E-61</v>
      </c>
      <c r="D56" t="str">
        <f>VLOOKUP($A56,taxonomy!$A$1:$C$1024,3,0)</f>
        <v> Firmicutes</v>
      </c>
      <c r="E56">
        <v>1</v>
      </c>
      <c r="F56">
        <f>VLOOKUP($A56,architecture!$A$2:$E$1327,5,0)</f>
        <v>1</v>
      </c>
      <c r="G56">
        <f>IF(AND(E56=1,F56=1),1,0)</f>
        <v>1</v>
      </c>
      <c r="H56">
        <f>COUNTIF($G$2:G56,1)</f>
        <v>55</v>
      </c>
      <c r="I56" s="8">
        <f>COUNTIF($G$2:G56,0)</f>
        <v>0</v>
      </c>
      <c r="J56" s="7">
        <f>COUNTIF(G56:$G$709,0)</f>
        <v>604</v>
      </c>
      <c r="K56" s="7">
        <f>COUNTIF(G56:$G$709,1)</f>
        <v>50</v>
      </c>
      <c r="L56" s="7">
        <f>H56/(H56+K56)</f>
        <v>0.5238095238095238</v>
      </c>
      <c r="M56">
        <f>J56/(J56+I56)</f>
        <v>1</v>
      </c>
      <c r="N56">
        <f>1-M56</f>
        <v>0</v>
      </c>
    </row>
    <row r="57" spans="1:14" ht="12">
      <c r="A57" t="s">
        <v>584</v>
      </c>
      <c r="B57" t="s">
        <v>585</v>
      </c>
      <c r="C57" s="5">
        <v>1.1999999999999999E-60</v>
      </c>
      <c r="D57" t="str">
        <f>VLOOKUP($A57,taxonomy!$A$1:$C$1024,3,0)</f>
        <v> Firmicutes</v>
      </c>
      <c r="E57">
        <v>1</v>
      </c>
      <c r="F57">
        <f>VLOOKUP($A57,architecture!$A$2:$E$1327,5,0)</f>
        <v>1</v>
      </c>
      <c r="G57">
        <f>IF(AND(E57=1,F57=1),1,0)</f>
        <v>1</v>
      </c>
      <c r="H57">
        <f>COUNTIF($G$2:G57,1)</f>
        <v>56</v>
      </c>
      <c r="I57" s="8">
        <f>COUNTIF($G$2:G57,0)</f>
        <v>0</v>
      </c>
      <c r="J57" s="7">
        <f>COUNTIF(G57:$G$709,0)</f>
        <v>604</v>
      </c>
      <c r="K57" s="7">
        <f>COUNTIF(G57:$G$709,1)</f>
        <v>49</v>
      </c>
      <c r="L57" s="7">
        <f>H57/(H57+K57)</f>
        <v>0.5333333333333333</v>
      </c>
      <c r="M57">
        <f>J57/(J57+I57)</f>
        <v>1</v>
      </c>
      <c r="N57">
        <f>1-M57</f>
        <v>0</v>
      </c>
    </row>
    <row r="58" spans="1:14" ht="12">
      <c r="A58" t="s">
        <v>620</v>
      </c>
      <c r="B58" t="s">
        <v>621</v>
      </c>
      <c r="C58" s="5">
        <v>1.1999999999999999E-60</v>
      </c>
      <c r="D58" t="str">
        <f>VLOOKUP($A58,taxonomy!$A$1:$C$1024,3,0)</f>
        <v> Firmicutes</v>
      </c>
      <c r="E58">
        <v>1</v>
      </c>
      <c r="F58">
        <f>VLOOKUP($A58,architecture!$A$2:$E$1327,5,0)</f>
        <v>1</v>
      </c>
      <c r="G58">
        <f>IF(AND(E58=1,F58=1),1,0)</f>
        <v>1</v>
      </c>
      <c r="H58">
        <f>COUNTIF($G$2:G58,1)</f>
        <v>57</v>
      </c>
      <c r="I58" s="8">
        <f>COUNTIF($G$2:G58,0)</f>
        <v>0</v>
      </c>
      <c r="J58" s="7">
        <f>COUNTIF(G58:$G$709,0)</f>
        <v>604</v>
      </c>
      <c r="K58" s="7">
        <f>COUNTIF(G58:$G$709,1)</f>
        <v>48</v>
      </c>
      <c r="L58" s="7">
        <f>H58/(H58+K58)</f>
        <v>0.5428571428571428</v>
      </c>
      <c r="M58">
        <f>J58/(J58+I58)</f>
        <v>1</v>
      </c>
      <c r="N58">
        <f>1-M58</f>
        <v>0</v>
      </c>
    </row>
    <row r="59" spans="1:14" ht="12">
      <c r="A59" t="s">
        <v>550</v>
      </c>
      <c r="B59" t="s">
        <v>551</v>
      </c>
      <c r="C59" s="5">
        <v>1.6E-60</v>
      </c>
      <c r="D59" t="str">
        <f>VLOOKUP($A59,taxonomy!$A$1:$C$1024,3,0)</f>
        <v> Firmicutes</v>
      </c>
      <c r="E59">
        <v>1</v>
      </c>
      <c r="F59">
        <f>VLOOKUP($A59,architecture!$A$2:$E$1327,5,0)</f>
        <v>1</v>
      </c>
      <c r="G59">
        <f>IF(AND(E59=1,F59=1),1,0)</f>
        <v>1</v>
      </c>
      <c r="H59">
        <f>COUNTIF($G$2:G59,1)</f>
        <v>58</v>
      </c>
      <c r="I59" s="8">
        <f>COUNTIF($G$2:G59,0)</f>
        <v>0</v>
      </c>
      <c r="J59" s="7">
        <f>COUNTIF(G59:$G$709,0)</f>
        <v>604</v>
      </c>
      <c r="K59" s="7">
        <f>COUNTIF(G59:$G$709,1)</f>
        <v>47</v>
      </c>
      <c r="L59" s="7">
        <f>H59/(H59+K59)</f>
        <v>0.5523809523809524</v>
      </c>
      <c r="M59">
        <f>J59/(J59+I59)</f>
        <v>1</v>
      </c>
      <c r="N59">
        <f>1-M59</f>
        <v>0</v>
      </c>
    </row>
    <row r="60" spans="1:14" ht="12">
      <c r="A60" t="s">
        <v>251</v>
      </c>
      <c r="B60" t="s">
        <v>252</v>
      </c>
      <c r="C60" s="5">
        <v>1.7E-60</v>
      </c>
      <c r="D60" t="str">
        <f>VLOOKUP($A60,taxonomy!$A$1:$C$1024,3,0)</f>
        <v> Firmicutes</v>
      </c>
      <c r="E60">
        <v>1</v>
      </c>
      <c r="F60">
        <f>VLOOKUP($A60,architecture!$A$2:$E$1327,5,0)</f>
        <v>1</v>
      </c>
      <c r="G60">
        <f>IF(AND(E60=1,F60=1),1,0)</f>
        <v>1</v>
      </c>
      <c r="H60">
        <f>COUNTIF($G$2:G60,1)</f>
        <v>59</v>
      </c>
      <c r="I60" s="8">
        <f>COUNTIF($G$2:G60,0)</f>
        <v>0</v>
      </c>
      <c r="J60" s="7">
        <f>COUNTIF(G60:$G$709,0)</f>
        <v>604</v>
      </c>
      <c r="K60" s="7">
        <f>COUNTIF(G60:$G$709,1)</f>
        <v>46</v>
      </c>
      <c r="L60" s="7">
        <f>H60/(H60+K60)</f>
        <v>0.5619047619047619</v>
      </c>
      <c r="M60">
        <f>J60/(J60+I60)</f>
        <v>1</v>
      </c>
      <c r="N60">
        <f>1-M60</f>
        <v>0</v>
      </c>
    </row>
    <row r="61" spans="1:14" ht="12">
      <c r="A61" t="s">
        <v>401</v>
      </c>
      <c r="B61" t="s">
        <v>402</v>
      </c>
      <c r="C61" s="5">
        <v>1.7E-60</v>
      </c>
      <c r="D61" t="str">
        <f>VLOOKUP($A61,taxonomy!$A$1:$C$1024,3,0)</f>
        <v> Firmicutes</v>
      </c>
      <c r="E61">
        <v>1</v>
      </c>
      <c r="F61">
        <f>VLOOKUP($A61,architecture!$A$2:$E$1327,5,0)</f>
        <v>1</v>
      </c>
      <c r="G61">
        <f>IF(AND(E61=1,F61=1),1,0)</f>
        <v>1</v>
      </c>
      <c r="H61">
        <f>COUNTIF($G$2:G61,1)</f>
        <v>60</v>
      </c>
      <c r="I61" s="8">
        <f>COUNTIF($G$2:G61,0)</f>
        <v>0</v>
      </c>
      <c r="J61" s="7">
        <f>COUNTIF(G61:$G$709,0)</f>
        <v>604</v>
      </c>
      <c r="K61" s="7">
        <f>COUNTIF(G61:$G$709,1)</f>
        <v>45</v>
      </c>
      <c r="L61" s="7">
        <f>H61/(H61+K61)</f>
        <v>0.5714285714285714</v>
      </c>
      <c r="M61">
        <f>J61/(J61+I61)</f>
        <v>1</v>
      </c>
      <c r="N61">
        <f>1-M61</f>
        <v>0</v>
      </c>
    </row>
    <row r="62" spans="1:14" ht="12">
      <c r="A62" t="s">
        <v>1112</v>
      </c>
      <c r="B62" t="s">
        <v>1113</v>
      </c>
      <c r="C62" s="5">
        <v>1.7E-60</v>
      </c>
      <c r="D62" t="str">
        <f>VLOOKUP($A62,taxonomy!$A$1:$C$1024,3,0)</f>
        <v> Firmicutes</v>
      </c>
      <c r="E62">
        <v>1</v>
      </c>
      <c r="F62">
        <f>VLOOKUP($A62,architecture!$A$2:$E$1327,5,0)</f>
        <v>1</v>
      </c>
      <c r="G62">
        <f>IF(AND(E62=1,F62=1),1,0)</f>
        <v>1</v>
      </c>
      <c r="H62">
        <f>COUNTIF($G$2:G62,1)</f>
        <v>61</v>
      </c>
      <c r="I62" s="8">
        <f>COUNTIF($G$2:G62,0)</f>
        <v>0</v>
      </c>
      <c r="J62" s="7">
        <f>COUNTIF(G62:$G$709,0)</f>
        <v>604</v>
      </c>
      <c r="K62" s="7">
        <f>COUNTIF(G62:$G$709,1)</f>
        <v>44</v>
      </c>
      <c r="L62" s="7">
        <f>H62/(H62+K62)</f>
        <v>0.580952380952381</v>
      </c>
      <c r="M62">
        <f>J62/(J62+I62)</f>
        <v>1</v>
      </c>
      <c r="N62">
        <f>1-M62</f>
        <v>0</v>
      </c>
    </row>
    <row r="63" spans="1:14" ht="12">
      <c r="A63" t="s">
        <v>842</v>
      </c>
      <c r="B63" t="s">
        <v>843</v>
      </c>
      <c r="C63" s="5">
        <v>2.7E-60</v>
      </c>
      <c r="D63" t="str">
        <f>VLOOKUP($A63,taxonomy!$A$1:$C$1024,3,0)</f>
        <v> Firmicutes</v>
      </c>
      <c r="E63">
        <v>1</v>
      </c>
      <c r="F63">
        <f>VLOOKUP($A63,architecture!$A$2:$E$1327,5,0)</f>
        <v>1</v>
      </c>
      <c r="G63">
        <f>IF(AND(E63=1,F63=1),1,0)</f>
        <v>1</v>
      </c>
      <c r="H63">
        <f>COUNTIF($G$2:G63,1)</f>
        <v>62</v>
      </c>
      <c r="I63" s="8">
        <f>COUNTIF($G$2:G63,0)</f>
        <v>0</v>
      </c>
      <c r="J63" s="7">
        <f>COUNTIF(G63:$G$709,0)</f>
        <v>604</v>
      </c>
      <c r="K63" s="7">
        <f>COUNTIF(G63:$G$709,1)</f>
        <v>43</v>
      </c>
      <c r="L63" s="7">
        <f>H63/(H63+K63)</f>
        <v>0.5904761904761905</v>
      </c>
      <c r="M63">
        <f>J63/(J63+I63)</f>
        <v>1</v>
      </c>
      <c r="N63">
        <f>1-M63</f>
        <v>0</v>
      </c>
    </row>
    <row r="64" spans="1:14" ht="12">
      <c r="A64" t="s">
        <v>566</v>
      </c>
      <c r="B64" t="s">
        <v>567</v>
      </c>
      <c r="C64" s="5">
        <v>1E-57</v>
      </c>
      <c r="D64" t="str">
        <f>VLOOKUP($A64,taxonomy!$A$1:$C$1024,3,0)</f>
        <v> Firmicutes</v>
      </c>
      <c r="E64">
        <v>1</v>
      </c>
      <c r="F64">
        <f>VLOOKUP($A64,architecture!$A$2:$E$1327,5,0)</f>
        <v>1</v>
      </c>
      <c r="G64">
        <f>IF(AND(E64=1,F64=1),1,0)</f>
        <v>1</v>
      </c>
      <c r="H64">
        <f>COUNTIF($G$2:G64,1)</f>
        <v>63</v>
      </c>
      <c r="I64" s="8">
        <f>COUNTIF($G$2:G64,0)</f>
        <v>0</v>
      </c>
      <c r="J64" s="7">
        <f>COUNTIF(G64:$G$709,0)</f>
        <v>604</v>
      </c>
      <c r="K64" s="7">
        <f>COUNTIF(G64:$G$709,1)</f>
        <v>42</v>
      </c>
      <c r="L64" s="7">
        <f>H64/(H64+K64)</f>
        <v>0.6</v>
      </c>
      <c r="M64">
        <f>J64/(J64+I64)</f>
        <v>1</v>
      </c>
      <c r="N64">
        <f>1-M64</f>
        <v>0</v>
      </c>
    </row>
    <row r="65" spans="1:14" ht="12">
      <c r="A65" t="s">
        <v>570</v>
      </c>
      <c r="B65" t="s">
        <v>571</v>
      </c>
      <c r="C65" s="5">
        <v>1E-57</v>
      </c>
      <c r="D65" t="str">
        <f>VLOOKUP($A65,taxonomy!$A$1:$C$1024,3,0)</f>
        <v> Firmicutes</v>
      </c>
      <c r="E65">
        <v>1</v>
      </c>
      <c r="F65">
        <f>VLOOKUP($A65,architecture!$A$2:$E$1327,5,0)</f>
        <v>1</v>
      </c>
      <c r="G65">
        <f>IF(AND(E65=1,F65=1),1,0)</f>
        <v>1</v>
      </c>
      <c r="H65">
        <f>COUNTIF($G$2:G65,1)</f>
        <v>64</v>
      </c>
      <c r="I65" s="8">
        <f>COUNTIF($G$2:G65,0)</f>
        <v>0</v>
      </c>
      <c r="J65" s="7">
        <f>COUNTIF(G65:$G$709,0)</f>
        <v>604</v>
      </c>
      <c r="K65" s="7">
        <f>COUNTIF(G65:$G$709,1)</f>
        <v>41</v>
      </c>
      <c r="L65" s="7">
        <f>H65/(H65+K65)</f>
        <v>0.6095238095238096</v>
      </c>
      <c r="M65">
        <f>J65/(J65+I65)</f>
        <v>1</v>
      </c>
      <c r="N65">
        <f>1-M65</f>
        <v>0</v>
      </c>
    </row>
    <row r="66" spans="1:14" ht="12">
      <c r="A66" t="s">
        <v>556</v>
      </c>
      <c r="B66" t="s">
        <v>557</v>
      </c>
      <c r="C66" s="5">
        <v>1.3E-57</v>
      </c>
      <c r="D66" t="str">
        <f>VLOOKUP($A66,taxonomy!$A$1:$C$1024,3,0)</f>
        <v> Firmicutes</v>
      </c>
      <c r="E66">
        <v>1</v>
      </c>
      <c r="F66">
        <f>VLOOKUP($A66,architecture!$A$2:$E$1327,5,0)</f>
        <v>1</v>
      </c>
      <c r="G66">
        <f>IF(AND(E66=1,F66=1),1,0)</f>
        <v>1</v>
      </c>
      <c r="H66">
        <f>COUNTIF($G$2:G66,1)</f>
        <v>65</v>
      </c>
      <c r="I66" s="8">
        <f>COUNTIF($G$2:G66,0)</f>
        <v>0</v>
      </c>
      <c r="J66" s="7">
        <f>COUNTIF(G66:$G$709,0)</f>
        <v>604</v>
      </c>
      <c r="K66" s="7">
        <f>COUNTIF(G66:$G$709,1)</f>
        <v>40</v>
      </c>
      <c r="L66" s="7">
        <f>H66/(H66+K66)</f>
        <v>0.6190476190476191</v>
      </c>
      <c r="M66">
        <f>J66/(J66+I66)</f>
        <v>1</v>
      </c>
      <c r="N66">
        <f>1-M66</f>
        <v>0</v>
      </c>
    </row>
    <row r="67" spans="1:14" ht="12">
      <c r="A67" t="s">
        <v>1096</v>
      </c>
      <c r="B67" t="s">
        <v>1097</v>
      </c>
      <c r="C67" s="5">
        <v>1.6000000000000002E-56</v>
      </c>
      <c r="D67" t="str">
        <f>VLOOKUP($A67,taxonomy!$A$1:$C$1024,3,0)</f>
        <v> Firmicutes</v>
      </c>
      <c r="E67">
        <v>1</v>
      </c>
      <c r="F67">
        <f>VLOOKUP($A67,architecture!$A$2:$E$1327,5,0)</f>
        <v>1</v>
      </c>
      <c r="G67">
        <f>IF(AND(E67=1,F67=1),1,0)</f>
        <v>1</v>
      </c>
      <c r="H67">
        <f>COUNTIF($G$2:G67,1)</f>
        <v>66</v>
      </c>
      <c r="I67" s="8">
        <f>COUNTIF($G$2:G67,0)</f>
        <v>0</v>
      </c>
      <c r="J67" s="7">
        <f>COUNTIF(G67:$G$709,0)</f>
        <v>604</v>
      </c>
      <c r="K67" s="7">
        <f>COUNTIF(G67:$G$709,1)</f>
        <v>39</v>
      </c>
      <c r="L67" s="7">
        <f>H67/(H67+K67)</f>
        <v>0.6285714285714286</v>
      </c>
      <c r="M67">
        <f>J67/(J67+I67)</f>
        <v>1</v>
      </c>
      <c r="N67">
        <f>1-M67</f>
        <v>0</v>
      </c>
    </row>
    <row r="68" spans="1:14" ht="12">
      <c r="A68" t="s">
        <v>1292</v>
      </c>
      <c r="B68" t="s">
        <v>1293</v>
      </c>
      <c r="C68" s="5">
        <v>1.6000000000000002E-56</v>
      </c>
      <c r="D68" t="str">
        <f>VLOOKUP($A68,taxonomy!$A$1:$C$1024,3,0)</f>
        <v> Firmicutes</v>
      </c>
      <c r="E68">
        <v>1</v>
      </c>
      <c r="F68">
        <f>VLOOKUP($A68,architecture!$A$2:$E$1327,5,0)</f>
        <v>1</v>
      </c>
      <c r="G68">
        <f>IF(AND(E68=1,F68=1),1,0)</f>
        <v>1</v>
      </c>
      <c r="H68">
        <f>COUNTIF($G$2:G68,1)</f>
        <v>67</v>
      </c>
      <c r="I68" s="8">
        <f>COUNTIF($G$2:G68,0)</f>
        <v>0</v>
      </c>
      <c r="J68" s="7">
        <f>COUNTIF(G68:$G$709,0)</f>
        <v>604</v>
      </c>
      <c r="K68" s="7">
        <f>COUNTIF(G68:$G$709,1)</f>
        <v>38</v>
      </c>
      <c r="L68" s="7">
        <f>H68/(H68+K68)</f>
        <v>0.638095238095238</v>
      </c>
      <c r="M68">
        <f>J68/(J68+I68)</f>
        <v>1</v>
      </c>
      <c r="N68">
        <f>1-M68</f>
        <v>0</v>
      </c>
    </row>
    <row r="69" spans="1:14" ht="12">
      <c r="A69" t="s">
        <v>1420</v>
      </c>
      <c r="B69" t="s">
        <v>1421</v>
      </c>
      <c r="C69" s="5">
        <v>1.6000000000000002E-56</v>
      </c>
      <c r="D69" t="str">
        <f>VLOOKUP($A69,taxonomy!$A$1:$C$1024,3,0)</f>
        <v> Firmicutes</v>
      </c>
      <c r="E69">
        <v>1</v>
      </c>
      <c r="F69">
        <f>VLOOKUP($A69,architecture!$A$2:$E$1327,5,0)</f>
        <v>1</v>
      </c>
      <c r="G69">
        <f>IF(AND(E69=1,F69=1),1,0)</f>
        <v>1</v>
      </c>
      <c r="H69">
        <f>COUNTIF($G$2:G69,1)</f>
        <v>68</v>
      </c>
      <c r="I69" s="8">
        <f>COUNTIF($G$2:G69,0)</f>
        <v>0</v>
      </c>
      <c r="J69" s="7">
        <f>COUNTIF(G69:$G$709,0)</f>
        <v>604</v>
      </c>
      <c r="K69" s="7">
        <f>COUNTIF(G69:$G$709,1)</f>
        <v>37</v>
      </c>
      <c r="L69" s="7">
        <f>H69/(H69+K69)</f>
        <v>0.6476190476190476</v>
      </c>
      <c r="M69">
        <f>J69/(J69+I69)</f>
        <v>1</v>
      </c>
      <c r="N69">
        <f>1-M69</f>
        <v>0</v>
      </c>
    </row>
    <row r="70" spans="1:14" ht="12">
      <c r="A70" t="s">
        <v>1422</v>
      </c>
      <c r="B70" t="s">
        <v>1423</v>
      </c>
      <c r="C70" s="5">
        <v>1.6000000000000002E-56</v>
      </c>
      <c r="D70" t="str">
        <f>VLOOKUP($A70,taxonomy!$A$1:$C$1024,3,0)</f>
        <v> Firmicutes</v>
      </c>
      <c r="E70">
        <v>1</v>
      </c>
      <c r="F70">
        <f>VLOOKUP($A70,architecture!$A$2:$E$1327,5,0)</f>
        <v>1</v>
      </c>
      <c r="G70">
        <f>IF(AND(E70=1,F70=1),1,0)</f>
        <v>1</v>
      </c>
      <c r="H70">
        <f>COUNTIF($G$2:G70,1)</f>
        <v>69</v>
      </c>
      <c r="I70" s="8">
        <f>COUNTIF($G$2:G70,0)</f>
        <v>0</v>
      </c>
      <c r="J70" s="7">
        <f>COUNTIF(G70:$G$709,0)</f>
        <v>604</v>
      </c>
      <c r="K70" s="7">
        <f>COUNTIF(G70:$G$709,1)</f>
        <v>36</v>
      </c>
      <c r="L70" s="7">
        <f>H70/(H70+K70)</f>
        <v>0.6571428571428571</v>
      </c>
      <c r="M70">
        <f>J70/(J70+I70)</f>
        <v>1</v>
      </c>
      <c r="N70">
        <f>1-M70</f>
        <v>0</v>
      </c>
    </row>
    <row r="71" spans="1:14" ht="12">
      <c r="A71" t="s">
        <v>1752</v>
      </c>
      <c r="B71" t="s">
        <v>1753</v>
      </c>
      <c r="C71" s="5">
        <v>1.6000000000000002E-56</v>
      </c>
      <c r="D71" t="str">
        <f>VLOOKUP($A71,taxonomy!$A$1:$C$1024,3,0)</f>
        <v> Firmicutes</v>
      </c>
      <c r="E71">
        <v>1</v>
      </c>
      <c r="F71">
        <f>VLOOKUP($A71,architecture!$A$2:$E$1327,5,0)</f>
        <v>1</v>
      </c>
      <c r="G71">
        <f>IF(AND(E71=1,F71=1),1,0)</f>
        <v>1</v>
      </c>
      <c r="H71">
        <f>COUNTIF($G$2:G71,1)</f>
        <v>70</v>
      </c>
      <c r="I71" s="8">
        <f>COUNTIF($G$2:G71,0)</f>
        <v>0</v>
      </c>
      <c r="J71" s="7">
        <f>COUNTIF(G71:$G$709,0)</f>
        <v>604</v>
      </c>
      <c r="K71" s="7">
        <f>COUNTIF(G71:$G$709,1)</f>
        <v>35</v>
      </c>
      <c r="L71" s="7">
        <f>H71/(H71+K71)</f>
        <v>0.6666666666666666</v>
      </c>
      <c r="M71">
        <f>J71/(J71+I71)</f>
        <v>1</v>
      </c>
      <c r="N71">
        <f>1-M71</f>
        <v>0</v>
      </c>
    </row>
    <row r="72" spans="1:14" ht="12">
      <c r="A72" t="s">
        <v>1754</v>
      </c>
      <c r="B72" t="s">
        <v>1755</v>
      </c>
      <c r="C72" s="5">
        <v>1.6000000000000002E-56</v>
      </c>
      <c r="D72" t="str">
        <f>VLOOKUP($A72,taxonomy!$A$1:$C$1024,3,0)</f>
        <v> Firmicutes</v>
      </c>
      <c r="E72">
        <v>1</v>
      </c>
      <c r="F72">
        <f>VLOOKUP($A72,architecture!$A$2:$E$1327,5,0)</f>
        <v>1</v>
      </c>
      <c r="G72">
        <f>IF(AND(E72=1,F72=1),1,0)</f>
        <v>1</v>
      </c>
      <c r="H72">
        <f>COUNTIF($G$2:G72,1)</f>
        <v>71</v>
      </c>
      <c r="I72" s="8">
        <f>COUNTIF($G$2:G72,0)</f>
        <v>0</v>
      </c>
      <c r="J72" s="7">
        <f>COUNTIF(G72:$G$709,0)</f>
        <v>604</v>
      </c>
      <c r="K72" s="7">
        <f>COUNTIF(G72:$G$709,1)</f>
        <v>34</v>
      </c>
      <c r="L72" s="7">
        <f>H72/(H72+K72)</f>
        <v>0.6761904761904762</v>
      </c>
      <c r="M72">
        <f>J72/(J72+I72)</f>
        <v>1</v>
      </c>
      <c r="N72">
        <f>1-M72</f>
        <v>0</v>
      </c>
    </row>
    <row r="73" spans="1:14" ht="12">
      <c r="A73" t="s">
        <v>1970</v>
      </c>
      <c r="B73" t="s">
        <v>1971</v>
      </c>
      <c r="C73" s="5">
        <v>1.6000000000000002E-56</v>
      </c>
      <c r="D73" t="str">
        <f>VLOOKUP($A73,taxonomy!$A$1:$C$1024,3,0)</f>
        <v> Firmicutes</v>
      </c>
      <c r="E73">
        <v>1</v>
      </c>
      <c r="F73">
        <f>VLOOKUP($A73,architecture!$A$2:$E$1327,5,0)</f>
        <v>1</v>
      </c>
      <c r="G73">
        <f>IF(AND(E73=1,F73=1),1,0)</f>
        <v>1</v>
      </c>
      <c r="H73">
        <f>COUNTIF($G$2:G73,1)</f>
        <v>72</v>
      </c>
      <c r="I73" s="8">
        <f>COUNTIF($G$2:G73,0)</f>
        <v>0</v>
      </c>
      <c r="J73" s="7">
        <f>COUNTIF(G73:$G$709,0)</f>
        <v>604</v>
      </c>
      <c r="K73" s="7">
        <f>COUNTIF(G73:$G$709,1)</f>
        <v>33</v>
      </c>
      <c r="L73" s="7">
        <f>H73/(H73+K73)</f>
        <v>0.6857142857142857</v>
      </c>
      <c r="M73">
        <f>J73/(J73+I73)</f>
        <v>1</v>
      </c>
      <c r="N73">
        <f>1-M73</f>
        <v>0</v>
      </c>
    </row>
    <row r="74" spans="1:14" ht="12">
      <c r="A74" t="s">
        <v>1830</v>
      </c>
      <c r="B74" t="s">
        <v>1831</v>
      </c>
      <c r="C74" s="5">
        <v>1.7000000000000001E-56</v>
      </c>
      <c r="D74" t="str">
        <f>VLOOKUP($A74,taxonomy!$A$1:$C$1024,3,0)</f>
        <v> Firmicutes</v>
      </c>
      <c r="E74">
        <v>1</v>
      </c>
      <c r="F74">
        <f>VLOOKUP($A74,architecture!$A$2:$E$1327,5,0)</f>
        <v>1</v>
      </c>
      <c r="G74">
        <f>IF(AND(E74=1,F74=1),1,0)</f>
        <v>1</v>
      </c>
      <c r="H74">
        <f>COUNTIF($G$2:G74,1)</f>
        <v>73</v>
      </c>
      <c r="I74" s="8">
        <f>COUNTIF($G$2:G74,0)</f>
        <v>0</v>
      </c>
      <c r="J74" s="7">
        <f>COUNTIF(G74:$G$709,0)</f>
        <v>604</v>
      </c>
      <c r="K74" s="7">
        <f>COUNTIF(G74:$G$709,1)</f>
        <v>32</v>
      </c>
      <c r="L74" s="7">
        <f>H74/(H74+K74)</f>
        <v>0.6952380952380952</v>
      </c>
      <c r="M74">
        <f>J74/(J74+I74)</f>
        <v>1</v>
      </c>
      <c r="N74">
        <f>1-M74</f>
        <v>0</v>
      </c>
    </row>
    <row r="75" spans="1:14" ht="12">
      <c r="A75" t="s">
        <v>1904</v>
      </c>
      <c r="B75" t="s">
        <v>1905</v>
      </c>
      <c r="C75" s="5">
        <v>1.5E-45</v>
      </c>
      <c r="D75" t="str">
        <f>VLOOKUP($A75,taxonomy!$A$1:$C$1024,3,0)</f>
        <v> Firmicutes</v>
      </c>
      <c r="E75">
        <v>1</v>
      </c>
      <c r="F75">
        <f>VLOOKUP($A75,architecture!$A$2:$E$1327,5,0)</f>
        <v>0</v>
      </c>
      <c r="G75">
        <f>IF(AND(E75=1,F75=1),1,0)</f>
        <v>0</v>
      </c>
      <c r="H75">
        <f>COUNTIF($G$2:G75,1)</f>
        <v>73</v>
      </c>
      <c r="I75" s="8">
        <f>COUNTIF($G$2:G75,0)</f>
        <v>1</v>
      </c>
      <c r="J75" s="7">
        <f>COUNTIF(G75:$G$709,0)</f>
        <v>604</v>
      </c>
      <c r="K75" s="7">
        <f>COUNTIF(G75:$G$709,1)</f>
        <v>31</v>
      </c>
      <c r="L75" s="7">
        <f>H75/(H75+K75)</f>
        <v>0.7019230769230769</v>
      </c>
      <c r="M75">
        <f>J75/(J75+I75)</f>
        <v>0.9983471074380166</v>
      </c>
      <c r="N75">
        <f>1-M75</f>
        <v>0.0016528925619834212</v>
      </c>
    </row>
    <row r="76" spans="1:14" ht="12">
      <c r="A76" t="s">
        <v>1676</v>
      </c>
      <c r="B76" t="s">
        <v>1677</v>
      </c>
      <c r="C76" s="5">
        <v>2.1E-45</v>
      </c>
      <c r="D76" t="str">
        <f>VLOOKUP($A76,taxonomy!$A$1:$C$1024,3,0)</f>
        <v> Firmicutes</v>
      </c>
      <c r="E76">
        <v>1</v>
      </c>
      <c r="F76">
        <f>VLOOKUP($A76,architecture!$A$2:$E$1327,5,0)</f>
        <v>1</v>
      </c>
      <c r="G76">
        <f>IF(AND(E76=1,F76=1),1,0)</f>
        <v>1</v>
      </c>
      <c r="H76">
        <f>COUNTIF($G$2:G76,1)</f>
        <v>74</v>
      </c>
      <c r="I76" s="8">
        <f>COUNTIF($G$2:G76,0)</f>
        <v>1</v>
      </c>
      <c r="J76" s="7">
        <f>COUNTIF(G76:$G$709,0)</f>
        <v>603</v>
      </c>
      <c r="K76" s="7">
        <f>COUNTIF(G76:$G$709,1)</f>
        <v>31</v>
      </c>
      <c r="L76" s="7">
        <f>H76/(H76+K76)</f>
        <v>0.7047619047619048</v>
      </c>
      <c r="M76">
        <f>J76/(J76+I76)</f>
        <v>0.9983443708609272</v>
      </c>
      <c r="N76">
        <f>1-M76</f>
        <v>0.0016556291390728006</v>
      </c>
    </row>
    <row r="77" spans="1:14" ht="12">
      <c r="A77" t="s">
        <v>440</v>
      </c>
      <c r="B77" t="s">
        <v>441</v>
      </c>
      <c r="C77" s="5">
        <v>1.4999999999999999E-44</v>
      </c>
      <c r="D77" t="str">
        <f>VLOOKUP($A77,taxonomy!$A$1:$C$1024,3,0)</f>
        <v> Firmicutes</v>
      </c>
      <c r="E77">
        <v>1</v>
      </c>
      <c r="F77">
        <f>VLOOKUP($A77,architecture!$A$2:$E$1327,5,0)</f>
        <v>0</v>
      </c>
      <c r="G77">
        <f>IF(AND(E77=1,F77=1),1,0)</f>
        <v>0</v>
      </c>
      <c r="H77">
        <f>COUNTIF($G$2:G77,1)</f>
        <v>74</v>
      </c>
      <c r="I77" s="8">
        <f>COUNTIF($G$2:G77,0)</f>
        <v>2</v>
      </c>
      <c r="J77" s="7">
        <f>COUNTIF(G77:$G$709,0)</f>
        <v>603</v>
      </c>
      <c r="K77" s="7">
        <f>COUNTIF(G77:$G$709,1)</f>
        <v>30</v>
      </c>
      <c r="L77" s="7">
        <f>H77/(H77+K77)</f>
        <v>0.7115384615384616</v>
      </c>
      <c r="M77">
        <f>J77/(J77+I77)</f>
        <v>0.996694214876033</v>
      </c>
      <c r="N77">
        <f>1-M77</f>
        <v>0.0033057851239669533</v>
      </c>
    </row>
    <row r="78" spans="1:14" ht="12">
      <c r="A78" t="s">
        <v>1202</v>
      </c>
      <c r="B78" t="s">
        <v>1203</v>
      </c>
      <c r="C78" s="5">
        <v>1.4999999999999999E-44</v>
      </c>
      <c r="D78" t="str">
        <f>VLOOKUP($A78,taxonomy!$A$1:$C$1024,3,0)</f>
        <v> Firmicutes</v>
      </c>
      <c r="E78">
        <v>1</v>
      </c>
      <c r="F78">
        <f>VLOOKUP($A78,architecture!$A$2:$E$1327,5,0)</f>
        <v>0</v>
      </c>
      <c r="G78">
        <f>IF(AND(E78=1,F78=1),1,0)</f>
        <v>0</v>
      </c>
      <c r="H78">
        <f>COUNTIF($G$2:G78,1)</f>
        <v>74</v>
      </c>
      <c r="I78" s="8">
        <f>COUNTIF($G$2:G78,0)</f>
        <v>3</v>
      </c>
      <c r="J78" s="7">
        <f>COUNTIF(G78:$G$709,0)</f>
        <v>602</v>
      </c>
      <c r="K78" s="7">
        <f>COUNTIF(G78:$G$709,1)</f>
        <v>30</v>
      </c>
      <c r="L78" s="7">
        <f>H78/(H78+K78)</f>
        <v>0.7115384615384616</v>
      </c>
      <c r="M78">
        <f>J78/(J78+I78)</f>
        <v>0.9950413223140496</v>
      </c>
      <c r="N78">
        <f>1-M78</f>
        <v>0.0049586776859503745</v>
      </c>
    </row>
    <row r="79" spans="1:14" ht="12">
      <c r="A79" t="s">
        <v>1578</v>
      </c>
      <c r="B79" t="s">
        <v>1579</v>
      </c>
      <c r="C79" s="5">
        <v>1.4999999999999999E-44</v>
      </c>
      <c r="D79" t="str">
        <f>VLOOKUP($A79,taxonomy!$A$1:$C$1024,3,0)</f>
        <v> Firmicutes</v>
      </c>
      <c r="E79">
        <v>1</v>
      </c>
      <c r="F79">
        <f>VLOOKUP($A79,architecture!$A$2:$E$1327,5,0)</f>
        <v>0</v>
      </c>
      <c r="G79">
        <f>IF(AND(E79=1,F79=1),1,0)</f>
        <v>0</v>
      </c>
      <c r="H79">
        <f>COUNTIF($G$2:G79,1)</f>
        <v>74</v>
      </c>
      <c r="I79" s="8">
        <f>COUNTIF($G$2:G79,0)</f>
        <v>4</v>
      </c>
      <c r="J79" s="7">
        <f>COUNTIF(G79:$G$709,0)</f>
        <v>601</v>
      </c>
      <c r="K79" s="7">
        <f>COUNTIF(G79:$G$709,1)</f>
        <v>30</v>
      </c>
      <c r="L79" s="7">
        <f>H79/(H79+K79)</f>
        <v>0.7115384615384616</v>
      </c>
      <c r="M79">
        <f>J79/(J79+I79)</f>
        <v>0.9933884297520661</v>
      </c>
      <c r="N79">
        <f>1-M79</f>
        <v>0.006611570247933907</v>
      </c>
    </row>
    <row r="80" spans="1:14" ht="12">
      <c r="A80" t="s">
        <v>1594</v>
      </c>
      <c r="B80" t="s">
        <v>1595</v>
      </c>
      <c r="C80" s="5">
        <v>2.6E-44</v>
      </c>
      <c r="D80" t="str">
        <f>VLOOKUP($A80,taxonomy!$A$1:$C$1024,3,0)</f>
        <v> Firmicutes</v>
      </c>
      <c r="E80">
        <v>1</v>
      </c>
      <c r="F80">
        <f>VLOOKUP($A80,architecture!$A$2:$E$1327,5,0)</f>
        <v>1</v>
      </c>
      <c r="G80">
        <f>IF(AND(E80=1,F80=1),1,0)</f>
        <v>1</v>
      </c>
      <c r="H80">
        <f>COUNTIF($G$2:G80,1)</f>
        <v>75</v>
      </c>
      <c r="I80" s="8">
        <f>COUNTIF($G$2:G80,0)</f>
        <v>4</v>
      </c>
      <c r="J80" s="7">
        <f>COUNTIF(G80:$G$709,0)</f>
        <v>600</v>
      </c>
      <c r="K80" s="7">
        <f>COUNTIF(G80:$G$709,1)</f>
        <v>30</v>
      </c>
      <c r="L80" s="7">
        <f>H80/(H80+K80)</f>
        <v>0.7142857142857143</v>
      </c>
      <c r="M80">
        <f>J80/(J80+I80)</f>
        <v>0.9933774834437086</v>
      </c>
      <c r="N80">
        <f>1-M80</f>
        <v>0.0066225165562914245</v>
      </c>
    </row>
    <row r="81" spans="1:14" ht="12">
      <c r="A81" t="s">
        <v>1530</v>
      </c>
      <c r="B81" t="s">
        <v>1531</v>
      </c>
      <c r="C81" s="5">
        <v>4.799999999999999E-44</v>
      </c>
      <c r="D81" t="str">
        <f>VLOOKUP($A81,taxonomy!$A$1:$C$1024,3,0)</f>
        <v> Firmicutes</v>
      </c>
      <c r="E81">
        <v>1</v>
      </c>
      <c r="F81">
        <f>VLOOKUP($A81,architecture!$A$2:$E$1327,5,0)</f>
        <v>0</v>
      </c>
      <c r="G81">
        <f>IF(AND(E81=1,F81=1),1,0)</f>
        <v>0</v>
      </c>
      <c r="H81">
        <f>COUNTIF($G$2:G81,1)</f>
        <v>75</v>
      </c>
      <c r="I81" s="8">
        <f>COUNTIF($G$2:G81,0)</f>
        <v>5</v>
      </c>
      <c r="J81" s="7">
        <f>COUNTIF(G81:$G$709,0)</f>
        <v>600</v>
      </c>
      <c r="K81" s="7">
        <f>COUNTIF(G81:$G$709,1)</f>
        <v>29</v>
      </c>
      <c r="L81" s="7">
        <f>H81/(H81+K81)</f>
        <v>0.7211538461538461</v>
      </c>
      <c r="M81">
        <f>J81/(J81+I81)</f>
        <v>0.9917355371900827</v>
      </c>
      <c r="N81">
        <f>1-M81</f>
        <v>0.008264462809917328</v>
      </c>
    </row>
    <row r="82" spans="1:14" ht="12">
      <c r="A82" t="s">
        <v>70</v>
      </c>
      <c r="B82" t="s">
        <v>71</v>
      </c>
      <c r="C82" s="5">
        <v>2.7999999999999997E-41</v>
      </c>
      <c r="D82" t="str">
        <f>VLOOKUP($A82,taxonomy!$A$1:$C$1024,3,0)</f>
        <v> Firmicutes</v>
      </c>
      <c r="E82">
        <v>1</v>
      </c>
      <c r="F82">
        <f>VLOOKUP($A82,architecture!$A$2:$E$1327,5,0)</f>
        <v>0</v>
      </c>
      <c r="G82">
        <f>IF(AND(E82=1,F82=1),1,0)</f>
        <v>0</v>
      </c>
      <c r="H82">
        <f>COUNTIF($G$2:G82,1)</f>
        <v>75</v>
      </c>
      <c r="I82" s="8">
        <f>COUNTIF($G$2:G82,0)</f>
        <v>6</v>
      </c>
      <c r="J82" s="7">
        <f>COUNTIF(G82:$G$709,0)</f>
        <v>599</v>
      </c>
      <c r="K82" s="7">
        <f>COUNTIF(G82:$G$709,1)</f>
        <v>29</v>
      </c>
      <c r="L82" s="7">
        <f>H82/(H82+K82)</f>
        <v>0.7211538461538461</v>
      </c>
      <c r="M82">
        <f>J82/(J82+I82)</f>
        <v>0.9900826446280991</v>
      </c>
      <c r="N82">
        <f>1-M82</f>
        <v>0.00991735537190086</v>
      </c>
    </row>
    <row r="83" spans="1:14" ht="12">
      <c r="A83" t="s">
        <v>409</v>
      </c>
      <c r="B83" t="s">
        <v>410</v>
      </c>
      <c r="C83" s="5">
        <v>2.7999999999999997E-41</v>
      </c>
      <c r="D83" t="str">
        <f>VLOOKUP($A83,taxonomy!$A$1:$C$1024,3,0)</f>
        <v> Firmicutes</v>
      </c>
      <c r="E83">
        <v>1</v>
      </c>
      <c r="F83">
        <f>VLOOKUP($A83,architecture!$A$2:$E$1327,5,0)</f>
        <v>0</v>
      </c>
      <c r="G83">
        <f>IF(AND(E83=1,F83=1),1,0)</f>
        <v>0</v>
      </c>
      <c r="H83">
        <f>COUNTIF($G$2:G83,1)</f>
        <v>75</v>
      </c>
      <c r="I83" s="8">
        <f>COUNTIF($G$2:G83,0)</f>
        <v>7</v>
      </c>
      <c r="J83" s="7">
        <f>COUNTIF(G83:$G$709,0)</f>
        <v>598</v>
      </c>
      <c r="K83" s="7">
        <f>COUNTIF(G83:$G$709,1)</f>
        <v>29</v>
      </c>
      <c r="L83" s="7">
        <f>H83/(H83+K83)</f>
        <v>0.7211538461538461</v>
      </c>
      <c r="M83">
        <f>J83/(J83+I83)</f>
        <v>0.9884297520661157</v>
      </c>
      <c r="N83">
        <f>1-M83</f>
        <v>0.011570247933884281</v>
      </c>
    </row>
    <row r="84" spans="1:14" ht="12">
      <c r="A84" t="s">
        <v>1606</v>
      </c>
      <c r="B84" t="s">
        <v>1607</v>
      </c>
      <c r="C84" s="5">
        <v>1.7000000000000001E-40</v>
      </c>
      <c r="D84" t="str">
        <f>VLOOKUP($A84,taxonomy!$A$1:$C$1024,3,0)</f>
        <v> Firmicutes</v>
      </c>
      <c r="E84">
        <v>1</v>
      </c>
      <c r="F84">
        <f>VLOOKUP($A84,architecture!$A$2:$E$1327,5,0)</f>
        <v>0</v>
      </c>
      <c r="G84">
        <f>IF(AND(E84=1,F84=1),1,0)</f>
        <v>0</v>
      </c>
      <c r="H84">
        <f>COUNTIF($G$2:G84,1)</f>
        <v>75</v>
      </c>
      <c r="I84" s="8">
        <f>COUNTIF($G$2:G84,0)</f>
        <v>8</v>
      </c>
      <c r="J84" s="7">
        <f>COUNTIF(G84:$G$709,0)</f>
        <v>597</v>
      </c>
      <c r="K84" s="7">
        <f>COUNTIF(G84:$G$709,1)</f>
        <v>29</v>
      </c>
      <c r="L84" s="7">
        <f>H84/(H84+K84)</f>
        <v>0.7211538461538461</v>
      </c>
      <c r="M84">
        <f>J84/(J84+I84)</f>
        <v>0.9867768595041322</v>
      </c>
      <c r="N84">
        <f>1-M84</f>
        <v>0.013223140495867813</v>
      </c>
    </row>
    <row r="85" spans="1:14" ht="12">
      <c r="A85" t="s">
        <v>265</v>
      </c>
      <c r="B85" t="s">
        <v>266</v>
      </c>
      <c r="C85" s="5">
        <v>3.2999999999999995E-40</v>
      </c>
      <c r="D85" t="str">
        <f>VLOOKUP($A85,taxonomy!$A$1:$C$1024,3,0)</f>
        <v> Firmicutes</v>
      </c>
      <c r="E85">
        <v>1</v>
      </c>
      <c r="F85">
        <f>VLOOKUP($A85,architecture!$A$2:$E$1327,5,0)</f>
        <v>0</v>
      </c>
      <c r="G85">
        <f>IF(AND(E85=1,F85=1),1,0)</f>
        <v>0</v>
      </c>
      <c r="H85">
        <f>COUNTIF($G$2:G85,1)</f>
        <v>75</v>
      </c>
      <c r="I85" s="8">
        <f>COUNTIF($G$2:G85,0)</f>
        <v>9</v>
      </c>
      <c r="J85" s="7">
        <f>COUNTIF(G85:$G$709,0)</f>
        <v>596</v>
      </c>
      <c r="K85" s="7">
        <f>COUNTIF(G85:$G$709,1)</f>
        <v>29</v>
      </c>
      <c r="L85" s="7">
        <f>H85/(H85+K85)</f>
        <v>0.7211538461538461</v>
      </c>
      <c r="M85">
        <f>J85/(J85+I85)</f>
        <v>0.9851239669421488</v>
      </c>
      <c r="N85">
        <f>1-M85</f>
        <v>0.014876033057851235</v>
      </c>
    </row>
    <row r="86" spans="1:14" ht="12">
      <c r="A86" t="s">
        <v>770</v>
      </c>
      <c r="B86" t="s">
        <v>771</v>
      </c>
      <c r="C86" s="5">
        <v>5E-40</v>
      </c>
      <c r="D86" t="str">
        <f>VLOOKUP($A86,taxonomy!$A$1:$C$1024,3,0)</f>
        <v> Firmicutes</v>
      </c>
      <c r="E86">
        <v>1</v>
      </c>
      <c r="F86">
        <f>VLOOKUP($A86,architecture!$A$2:$E$1327,5,0)</f>
        <v>0</v>
      </c>
      <c r="G86">
        <f>IF(AND(E86=1,F86=1),1,0)</f>
        <v>0</v>
      </c>
      <c r="H86">
        <f>COUNTIF($G$2:G86,1)</f>
        <v>75</v>
      </c>
      <c r="I86" s="8">
        <f>COUNTIF($G$2:G86,0)</f>
        <v>10</v>
      </c>
      <c r="J86" s="7">
        <f>COUNTIF(G86:$G$709,0)</f>
        <v>595</v>
      </c>
      <c r="K86" s="7">
        <f>COUNTIF(G86:$G$709,1)</f>
        <v>29</v>
      </c>
      <c r="L86" s="7">
        <f>H86/(H86+K86)</f>
        <v>0.7211538461538461</v>
      </c>
      <c r="M86">
        <f>J86/(J86+I86)</f>
        <v>0.9834710743801653</v>
      </c>
      <c r="N86">
        <f>1-M86</f>
        <v>0.016528925619834656</v>
      </c>
    </row>
    <row r="87" spans="1:14" ht="12">
      <c r="A87" t="s">
        <v>686</v>
      </c>
      <c r="B87" t="s">
        <v>687</v>
      </c>
      <c r="C87" s="5">
        <v>5.4E-40</v>
      </c>
      <c r="D87" t="str">
        <f>VLOOKUP($A87,taxonomy!$A$1:$C$1024,3,0)</f>
        <v> Firmicutes</v>
      </c>
      <c r="E87">
        <v>1</v>
      </c>
      <c r="F87">
        <f>VLOOKUP($A87,architecture!$A$2:$E$1327,5,0)</f>
        <v>0</v>
      </c>
      <c r="G87">
        <f>IF(AND(E87=1,F87=1),1,0)</f>
        <v>0</v>
      </c>
      <c r="H87">
        <f>COUNTIF($G$2:G87,1)</f>
        <v>75</v>
      </c>
      <c r="I87" s="8">
        <f>COUNTIF($G$2:G87,0)</f>
        <v>11</v>
      </c>
      <c r="J87" s="7">
        <f>COUNTIF(G87:$G$709,0)</f>
        <v>594</v>
      </c>
      <c r="K87" s="7">
        <f>COUNTIF(G87:$G$709,1)</f>
        <v>29</v>
      </c>
      <c r="L87" s="7">
        <f>H87/(H87+K87)</f>
        <v>0.7211538461538461</v>
      </c>
      <c r="M87">
        <f>J87/(J87+I87)</f>
        <v>0.9818181818181818</v>
      </c>
      <c r="N87">
        <f>1-M87</f>
        <v>0.018181818181818188</v>
      </c>
    </row>
    <row r="88" spans="1:14" ht="12">
      <c r="A88" t="s">
        <v>446</v>
      </c>
      <c r="B88" t="s">
        <v>447</v>
      </c>
      <c r="C88" s="5">
        <v>6.899999999999999E-39</v>
      </c>
      <c r="D88" t="str">
        <f>VLOOKUP($A88,taxonomy!$A$1:$C$1024,3,0)</f>
        <v> Firmicutes</v>
      </c>
      <c r="E88">
        <v>1</v>
      </c>
      <c r="F88">
        <f>VLOOKUP($A88,architecture!$A$2:$E$1327,5,0)</f>
        <v>0</v>
      </c>
      <c r="G88">
        <f>IF(AND(E88=1,F88=1),1,0)</f>
        <v>0</v>
      </c>
      <c r="H88">
        <f>COUNTIF($G$2:G88,1)</f>
        <v>75</v>
      </c>
      <c r="I88" s="8">
        <f>COUNTIF($G$2:G88,0)</f>
        <v>12</v>
      </c>
      <c r="J88" s="7">
        <f>COUNTIF(G88:$G$709,0)</f>
        <v>593</v>
      </c>
      <c r="K88" s="7">
        <f>COUNTIF(G88:$G$709,1)</f>
        <v>29</v>
      </c>
      <c r="L88" s="7">
        <f>H88/(H88+K88)</f>
        <v>0.7211538461538461</v>
      </c>
      <c r="M88">
        <f>J88/(J88+I88)</f>
        <v>0.9801652892561984</v>
      </c>
      <c r="N88">
        <f>1-M88</f>
        <v>0.01983471074380161</v>
      </c>
    </row>
    <row r="89" spans="1:14" ht="12">
      <c r="A89" t="s">
        <v>1600</v>
      </c>
      <c r="B89" t="s">
        <v>1601</v>
      </c>
      <c r="C89" s="5">
        <v>9.399999999999999E-39</v>
      </c>
      <c r="D89" t="str">
        <f>VLOOKUP($A89,taxonomy!$A$1:$C$1024,3,0)</f>
        <v> Firmicutes</v>
      </c>
      <c r="E89">
        <v>1</v>
      </c>
      <c r="F89">
        <f>VLOOKUP($A89,architecture!$A$2:$E$1327,5,0)</f>
        <v>0</v>
      </c>
      <c r="G89">
        <f>IF(AND(E89=1,F89=1),1,0)</f>
        <v>0</v>
      </c>
      <c r="H89">
        <f>COUNTIF($G$2:G89,1)</f>
        <v>75</v>
      </c>
      <c r="I89" s="8">
        <f>COUNTIF($G$2:G89,0)</f>
        <v>13</v>
      </c>
      <c r="J89" s="7">
        <f>COUNTIF(G89:$G$709,0)</f>
        <v>592</v>
      </c>
      <c r="K89" s="7">
        <f>COUNTIF(G89:$G$709,1)</f>
        <v>29</v>
      </c>
      <c r="L89" s="7">
        <f>H89/(H89+K89)</f>
        <v>0.7211538461538461</v>
      </c>
      <c r="M89">
        <f>J89/(J89+I89)</f>
        <v>0.9785123966942149</v>
      </c>
      <c r="N89">
        <f>1-M89</f>
        <v>0.02148760330578514</v>
      </c>
    </row>
    <row r="90" spans="1:14" ht="12">
      <c r="A90" t="s">
        <v>1992</v>
      </c>
      <c r="B90" t="s">
        <v>1993</v>
      </c>
      <c r="C90" s="5">
        <v>9.399999999999999E-39</v>
      </c>
      <c r="D90" t="str">
        <f>VLOOKUP($A90,taxonomy!$A$1:$C$1024,3,0)</f>
        <v> Firmicutes</v>
      </c>
      <c r="E90">
        <v>1</v>
      </c>
      <c r="F90">
        <f>VLOOKUP($A90,architecture!$A$2:$E$1327,5,0)</f>
        <v>0</v>
      </c>
      <c r="G90">
        <f>IF(AND(E90=1,F90=1),1,0)</f>
        <v>0</v>
      </c>
      <c r="H90">
        <f>COUNTIF($G$2:G90,1)</f>
        <v>75</v>
      </c>
      <c r="I90" s="8">
        <f>COUNTIF($G$2:G90,0)</f>
        <v>14</v>
      </c>
      <c r="J90" s="7">
        <f>COUNTIF(G90:$G$709,0)</f>
        <v>591</v>
      </c>
      <c r="K90" s="7">
        <f>COUNTIF(G90:$G$709,1)</f>
        <v>29</v>
      </c>
      <c r="L90" s="7">
        <f>H90/(H90+K90)</f>
        <v>0.7211538461538461</v>
      </c>
      <c r="M90">
        <f>J90/(J90+I90)</f>
        <v>0.9768595041322314</v>
      </c>
      <c r="N90">
        <f>1-M90</f>
        <v>0.023140495867768562</v>
      </c>
    </row>
    <row r="91" spans="1:14" ht="12">
      <c r="A91" t="s">
        <v>1604</v>
      </c>
      <c r="B91" t="s">
        <v>1605</v>
      </c>
      <c r="C91" s="5">
        <v>1.5E-38</v>
      </c>
      <c r="D91" t="str">
        <f>VLOOKUP($A91,taxonomy!$A$1:$C$1024,3,0)</f>
        <v> Firmicutes</v>
      </c>
      <c r="E91">
        <v>1</v>
      </c>
      <c r="F91">
        <f>VLOOKUP($A91,architecture!$A$2:$E$1327,5,0)</f>
        <v>0</v>
      </c>
      <c r="G91">
        <f>IF(AND(E91=1,F91=1),1,0)</f>
        <v>0</v>
      </c>
      <c r="H91">
        <f>COUNTIF($G$2:G91,1)</f>
        <v>75</v>
      </c>
      <c r="I91" s="8">
        <f>COUNTIF($G$2:G91,0)</f>
        <v>15</v>
      </c>
      <c r="J91" s="7">
        <f>COUNTIF(G91:$G$709,0)</f>
        <v>590</v>
      </c>
      <c r="K91" s="7">
        <f>COUNTIF(G91:$G$709,1)</f>
        <v>29</v>
      </c>
      <c r="L91" s="7">
        <f>H91/(H91+K91)</f>
        <v>0.7211538461538461</v>
      </c>
      <c r="M91">
        <f>J91/(J91+I91)</f>
        <v>0.9752066115702479</v>
      </c>
      <c r="N91">
        <f>1-M91</f>
        <v>0.024793388429752095</v>
      </c>
    </row>
    <row r="92" spans="1:14" ht="12">
      <c r="A92" t="s">
        <v>1856</v>
      </c>
      <c r="B92" t="s">
        <v>1857</v>
      </c>
      <c r="C92" s="5">
        <v>3.7E-38</v>
      </c>
      <c r="D92" t="str">
        <f>VLOOKUP($A92,taxonomy!$A$1:$C$1024,3,0)</f>
        <v> Firmicutes</v>
      </c>
      <c r="E92">
        <v>1</v>
      </c>
      <c r="F92">
        <f>VLOOKUP($A92,architecture!$A$2:$E$1327,5,0)</f>
        <v>0</v>
      </c>
      <c r="G92">
        <f>IF(AND(E92=1,F92=1),1,0)</f>
        <v>0</v>
      </c>
      <c r="H92">
        <f>COUNTIF($G$2:G92,1)</f>
        <v>75</v>
      </c>
      <c r="I92" s="8">
        <f>COUNTIF($G$2:G92,0)</f>
        <v>16</v>
      </c>
      <c r="J92" s="7">
        <f>COUNTIF(G92:$G$709,0)</f>
        <v>589</v>
      </c>
      <c r="K92" s="7">
        <f>COUNTIF(G92:$G$709,1)</f>
        <v>29</v>
      </c>
      <c r="L92" s="7">
        <f>H92/(H92+K92)</f>
        <v>0.7211538461538461</v>
      </c>
      <c r="M92">
        <f>J92/(J92+I92)</f>
        <v>0.9735537190082645</v>
      </c>
      <c r="N92">
        <f>1-M92</f>
        <v>0.026446280991735516</v>
      </c>
    </row>
    <row r="93" spans="1:14" ht="12">
      <c r="A93" t="s">
        <v>434</v>
      </c>
      <c r="B93" t="s">
        <v>435</v>
      </c>
      <c r="C93" s="5">
        <v>4E-38</v>
      </c>
      <c r="D93" t="str">
        <f>VLOOKUP($A93,taxonomy!$A$1:$C$1024,3,0)</f>
        <v> Firmicutes</v>
      </c>
      <c r="E93">
        <v>1</v>
      </c>
      <c r="F93">
        <f>VLOOKUP($A93,architecture!$A$2:$E$1327,5,0)</f>
        <v>0</v>
      </c>
      <c r="G93">
        <f>IF(AND(E93=1,F93=1),1,0)</f>
        <v>0</v>
      </c>
      <c r="H93">
        <f>COUNTIF($G$2:G93,1)</f>
        <v>75</v>
      </c>
      <c r="I93" s="8">
        <f>COUNTIF($G$2:G93,0)</f>
        <v>17</v>
      </c>
      <c r="J93" s="7">
        <f>COUNTIF(G93:$G$709,0)</f>
        <v>588</v>
      </c>
      <c r="K93" s="7">
        <f>COUNTIF(G93:$G$709,1)</f>
        <v>29</v>
      </c>
      <c r="L93" s="7">
        <f>H93/(H93+K93)</f>
        <v>0.7211538461538461</v>
      </c>
      <c r="M93">
        <f>J93/(J93+I93)</f>
        <v>0.971900826446281</v>
      </c>
      <c r="N93">
        <f>1-M93</f>
        <v>0.028099173553719048</v>
      </c>
    </row>
    <row r="94" spans="1:14" ht="12">
      <c r="A94" t="s">
        <v>399</v>
      </c>
      <c r="B94" t="s">
        <v>400</v>
      </c>
      <c r="C94" s="5">
        <v>5.099999999999999E-38</v>
      </c>
      <c r="D94" t="str">
        <f>VLOOKUP($A94,taxonomy!$A$1:$C$1024,3,0)</f>
        <v> Firmicutes</v>
      </c>
      <c r="E94">
        <v>1</v>
      </c>
      <c r="F94">
        <f>VLOOKUP($A94,architecture!$A$2:$E$1327,5,0)</f>
        <v>0</v>
      </c>
      <c r="G94">
        <f>IF(AND(E94=1,F94=1),1,0)</f>
        <v>0</v>
      </c>
      <c r="H94">
        <f>COUNTIF($G$2:G94,1)</f>
        <v>75</v>
      </c>
      <c r="I94" s="8">
        <f>COUNTIF($G$2:G94,0)</f>
        <v>18</v>
      </c>
      <c r="J94" s="7">
        <f>COUNTIF(G94:$G$709,0)</f>
        <v>587</v>
      </c>
      <c r="K94" s="7">
        <f>COUNTIF(G94:$G$709,1)</f>
        <v>29</v>
      </c>
      <c r="L94" s="7">
        <f>H94/(H94+K94)</f>
        <v>0.7211538461538461</v>
      </c>
      <c r="M94">
        <f>J94/(J94+I94)</f>
        <v>0.9702479338842975</v>
      </c>
      <c r="N94">
        <f>1-M94</f>
        <v>0.02975206611570247</v>
      </c>
    </row>
    <row r="95" spans="1:14" ht="12">
      <c r="A95" t="s">
        <v>405</v>
      </c>
      <c r="B95" t="s">
        <v>406</v>
      </c>
      <c r="C95" s="5">
        <v>5.099999999999999E-38</v>
      </c>
      <c r="D95" t="str">
        <f>VLOOKUP($A95,taxonomy!$A$1:$C$1024,3,0)</f>
        <v> Firmicutes</v>
      </c>
      <c r="E95">
        <v>1</v>
      </c>
      <c r="F95">
        <f>VLOOKUP($A95,architecture!$A$2:$E$1327,5,0)</f>
        <v>0</v>
      </c>
      <c r="G95">
        <f>IF(AND(E95=1,F95=1),1,0)</f>
        <v>0</v>
      </c>
      <c r="H95">
        <f>COUNTIF($G$2:G95,1)</f>
        <v>75</v>
      </c>
      <c r="I95" s="8">
        <f>COUNTIF($G$2:G95,0)</f>
        <v>19</v>
      </c>
      <c r="J95" s="7">
        <f>COUNTIF(G95:$G$709,0)</f>
        <v>586</v>
      </c>
      <c r="K95" s="7">
        <f>COUNTIF(G95:$G$709,1)</f>
        <v>29</v>
      </c>
      <c r="L95" s="7">
        <f>H95/(H95+K95)</f>
        <v>0.7211538461538461</v>
      </c>
      <c r="M95">
        <f>J95/(J95+I95)</f>
        <v>0.968595041322314</v>
      </c>
      <c r="N95">
        <f>1-M95</f>
        <v>0.031404958677686</v>
      </c>
    </row>
    <row r="96" spans="1:14" ht="12">
      <c r="A96" t="s">
        <v>263</v>
      </c>
      <c r="B96" t="s">
        <v>264</v>
      </c>
      <c r="C96" s="5">
        <v>6.400000000000001E-38</v>
      </c>
      <c r="D96" t="str">
        <f>VLOOKUP($A96,taxonomy!$A$1:$C$1024,3,0)</f>
        <v> Firmicutes</v>
      </c>
      <c r="E96">
        <v>1</v>
      </c>
      <c r="F96">
        <f>VLOOKUP($A96,architecture!$A$2:$E$1327,5,0)</f>
        <v>0</v>
      </c>
      <c r="G96">
        <f>IF(AND(E96=1,F96=1),1,0)</f>
        <v>0</v>
      </c>
      <c r="H96">
        <f>COUNTIF($G$2:G96,1)</f>
        <v>75</v>
      </c>
      <c r="I96" s="8">
        <f>COUNTIF($G$2:G96,0)</f>
        <v>20</v>
      </c>
      <c r="J96" s="7">
        <f>COUNTIF(G96:$G$709,0)</f>
        <v>585</v>
      </c>
      <c r="K96" s="7">
        <f>COUNTIF(G96:$G$709,1)</f>
        <v>29</v>
      </c>
      <c r="L96" s="7">
        <f>H96/(H96+K96)</f>
        <v>0.7211538461538461</v>
      </c>
      <c r="M96">
        <f>J96/(J96+I96)</f>
        <v>0.9669421487603306</v>
      </c>
      <c r="N96">
        <f>1-M96</f>
        <v>0.03305785123966942</v>
      </c>
    </row>
    <row r="97" spans="1:14" ht="12">
      <c r="A97" t="s">
        <v>1870</v>
      </c>
      <c r="B97" t="s">
        <v>1871</v>
      </c>
      <c r="C97" s="5">
        <v>1.9E-37</v>
      </c>
      <c r="D97" t="str">
        <f>VLOOKUP($A97,taxonomy!$A$1:$C$1024,3,0)</f>
        <v> Firmicutes</v>
      </c>
      <c r="E97">
        <v>1</v>
      </c>
      <c r="F97">
        <f>VLOOKUP($A97,architecture!$A$2:$E$1327,5,0)</f>
        <v>1</v>
      </c>
      <c r="G97">
        <f>IF(AND(E97=1,F97=1),1,0)</f>
        <v>1</v>
      </c>
      <c r="H97">
        <f>COUNTIF($G$2:G97,1)</f>
        <v>76</v>
      </c>
      <c r="I97" s="8">
        <f>COUNTIF($G$2:G97,0)</f>
        <v>20</v>
      </c>
      <c r="J97" s="7">
        <f>COUNTIF(G97:$G$709,0)</f>
        <v>584</v>
      </c>
      <c r="K97" s="7">
        <f>COUNTIF(G97:$G$709,1)</f>
        <v>29</v>
      </c>
      <c r="L97" s="7">
        <f>H97/(H97+K97)</f>
        <v>0.7238095238095238</v>
      </c>
      <c r="M97">
        <f>J97/(J97+I97)</f>
        <v>0.9668874172185431</v>
      </c>
      <c r="N97">
        <f>1-M97</f>
        <v>0.0331125827814569</v>
      </c>
    </row>
    <row r="98" spans="1:14" ht="12">
      <c r="A98" t="s">
        <v>1246</v>
      </c>
      <c r="B98" t="s">
        <v>1247</v>
      </c>
      <c r="C98" s="5">
        <v>5.9000000000000005E-37</v>
      </c>
      <c r="D98" t="str">
        <f>VLOOKUP($A98,taxonomy!$A$1:$C$1024,3,0)</f>
        <v> Firmicutes</v>
      </c>
      <c r="E98">
        <v>1</v>
      </c>
      <c r="F98">
        <f>VLOOKUP($A98,architecture!$A$2:$E$1327,5,0)</f>
        <v>0</v>
      </c>
      <c r="G98">
        <f>IF(AND(E98=1,F98=1),1,0)</f>
        <v>0</v>
      </c>
      <c r="H98">
        <f>COUNTIF($G$2:G98,1)</f>
        <v>76</v>
      </c>
      <c r="I98" s="8">
        <f>COUNTIF($G$2:G98,0)</f>
        <v>21</v>
      </c>
      <c r="J98" s="7">
        <f>COUNTIF(G98:$G$709,0)</f>
        <v>584</v>
      </c>
      <c r="K98" s="7">
        <f>COUNTIF(G98:$G$709,1)</f>
        <v>28</v>
      </c>
      <c r="L98" s="7">
        <f>H98/(H98+K98)</f>
        <v>0.7307692307692307</v>
      </c>
      <c r="M98">
        <f>J98/(J98+I98)</f>
        <v>0.9652892561983472</v>
      </c>
      <c r="N98">
        <f>1-M98</f>
        <v>0.034710743801652844</v>
      </c>
    </row>
    <row r="99" spans="1:14" ht="12">
      <c r="A99" t="s">
        <v>962</v>
      </c>
      <c r="B99" t="s">
        <v>963</v>
      </c>
      <c r="C99" s="5">
        <v>4.4999999999999996E-36</v>
      </c>
      <c r="D99" t="str">
        <f>VLOOKUP($A99,taxonomy!$A$1:$C$1024,3,0)</f>
        <v> Firmicutes</v>
      </c>
      <c r="E99">
        <v>1</v>
      </c>
      <c r="F99">
        <f>VLOOKUP($A99,architecture!$A$2:$E$1327,5,0)</f>
        <v>0</v>
      </c>
      <c r="G99">
        <f>IF(AND(E99=1,F99=1),1,0)</f>
        <v>0</v>
      </c>
      <c r="H99">
        <f>COUNTIF($G$2:G99,1)</f>
        <v>76</v>
      </c>
      <c r="I99" s="8">
        <f>COUNTIF($G$2:G99,0)</f>
        <v>22</v>
      </c>
      <c r="J99" s="7">
        <f>COUNTIF(G99:$G$709,0)</f>
        <v>583</v>
      </c>
      <c r="K99" s="7">
        <f>COUNTIF(G99:$G$709,1)</f>
        <v>28</v>
      </c>
      <c r="L99" s="7">
        <f>H99/(H99+K99)</f>
        <v>0.7307692307692307</v>
      </c>
      <c r="M99">
        <f>J99/(J99+I99)</f>
        <v>0.9636363636363636</v>
      </c>
      <c r="N99">
        <f>1-M99</f>
        <v>0.036363636363636376</v>
      </c>
    </row>
    <row r="100" spans="1:14" ht="12">
      <c r="A100" t="s">
        <v>78</v>
      </c>
      <c r="B100" t="s">
        <v>79</v>
      </c>
      <c r="C100" s="5">
        <v>7.4E-36</v>
      </c>
      <c r="D100" t="str">
        <f>VLOOKUP($A100,taxonomy!$A$1:$C$1024,3,0)</f>
        <v> Firmicutes</v>
      </c>
      <c r="E100">
        <v>1</v>
      </c>
      <c r="F100">
        <f>VLOOKUP($A100,architecture!$A$2:$E$1327,5,0)</f>
        <v>0</v>
      </c>
      <c r="G100">
        <f>IF(AND(E100=1,F100=1),1,0)</f>
        <v>0</v>
      </c>
      <c r="H100">
        <f>COUNTIF($G$2:G100,1)</f>
        <v>76</v>
      </c>
      <c r="I100" s="8">
        <f>COUNTIF($G$2:G100,0)</f>
        <v>23</v>
      </c>
      <c r="J100" s="7">
        <f>COUNTIF(G100:$G$709,0)</f>
        <v>582</v>
      </c>
      <c r="K100" s="7">
        <f>COUNTIF(G100:$G$709,1)</f>
        <v>28</v>
      </c>
      <c r="L100" s="7">
        <f>H100/(H100+K100)</f>
        <v>0.7307692307692307</v>
      </c>
      <c r="M100">
        <f>J100/(J100+I100)</f>
        <v>0.9619834710743802</v>
      </c>
      <c r="N100">
        <f>1-M100</f>
        <v>0.0380165289256198</v>
      </c>
    </row>
    <row r="101" spans="1:14" ht="12">
      <c r="A101" t="s">
        <v>968</v>
      </c>
      <c r="B101" t="s">
        <v>969</v>
      </c>
      <c r="C101" s="5">
        <v>7.4E-36</v>
      </c>
      <c r="D101" t="str">
        <f>VLOOKUP($A101,taxonomy!$A$1:$C$1024,3,0)</f>
        <v> Firmicutes</v>
      </c>
      <c r="E101">
        <v>1</v>
      </c>
      <c r="F101">
        <f>VLOOKUP($A101,architecture!$A$2:$E$1327,5,0)</f>
        <v>0</v>
      </c>
      <c r="G101">
        <f>IF(AND(E101=1,F101=1),1,0)</f>
        <v>0</v>
      </c>
      <c r="H101">
        <f>COUNTIF($G$2:G101,1)</f>
        <v>76</v>
      </c>
      <c r="I101" s="8">
        <f>COUNTIF($G$2:G101,0)</f>
        <v>24</v>
      </c>
      <c r="J101" s="7">
        <f>COUNTIF(G101:$G$709,0)</f>
        <v>581</v>
      </c>
      <c r="K101" s="7">
        <f>COUNTIF(G101:$G$709,1)</f>
        <v>28</v>
      </c>
      <c r="L101" s="7">
        <f>H101/(H101+K101)</f>
        <v>0.7307692307692307</v>
      </c>
      <c r="M101">
        <f>J101/(J101+I101)</f>
        <v>0.9603305785123967</v>
      </c>
      <c r="N101">
        <f>1-M101</f>
        <v>0.03966942148760333</v>
      </c>
    </row>
    <row r="102" spans="1:14" ht="12">
      <c r="A102" t="s">
        <v>650</v>
      </c>
      <c r="B102" t="s">
        <v>651</v>
      </c>
      <c r="C102" s="5">
        <v>4.599999999999999E-34</v>
      </c>
      <c r="D102" t="str">
        <f>VLOOKUP($A102,taxonomy!$A$1:$C$1024,3,0)</f>
        <v> Firmicutes</v>
      </c>
      <c r="E102">
        <v>1</v>
      </c>
      <c r="F102">
        <f>VLOOKUP($A102,architecture!$A$2:$E$1327,5,0)</f>
        <v>0</v>
      </c>
      <c r="G102">
        <f>IF(AND(E102=1,F102=1),1,0)</f>
        <v>0</v>
      </c>
      <c r="H102">
        <f>COUNTIF($G$2:G102,1)</f>
        <v>76</v>
      </c>
      <c r="I102" s="8">
        <f>COUNTIF($G$2:G102,0)</f>
        <v>25</v>
      </c>
      <c r="J102" s="7">
        <f>COUNTIF(G102:$G$709,0)</f>
        <v>580</v>
      </c>
      <c r="K102" s="7">
        <f>COUNTIF(G102:$G$709,1)</f>
        <v>28</v>
      </c>
      <c r="L102" s="7">
        <f>H102/(H102+K102)</f>
        <v>0.7307692307692307</v>
      </c>
      <c r="M102">
        <f>J102/(J102+I102)</f>
        <v>0.9586776859504132</v>
      </c>
      <c r="N102">
        <f>1-M102</f>
        <v>0.04132231404958675</v>
      </c>
    </row>
    <row r="103" spans="1:14" ht="12">
      <c r="A103" t="s">
        <v>840</v>
      </c>
      <c r="B103" t="s">
        <v>841</v>
      </c>
      <c r="C103" s="5">
        <v>4.599999999999999E-34</v>
      </c>
      <c r="D103" t="str">
        <f>VLOOKUP($A103,taxonomy!$A$1:$C$1024,3,0)</f>
        <v> Firmicutes</v>
      </c>
      <c r="E103">
        <v>1</v>
      </c>
      <c r="F103">
        <f>VLOOKUP($A103,architecture!$A$2:$E$1327,5,0)</f>
        <v>0</v>
      </c>
      <c r="G103">
        <f>IF(AND(E103=1,F103=1),1,0)</f>
        <v>0</v>
      </c>
      <c r="H103">
        <f>COUNTIF($G$2:G103,1)</f>
        <v>76</v>
      </c>
      <c r="I103" s="8">
        <f>COUNTIF($G$2:G103,0)</f>
        <v>26</v>
      </c>
      <c r="J103" s="7">
        <f>COUNTIF(G103:$G$709,0)</f>
        <v>579</v>
      </c>
      <c r="K103" s="7">
        <f>COUNTIF(G103:$G$709,1)</f>
        <v>28</v>
      </c>
      <c r="L103" s="7">
        <f>H103/(H103+K103)</f>
        <v>0.7307692307692307</v>
      </c>
      <c r="M103">
        <f>J103/(J103+I103)</f>
        <v>0.9570247933884297</v>
      </c>
      <c r="N103">
        <f>1-M103</f>
        <v>0.04297520661157028</v>
      </c>
    </row>
    <row r="104" spans="1:14" ht="12">
      <c r="A104" t="s">
        <v>1514</v>
      </c>
      <c r="B104" t="s">
        <v>1515</v>
      </c>
      <c r="C104" s="5">
        <v>1.1000000000000001E-32</v>
      </c>
      <c r="D104" t="str">
        <f>VLOOKUP($A104,taxonomy!$A$1:$C$1024,3,0)</f>
        <v> Firmicutes</v>
      </c>
      <c r="E104">
        <v>1</v>
      </c>
      <c r="F104">
        <f>VLOOKUP($A104,architecture!$A$2:$E$1327,5,0)</f>
        <v>1</v>
      </c>
      <c r="G104">
        <f>IF(AND(E104=1,F104=1),1,0)</f>
        <v>1</v>
      </c>
      <c r="H104">
        <f>COUNTIF($G$2:G104,1)</f>
        <v>77</v>
      </c>
      <c r="I104" s="8">
        <f>COUNTIF($G$2:G104,0)</f>
        <v>26</v>
      </c>
      <c r="J104" s="7">
        <f>COUNTIF(G104:$G$709,0)</f>
        <v>578</v>
      </c>
      <c r="K104" s="7">
        <f>COUNTIF(G104:$G$709,1)</f>
        <v>28</v>
      </c>
      <c r="L104" s="7">
        <f>H104/(H104+K104)</f>
        <v>0.7333333333333333</v>
      </c>
      <c r="M104">
        <f>J104/(J104+I104)</f>
        <v>0.956953642384106</v>
      </c>
      <c r="N104">
        <f>1-M104</f>
        <v>0.04304635761589404</v>
      </c>
    </row>
    <row r="105" spans="1:14" ht="12">
      <c r="A105" t="s">
        <v>684</v>
      </c>
      <c r="B105" t="s">
        <v>685</v>
      </c>
      <c r="C105" s="5">
        <v>1.3000000000000001E-32</v>
      </c>
      <c r="D105" t="str">
        <f>VLOOKUP($A105,taxonomy!$A$1:$C$1024,3,0)</f>
        <v> Firmicutes</v>
      </c>
      <c r="E105">
        <v>1</v>
      </c>
      <c r="F105">
        <f>VLOOKUP($A105,architecture!$A$2:$E$1327,5,0)</f>
        <v>0</v>
      </c>
      <c r="G105">
        <f>IF(AND(E105=1,F105=1),1,0)</f>
        <v>0</v>
      </c>
      <c r="H105">
        <f>COUNTIF($G$2:G105,1)</f>
        <v>77</v>
      </c>
      <c r="I105" s="8">
        <f>COUNTIF($G$2:G105,0)</f>
        <v>27</v>
      </c>
      <c r="J105" s="7">
        <f>COUNTIF(G105:$G$709,0)</f>
        <v>578</v>
      </c>
      <c r="K105" s="7">
        <f>COUNTIF(G105:$G$709,1)</f>
        <v>27</v>
      </c>
      <c r="L105" s="7">
        <f>H105/(H105+K105)</f>
        <v>0.7403846153846154</v>
      </c>
      <c r="M105">
        <f>J105/(J105+I105)</f>
        <v>0.9553719008264463</v>
      </c>
      <c r="N105">
        <f>1-M105</f>
        <v>0.044628099173553704</v>
      </c>
    </row>
    <row r="106" spans="1:14" ht="12">
      <c r="A106" t="s">
        <v>1052</v>
      </c>
      <c r="B106" t="s">
        <v>1053</v>
      </c>
      <c r="C106" s="5">
        <v>6.1E-32</v>
      </c>
      <c r="D106" t="str">
        <f>VLOOKUP($A106,taxonomy!$A$1:$C$1024,3,0)</f>
        <v> Firmicutes</v>
      </c>
      <c r="E106">
        <v>1</v>
      </c>
      <c r="F106">
        <f>VLOOKUP($A106,architecture!$A$2:$E$1327,5,0)</f>
        <v>0</v>
      </c>
      <c r="G106">
        <f>IF(AND(E106=1,F106=1),1,0)</f>
        <v>0</v>
      </c>
      <c r="H106">
        <f>COUNTIF($G$2:G106,1)</f>
        <v>77</v>
      </c>
      <c r="I106" s="8">
        <f>COUNTIF($G$2:G106,0)</f>
        <v>28</v>
      </c>
      <c r="J106" s="7">
        <f>COUNTIF(G106:$G$709,0)</f>
        <v>577</v>
      </c>
      <c r="K106" s="7">
        <f>COUNTIF(G106:$G$709,1)</f>
        <v>27</v>
      </c>
      <c r="L106" s="7">
        <f>H106/(H106+K106)</f>
        <v>0.7403846153846154</v>
      </c>
      <c r="M106">
        <f>J106/(J106+I106)</f>
        <v>0.9537190082644628</v>
      </c>
      <c r="N106">
        <f>1-M106</f>
        <v>0.046280991735537236</v>
      </c>
    </row>
    <row r="107" spans="1:14" ht="12">
      <c r="A107" t="s">
        <v>970</v>
      </c>
      <c r="B107" t="s">
        <v>971</v>
      </c>
      <c r="C107" s="5">
        <v>1.7000000000000003E-31</v>
      </c>
      <c r="D107" t="str">
        <f>VLOOKUP($A107,taxonomy!$A$1:$C$1024,3,0)</f>
        <v> Firmicutes</v>
      </c>
      <c r="E107">
        <v>1</v>
      </c>
      <c r="F107">
        <f>VLOOKUP($A107,architecture!$A$2:$E$1327,5,0)</f>
        <v>0</v>
      </c>
      <c r="G107">
        <f>IF(AND(E107=1,F107=1),1,0)</f>
        <v>0</v>
      </c>
      <c r="H107">
        <f>COUNTIF($G$2:G107,1)</f>
        <v>77</v>
      </c>
      <c r="I107" s="8">
        <f>COUNTIF($G$2:G107,0)</f>
        <v>29</v>
      </c>
      <c r="J107" s="7">
        <f>COUNTIF(G107:$G$709,0)</f>
        <v>576</v>
      </c>
      <c r="K107" s="7">
        <f>COUNTIF(G107:$G$709,1)</f>
        <v>27</v>
      </c>
      <c r="L107" s="7">
        <f>H107/(H107+K107)</f>
        <v>0.7403846153846154</v>
      </c>
      <c r="M107">
        <f>J107/(J107+I107)</f>
        <v>0.9520661157024793</v>
      </c>
      <c r="N107">
        <f>1-M107</f>
        <v>0.04793388429752066</v>
      </c>
    </row>
    <row r="108" spans="1:14" ht="12">
      <c r="A108" t="s">
        <v>359</v>
      </c>
      <c r="B108" t="s">
        <v>360</v>
      </c>
      <c r="C108" s="5">
        <v>4.900000000000001E-31</v>
      </c>
      <c r="D108" t="str">
        <f>VLOOKUP($A108,taxonomy!$A$1:$C$1024,3,0)</f>
        <v> Firmicutes</v>
      </c>
      <c r="E108">
        <v>1</v>
      </c>
      <c r="F108">
        <f>VLOOKUP($A108,architecture!$A$2:$E$1327,5,0)</f>
        <v>0</v>
      </c>
      <c r="G108">
        <f>IF(AND(E108=1,F108=1),1,0)</f>
        <v>0</v>
      </c>
      <c r="H108">
        <f>COUNTIF($G$2:G108,1)</f>
        <v>77</v>
      </c>
      <c r="I108" s="8">
        <f>COUNTIF($G$2:G108,0)</f>
        <v>30</v>
      </c>
      <c r="J108" s="7">
        <f>COUNTIF(G108:$G$709,0)</f>
        <v>575</v>
      </c>
      <c r="K108" s="7">
        <f>COUNTIF(G108:$G$709,1)</f>
        <v>27</v>
      </c>
      <c r="L108" s="7">
        <f>H108/(H108+K108)</f>
        <v>0.7403846153846154</v>
      </c>
      <c r="M108">
        <f>J108/(J108+I108)</f>
        <v>0.9504132231404959</v>
      </c>
      <c r="N108">
        <f>1-M108</f>
        <v>0.04958677685950408</v>
      </c>
    </row>
    <row r="109" spans="1:14" ht="12">
      <c r="A109" t="s">
        <v>76</v>
      </c>
      <c r="B109" t="s">
        <v>77</v>
      </c>
      <c r="C109" s="5">
        <v>7.500000000000001E-31</v>
      </c>
      <c r="D109" t="str">
        <f>VLOOKUP($A109,taxonomy!$A$1:$C$1024,3,0)</f>
        <v> Firmicutes</v>
      </c>
      <c r="E109">
        <v>1</v>
      </c>
      <c r="F109">
        <f>VLOOKUP($A109,architecture!$A$2:$E$1327,5,0)</f>
        <v>0</v>
      </c>
      <c r="G109">
        <f>IF(AND(E109=1,F109=1),1,0)</f>
        <v>0</v>
      </c>
      <c r="H109">
        <f>COUNTIF($G$2:G109,1)</f>
        <v>77</v>
      </c>
      <c r="I109" s="8">
        <f>COUNTIF($G$2:G109,0)</f>
        <v>31</v>
      </c>
      <c r="J109" s="7">
        <f>COUNTIF(G109:$G$709,0)</f>
        <v>574</v>
      </c>
      <c r="K109" s="7">
        <f>COUNTIF(G109:$G$709,1)</f>
        <v>27</v>
      </c>
      <c r="L109" s="7">
        <f>H109/(H109+K109)</f>
        <v>0.7403846153846154</v>
      </c>
      <c r="M109">
        <f>J109/(J109+I109)</f>
        <v>0.9487603305785124</v>
      </c>
      <c r="N109">
        <f>1-M109</f>
        <v>0.05123966942148761</v>
      </c>
    </row>
    <row r="110" spans="1:14" ht="12">
      <c r="A110" t="s">
        <v>1426</v>
      </c>
      <c r="B110" t="s">
        <v>1427</v>
      </c>
      <c r="C110" s="5">
        <v>3.5E-29</v>
      </c>
      <c r="D110" t="str">
        <f>VLOOKUP($A110,taxonomy!$A$1:$C$1024,3,0)</f>
        <v> Firmicutes</v>
      </c>
      <c r="E110">
        <v>1</v>
      </c>
      <c r="F110">
        <f>VLOOKUP($A110,architecture!$A$2:$E$1327,5,0)</f>
        <v>1</v>
      </c>
      <c r="G110">
        <f>IF(AND(E110=1,F110=1),1,0)</f>
        <v>1</v>
      </c>
      <c r="H110">
        <f>COUNTIF($G$2:G110,1)</f>
        <v>78</v>
      </c>
      <c r="I110" s="8">
        <f>COUNTIF($G$2:G110,0)</f>
        <v>31</v>
      </c>
      <c r="J110" s="7">
        <f>COUNTIF(G110:$G$709,0)</f>
        <v>573</v>
      </c>
      <c r="K110" s="7">
        <f>COUNTIF(G110:$G$709,1)</f>
        <v>27</v>
      </c>
      <c r="L110" s="7">
        <f>H110/(H110+K110)</f>
        <v>0.7428571428571429</v>
      </c>
      <c r="M110">
        <f>J110/(J110+I110)</f>
        <v>0.9486754966887417</v>
      </c>
      <c r="N110">
        <f>1-M110</f>
        <v>0.05132450331125826</v>
      </c>
    </row>
    <row r="111" spans="1:14" ht="12">
      <c r="A111" t="s">
        <v>998</v>
      </c>
      <c r="B111" t="s">
        <v>999</v>
      </c>
      <c r="C111" s="5">
        <v>7E-29</v>
      </c>
      <c r="D111" t="str">
        <f>VLOOKUP($A111,taxonomy!$A$1:$C$1024,3,0)</f>
        <v> Firmicutes</v>
      </c>
      <c r="E111">
        <v>1</v>
      </c>
      <c r="F111">
        <f>VLOOKUP($A111,architecture!$A$2:$E$1327,5,0)</f>
        <v>1</v>
      </c>
      <c r="G111">
        <f>IF(AND(E111=1,F111=1),1,0)</f>
        <v>1</v>
      </c>
      <c r="H111">
        <f>COUNTIF($G$2:G111,1)</f>
        <v>79</v>
      </c>
      <c r="I111" s="8">
        <f>COUNTIF($G$2:G111,0)</f>
        <v>31</v>
      </c>
      <c r="J111" s="7">
        <f>COUNTIF(G111:$G$709,0)</f>
        <v>573</v>
      </c>
      <c r="K111" s="7">
        <f>COUNTIF(G111:$G$709,1)</f>
        <v>26</v>
      </c>
      <c r="L111" s="7">
        <f>H111/(H111+K111)</f>
        <v>0.7523809523809524</v>
      </c>
      <c r="M111">
        <f>J111/(J111+I111)</f>
        <v>0.9486754966887417</v>
      </c>
      <c r="N111">
        <f>1-M111</f>
        <v>0.05132450331125826</v>
      </c>
    </row>
    <row r="112" spans="1:14" ht="12">
      <c r="A112" t="s">
        <v>444</v>
      </c>
      <c r="B112" t="s">
        <v>445</v>
      </c>
      <c r="C112" s="5">
        <v>1.2E-27</v>
      </c>
      <c r="D112" t="str">
        <f>VLOOKUP($A112,taxonomy!$A$1:$C$1024,3,0)</f>
        <v> Firmicutes</v>
      </c>
      <c r="E112">
        <v>1</v>
      </c>
      <c r="F112">
        <f>VLOOKUP($A112,architecture!$A$2:$E$1327,5,0)</f>
        <v>0</v>
      </c>
      <c r="G112">
        <f>IF(AND(E112=1,F112=1),1,0)</f>
        <v>0</v>
      </c>
      <c r="H112">
        <f>COUNTIF($G$2:G112,1)</f>
        <v>79</v>
      </c>
      <c r="I112" s="8">
        <f>COUNTIF($G$2:G112,0)</f>
        <v>32</v>
      </c>
      <c r="J112" s="7">
        <f>COUNTIF(G112:$G$709,0)</f>
        <v>573</v>
      </c>
      <c r="K112" s="7">
        <f>COUNTIF(G112:$G$709,1)</f>
        <v>25</v>
      </c>
      <c r="L112" s="7">
        <f>H112/(H112+K112)</f>
        <v>0.7596153846153846</v>
      </c>
      <c r="M112">
        <f>J112/(J112+I112)</f>
        <v>0.947107438016529</v>
      </c>
      <c r="N112">
        <f>1-M112</f>
        <v>0.05289256198347103</v>
      </c>
    </row>
    <row r="113" spans="1:14" ht="12">
      <c r="A113" t="s">
        <v>1998</v>
      </c>
      <c r="B113" t="s">
        <v>1999</v>
      </c>
      <c r="C113" s="5">
        <v>1.7000000000000002E-27</v>
      </c>
      <c r="D113" t="str">
        <f>VLOOKUP($A113,taxonomy!$A$1:$C$1024,3,0)</f>
        <v> Firmicutes</v>
      </c>
      <c r="E113">
        <v>1</v>
      </c>
      <c r="F113">
        <f>VLOOKUP($A113,architecture!$A$2:$E$1327,5,0)</f>
        <v>0</v>
      </c>
      <c r="G113">
        <f>IF(AND(E113=1,F113=1),1,0)</f>
        <v>0</v>
      </c>
      <c r="H113">
        <f>COUNTIF($G$2:G113,1)</f>
        <v>79</v>
      </c>
      <c r="I113" s="8">
        <f>COUNTIF($G$2:G113,0)</f>
        <v>33</v>
      </c>
      <c r="J113" s="7">
        <f>COUNTIF(G113:$G$709,0)</f>
        <v>572</v>
      </c>
      <c r="K113" s="7">
        <f>COUNTIF(G113:$G$709,1)</f>
        <v>25</v>
      </c>
      <c r="L113" s="7">
        <f>H113/(H113+K113)</f>
        <v>0.7596153846153846</v>
      </c>
      <c r="M113">
        <f>J113/(J113+I113)</f>
        <v>0.9454545454545454</v>
      </c>
      <c r="N113">
        <f>1-M113</f>
        <v>0.054545454545454564</v>
      </c>
    </row>
    <row r="114" spans="1:14" ht="12">
      <c r="A114" t="s">
        <v>1002</v>
      </c>
      <c r="B114" t="s">
        <v>1003</v>
      </c>
      <c r="C114" s="5">
        <v>2.4E-27</v>
      </c>
      <c r="D114" t="str">
        <f>VLOOKUP($A114,taxonomy!$A$1:$C$1024,3,0)</f>
        <v> Firmicutes</v>
      </c>
      <c r="E114">
        <v>1</v>
      </c>
      <c r="F114">
        <f>VLOOKUP($A114,architecture!$A$2:$E$1327,5,0)</f>
        <v>0</v>
      </c>
      <c r="G114">
        <f>IF(AND(E114=1,F114=1),1,0)</f>
        <v>0</v>
      </c>
      <c r="H114">
        <f>COUNTIF($G$2:G114,1)</f>
        <v>79</v>
      </c>
      <c r="I114" s="8">
        <f>COUNTIF($G$2:G114,0)</f>
        <v>34</v>
      </c>
      <c r="J114" s="7">
        <f>COUNTIF(G114:$G$709,0)</f>
        <v>571</v>
      </c>
      <c r="K114" s="7">
        <f>COUNTIF(G114:$G$709,1)</f>
        <v>25</v>
      </c>
      <c r="L114" s="7">
        <f>H114/(H114+K114)</f>
        <v>0.7596153846153846</v>
      </c>
      <c r="M114">
        <f>J114/(J114+I114)</f>
        <v>0.943801652892562</v>
      </c>
      <c r="N114">
        <f>1-M114</f>
        <v>0.056198347107437985</v>
      </c>
    </row>
    <row r="115" spans="1:14" ht="12">
      <c r="A115" t="s">
        <v>464</v>
      </c>
      <c r="B115" t="s">
        <v>465</v>
      </c>
      <c r="C115" s="5">
        <v>4.2E-27</v>
      </c>
      <c r="D115" t="str">
        <f>VLOOKUP($A115,taxonomy!$A$1:$C$1024,3,0)</f>
        <v> Firmicutes</v>
      </c>
      <c r="E115">
        <v>1</v>
      </c>
      <c r="F115">
        <f>VLOOKUP($A115,architecture!$A$2:$E$1327,5,0)</f>
        <v>0</v>
      </c>
      <c r="G115">
        <f>IF(AND(E115=1,F115=1),1,0)</f>
        <v>0</v>
      </c>
      <c r="H115">
        <f>COUNTIF($G$2:G115,1)</f>
        <v>79</v>
      </c>
      <c r="I115" s="8">
        <f>COUNTIF($G$2:G115,0)</f>
        <v>35</v>
      </c>
      <c r="J115" s="7">
        <f>COUNTIF(G115:$G$709,0)</f>
        <v>570</v>
      </c>
      <c r="K115" s="7">
        <f>COUNTIF(G115:$G$709,1)</f>
        <v>25</v>
      </c>
      <c r="L115" s="7">
        <f>H115/(H115+K115)</f>
        <v>0.7596153846153846</v>
      </c>
      <c r="M115">
        <f>J115/(J115+I115)</f>
        <v>0.9421487603305785</v>
      </c>
      <c r="N115">
        <f>1-M115</f>
        <v>0.05785123966942152</v>
      </c>
    </row>
    <row r="116" spans="1:14" ht="12">
      <c r="A116" t="s">
        <v>766</v>
      </c>
      <c r="B116" t="s">
        <v>767</v>
      </c>
      <c r="C116" s="5">
        <v>4.2E-27</v>
      </c>
      <c r="D116" t="str">
        <f>VLOOKUP($A116,taxonomy!$A$1:$C$1024,3,0)</f>
        <v> Firmicutes</v>
      </c>
      <c r="E116">
        <v>1</v>
      </c>
      <c r="F116">
        <f>VLOOKUP($A116,architecture!$A$2:$E$1327,5,0)</f>
        <v>0</v>
      </c>
      <c r="G116">
        <f>IF(AND(E116=1,F116=1),1,0)</f>
        <v>0</v>
      </c>
      <c r="H116">
        <f>COUNTIF($G$2:G116,1)</f>
        <v>79</v>
      </c>
      <c r="I116" s="8">
        <f>COUNTIF($G$2:G116,0)</f>
        <v>36</v>
      </c>
      <c r="J116" s="7">
        <f>COUNTIF(G116:$G$709,0)</f>
        <v>569</v>
      </c>
      <c r="K116" s="7">
        <f>COUNTIF(G116:$G$709,1)</f>
        <v>25</v>
      </c>
      <c r="L116" s="7">
        <f>H116/(H116+K116)</f>
        <v>0.7596153846153846</v>
      </c>
      <c r="M116">
        <f>J116/(J116+I116)</f>
        <v>0.9404958677685951</v>
      </c>
      <c r="N116">
        <f>1-M116</f>
        <v>0.05950413223140494</v>
      </c>
    </row>
    <row r="117" spans="1:14" ht="12">
      <c r="A117" t="s">
        <v>838</v>
      </c>
      <c r="B117" t="s">
        <v>839</v>
      </c>
      <c r="C117" s="5">
        <v>4.2E-27</v>
      </c>
      <c r="D117" t="str">
        <f>VLOOKUP($A117,taxonomy!$A$1:$C$1024,3,0)</f>
        <v> Firmicutes</v>
      </c>
      <c r="E117">
        <v>1</v>
      </c>
      <c r="F117">
        <f>VLOOKUP($A117,architecture!$A$2:$E$1327,5,0)</f>
        <v>0</v>
      </c>
      <c r="G117">
        <f>IF(AND(E117=1,F117=1),1,0)</f>
        <v>0</v>
      </c>
      <c r="H117">
        <f>COUNTIF($G$2:G117,1)</f>
        <v>79</v>
      </c>
      <c r="I117" s="8">
        <f>COUNTIF($G$2:G117,0)</f>
        <v>37</v>
      </c>
      <c r="J117" s="7">
        <f>COUNTIF(G117:$G$709,0)</f>
        <v>568</v>
      </c>
      <c r="K117" s="7">
        <f>COUNTIF(G117:$G$709,1)</f>
        <v>25</v>
      </c>
      <c r="L117" s="7">
        <f>H117/(H117+K117)</f>
        <v>0.7596153846153846</v>
      </c>
      <c r="M117">
        <f>J117/(J117+I117)</f>
        <v>0.9388429752066115</v>
      </c>
      <c r="N117">
        <f>1-M117</f>
        <v>0.06115702479338847</v>
      </c>
    </row>
    <row r="118" spans="1:14" ht="12">
      <c r="A118" t="s">
        <v>1000</v>
      </c>
      <c r="B118" t="s">
        <v>1001</v>
      </c>
      <c r="C118" s="5">
        <v>4.2E-27</v>
      </c>
      <c r="D118" t="str">
        <f>VLOOKUP($A118,taxonomy!$A$1:$C$1024,3,0)</f>
        <v> Firmicutes</v>
      </c>
      <c r="E118">
        <v>1</v>
      </c>
      <c r="F118">
        <f>VLOOKUP($A118,architecture!$A$2:$E$1327,5,0)</f>
        <v>0</v>
      </c>
      <c r="G118">
        <f>IF(AND(E118=1,F118=1),1,0)</f>
        <v>0</v>
      </c>
      <c r="H118">
        <f>COUNTIF($G$2:G118,1)</f>
        <v>79</v>
      </c>
      <c r="I118" s="8">
        <f>COUNTIF($G$2:G118,0)</f>
        <v>38</v>
      </c>
      <c r="J118" s="7">
        <f>COUNTIF(G118:$G$709,0)</f>
        <v>567</v>
      </c>
      <c r="K118" s="7">
        <f>COUNTIF(G118:$G$709,1)</f>
        <v>25</v>
      </c>
      <c r="L118" s="7">
        <f>H118/(H118+K118)</f>
        <v>0.7596153846153846</v>
      </c>
      <c r="M118">
        <f>J118/(J118+I118)</f>
        <v>0.9371900826446281</v>
      </c>
      <c r="N118">
        <f>1-M118</f>
        <v>0.06280991735537189</v>
      </c>
    </row>
    <row r="119" spans="1:14" ht="12">
      <c r="A119" t="s">
        <v>1252</v>
      </c>
      <c r="B119" t="s">
        <v>1253</v>
      </c>
      <c r="C119" s="5">
        <v>4.2E-27</v>
      </c>
      <c r="D119" t="str">
        <f>VLOOKUP($A119,taxonomy!$A$1:$C$1024,3,0)</f>
        <v> Firmicutes</v>
      </c>
      <c r="E119">
        <v>1</v>
      </c>
      <c r="F119">
        <f>VLOOKUP($A119,architecture!$A$2:$E$1327,5,0)</f>
        <v>0</v>
      </c>
      <c r="G119">
        <f>IF(AND(E119=1,F119=1),1,0)</f>
        <v>0</v>
      </c>
      <c r="H119">
        <f>COUNTIF($G$2:G119,1)</f>
        <v>79</v>
      </c>
      <c r="I119" s="8">
        <f>COUNTIF($G$2:G119,0)</f>
        <v>39</v>
      </c>
      <c r="J119" s="7">
        <f>COUNTIF(G119:$G$709,0)</f>
        <v>566</v>
      </c>
      <c r="K119" s="7">
        <f>COUNTIF(G119:$G$709,1)</f>
        <v>25</v>
      </c>
      <c r="L119" s="7">
        <f>H119/(H119+K119)</f>
        <v>0.7596153846153846</v>
      </c>
      <c r="M119">
        <f>J119/(J119+I119)</f>
        <v>0.9355371900826446</v>
      </c>
      <c r="N119">
        <f>1-M119</f>
        <v>0.06446280991735542</v>
      </c>
    </row>
    <row r="120" spans="1:14" ht="12">
      <c r="A120" t="s">
        <v>2000</v>
      </c>
      <c r="B120" t="s">
        <v>2001</v>
      </c>
      <c r="C120" s="5">
        <v>5E-27</v>
      </c>
      <c r="D120" t="str">
        <f>VLOOKUP($A120,taxonomy!$A$1:$C$1024,3,0)</f>
        <v> Firmicutes</v>
      </c>
      <c r="E120">
        <v>1</v>
      </c>
      <c r="F120">
        <f>VLOOKUP($A120,architecture!$A$2:$E$1327,5,0)</f>
        <v>0</v>
      </c>
      <c r="G120">
        <f>IF(AND(E120=1,F120=1),1,0)</f>
        <v>0</v>
      </c>
      <c r="H120">
        <f>COUNTIF($G$2:G120,1)</f>
        <v>79</v>
      </c>
      <c r="I120" s="8">
        <f>COUNTIF($G$2:G120,0)</f>
        <v>40</v>
      </c>
      <c r="J120" s="7">
        <f>COUNTIF(G120:$G$709,0)</f>
        <v>565</v>
      </c>
      <c r="K120" s="7">
        <f>COUNTIF(G120:$G$709,1)</f>
        <v>25</v>
      </c>
      <c r="L120" s="7">
        <f>H120/(H120+K120)</f>
        <v>0.7596153846153846</v>
      </c>
      <c r="M120">
        <f>J120/(J120+I120)</f>
        <v>0.9338842975206612</v>
      </c>
      <c r="N120">
        <f>1-M120</f>
        <v>0.06611570247933884</v>
      </c>
    </row>
    <row r="121" spans="1:14" ht="12">
      <c r="A121" t="s">
        <v>1290</v>
      </c>
      <c r="B121" t="s">
        <v>1291</v>
      </c>
      <c r="C121" s="5">
        <v>1.3E-26</v>
      </c>
      <c r="D121" t="str">
        <f>VLOOKUP($A121,taxonomy!$A$1:$C$1024,3,0)</f>
        <v> Firmicutes</v>
      </c>
      <c r="E121">
        <v>1</v>
      </c>
      <c r="F121">
        <f>VLOOKUP($A121,architecture!$A$2:$E$1327,5,0)</f>
        <v>0</v>
      </c>
      <c r="G121">
        <f>IF(AND(E121=1,F121=1),1,0)</f>
        <v>0</v>
      </c>
      <c r="H121">
        <f>COUNTIF($G$2:G121,1)</f>
        <v>79</v>
      </c>
      <c r="I121" s="8">
        <f>COUNTIF($G$2:G121,0)</f>
        <v>41</v>
      </c>
      <c r="J121" s="7">
        <f>COUNTIF(G121:$G$709,0)</f>
        <v>564</v>
      </c>
      <c r="K121" s="7">
        <f>COUNTIF(G121:$G$709,1)</f>
        <v>25</v>
      </c>
      <c r="L121" s="7">
        <f>H121/(H121+K121)</f>
        <v>0.7596153846153846</v>
      </c>
      <c r="M121">
        <f>J121/(J121+I121)</f>
        <v>0.9322314049586777</v>
      </c>
      <c r="N121">
        <f>1-M121</f>
        <v>0.06776859504132227</v>
      </c>
    </row>
    <row r="122" spans="1:14" ht="12">
      <c r="A122" t="s">
        <v>1436</v>
      </c>
      <c r="B122" t="s">
        <v>1437</v>
      </c>
      <c r="C122" s="5">
        <v>1.3E-26</v>
      </c>
      <c r="D122" t="str">
        <f>VLOOKUP($A122,taxonomy!$A$1:$C$1024,3,0)</f>
        <v> Firmicutes</v>
      </c>
      <c r="E122">
        <v>1</v>
      </c>
      <c r="F122">
        <f>VLOOKUP($A122,architecture!$A$2:$E$1327,5,0)</f>
        <v>0</v>
      </c>
      <c r="G122">
        <f>IF(AND(E122=1,F122=1),1,0)</f>
        <v>0</v>
      </c>
      <c r="H122">
        <f>COUNTIF($G$2:G122,1)</f>
        <v>79</v>
      </c>
      <c r="I122" s="8">
        <f>COUNTIF($G$2:G122,0)</f>
        <v>42</v>
      </c>
      <c r="J122" s="7">
        <f>COUNTIF(G122:$G$709,0)</f>
        <v>563</v>
      </c>
      <c r="K122" s="7">
        <f>COUNTIF(G122:$G$709,1)</f>
        <v>25</v>
      </c>
      <c r="L122" s="7">
        <f>H122/(H122+K122)</f>
        <v>0.7596153846153846</v>
      </c>
      <c r="M122">
        <f>J122/(J122+I122)</f>
        <v>0.9305785123966942</v>
      </c>
      <c r="N122">
        <f>1-M122</f>
        <v>0.0694214876033058</v>
      </c>
    </row>
    <row r="123" spans="1:14" ht="12">
      <c r="A123" t="s">
        <v>1464</v>
      </c>
      <c r="B123" t="s">
        <v>1465</v>
      </c>
      <c r="C123" s="5">
        <v>1.3E-26</v>
      </c>
      <c r="D123" t="str">
        <f>VLOOKUP($A123,taxonomy!$A$1:$C$1024,3,0)</f>
        <v> Firmicutes</v>
      </c>
      <c r="E123">
        <v>1</v>
      </c>
      <c r="F123">
        <f>VLOOKUP($A123,architecture!$A$2:$E$1327,5,0)</f>
        <v>0</v>
      </c>
      <c r="G123">
        <f>IF(AND(E123=1,F123=1),1,0)</f>
        <v>0</v>
      </c>
      <c r="H123">
        <f>COUNTIF($G$2:G123,1)</f>
        <v>79</v>
      </c>
      <c r="I123" s="8">
        <f>COUNTIF($G$2:G123,0)</f>
        <v>43</v>
      </c>
      <c r="J123" s="7">
        <f>COUNTIF(G123:$G$709,0)</f>
        <v>562</v>
      </c>
      <c r="K123" s="7">
        <f>COUNTIF(G123:$G$709,1)</f>
        <v>25</v>
      </c>
      <c r="L123" s="7">
        <f>H123/(H123+K123)</f>
        <v>0.7596153846153846</v>
      </c>
      <c r="M123">
        <f>J123/(J123+I123)</f>
        <v>0.9289256198347108</v>
      </c>
      <c r="N123">
        <f>1-M123</f>
        <v>0.07107438016528922</v>
      </c>
    </row>
    <row r="124" spans="1:14" ht="12">
      <c r="A124" t="s">
        <v>144</v>
      </c>
      <c r="B124" t="s">
        <v>145</v>
      </c>
      <c r="C124" s="5">
        <v>4.5E-26</v>
      </c>
      <c r="D124" t="str">
        <f>VLOOKUP($A124,taxonomy!$A$1:$C$1024,3,0)</f>
        <v> Firmicutes</v>
      </c>
      <c r="E124">
        <v>1</v>
      </c>
      <c r="F124">
        <f>VLOOKUP($A124,architecture!$A$2:$E$1327,5,0)</f>
        <v>0</v>
      </c>
      <c r="G124">
        <f>IF(AND(E124=1,F124=1),1,0)</f>
        <v>0</v>
      </c>
      <c r="H124">
        <f>COUNTIF($G$2:G124,1)</f>
        <v>79</v>
      </c>
      <c r="I124" s="8">
        <f>COUNTIF($G$2:G124,0)</f>
        <v>44</v>
      </c>
      <c r="J124" s="7">
        <f>COUNTIF(G124:$G$709,0)</f>
        <v>561</v>
      </c>
      <c r="K124" s="7">
        <f>COUNTIF(G124:$G$709,1)</f>
        <v>25</v>
      </c>
      <c r="L124" s="7">
        <f>H124/(H124+K124)</f>
        <v>0.7596153846153846</v>
      </c>
      <c r="M124">
        <f>J124/(J124+I124)</f>
        <v>0.9272727272727272</v>
      </c>
      <c r="N124">
        <f>1-M124</f>
        <v>0.07272727272727275</v>
      </c>
    </row>
    <row r="125" spans="1:14" ht="12">
      <c r="A125" t="s">
        <v>1424</v>
      </c>
      <c r="B125" t="s">
        <v>1425</v>
      </c>
      <c r="C125" s="5">
        <v>4.5E-26</v>
      </c>
      <c r="D125" t="str">
        <f>VLOOKUP($A125,taxonomy!$A$1:$C$1024,3,0)</f>
        <v> Firmicutes</v>
      </c>
      <c r="E125">
        <v>1</v>
      </c>
      <c r="F125">
        <f>VLOOKUP($A125,architecture!$A$2:$E$1327,5,0)</f>
        <v>0</v>
      </c>
      <c r="G125">
        <f>IF(AND(E125=1,F125=1),1,0)</f>
        <v>0</v>
      </c>
      <c r="H125">
        <f>COUNTIF($G$2:G125,1)</f>
        <v>79</v>
      </c>
      <c r="I125" s="8">
        <f>COUNTIF($G$2:G125,0)</f>
        <v>45</v>
      </c>
      <c r="J125" s="7">
        <f>COUNTIF(G125:$G$709,0)</f>
        <v>560</v>
      </c>
      <c r="K125" s="7">
        <f>COUNTIF(G125:$G$709,1)</f>
        <v>25</v>
      </c>
      <c r="L125" s="7">
        <f>H125/(H125+K125)</f>
        <v>0.7596153846153846</v>
      </c>
      <c r="M125">
        <f>J125/(J125+I125)</f>
        <v>0.9256198347107438</v>
      </c>
      <c r="N125">
        <f>1-M125</f>
        <v>0.07438016528925617</v>
      </c>
    </row>
    <row r="126" spans="1:14" ht="12">
      <c r="A126" t="s">
        <v>1494</v>
      </c>
      <c r="B126" t="s">
        <v>1495</v>
      </c>
      <c r="C126" s="5">
        <v>4.5E-26</v>
      </c>
      <c r="D126" t="str">
        <f>VLOOKUP($A126,taxonomy!$A$1:$C$1024,3,0)</f>
        <v> Firmicutes</v>
      </c>
      <c r="E126">
        <v>1</v>
      </c>
      <c r="F126">
        <f>VLOOKUP($A126,architecture!$A$2:$E$1327,5,0)</f>
        <v>0</v>
      </c>
      <c r="G126">
        <f>IF(AND(E126=1,F126=1),1,0)</f>
        <v>0</v>
      </c>
      <c r="H126">
        <f>COUNTIF($G$2:G126,1)</f>
        <v>79</v>
      </c>
      <c r="I126" s="8">
        <f>COUNTIF($G$2:G126,0)</f>
        <v>46</v>
      </c>
      <c r="J126" s="7">
        <f>COUNTIF(G126:$G$709,0)</f>
        <v>559</v>
      </c>
      <c r="K126" s="7">
        <f>COUNTIF(G126:$G$709,1)</f>
        <v>25</v>
      </c>
      <c r="L126" s="7">
        <f>H126/(H126+K126)</f>
        <v>0.7596153846153846</v>
      </c>
      <c r="M126">
        <f>J126/(J126+I126)</f>
        <v>0.9239669421487603</v>
      </c>
      <c r="N126">
        <f>1-M126</f>
        <v>0.0760330578512397</v>
      </c>
    </row>
    <row r="127" spans="1:14" ht="12">
      <c r="A127" t="s">
        <v>462</v>
      </c>
      <c r="B127" t="s">
        <v>463</v>
      </c>
      <c r="C127" s="5">
        <v>2.8E-25</v>
      </c>
      <c r="D127" t="str">
        <f>VLOOKUP($A127,taxonomy!$A$1:$C$1024,3,0)</f>
        <v> Firmicutes</v>
      </c>
      <c r="E127">
        <v>1</v>
      </c>
      <c r="F127">
        <f>VLOOKUP($A127,architecture!$A$2:$E$1327,5,0)</f>
        <v>0</v>
      </c>
      <c r="G127">
        <f>IF(AND(E127=1,F127=1),1,0)</f>
        <v>0</v>
      </c>
      <c r="H127">
        <f>COUNTIF($G$2:G127,1)</f>
        <v>79</v>
      </c>
      <c r="I127" s="8">
        <f>COUNTIF($G$2:G127,0)</f>
        <v>47</v>
      </c>
      <c r="J127" s="7">
        <f>COUNTIF(G127:$G$709,0)</f>
        <v>558</v>
      </c>
      <c r="K127" s="7">
        <f>COUNTIF(G127:$G$709,1)</f>
        <v>25</v>
      </c>
      <c r="L127" s="7">
        <f>H127/(H127+K127)</f>
        <v>0.7596153846153846</v>
      </c>
      <c r="M127">
        <f>J127/(J127+I127)</f>
        <v>0.9223140495867769</v>
      </c>
      <c r="N127">
        <f>1-M127</f>
        <v>0.07768595041322313</v>
      </c>
    </row>
    <row r="128" spans="1:14" ht="12">
      <c r="A128" t="s">
        <v>768</v>
      </c>
      <c r="B128" t="s">
        <v>769</v>
      </c>
      <c r="C128" s="5">
        <v>2.8E-25</v>
      </c>
      <c r="D128" t="str">
        <f>VLOOKUP($A128,taxonomy!$A$1:$C$1024,3,0)</f>
        <v> Firmicutes</v>
      </c>
      <c r="E128">
        <v>1</v>
      </c>
      <c r="F128">
        <f>VLOOKUP($A128,architecture!$A$2:$E$1327,5,0)</f>
        <v>0</v>
      </c>
      <c r="G128">
        <f>IF(AND(E128=1,F128=1),1,0)</f>
        <v>0</v>
      </c>
      <c r="H128">
        <f>COUNTIF($G$2:G128,1)</f>
        <v>79</v>
      </c>
      <c r="I128" s="8">
        <f>COUNTIF($G$2:G128,0)</f>
        <v>48</v>
      </c>
      <c r="J128" s="7">
        <f>COUNTIF(G128:$G$709,0)</f>
        <v>557</v>
      </c>
      <c r="K128" s="7">
        <f>COUNTIF(G128:$G$709,1)</f>
        <v>25</v>
      </c>
      <c r="L128" s="7">
        <f>H128/(H128+K128)</f>
        <v>0.7596153846153846</v>
      </c>
      <c r="M128">
        <f>J128/(J128+I128)</f>
        <v>0.9206611570247933</v>
      </c>
      <c r="N128">
        <f>1-M128</f>
        <v>0.07933884297520666</v>
      </c>
    </row>
    <row r="129" spans="1:14" ht="12">
      <c r="A129" t="s">
        <v>836</v>
      </c>
      <c r="B129" t="s">
        <v>837</v>
      </c>
      <c r="C129" s="5">
        <v>2.8E-25</v>
      </c>
      <c r="D129" t="str">
        <f>VLOOKUP($A129,taxonomy!$A$1:$C$1024,3,0)</f>
        <v> Firmicutes</v>
      </c>
      <c r="E129">
        <v>1</v>
      </c>
      <c r="F129">
        <f>VLOOKUP($A129,architecture!$A$2:$E$1327,5,0)</f>
        <v>0</v>
      </c>
      <c r="G129">
        <f>IF(AND(E129=1,F129=1),1,0)</f>
        <v>0</v>
      </c>
      <c r="H129">
        <f>COUNTIF($G$2:G129,1)</f>
        <v>79</v>
      </c>
      <c r="I129" s="8">
        <f>COUNTIF($G$2:G129,0)</f>
        <v>49</v>
      </c>
      <c r="J129" s="7">
        <f>COUNTIF(G129:$G$709,0)</f>
        <v>556</v>
      </c>
      <c r="K129" s="7">
        <f>COUNTIF(G129:$G$709,1)</f>
        <v>25</v>
      </c>
      <c r="L129" s="7">
        <f>H129/(H129+K129)</f>
        <v>0.7596153846153846</v>
      </c>
      <c r="M129">
        <f>J129/(J129+I129)</f>
        <v>0.9190082644628099</v>
      </c>
      <c r="N129">
        <f>1-M129</f>
        <v>0.08099173553719008</v>
      </c>
    </row>
    <row r="130" spans="1:14" ht="12">
      <c r="A130" t="s">
        <v>1254</v>
      </c>
      <c r="B130" t="s">
        <v>1255</v>
      </c>
      <c r="C130" s="5">
        <v>2.8E-25</v>
      </c>
      <c r="D130" t="str">
        <f>VLOOKUP($A130,taxonomy!$A$1:$C$1024,3,0)</f>
        <v> Firmicutes</v>
      </c>
      <c r="E130">
        <v>1</v>
      </c>
      <c r="F130">
        <f>VLOOKUP($A130,architecture!$A$2:$E$1327,5,0)</f>
        <v>0</v>
      </c>
      <c r="G130">
        <f>IF(AND(E130=1,F130=1),1,0)</f>
        <v>0</v>
      </c>
      <c r="H130">
        <f>COUNTIF($G$2:G130,1)</f>
        <v>79</v>
      </c>
      <c r="I130" s="8">
        <f>COUNTIF($G$2:G130,0)</f>
        <v>50</v>
      </c>
      <c r="J130" s="7">
        <f>COUNTIF(G130:$G$709,0)</f>
        <v>555</v>
      </c>
      <c r="K130" s="7">
        <f>COUNTIF(G130:$G$709,1)</f>
        <v>25</v>
      </c>
      <c r="L130" s="7">
        <f>H130/(H130+K130)</f>
        <v>0.7596153846153846</v>
      </c>
      <c r="M130">
        <f>J130/(J130+I130)</f>
        <v>0.9173553719008265</v>
      </c>
      <c r="N130">
        <f>1-M130</f>
        <v>0.0826446280991735</v>
      </c>
    </row>
    <row r="131" spans="1:14" ht="12">
      <c r="A131" t="s">
        <v>1288</v>
      </c>
      <c r="B131" t="s">
        <v>1289</v>
      </c>
      <c r="C131" s="5">
        <v>1.1E-24</v>
      </c>
      <c r="D131" t="str">
        <f>VLOOKUP($A131,taxonomy!$A$1:$C$1024,3,0)</f>
        <v> Firmicutes</v>
      </c>
      <c r="E131">
        <v>1</v>
      </c>
      <c r="F131">
        <f>VLOOKUP($A131,architecture!$A$2:$E$1327,5,0)</f>
        <v>0</v>
      </c>
      <c r="G131">
        <f>IF(AND(E131=1,F131=1),1,0)</f>
        <v>0</v>
      </c>
      <c r="H131">
        <f>COUNTIF($G$2:G131,1)</f>
        <v>79</v>
      </c>
      <c r="I131" s="8">
        <f>COUNTIF($G$2:G131,0)</f>
        <v>51</v>
      </c>
      <c r="J131" s="7">
        <f>COUNTIF(G131:$G$709,0)</f>
        <v>554</v>
      </c>
      <c r="K131" s="7">
        <f>COUNTIF(G131:$G$709,1)</f>
        <v>25</v>
      </c>
      <c r="L131" s="7">
        <f>H131/(H131+K131)</f>
        <v>0.7596153846153846</v>
      </c>
      <c r="M131">
        <f>J131/(J131+I131)</f>
        <v>0.915702479338843</v>
      </c>
      <c r="N131">
        <f>1-M131</f>
        <v>0.08429752066115703</v>
      </c>
    </row>
    <row r="132" spans="1:14" ht="12">
      <c r="A132" t="s">
        <v>1434</v>
      </c>
      <c r="B132" t="s">
        <v>1435</v>
      </c>
      <c r="C132" s="5">
        <v>1.1E-24</v>
      </c>
      <c r="D132" t="str">
        <f>VLOOKUP($A132,taxonomy!$A$1:$C$1024,3,0)</f>
        <v> Firmicutes</v>
      </c>
      <c r="E132">
        <v>1</v>
      </c>
      <c r="F132">
        <f>VLOOKUP($A132,architecture!$A$2:$E$1327,5,0)</f>
        <v>0</v>
      </c>
      <c r="G132">
        <f>IF(AND(E132=1,F132=1),1,0)</f>
        <v>0</v>
      </c>
      <c r="H132">
        <f>COUNTIF($G$2:G132,1)</f>
        <v>79</v>
      </c>
      <c r="I132" s="8">
        <f>COUNTIF($G$2:G132,0)</f>
        <v>52</v>
      </c>
      <c r="J132" s="7">
        <f>COUNTIF(G132:$G$709,0)</f>
        <v>553</v>
      </c>
      <c r="K132" s="7">
        <f>COUNTIF(G132:$G$709,1)</f>
        <v>25</v>
      </c>
      <c r="L132" s="7">
        <f>H132/(H132+K132)</f>
        <v>0.7596153846153846</v>
      </c>
      <c r="M132">
        <f>J132/(J132+I132)</f>
        <v>0.9140495867768595</v>
      </c>
      <c r="N132">
        <f>1-M132</f>
        <v>0.08595041322314045</v>
      </c>
    </row>
    <row r="133" spans="1:14" ht="12">
      <c r="A133" t="s">
        <v>1462</v>
      </c>
      <c r="B133" t="s">
        <v>1463</v>
      </c>
      <c r="C133" s="5">
        <v>2E-24</v>
      </c>
      <c r="D133" t="str">
        <f>VLOOKUP($A133,taxonomy!$A$1:$C$1024,3,0)</f>
        <v> Firmicutes</v>
      </c>
      <c r="E133">
        <v>1</v>
      </c>
      <c r="F133">
        <f>VLOOKUP($A133,architecture!$A$2:$E$1327,5,0)</f>
        <v>0</v>
      </c>
      <c r="G133">
        <f>IF(AND(E133=1,F133=1),1,0)</f>
        <v>0</v>
      </c>
      <c r="H133">
        <f>COUNTIF($G$2:G133,1)</f>
        <v>79</v>
      </c>
      <c r="I133" s="8">
        <f>COUNTIF($G$2:G133,0)</f>
        <v>53</v>
      </c>
      <c r="J133" s="7">
        <f>COUNTIF(G133:$G$709,0)</f>
        <v>552</v>
      </c>
      <c r="K133" s="7">
        <f>COUNTIF(G133:$G$709,1)</f>
        <v>25</v>
      </c>
      <c r="L133" s="7">
        <f>H133/(H133+K133)</f>
        <v>0.7596153846153846</v>
      </c>
      <c r="M133">
        <f>J133/(J133+I133)</f>
        <v>0.912396694214876</v>
      </c>
      <c r="N133">
        <f>1-M133</f>
        <v>0.08760330578512399</v>
      </c>
    </row>
    <row r="134" spans="1:14" ht="12">
      <c r="A134" t="s">
        <v>442</v>
      </c>
      <c r="B134" t="s">
        <v>443</v>
      </c>
      <c r="C134" s="5">
        <v>3.4E-24</v>
      </c>
      <c r="D134" t="str">
        <f>VLOOKUP($A134,taxonomy!$A$1:$C$1024,3,0)</f>
        <v> Firmicutes</v>
      </c>
      <c r="E134">
        <v>1</v>
      </c>
      <c r="F134">
        <f>VLOOKUP($A134,architecture!$A$2:$E$1327,5,0)</f>
        <v>0</v>
      </c>
      <c r="G134">
        <f>IF(AND(E134=1,F134=1),1,0)</f>
        <v>0</v>
      </c>
      <c r="H134">
        <f>COUNTIF($G$2:G134,1)</f>
        <v>79</v>
      </c>
      <c r="I134" s="8">
        <f>COUNTIF($G$2:G134,0)</f>
        <v>54</v>
      </c>
      <c r="J134" s="7">
        <f>COUNTIF(G134:$G$709,0)</f>
        <v>551</v>
      </c>
      <c r="K134" s="7">
        <f>COUNTIF(G134:$G$709,1)</f>
        <v>25</v>
      </c>
      <c r="L134" s="7">
        <f>H134/(H134+K134)</f>
        <v>0.7596153846153846</v>
      </c>
      <c r="M134">
        <f>J134/(J134+I134)</f>
        <v>0.9107438016528926</v>
      </c>
      <c r="N134">
        <f>1-M134</f>
        <v>0.08925619834710741</v>
      </c>
    </row>
    <row r="135" spans="1:14" ht="12">
      <c r="A135" t="s">
        <v>652</v>
      </c>
      <c r="B135" t="s">
        <v>653</v>
      </c>
      <c r="C135" s="5">
        <v>2.8999999999999996E-23</v>
      </c>
      <c r="D135" t="str">
        <f>VLOOKUP($A135,taxonomy!$A$1:$C$1024,3,0)</f>
        <v> Firmicutes</v>
      </c>
      <c r="E135">
        <v>1</v>
      </c>
      <c r="F135">
        <f>VLOOKUP($A135,architecture!$A$2:$E$1327,5,0)</f>
        <v>0</v>
      </c>
      <c r="G135">
        <f>IF(AND(E135=1,F135=1),1,0)</f>
        <v>0</v>
      </c>
      <c r="H135">
        <f>COUNTIF($G$2:G135,1)</f>
        <v>79</v>
      </c>
      <c r="I135" s="8">
        <f>COUNTIF($G$2:G135,0)</f>
        <v>55</v>
      </c>
      <c r="J135" s="7">
        <f>COUNTIF(G135:$G$709,0)</f>
        <v>550</v>
      </c>
      <c r="K135" s="7">
        <f>COUNTIF(G135:$G$709,1)</f>
        <v>25</v>
      </c>
      <c r="L135" s="7">
        <f>H135/(H135+K135)</f>
        <v>0.7596153846153846</v>
      </c>
      <c r="M135">
        <f>J135/(J135+I135)</f>
        <v>0.9090909090909091</v>
      </c>
      <c r="N135">
        <f>1-M135</f>
        <v>0.09090909090909094</v>
      </c>
    </row>
    <row r="136" spans="1:14" ht="12">
      <c r="A136" t="s">
        <v>940</v>
      </c>
      <c r="B136" t="s">
        <v>941</v>
      </c>
      <c r="C136" s="5">
        <v>2.8999999999999996E-23</v>
      </c>
      <c r="D136" t="str">
        <f>VLOOKUP($A136,taxonomy!$A$1:$C$1024,3,0)</f>
        <v> Firmicutes</v>
      </c>
      <c r="E136">
        <v>1</v>
      </c>
      <c r="F136">
        <f>VLOOKUP($A136,architecture!$A$2:$E$1327,5,0)</f>
        <v>0</v>
      </c>
      <c r="G136">
        <f>IF(AND(E136=1,F136=1),1,0)</f>
        <v>0</v>
      </c>
      <c r="H136">
        <f>COUNTIF($G$2:G136,1)</f>
        <v>79</v>
      </c>
      <c r="I136" s="8">
        <f>COUNTIF($G$2:G136,0)</f>
        <v>56</v>
      </c>
      <c r="J136" s="7">
        <f>COUNTIF(G136:$G$709,0)</f>
        <v>549</v>
      </c>
      <c r="K136" s="7">
        <f>COUNTIF(G136:$G$709,1)</f>
        <v>25</v>
      </c>
      <c r="L136" s="7">
        <f>H136/(H136+K136)</f>
        <v>0.7596153846153846</v>
      </c>
      <c r="M136">
        <f>J136/(J136+I136)</f>
        <v>0.9074380165289256</v>
      </c>
      <c r="N136">
        <f>1-M136</f>
        <v>0.09256198347107436</v>
      </c>
    </row>
    <row r="137" spans="1:14" ht="12">
      <c r="A137" t="s">
        <v>1038</v>
      </c>
      <c r="B137" t="s">
        <v>1039</v>
      </c>
      <c r="C137" s="5">
        <v>4.0999999999999997E-23</v>
      </c>
      <c r="D137" t="str">
        <f>VLOOKUP($A137,taxonomy!$A$1:$C$1024,3,0)</f>
        <v> Firmicutes</v>
      </c>
      <c r="E137">
        <v>1</v>
      </c>
      <c r="F137">
        <f>VLOOKUP($A137,architecture!$A$2:$E$1327,5,0)</f>
        <v>0</v>
      </c>
      <c r="G137">
        <f>IF(AND(E137=1,F137=1),1,0)</f>
        <v>0</v>
      </c>
      <c r="H137">
        <f>COUNTIF($G$2:G137,1)</f>
        <v>79</v>
      </c>
      <c r="I137" s="8">
        <f>COUNTIF($G$2:G137,0)</f>
        <v>57</v>
      </c>
      <c r="J137" s="7">
        <f>COUNTIF(G137:$G$709,0)</f>
        <v>548</v>
      </c>
      <c r="K137" s="7">
        <f>COUNTIF(G137:$G$709,1)</f>
        <v>25</v>
      </c>
      <c r="L137" s="7">
        <f>H137/(H137+K137)</f>
        <v>0.7596153846153846</v>
      </c>
      <c r="M137">
        <f>J137/(J137+I137)</f>
        <v>0.9057851239669421</v>
      </c>
      <c r="N137">
        <f>1-M137</f>
        <v>0.09421487603305789</v>
      </c>
    </row>
    <row r="138" spans="1:14" ht="12">
      <c r="A138" t="s">
        <v>2020</v>
      </c>
      <c r="B138" t="s">
        <v>2021</v>
      </c>
      <c r="C138" s="5">
        <v>1.2999999999999999E-21</v>
      </c>
      <c r="D138" t="str">
        <f>VLOOKUP($A138,taxonomy!$A$1:$C$1024,3,0)</f>
        <v> Firmicutes</v>
      </c>
      <c r="E138">
        <v>1</v>
      </c>
      <c r="F138">
        <f>VLOOKUP($A138,architecture!$A$2:$E$1327,5,0)</f>
        <v>1</v>
      </c>
      <c r="G138">
        <f>IF(AND(E138=1,F138=1),1,0)</f>
        <v>1</v>
      </c>
      <c r="H138">
        <f>COUNTIF($G$2:G138,1)</f>
        <v>80</v>
      </c>
      <c r="I138" s="8">
        <f>COUNTIF($G$2:G138,0)</f>
        <v>57</v>
      </c>
      <c r="J138" s="7">
        <f>COUNTIF(G138:$G$709,0)</f>
        <v>547</v>
      </c>
      <c r="K138" s="7">
        <f>COUNTIF(G138:$G$709,1)</f>
        <v>25</v>
      </c>
      <c r="L138" s="7">
        <f>H138/(H138+K138)</f>
        <v>0.7619047619047619</v>
      </c>
      <c r="M138">
        <f>J138/(J138+I138)</f>
        <v>0.9056291390728477</v>
      </c>
      <c r="N138">
        <f>1-M138</f>
        <v>0.0943708609271523</v>
      </c>
    </row>
    <row r="139" spans="1:14" ht="12">
      <c r="A139" t="s">
        <v>438</v>
      </c>
      <c r="B139" t="s">
        <v>439</v>
      </c>
      <c r="C139" s="5">
        <v>3.4999999999999996E-21</v>
      </c>
      <c r="D139" t="str">
        <f>VLOOKUP($A139,taxonomy!$A$1:$C$1024,3,0)</f>
        <v> Firmicutes</v>
      </c>
      <c r="E139">
        <v>1</v>
      </c>
      <c r="F139">
        <f>VLOOKUP($A139,architecture!$A$2:$E$1327,5,0)</f>
        <v>1</v>
      </c>
      <c r="G139">
        <f>IF(AND(E139=1,F139=1),1,0)</f>
        <v>1</v>
      </c>
      <c r="H139">
        <f>COUNTIF($G$2:G139,1)</f>
        <v>81</v>
      </c>
      <c r="I139" s="8">
        <f>COUNTIF($G$2:G139,0)</f>
        <v>57</v>
      </c>
      <c r="J139" s="7">
        <f>COUNTIF(G139:$G$709,0)</f>
        <v>547</v>
      </c>
      <c r="K139" s="7">
        <f>COUNTIF(G139:$G$709,1)</f>
        <v>24</v>
      </c>
      <c r="L139" s="7">
        <f>H139/(H139+K139)</f>
        <v>0.7714285714285715</v>
      </c>
      <c r="M139">
        <f>J139/(J139+I139)</f>
        <v>0.9056291390728477</v>
      </c>
      <c r="N139">
        <f>1-M139</f>
        <v>0.0943708609271523</v>
      </c>
    </row>
    <row r="140" spans="1:14" ht="12">
      <c r="A140" t="s">
        <v>846</v>
      </c>
      <c r="B140" t="s">
        <v>847</v>
      </c>
      <c r="C140" s="5">
        <v>3.4999999999999996E-21</v>
      </c>
      <c r="D140" t="str">
        <f>VLOOKUP($A140,taxonomy!$A$1:$C$1024,3,0)</f>
        <v> Firmicutes</v>
      </c>
      <c r="E140">
        <v>1</v>
      </c>
      <c r="F140">
        <f>VLOOKUP($A140,architecture!$A$2:$E$1327,5,0)</f>
        <v>1</v>
      </c>
      <c r="G140">
        <f>IF(AND(E140=1,F140=1),1,0)</f>
        <v>1</v>
      </c>
      <c r="H140">
        <f>COUNTIF($G$2:G140,1)</f>
        <v>82</v>
      </c>
      <c r="I140" s="8">
        <f>COUNTIF($G$2:G140,0)</f>
        <v>57</v>
      </c>
      <c r="J140" s="7">
        <f>COUNTIF(G140:$G$709,0)</f>
        <v>547</v>
      </c>
      <c r="K140" s="7">
        <f>COUNTIF(G140:$G$709,1)</f>
        <v>23</v>
      </c>
      <c r="L140" s="7">
        <f>H140/(H140+K140)</f>
        <v>0.780952380952381</v>
      </c>
      <c r="M140">
        <f>J140/(J140+I140)</f>
        <v>0.9056291390728477</v>
      </c>
      <c r="N140">
        <f>1-M140</f>
        <v>0.0943708609271523</v>
      </c>
    </row>
    <row r="141" spans="1:14" ht="12">
      <c r="A141" t="s">
        <v>1506</v>
      </c>
      <c r="B141" t="s">
        <v>1507</v>
      </c>
      <c r="C141" s="5">
        <v>5.5E-21</v>
      </c>
      <c r="D141" t="str">
        <f>VLOOKUP($A141,taxonomy!$A$1:$C$1024,3,0)</f>
        <v> Firmicutes</v>
      </c>
      <c r="E141">
        <v>1</v>
      </c>
      <c r="F141">
        <f>VLOOKUP($A141,architecture!$A$2:$E$1327,5,0)</f>
        <v>1</v>
      </c>
      <c r="G141">
        <f>IF(AND(E141=1,F141=1),1,0)</f>
        <v>1</v>
      </c>
      <c r="H141">
        <f>COUNTIF($G$2:G141,1)</f>
        <v>83</v>
      </c>
      <c r="I141" s="8">
        <f>COUNTIF($G$2:G141,0)</f>
        <v>57</v>
      </c>
      <c r="J141" s="7">
        <f>COUNTIF(G141:$G$709,0)</f>
        <v>547</v>
      </c>
      <c r="K141" s="7">
        <f>COUNTIF(G141:$G$709,1)</f>
        <v>22</v>
      </c>
      <c r="L141" s="7">
        <f>H141/(H141+K141)</f>
        <v>0.7904761904761904</v>
      </c>
      <c r="M141">
        <f>J141/(J141+I141)</f>
        <v>0.9056291390728477</v>
      </c>
      <c r="N141">
        <f>1-M141</f>
        <v>0.0943708609271523</v>
      </c>
    </row>
    <row r="142" spans="1:14" ht="12">
      <c r="A142" t="s">
        <v>1580</v>
      </c>
      <c r="B142" t="s">
        <v>1581</v>
      </c>
      <c r="C142" s="5">
        <v>5.5E-21</v>
      </c>
      <c r="D142" t="str">
        <f>VLOOKUP($A142,taxonomy!$A$1:$C$1024,3,0)</f>
        <v> Firmicutes</v>
      </c>
      <c r="E142">
        <v>1</v>
      </c>
      <c r="F142">
        <f>VLOOKUP($A142,architecture!$A$2:$E$1327,5,0)</f>
        <v>1</v>
      </c>
      <c r="G142">
        <f>IF(AND(E142=1,F142=1),1,0)</f>
        <v>1</v>
      </c>
      <c r="H142">
        <f>COUNTIF($G$2:G142,1)</f>
        <v>84</v>
      </c>
      <c r="I142" s="8">
        <f>COUNTIF($G$2:G142,0)</f>
        <v>57</v>
      </c>
      <c r="J142" s="7">
        <f>COUNTIF(G142:$G$709,0)</f>
        <v>547</v>
      </c>
      <c r="K142" s="7">
        <f>COUNTIF(G142:$G$709,1)</f>
        <v>21</v>
      </c>
      <c r="L142" s="7">
        <f>H142/(H142+K142)</f>
        <v>0.8</v>
      </c>
      <c r="M142">
        <f>J142/(J142+I142)</f>
        <v>0.9056291390728477</v>
      </c>
      <c r="N142">
        <f>1-M142</f>
        <v>0.0943708609271523</v>
      </c>
    </row>
    <row r="143" spans="1:14" ht="12">
      <c r="A143" t="s">
        <v>291</v>
      </c>
      <c r="B143" t="s">
        <v>292</v>
      </c>
      <c r="C143" s="5">
        <v>1.3999999999999998E-20</v>
      </c>
      <c r="D143" t="str">
        <f>VLOOKUP($A143,taxonomy!$A$1:$C$1024,3,0)</f>
        <v> Firmicutes</v>
      </c>
      <c r="E143">
        <v>1</v>
      </c>
      <c r="F143">
        <f>VLOOKUP($A143,architecture!$A$2:$E$1327,5,0)</f>
        <v>0</v>
      </c>
      <c r="G143">
        <f>IF(AND(E143=1,F143=1),1,0)</f>
        <v>0</v>
      </c>
      <c r="H143">
        <f>COUNTIF($G$2:G143,1)</f>
        <v>84</v>
      </c>
      <c r="I143" s="8">
        <f>COUNTIF($G$2:G143,0)</f>
        <v>58</v>
      </c>
      <c r="J143" s="7">
        <f>COUNTIF(G143:$G$709,0)</f>
        <v>547</v>
      </c>
      <c r="K143" s="7">
        <f>COUNTIF(G143:$G$709,1)</f>
        <v>20</v>
      </c>
      <c r="L143" s="7">
        <f>H143/(H143+K143)</f>
        <v>0.8076923076923077</v>
      </c>
      <c r="M143">
        <f>J143/(J143+I143)</f>
        <v>0.9041322314049587</v>
      </c>
      <c r="N143">
        <f>1-M143</f>
        <v>0.09586776859504131</v>
      </c>
    </row>
    <row r="144" spans="1:14" ht="12">
      <c r="A144" t="s">
        <v>972</v>
      </c>
      <c r="B144" t="s">
        <v>973</v>
      </c>
      <c r="C144" s="5">
        <v>4.9E-20</v>
      </c>
      <c r="D144" t="str">
        <f>VLOOKUP($A144,taxonomy!$A$1:$C$1024,3,0)</f>
        <v> Firmicutes</v>
      </c>
      <c r="E144">
        <v>1</v>
      </c>
      <c r="F144">
        <f>VLOOKUP($A144,architecture!$A$2:$E$1327,5,0)</f>
        <v>0</v>
      </c>
      <c r="G144">
        <f>IF(AND(E144=1,F144=1),1,0)</f>
        <v>0</v>
      </c>
      <c r="H144">
        <f>COUNTIF($G$2:G144,1)</f>
        <v>84</v>
      </c>
      <c r="I144" s="8">
        <f>COUNTIF($G$2:G144,0)</f>
        <v>59</v>
      </c>
      <c r="J144" s="7">
        <f>COUNTIF(G144:$G$709,0)</f>
        <v>546</v>
      </c>
      <c r="K144" s="7">
        <f>COUNTIF(G144:$G$709,1)</f>
        <v>20</v>
      </c>
      <c r="L144" s="7">
        <f>H144/(H144+K144)</f>
        <v>0.8076923076923077</v>
      </c>
      <c r="M144">
        <f>J144/(J144+I144)</f>
        <v>0.9024793388429752</v>
      </c>
      <c r="N144">
        <f>1-M144</f>
        <v>0.09752066115702485</v>
      </c>
    </row>
    <row r="145" spans="1:14" ht="12">
      <c r="A145" t="s">
        <v>1542</v>
      </c>
      <c r="B145" t="s">
        <v>1543</v>
      </c>
      <c r="C145" s="5">
        <v>8E-20</v>
      </c>
      <c r="D145" t="str">
        <f>VLOOKUP($A145,taxonomy!$A$1:$C$1024,3,0)</f>
        <v> Firmicutes</v>
      </c>
      <c r="E145">
        <v>1</v>
      </c>
      <c r="F145">
        <f>VLOOKUP($A145,architecture!$A$2:$E$1327,5,0)</f>
        <v>0</v>
      </c>
      <c r="G145">
        <f>IF(AND(E145=1,F145=1),1,0)</f>
        <v>0</v>
      </c>
      <c r="H145">
        <f>COUNTIF($G$2:G145,1)</f>
        <v>84</v>
      </c>
      <c r="I145" s="8">
        <f>COUNTIF($G$2:G145,0)</f>
        <v>60</v>
      </c>
      <c r="J145" s="7">
        <f>COUNTIF(G145:$G$709,0)</f>
        <v>545</v>
      </c>
      <c r="K145" s="7">
        <f>COUNTIF(G145:$G$709,1)</f>
        <v>20</v>
      </c>
      <c r="L145" s="7">
        <f>H145/(H145+K145)</f>
        <v>0.8076923076923077</v>
      </c>
      <c r="M145">
        <f>J145/(J145+I145)</f>
        <v>0.9008264462809917</v>
      </c>
      <c r="N145">
        <f>1-M145</f>
        <v>0.09917355371900827</v>
      </c>
    </row>
    <row r="146" spans="1:14" ht="12">
      <c r="A146" t="s">
        <v>1772</v>
      </c>
      <c r="B146" t="s">
        <v>1773</v>
      </c>
      <c r="C146" s="5">
        <v>1.1999999999999999E-19</v>
      </c>
      <c r="D146" t="str">
        <f>VLOOKUP($A146,taxonomy!$A$1:$C$1024,3,0)</f>
        <v> Firmicutes</v>
      </c>
      <c r="E146">
        <v>1</v>
      </c>
      <c r="F146">
        <f>VLOOKUP($A146,architecture!$A$2:$E$1327,5,0)</f>
        <v>0</v>
      </c>
      <c r="G146">
        <f>IF(AND(E146=1,F146=1),1,0)</f>
        <v>0</v>
      </c>
      <c r="H146">
        <f>COUNTIF($G$2:G146,1)</f>
        <v>84</v>
      </c>
      <c r="I146" s="8">
        <f>COUNTIF($G$2:G146,0)</f>
        <v>61</v>
      </c>
      <c r="J146" s="7">
        <f>COUNTIF(G146:$G$709,0)</f>
        <v>544</v>
      </c>
      <c r="K146" s="7">
        <f>COUNTIF(G146:$G$709,1)</f>
        <v>20</v>
      </c>
      <c r="L146" s="7">
        <f>H146/(H146+K146)</f>
        <v>0.8076923076923077</v>
      </c>
      <c r="M146">
        <f>J146/(J146+I146)</f>
        <v>0.8991735537190083</v>
      </c>
      <c r="N146">
        <f>1-M146</f>
        <v>0.10082644628099169</v>
      </c>
    </row>
    <row r="147" spans="1:14" ht="12">
      <c r="A147" t="s">
        <v>357</v>
      </c>
      <c r="B147" t="s">
        <v>358</v>
      </c>
      <c r="C147" s="5">
        <v>1E-18</v>
      </c>
      <c r="D147" t="str">
        <f>VLOOKUP($A147,taxonomy!$A$1:$C$1024,3,0)</f>
        <v> Firmicutes</v>
      </c>
      <c r="E147">
        <v>1</v>
      </c>
      <c r="F147">
        <f>VLOOKUP($A147,architecture!$A$2:$E$1327,5,0)</f>
        <v>0</v>
      </c>
      <c r="G147">
        <f>IF(AND(E147=1,F147=1),1,0)</f>
        <v>0</v>
      </c>
      <c r="H147">
        <f>COUNTIF($G$2:G147,1)</f>
        <v>84</v>
      </c>
      <c r="I147" s="8">
        <f>COUNTIF($G$2:G147,0)</f>
        <v>62</v>
      </c>
      <c r="J147" s="7">
        <f>COUNTIF(G147:$G$709,0)</f>
        <v>543</v>
      </c>
      <c r="K147" s="7">
        <f>COUNTIF(G147:$G$709,1)</f>
        <v>20</v>
      </c>
      <c r="L147" s="7">
        <f>H147/(H147+K147)</f>
        <v>0.8076923076923077</v>
      </c>
      <c r="M147">
        <f>J147/(J147+I147)</f>
        <v>0.8975206611570248</v>
      </c>
      <c r="N147">
        <f>1-M147</f>
        <v>0.10247933884297522</v>
      </c>
    </row>
    <row r="148" spans="1:14" ht="12">
      <c r="A148" t="s">
        <v>1654</v>
      </c>
      <c r="B148" t="s">
        <v>1655</v>
      </c>
      <c r="C148" s="5">
        <v>3.8E-18</v>
      </c>
      <c r="D148" t="str">
        <f>VLOOKUP($A148,taxonomy!$A$1:$C$1024,3,0)</f>
        <v> Firmicutes</v>
      </c>
      <c r="E148">
        <v>1</v>
      </c>
      <c r="F148">
        <f>VLOOKUP($A148,architecture!$A$2:$E$1327,5,0)</f>
        <v>0</v>
      </c>
      <c r="G148">
        <f>IF(AND(E148=1,F148=1),1,0)</f>
        <v>0</v>
      </c>
      <c r="H148">
        <f>COUNTIF($G$2:G148,1)</f>
        <v>84</v>
      </c>
      <c r="I148" s="8">
        <f>COUNTIF($G$2:G148,0)</f>
        <v>63</v>
      </c>
      <c r="J148" s="7">
        <f>COUNTIF(G148:$G$709,0)</f>
        <v>542</v>
      </c>
      <c r="K148" s="7">
        <f>COUNTIF(G148:$G$709,1)</f>
        <v>20</v>
      </c>
      <c r="L148" s="7">
        <f>H148/(H148+K148)</f>
        <v>0.8076923076923077</v>
      </c>
      <c r="M148">
        <f>J148/(J148+I148)</f>
        <v>0.8958677685950414</v>
      </c>
      <c r="N148">
        <f>1-M148</f>
        <v>0.10413223140495864</v>
      </c>
    </row>
    <row r="149" spans="1:14" ht="12">
      <c r="A149" t="s">
        <v>692</v>
      </c>
      <c r="B149" t="s">
        <v>693</v>
      </c>
      <c r="C149" s="5">
        <v>4.1E-18</v>
      </c>
      <c r="D149" t="str">
        <f>VLOOKUP($A149,taxonomy!$A$1:$C$1024,3,0)</f>
        <v> Firmicutes</v>
      </c>
      <c r="E149">
        <v>1</v>
      </c>
      <c r="F149">
        <f>VLOOKUP($A149,architecture!$A$2:$E$1327,5,0)</f>
        <v>0</v>
      </c>
      <c r="G149">
        <f>IF(AND(E149=1,F149=1),1,0)</f>
        <v>0</v>
      </c>
      <c r="H149">
        <f>COUNTIF($G$2:G149,1)</f>
        <v>84</v>
      </c>
      <c r="I149" s="8">
        <f>COUNTIF($G$2:G149,0)</f>
        <v>64</v>
      </c>
      <c r="J149" s="7">
        <f>COUNTIF(G149:$G$709,0)</f>
        <v>541</v>
      </c>
      <c r="K149" s="7">
        <f>COUNTIF(G149:$G$709,1)</f>
        <v>20</v>
      </c>
      <c r="L149" s="7">
        <f>H149/(H149+K149)</f>
        <v>0.8076923076923077</v>
      </c>
      <c r="M149">
        <f>J149/(J149+I149)</f>
        <v>0.8942148760330578</v>
      </c>
      <c r="N149">
        <f>1-M149</f>
        <v>0.10578512396694217</v>
      </c>
    </row>
    <row r="150" spans="1:14" ht="12">
      <c r="A150" t="s">
        <v>171</v>
      </c>
      <c r="B150" t="s">
        <v>172</v>
      </c>
      <c r="C150" s="5">
        <v>6.1E-18</v>
      </c>
      <c r="D150" t="str">
        <f>VLOOKUP($A150,taxonomy!$A$1:$C$1024,3,0)</f>
        <v> Firmicutes</v>
      </c>
      <c r="E150">
        <v>1</v>
      </c>
      <c r="F150">
        <f>VLOOKUP($A150,architecture!$A$2:$E$1327,5,0)</f>
        <v>0</v>
      </c>
      <c r="G150">
        <f>IF(AND(E150=1,F150=1),1,0)</f>
        <v>0</v>
      </c>
      <c r="H150">
        <f>COUNTIF($G$2:G150,1)</f>
        <v>84</v>
      </c>
      <c r="I150" s="8">
        <f>COUNTIF($G$2:G150,0)</f>
        <v>65</v>
      </c>
      <c r="J150" s="7">
        <f>COUNTIF(G150:$G$709,0)</f>
        <v>540</v>
      </c>
      <c r="K150" s="7">
        <f>COUNTIF(G150:$G$709,1)</f>
        <v>20</v>
      </c>
      <c r="L150" s="7">
        <f>H150/(H150+K150)</f>
        <v>0.8076923076923077</v>
      </c>
      <c r="M150">
        <f>J150/(J150+I150)</f>
        <v>0.8925619834710744</v>
      </c>
      <c r="N150">
        <f>1-M150</f>
        <v>0.1074380165289256</v>
      </c>
    </row>
    <row r="151" spans="1:14" ht="12">
      <c r="A151" t="s">
        <v>82</v>
      </c>
      <c r="B151" t="s">
        <v>83</v>
      </c>
      <c r="C151" s="5">
        <v>9.7E-18</v>
      </c>
      <c r="D151" t="str">
        <f>VLOOKUP($A151,taxonomy!$A$1:$C$1024,3,0)</f>
        <v> Firmicutes</v>
      </c>
      <c r="E151">
        <v>1</v>
      </c>
      <c r="F151">
        <f>VLOOKUP($A151,architecture!$A$2:$E$1327,5,0)</f>
        <v>0</v>
      </c>
      <c r="G151">
        <f>IF(AND(E151=1,F151=1),1,0)</f>
        <v>0</v>
      </c>
      <c r="H151">
        <f>COUNTIF($G$2:G151,1)</f>
        <v>84</v>
      </c>
      <c r="I151" s="8">
        <f>COUNTIF($G$2:G151,0)</f>
        <v>66</v>
      </c>
      <c r="J151" s="7">
        <f>COUNTIF(G151:$G$709,0)</f>
        <v>539</v>
      </c>
      <c r="K151" s="7">
        <f>COUNTIF(G151:$G$709,1)</f>
        <v>20</v>
      </c>
      <c r="L151" s="7">
        <f>H151/(H151+K151)</f>
        <v>0.8076923076923077</v>
      </c>
      <c r="M151">
        <f>J151/(J151+I151)</f>
        <v>0.8909090909090909</v>
      </c>
      <c r="N151">
        <f>1-M151</f>
        <v>0.10909090909090913</v>
      </c>
    </row>
    <row r="152" spans="1:14" ht="12">
      <c r="A152" t="s">
        <v>361</v>
      </c>
      <c r="B152" t="s">
        <v>362</v>
      </c>
      <c r="C152" s="5">
        <v>1.1000000000000002E-17</v>
      </c>
      <c r="D152" t="str">
        <f>VLOOKUP($A152,taxonomy!$A$1:$C$1024,3,0)</f>
        <v> Firmicutes</v>
      </c>
      <c r="E152">
        <v>1</v>
      </c>
      <c r="F152">
        <f>VLOOKUP($A152,architecture!$A$2:$E$1327,5,0)</f>
        <v>0</v>
      </c>
      <c r="G152">
        <f>IF(AND(E152=1,F152=1),1,0)</f>
        <v>0</v>
      </c>
      <c r="H152">
        <f>COUNTIF($G$2:G152,1)</f>
        <v>84</v>
      </c>
      <c r="I152" s="8">
        <f>COUNTIF($G$2:G152,0)</f>
        <v>67</v>
      </c>
      <c r="J152" s="7">
        <f>COUNTIF(G152:$G$709,0)</f>
        <v>538</v>
      </c>
      <c r="K152" s="7">
        <f>COUNTIF(G152:$G$709,1)</f>
        <v>20</v>
      </c>
      <c r="L152" s="7">
        <f>H152/(H152+K152)</f>
        <v>0.8076923076923077</v>
      </c>
      <c r="M152">
        <f>J152/(J152+I152)</f>
        <v>0.8892561983471075</v>
      </c>
      <c r="N152">
        <f>1-M152</f>
        <v>0.11074380165289255</v>
      </c>
    </row>
    <row r="153" spans="1:14" ht="12">
      <c r="A153" t="s">
        <v>1490</v>
      </c>
      <c r="B153" t="s">
        <v>1491</v>
      </c>
      <c r="C153" s="5">
        <v>1.7000000000000002E-17</v>
      </c>
      <c r="D153" t="str">
        <f>VLOOKUP($A153,taxonomy!$A$1:$C$1024,3,0)</f>
        <v> Firmicutes</v>
      </c>
      <c r="E153">
        <v>1</v>
      </c>
      <c r="F153">
        <f>VLOOKUP($A153,architecture!$A$2:$E$1327,5,0)</f>
        <v>0</v>
      </c>
      <c r="G153">
        <f>IF(AND(E153=1,F153=1),1,0)</f>
        <v>0</v>
      </c>
      <c r="H153">
        <f>COUNTIF($G$2:G153,1)</f>
        <v>84</v>
      </c>
      <c r="I153" s="8">
        <f>COUNTIF($G$2:G153,0)</f>
        <v>68</v>
      </c>
      <c r="J153" s="7">
        <f>COUNTIF(G153:$G$709,0)</f>
        <v>537</v>
      </c>
      <c r="K153" s="7">
        <f>COUNTIF(G153:$G$709,1)</f>
        <v>20</v>
      </c>
      <c r="L153" s="7">
        <f>H153/(H153+K153)</f>
        <v>0.8076923076923077</v>
      </c>
      <c r="M153">
        <f>J153/(J153+I153)</f>
        <v>0.8876033057851239</v>
      </c>
      <c r="N153">
        <f>1-M153</f>
        <v>0.11239669421487608</v>
      </c>
    </row>
    <row r="154" spans="1:14" ht="12">
      <c r="A154" t="s">
        <v>1750</v>
      </c>
      <c r="B154" t="s">
        <v>1751</v>
      </c>
      <c r="C154" s="5">
        <v>2.4000000000000002E-17</v>
      </c>
      <c r="D154" t="str">
        <f>VLOOKUP($A154,taxonomy!$A$1:$C$1024,3,0)</f>
        <v> Firmicutes</v>
      </c>
      <c r="E154">
        <v>1</v>
      </c>
      <c r="F154">
        <f>VLOOKUP($A154,architecture!$A$2:$E$1327,5,0)</f>
        <v>0</v>
      </c>
      <c r="G154">
        <f>IF(AND(E154=1,F154=1),1,0)</f>
        <v>0</v>
      </c>
      <c r="H154">
        <f>COUNTIF($G$2:G154,1)</f>
        <v>84</v>
      </c>
      <c r="I154" s="8">
        <f>COUNTIF($G$2:G154,0)</f>
        <v>69</v>
      </c>
      <c r="J154" s="7">
        <f>COUNTIF(G154:$G$709,0)</f>
        <v>536</v>
      </c>
      <c r="K154" s="7">
        <f>COUNTIF(G154:$G$709,1)</f>
        <v>20</v>
      </c>
      <c r="L154" s="7">
        <f>H154/(H154+K154)</f>
        <v>0.8076923076923077</v>
      </c>
      <c r="M154">
        <f>J154/(J154+I154)</f>
        <v>0.8859504132231405</v>
      </c>
      <c r="N154">
        <f>1-M154</f>
        <v>0.1140495867768595</v>
      </c>
    </row>
    <row r="155" spans="1:14" ht="12">
      <c r="A155" t="s">
        <v>189</v>
      </c>
      <c r="B155" t="s">
        <v>190</v>
      </c>
      <c r="C155" s="5">
        <v>2.8E-17</v>
      </c>
      <c r="D155" t="str">
        <f>VLOOKUP($A155,taxonomy!$A$1:$C$1024,3,0)</f>
        <v> Firmicutes</v>
      </c>
      <c r="E155">
        <v>1</v>
      </c>
      <c r="F155">
        <f>VLOOKUP($A155,architecture!$A$2:$E$1327,5,0)</f>
        <v>0</v>
      </c>
      <c r="G155">
        <f>IF(AND(E155=1,F155=1),1,0)</f>
        <v>0</v>
      </c>
      <c r="H155">
        <f>COUNTIF($G$2:G155,1)</f>
        <v>84</v>
      </c>
      <c r="I155" s="8">
        <f>COUNTIF($G$2:G155,0)</f>
        <v>70</v>
      </c>
      <c r="J155" s="7">
        <f>COUNTIF(G155:$G$709,0)</f>
        <v>535</v>
      </c>
      <c r="K155" s="7">
        <f>COUNTIF(G155:$G$709,1)</f>
        <v>20</v>
      </c>
      <c r="L155" s="7">
        <f>H155/(H155+K155)</f>
        <v>0.8076923076923077</v>
      </c>
      <c r="M155">
        <f>J155/(J155+I155)</f>
        <v>0.8842975206611571</v>
      </c>
      <c r="N155">
        <f>1-M155</f>
        <v>0.11570247933884292</v>
      </c>
    </row>
    <row r="156" spans="1:14" ht="12">
      <c r="A156" t="s">
        <v>1572</v>
      </c>
      <c r="B156" t="s">
        <v>1573</v>
      </c>
      <c r="C156" s="5">
        <v>2.8E-17</v>
      </c>
      <c r="D156" t="str">
        <f>VLOOKUP($A156,taxonomy!$A$1:$C$1024,3,0)</f>
        <v> Firmicutes</v>
      </c>
      <c r="E156">
        <v>1</v>
      </c>
      <c r="F156">
        <f>VLOOKUP($A156,architecture!$A$2:$E$1327,5,0)</f>
        <v>0</v>
      </c>
      <c r="G156">
        <f>IF(AND(E156=1,F156=1),1,0)</f>
        <v>0</v>
      </c>
      <c r="H156">
        <f>COUNTIF($G$2:G156,1)</f>
        <v>84</v>
      </c>
      <c r="I156" s="8">
        <f>COUNTIF($G$2:G156,0)</f>
        <v>71</v>
      </c>
      <c r="J156" s="7">
        <f>COUNTIF(G156:$G$709,0)</f>
        <v>534</v>
      </c>
      <c r="K156" s="7">
        <f>COUNTIF(G156:$G$709,1)</f>
        <v>20</v>
      </c>
      <c r="L156" s="7">
        <f>H156/(H156+K156)</f>
        <v>0.8076923076923077</v>
      </c>
      <c r="M156">
        <f>J156/(J156+I156)</f>
        <v>0.8826446280991735</v>
      </c>
      <c r="N156">
        <f>1-M156</f>
        <v>0.11735537190082646</v>
      </c>
    </row>
    <row r="157" spans="1:14" ht="12">
      <c r="A157" t="s">
        <v>688</v>
      </c>
      <c r="B157" t="s">
        <v>689</v>
      </c>
      <c r="C157" s="5">
        <v>7.200000000000001E-17</v>
      </c>
      <c r="D157" t="str">
        <f>VLOOKUP($A157,taxonomy!$A$1:$C$1024,3,0)</f>
        <v> Firmicutes</v>
      </c>
      <c r="E157">
        <v>1</v>
      </c>
      <c r="F157">
        <f>VLOOKUP($A157,architecture!$A$2:$E$1327,5,0)</f>
        <v>0</v>
      </c>
      <c r="G157">
        <f>IF(AND(E157=1,F157=1),1,0)</f>
        <v>0</v>
      </c>
      <c r="H157">
        <f>COUNTIF($G$2:G157,1)</f>
        <v>84</v>
      </c>
      <c r="I157" s="8">
        <f>COUNTIF($G$2:G157,0)</f>
        <v>72</v>
      </c>
      <c r="J157" s="7">
        <f>COUNTIF(G157:$G$709,0)</f>
        <v>533</v>
      </c>
      <c r="K157" s="7">
        <f>COUNTIF(G157:$G$709,1)</f>
        <v>20</v>
      </c>
      <c r="L157" s="7">
        <f>H157/(H157+K157)</f>
        <v>0.8076923076923077</v>
      </c>
      <c r="M157">
        <f>J157/(J157+I157)</f>
        <v>0.8809917355371901</v>
      </c>
      <c r="N157">
        <f>1-M157</f>
        <v>0.11900826446280988</v>
      </c>
    </row>
    <row r="158" spans="1:14" ht="12">
      <c r="A158" t="s">
        <v>1368</v>
      </c>
      <c r="B158" t="s">
        <v>1369</v>
      </c>
      <c r="C158" s="5">
        <v>1.2E-16</v>
      </c>
      <c r="D158" t="str">
        <f>VLOOKUP($A158,taxonomy!$A$1:$C$1024,3,0)</f>
        <v> Firmicutes</v>
      </c>
      <c r="E158">
        <v>1</v>
      </c>
      <c r="F158">
        <f>VLOOKUP($A158,architecture!$A$2:$E$1327,5,0)</f>
        <v>0</v>
      </c>
      <c r="G158">
        <f>IF(AND(E158=1,F158=1),1,0)</f>
        <v>0</v>
      </c>
      <c r="H158">
        <f>COUNTIF($G$2:G158,1)</f>
        <v>84</v>
      </c>
      <c r="I158" s="8">
        <f>COUNTIF($G$2:G158,0)</f>
        <v>73</v>
      </c>
      <c r="J158" s="7">
        <f>COUNTIF(G158:$G$709,0)</f>
        <v>532</v>
      </c>
      <c r="K158" s="7">
        <f>COUNTIF(G158:$G$709,1)</f>
        <v>20</v>
      </c>
      <c r="L158" s="7">
        <f>H158/(H158+K158)</f>
        <v>0.8076923076923077</v>
      </c>
      <c r="M158">
        <f>J158/(J158+I158)</f>
        <v>0.8793388429752066</v>
      </c>
      <c r="N158">
        <f>1-M158</f>
        <v>0.12066115702479341</v>
      </c>
    </row>
    <row r="159" spans="1:14" ht="12">
      <c r="A159" t="s">
        <v>1700</v>
      </c>
      <c r="B159" t="s">
        <v>1701</v>
      </c>
      <c r="C159" s="5">
        <v>1.2E-16</v>
      </c>
      <c r="D159" t="str">
        <f>VLOOKUP($A159,taxonomy!$A$1:$C$1024,3,0)</f>
        <v> Firmicutes</v>
      </c>
      <c r="E159">
        <v>1</v>
      </c>
      <c r="F159">
        <f>VLOOKUP($A159,architecture!$A$2:$E$1327,5,0)</f>
        <v>0</v>
      </c>
      <c r="G159">
        <f>IF(AND(E159=1,F159=1),1,0)</f>
        <v>0</v>
      </c>
      <c r="H159">
        <f>COUNTIF($G$2:G159,1)</f>
        <v>84</v>
      </c>
      <c r="I159" s="8">
        <f>COUNTIF($G$2:G159,0)</f>
        <v>74</v>
      </c>
      <c r="J159" s="7">
        <f>COUNTIF(G159:$G$709,0)</f>
        <v>531</v>
      </c>
      <c r="K159" s="7">
        <f>COUNTIF(G159:$G$709,1)</f>
        <v>20</v>
      </c>
      <c r="L159" s="7">
        <f>H159/(H159+K159)</f>
        <v>0.8076923076923077</v>
      </c>
      <c r="M159">
        <f>J159/(J159+I159)</f>
        <v>0.8776859504132232</v>
      </c>
      <c r="N159">
        <f>1-M159</f>
        <v>0.12231404958677683</v>
      </c>
    </row>
    <row r="160" spans="1:14" ht="12">
      <c r="A160" t="s">
        <v>1862</v>
      </c>
      <c r="B160" t="s">
        <v>1863</v>
      </c>
      <c r="C160" s="5">
        <v>4.4000000000000005E-16</v>
      </c>
      <c r="D160" t="str">
        <f>VLOOKUP($A160,taxonomy!$A$1:$C$1024,3,0)</f>
        <v> Firmicutes</v>
      </c>
      <c r="E160">
        <v>1</v>
      </c>
      <c r="F160">
        <f>VLOOKUP($A160,architecture!$A$2:$E$1327,5,0)</f>
        <v>0</v>
      </c>
      <c r="G160">
        <f>IF(AND(E160=1,F160=1),1,0)</f>
        <v>0</v>
      </c>
      <c r="H160">
        <f>COUNTIF($G$2:G160,1)</f>
        <v>84</v>
      </c>
      <c r="I160" s="8">
        <f>COUNTIF($G$2:G160,0)</f>
        <v>75</v>
      </c>
      <c r="J160" s="7">
        <f>COUNTIF(G160:$G$709,0)</f>
        <v>530</v>
      </c>
      <c r="K160" s="7">
        <f>COUNTIF(G160:$G$709,1)</f>
        <v>20</v>
      </c>
      <c r="L160" s="7">
        <f>H160/(H160+K160)</f>
        <v>0.8076923076923077</v>
      </c>
      <c r="M160">
        <f>J160/(J160+I160)</f>
        <v>0.8760330578512396</v>
      </c>
      <c r="N160">
        <f>1-M160</f>
        <v>0.12396694214876036</v>
      </c>
    </row>
    <row r="161" spans="1:14" ht="12">
      <c r="A161" t="s">
        <v>277</v>
      </c>
      <c r="B161" t="s">
        <v>278</v>
      </c>
      <c r="C161" s="5">
        <v>6.999999999999999E-16</v>
      </c>
      <c r="D161" t="str">
        <f>VLOOKUP($A161,taxonomy!$A$1:$C$1024,3,0)</f>
        <v> Firmicutes</v>
      </c>
      <c r="E161">
        <v>1</v>
      </c>
      <c r="F161">
        <f>VLOOKUP($A161,architecture!$A$2:$E$1327,5,0)</f>
        <v>0</v>
      </c>
      <c r="G161">
        <f>IF(AND(E161=1,F161=1),1,0)</f>
        <v>0</v>
      </c>
      <c r="H161">
        <f>COUNTIF($G$2:G161,1)</f>
        <v>84</v>
      </c>
      <c r="I161" s="8">
        <f>COUNTIF($G$2:G161,0)</f>
        <v>76</v>
      </c>
      <c r="J161" s="7">
        <f>COUNTIF(G161:$G$709,0)</f>
        <v>529</v>
      </c>
      <c r="K161" s="7">
        <f>COUNTIF(G161:$G$709,1)</f>
        <v>20</v>
      </c>
      <c r="L161" s="7">
        <f>H161/(H161+K161)</f>
        <v>0.8076923076923077</v>
      </c>
      <c r="M161">
        <f>J161/(J161+I161)</f>
        <v>0.8743801652892562</v>
      </c>
      <c r="N161">
        <f>1-M161</f>
        <v>0.12561983471074378</v>
      </c>
    </row>
    <row r="162" spans="1:14" ht="12">
      <c r="A162" t="s">
        <v>56</v>
      </c>
      <c r="B162" t="s">
        <v>57</v>
      </c>
      <c r="C162" s="5">
        <v>7.9E-16</v>
      </c>
      <c r="D162" t="str">
        <f>VLOOKUP($A162,taxonomy!$A$1:$C$1024,3,0)</f>
        <v> Firmicutes</v>
      </c>
      <c r="E162">
        <v>1</v>
      </c>
      <c r="F162">
        <f>VLOOKUP($A162,architecture!$A$2:$E$1327,5,0)</f>
        <v>0</v>
      </c>
      <c r="G162">
        <f>IF(AND(E162=1,F162=1),1,0)</f>
        <v>0</v>
      </c>
      <c r="H162">
        <f>COUNTIF($G$2:G162,1)</f>
        <v>84</v>
      </c>
      <c r="I162" s="8">
        <f>COUNTIF($G$2:G162,0)</f>
        <v>77</v>
      </c>
      <c r="J162" s="7">
        <f>COUNTIF(G162:$G$709,0)</f>
        <v>528</v>
      </c>
      <c r="K162" s="7">
        <f>COUNTIF(G162:$G$709,1)</f>
        <v>20</v>
      </c>
      <c r="L162" s="7">
        <f>H162/(H162+K162)</f>
        <v>0.8076923076923077</v>
      </c>
      <c r="M162">
        <f>J162/(J162+I162)</f>
        <v>0.8727272727272727</v>
      </c>
      <c r="N162">
        <f>1-M162</f>
        <v>0.12727272727272732</v>
      </c>
    </row>
    <row r="163" spans="1:14" ht="12">
      <c r="A163" t="s">
        <v>1312</v>
      </c>
      <c r="B163" t="s">
        <v>1313</v>
      </c>
      <c r="C163" s="5">
        <v>7.9E-16</v>
      </c>
      <c r="D163" t="str">
        <f>VLOOKUP($A163,taxonomy!$A$1:$C$1024,3,0)</f>
        <v> Firmicutes</v>
      </c>
      <c r="E163">
        <v>1</v>
      </c>
      <c r="F163">
        <f>VLOOKUP($A163,architecture!$A$2:$E$1327,5,0)</f>
        <v>0</v>
      </c>
      <c r="G163">
        <f>IF(AND(E163=1,F163=1),1,0)</f>
        <v>0</v>
      </c>
      <c r="H163">
        <f>COUNTIF($G$2:G163,1)</f>
        <v>84</v>
      </c>
      <c r="I163" s="8">
        <f>COUNTIF($G$2:G163,0)</f>
        <v>78</v>
      </c>
      <c r="J163" s="7">
        <f>COUNTIF(G163:$G$709,0)</f>
        <v>527</v>
      </c>
      <c r="K163" s="7">
        <f>COUNTIF(G163:$G$709,1)</f>
        <v>20</v>
      </c>
      <c r="L163" s="7">
        <f>H163/(H163+K163)</f>
        <v>0.8076923076923077</v>
      </c>
      <c r="M163">
        <f>J163/(J163+I163)</f>
        <v>0.8710743801652893</v>
      </c>
      <c r="N163">
        <f>1-M163</f>
        <v>0.12892561983471074</v>
      </c>
    </row>
    <row r="164" spans="1:14" ht="12">
      <c r="A164" t="s">
        <v>1484</v>
      </c>
      <c r="B164" t="s">
        <v>1485</v>
      </c>
      <c r="C164" s="5">
        <v>7.9E-16</v>
      </c>
      <c r="D164" t="str">
        <f>VLOOKUP($A164,taxonomy!$A$1:$C$1024,3,0)</f>
        <v> Firmicutes</v>
      </c>
      <c r="E164">
        <v>1</v>
      </c>
      <c r="F164">
        <f>VLOOKUP($A164,architecture!$A$2:$E$1327,5,0)</f>
        <v>0</v>
      </c>
      <c r="G164">
        <f>IF(AND(E164=1,F164=1),1,0)</f>
        <v>0</v>
      </c>
      <c r="H164">
        <f>COUNTIF($G$2:G164,1)</f>
        <v>84</v>
      </c>
      <c r="I164" s="8">
        <f>COUNTIF($G$2:G164,0)</f>
        <v>79</v>
      </c>
      <c r="J164" s="7">
        <f>COUNTIF(G164:$G$709,0)</f>
        <v>526</v>
      </c>
      <c r="K164" s="7">
        <f>COUNTIF(G164:$G$709,1)</f>
        <v>20</v>
      </c>
      <c r="L164" s="7">
        <f>H164/(H164+K164)</f>
        <v>0.8076923076923077</v>
      </c>
      <c r="M164">
        <f>J164/(J164+I164)</f>
        <v>0.8694214876033057</v>
      </c>
      <c r="N164">
        <f>1-M164</f>
        <v>0.13057851239669427</v>
      </c>
    </row>
    <row r="165" spans="1:14" ht="12">
      <c r="A165" t="s">
        <v>818</v>
      </c>
      <c r="B165" t="s">
        <v>819</v>
      </c>
      <c r="C165" s="5">
        <v>4.8E-15</v>
      </c>
      <c r="D165" t="str">
        <f>VLOOKUP($A165,taxonomy!$A$1:$C$1024,3,0)</f>
        <v> Firmicutes</v>
      </c>
      <c r="E165">
        <v>1</v>
      </c>
      <c r="F165">
        <f>VLOOKUP($A165,architecture!$A$2:$E$1327,5,0)</f>
        <v>0</v>
      </c>
      <c r="G165">
        <f>IF(AND(E165=1,F165=1),1,0)</f>
        <v>0</v>
      </c>
      <c r="H165">
        <f>COUNTIF($G$2:G165,1)</f>
        <v>84</v>
      </c>
      <c r="I165" s="8">
        <f>COUNTIF($G$2:G165,0)</f>
        <v>80</v>
      </c>
      <c r="J165" s="7">
        <f>COUNTIF(G165:$G$709,0)</f>
        <v>525</v>
      </c>
      <c r="K165" s="7">
        <f>COUNTIF(G165:$G$709,1)</f>
        <v>20</v>
      </c>
      <c r="L165" s="7">
        <f>H165/(H165+K165)</f>
        <v>0.8076923076923077</v>
      </c>
      <c r="M165">
        <f>J165/(J165+I165)</f>
        <v>0.8677685950413223</v>
      </c>
      <c r="N165">
        <f>1-M165</f>
        <v>0.1322314049586777</v>
      </c>
    </row>
    <row r="166" spans="1:14" ht="12">
      <c r="A166" t="s">
        <v>1476</v>
      </c>
      <c r="B166" t="s">
        <v>1477</v>
      </c>
      <c r="C166" s="5">
        <v>5.200000000000001E-15</v>
      </c>
      <c r="D166" t="str">
        <f>VLOOKUP($A166,taxonomy!$A$1:$C$1024,3,0)</f>
        <v> Firmicutes</v>
      </c>
      <c r="E166">
        <v>1</v>
      </c>
      <c r="F166">
        <f>VLOOKUP($A166,architecture!$A$2:$E$1327,5,0)</f>
        <v>0</v>
      </c>
      <c r="G166">
        <f>IF(AND(E166=1,F166=1),1,0)</f>
        <v>0</v>
      </c>
      <c r="H166">
        <f>COUNTIF($G$2:G166,1)</f>
        <v>84</v>
      </c>
      <c r="I166" s="8">
        <f>COUNTIF($G$2:G166,0)</f>
        <v>81</v>
      </c>
      <c r="J166" s="7">
        <f>COUNTIF(G166:$G$709,0)</f>
        <v>524</v>
      </c>
      <c r="K166" s="7">
        <f>COUNTIF(G166:$G$709,1)</f>
        <v>20</v>
      </c>
      <c r="L166" s="7">
        <f>H166/(H166+K166)</f>
        <v>0.8076923076923077</v>
      </c>
      <c r="M166">
        <f>J166/(J166+I166)</f>
        <v>0.8661157024793389</v>
      </c>
      <c r="N166">
        <f>1-M166</f>
        <v>0.1338842975206611</v>
      </c>
    </row>
    <row r="167" spans="1:14" ht="12">
      <c r="A167" t="s">
        <v>812</v>
      </c>
      <c r="B167" t="s">
        <v>813</v>
      </c>
      <c r="C167" s="5">
        <v>8.900000000000002E-15</v>
      </c>
      <c r="D167" t="str">
        <f>VLOOKUP($A167,taxonomy!$A$1:$C$1024,3,0)</f>
        <v> Firmicutes</v>
      </c>
      <c r="E167">
        <v>1</v>
      </c>
      <c r="F167">
        <f>VLOOKUP($A167,architecture!$A$2:$E$1327,5,0)</f>
        <v>1</v>
      </c>
      <c r="G167">
        <f>IF(AND(E167=1,F167=1),1,0)</f>
        <v>1</v>
      </c>
      <c r="H167">
        <f>COUNTIF($G$2:G167,1)</f>
        <v>85</v>
      </c>
      <c r="I167" s="8">
        <f>COUNTIF($G$2:G167,0)</f>
        <v>81</v>
      </c>
      <c r="J167" s="7">
        <f>COUNTIF(G167:$G$709,0)</f>
        <v>523</v>
      </c>
      <c r="K167" s="7">
        <f>COUNTIF(G167:$G$709,1)</f>
        <v>20</v>
      </c>
      <c r="L167" s="7">
        <f>H167/(H167+K167)</f>
        <v>0.8095238095238095</v>
      </c>
      <c r="M167">
        <f>J167/(J167+I167)</f>
        <v>0.8658940397350994</v>
      </c>
      <c r="N167">
        <f>1-M167</f>
        <v>0.13410596026490063</v>
      </c>
    </row>
    <row r="168" spans="1:14" ht="12">
      <c r="A168" t="s">
        <v>630</v>
      </c>
      <c r="B168" t="s">
        <v>631</v>
      </c>
      <c r="C168" s="5">
        <v>1.1E-14</v>
      </c>
      <c r="D168" t="str">
        <f>VLOOKUP($A168,taxonomy!$A$1:$C$1024,3,0)</f>
        <v> Firmicutes</v>
      </c>
      <c r="E168">
        <v>1</v>
      </c>
      <c r="F168">
        <f>VLOOKUP($A168,architecture!$A$2:$E$1327,5,0)</f>
        <v>0</v>
      </c>
      <c r="G168">
        <f>IF(AND(E168=1,F168=1),1,0)</f>
        <v>0</v>
      </c>
      <c r="H168">
        <f>COUNTIF($G$2:G168,1)</f>
        <v>85</v>
      </c>
      <c r="I168" s="8">
        <f>COUNTIF($G$2:G168,0)</f>
        <v>82</v>
      </c>
      <c r="J168" s="7">
        <f>COUNTIF(G168:$G$709,0)</f>
        <v>523</v>
      </c>
      <c r="K168" s="7">
        <f>COUNTIF(G168:$G$709,1)</f>
        <v>19</v>
      </c>
      <c r="L168" s="7">
        <f>H168/(H168+K168)</f>
        <v>0.8173076923076923</v>
      </c>
      <c r="M168">
        <f>J168/(J168+I168)</f>
        <v>0.8644628099173554</v>
      </c>
      <c r="N168">
        <f>1-M168</f>
        <v>0.13553719008264464</v>
      </c>
    </row>
    <row r="169" spans="1:14" ht="12">
      <c r="A169" t="s">
        <v>700</v>
      </c>
      <c r="B169" t="s">
        <v>701</v>
      </c>
      <c r="C169" s="5">
        <v>1.7000000000000003E-14</v>
      </c>
      <c r="D169" t="str">
        <f>VLOOKUP($A169,taxonomy!$A$1:$C$1024,3,0)</f>
        <v> Firmicutes</v>
      </c>
      <c r="E169">
        <v>1</v>
      </c>
      <c r="F169">
        <f>VLOOKUP($A169,architecture!$A$2:$E$1327,5,0)</f>
        <v>0</v>
      </c>
      <c r="G169">
        <f>IF(AND(E169=1,F169=1),1,0)</f>
        <v>0</v>
      </c>
      <c r="H169">
        <f>COUNTIF($G$2:G169,1)</f>
        <v>85</v>
      </c>
      <c r="I169" s="8">
        <f>COUNTIF($G$2:G169,0)</f>
        <v>83</v>
      </c>
      <c r="J169" s="7">
        <f>COUNTIF(G169:$G$709,0)</f>
        <v>522</v>
      </c>
      <c r="K169" s="7">
        <f>COUNTIF(G169:$G$709,1)</f>
        <v>19</v>
      </c>
      <c r="L169" s="7">
        <f>H169/(H169+K169)</f>
        <v>0.8173076923076923</v>
      </c>
      <c r="M169">
        <f>J169/(J169+I169)</f>
        <v>0.8628099173553719</v>
      </c>
      <c r="N169">
        <f>1-M169</f>
        <v>0.13719008264462806</v>
      </c>
    </row>
    <row r="170" spans="1:14" ht="12">
      <c r="A170" t="s">
        <v>1868</v>
      </c>
      <c r="B170" t="s">
        <v>1869</v>
      </c>
      <c r="C170" s="5">
        <v>1.8E-14</v>
      </c>
      <c r="D170" t="str">
        <f>VLOOKUP($A170,taxonomy!$A$1:$C$1024,3,0)</f>
        <v> Firmicutes</v>
      </c>
      <c r="E170">
        <v>1</v>
      </c>
      <c r="F170">
        <f>VLOOKUP($A170,architecture!$A$2:$E$1327,5,0)</f>
        <v>0</v>
      </c>
      <c r="G170">
        <f>IF(AND(E170=1,F170=1),1,0)</f>
        <v>0</v>
      </c>
      <c r="H170">
        <f>COUNTIF($G$2:G170,1)</f>
        <v>85</v>
      </c>
      <c r="I170" s="8">
        <f>COUNTIF($G$2:G170,0)</f>
        <v>84</v>
      </c>
      <c r="J170" s="7">
        <f>COUNTIF(G170:$G$709,0)</f>
        <v>521</v>
      </c>
      <c r="K170" s="7">
        <f>COUNTIF(G170:$G$709,1)</f>
        <v>19</v>
      </c>
      <c r="L170" s="7">
        <f>H170/(H170+K170)</f>
        <v>0.8173076923076923</v>
      </c>
      <c r="M170">
        <f>J170/(J170+I170)</f>
        <v>0.8611570247933884</v>
      </c>
      <c r="N170">
        <f>1-M170</f>
        <v>0.1388429752066116</v>
      </c>
    </row>
    <row r="171" spans="1:14" ht="12">
      <c r="A171" t="s">
        <v>1104</v>
      </c>
      <c r="B171" t="s">
        <v>1105</v>
      </c>
      <c r="C171" s="5">
        <v>1.8999999999999998E-14</v>
      </c>
      <c r="D171" t="str">
        <f>VLOOKUP($A171,taxonomy!$A$1:$C$1024,3,0)</f>
        <v> Firmicutes</v>
      </c>
      <c r="E171">
        <v>1</v>
      </c>
      <c r="F171">
        <f>VLOOKUP($A171,architecture!$A$2:$E$1327,5,0)</f>
        <v>0</v>
      </c>
      <c r="G171">
        <f>IF(AND(E171=1,F171=1),1,0)</f>
        <v>0</v>
      </c>
      <c r="H171">
        <f>COUNTIF($G$2:G171,1)</f>
        <v>85</v>
      </c>
      <c r="I171" s="8">
        <f>COUNTIF($G$2:G171,0)</f>
        <v>85</v>
      </c>
      <c r="J171" s="7">
        <f>COUNTIF(G171:$G$709,0)</f>
        <v>520</v>
      </c>
      <c r="K171" s="7">
        <f>COUNTIF(G171:$G$709,1)</f>
        <v>19</v>
      </c>
      <c r="L171" s="7">
        <f>H171/(H171+K171)</f>
        <v>0.8173076923076923</v>
      </c>
      <c r="M171">
        <f>J171/(J171+I171)</f>
        <v>0.859504132231405</v>
      </c>
      <c r="N171">
        <f>1-M171</f>
        <v>0.14049586776859502</v>
      </c>
    </row>
    <row r="172" spans="1:14" ht="12">
      <c r="A172" t="s">
        <v>1440</v>
      </c>
      <c r="B172" t="s">
        <v>1441</v>
      </c>
      <c r="C172" s="5">
        <v>2.1000000000000002E-14</v>
      </c>
      <c r="D172" t="str">
        <f>VLOOKUP($A172,taxonomy!$A$1:$C$1024,3,0)</f>
        <v> Firmicutes</v>
      </c>
      <c r="E172">
        <v>1</v>
      </c>
      <c r="F172">
        <f>VLOOKUP($A172,architecture!$A$2:$E$1327,5,0)</f>
        <v>0</v>
      </c>
      <c r="G172">
        <f>IF(AND(E172=1,F172=1),1,0)</f>
        <v>0</v>
      </c>
      <c r="H172">
        <f>COUNTIF($G$2:G172,1)</f>
        <v>85</v>
      </c>
      <c r="I172" s="8">
        <f>COUNTIF($G$2:G172,0)</f>
        <v>86</v>
      </c>
      <c r="J172" s="7">
        <f>COUNTIF(G172:$G$709,0)</f>
        <v>519</v>
      </c>
      <c r="K172" s="7">
        <f>COUNTIF(G172:$G$709,1)</f>
        <v>19</v>
      </c>
      <c r="L172" s="7">
        <f>H172/(H172+K172)</f>
        <v>0.8173076923076923</v>
      </c>
      <c r="M172">
        <f>J172/(J172+I172)</f>
        <v>0.8578512396694215</v>
      </c>
      <c r="N172">
        <f>1-M172</f>
        <v>0.14214876033057855</v>
      </c>
    </row>
    <row r="173" spans="1:14" ht="12">
      <c r="A173" t="s">
        <v>351</v>
      </c>
      <c r="B173" t="s">
        <v>352</v>
      </c>
      <c r="C173" s="5">
        <v>2.8999999999999996E-14</v>
      </c>
      <c r="D173" t="str">
        <f>VLOOKUP($A173,taxonomy!$A$1:$C$1024,3,0)</f>
        <v> Firmicutes</v>
      </c>
      <c r="E173">
        <v>1</v>
      </c>
      <c r="F173">
        <f>VLOOKUP($A173,architecture!$A$2:$E$1327,5,0)</f>
        <v>0</v>
      </c>
      <c r="G173">
        <f>IF(AND(E173=1,F173=1),1,0)</f>
        <v>0</v>
      </c>
      <c r="H173">
        <f>COUNTIF($G$2:G173,1)</f>
        <v>85</v>
      </c>
      <c r="I173" s="8">
        <f>COUNTIF($G$2:G173,0)</f>
        <v>87</v>
      </c>
      <c r="J173" s="7">
        <f>COUNTIF(G173:$G$709,0)</f>
        <v>518</v>
      </c>
      <c r="K173" s="7">
        <f>COUNTIF(G173:$G$709,1)</f>
        <v>19</v>
      </c>
      <c r="L173" s="7">
        <f>H173/(H173+K173)</f>
        <v>0.8173076923076923</v>
      </c>
      <c r="M173">
        <f>J173/(J173+I173)</f>
        <v>0.856198347107438</v>
      </c>
      <c r="N173">
        <f>1-M173</f>
        <v>0.14380165289256197</v>
      </c>
    </row>
    <row r="174" spans="1:14" ht="12">
      <c r="A174" t="s">
        <v>1458</v>
      </c>
      <c r="B174" t="s">
        <v>1459</v>
      </c>
      <c r="C174" s="5">
        <v>4.9000000000000006E-14</v>
      </c>
      <c r="D174" t="str">
        <f>VLOOKUP($A174,taxonomy!$A$1:$C$1024,3,0)</f>
        <v> Firmicutes</v>
      </c>
      <c r="E174">
        <v>1</v>
      </c>
      <c r="F174">
        <f>VLOOKUP($A174,architecture!$A$2:$E$1327,5,0)</f>
        <v>0</v>
      </c>
      <c r="G174">
        <f>IF(AND(E174=1,F174=1),1,0)</f>
        <v>0</v>
      </c>
      <c r="H174">
        <f>COUNTIF($G$2:G174,1)</f>
        <v>85</v>
      </c>
      <c r="I174" s="8">
        <f>COUNTIF($G$2:G174,0)</f>
        <v>88</v>
      </c>
      <c r="J174" s="7">
        <f>COUNTIF(G174:$G$709,0)</f>
        <v>517</v>
      </c>
      <c r="K174" s="7">
        <f>COUNTIF(G174:$G$709,1)</f>
        <v>19</v>
      </c>
      <c r="L174" s="7">
        <f>H174/(H174+K174)</f>
        <v>0.8173076923076923</v>
      </c>
      <c r="M174">
        <f>J174/(J174+I174)</f>
        <v>0.8545454545454545</v>
      </c>
      <c r="N174">
        <f>1-M174</f>
        <v>0.1454545454545455</v>
      </c>
    </row>
    <row r="175" spans="1:14" ht="12">
      <c r="A175" t="s">
        <v>1344</v>
      </c>
      <c r="B175" t="s">
        <v>1345</v>
      </c>
      <c r="C175" s="5">
        <v>5.9E-14</v>
      </c>
      <c r="D175" t="str">
        <f>VLOOKUP($A175,taxonomy!$A$1:$C$1024,3,0)</f>
        <v> Firmicutes</v>
      </c>
      <c r="E175">
        <v>1</v>
      </c>
      <c r="F175">
        <f>VLOOKUP($A175,architecture!$A$2:$E$1327,5,0)</f>
        <v>0</v>
      </c>
      <c r="G175">
        <f>IF(AND(E175=1,F175=1),1,0)</f>
        <v>0</v>
      </c>
      <c r="H175">
        <f>COUNTIF($G$2:G175,1)</f>
        <v>85</v>
      </c>
      <c r="I175" s="8">
        <f>COUNTIF($G$2:G175,0)</f>
        <v>89</v>
      </c>
      <c r="J175" s="7">
        <f>COUNTIF(G175:$G$709,0)</f>
        <v>516</v>
      </c>
      <c r="K175" s="7">
        <f>COUNTIF(G175:$G$709,1)</f>
        <v>19</v>
      </c>
      <c r="L175" s="7">
        <f>H175/(H175+K175)</f>
        <v>0.8173076923076923</v>
      </c>
      <c r="M175">
        <f>J175/(J175+I175)</f>
        <v>0.8528925619834711</v>
      </c>
      <c r="N175">
        <f>1-M175</f>
        <v>0.14710743801652892</v>
      </c>
    </row>
    <row r="176" spans="1:14" ht="12">
      <c r="A176" t="s">
        <v>1928</v>
      </c>
      <c r="B176" t="s">
        <v>1929</v>
      </c>
      <c r="C176" s="5">
        <v>5.9E-14</v>
      </c>
      <c r="D176" t="str">
        <f>VLOOKUP($A176,taxonomy!$A$1:$C$1024,3,0)</f>
        <v> Firmicutes</v>
      </c>
      <c r="E176">
        <v>1</v>
      </c>
      <c r="F176">
        <f>VLOOKUP($A176,architecture!$A$2:$E$1327,5,0)</f>
        <v>0</v>
      </c>
      <c r="G176">
        <f>IF(AND(E176=1,F176=1),1,0)</f>
        <v>0</v>
      </c>
      <c r="H176">
        <f>COUNTIF($G$2:G176,1)</f>
        <v>85</v>
      </c>
      <c r="I176" s="8">
        <f>COUNTIF($G$2:G176,0)</f>
        <v>90</v>
      </c>
      <c r="J176" s="7">
        <f>COUNTIF(G176:$G$709,0)</f>
        <v>515</v>
      </c>
      <c r="K176" s="7">
        <f>COUNTIF(G176:$G$709,1)</f>
        <v>19</v>
      </c>
      <c r="L176" s="7">
        <f>H176/(H176+K176)</f>
        <v>0.8173076923076923</v>
      </c>
      <c r="M176">
        <f>J176/(J176+I176)</f>
        <v>0.8512396694214877</v>
      </c>
      <c r="N176">
        <f>1-M176</f>
        <v>0.14876033057851235</v>
      </c>
    </row>
    <row r="177" spans="1:14" ht="12">
      <c r="A177" t="s">
        <v>774</v>
      </c>
      <c r="B177" t="s">
        <v>775</v>
      </c>
      <c r="C177" s="5">
        <v>8E-14</v>
      </c>
      <c r="D177" t="str">
        <f>VLOOKUP($A177,taxonomy!$A$1:$C$1024,3,0)</f>
        <v> Firmicutes</v>
      </c>
      <c r="E177">
        <v>1</v>
      </c>
      <c r="F177">
        <f>VLOOKUP($A177,architecture!$A$2:$E$1327,5,0)</f>
        <v>1</v>
      </c>
      <c r="G177">
        <f>IF(AND(E177=1,F177=1),1,0)</f>
        <v>1</v>
      </c>
      <c r="H177">
        <f>COUNTIF($G$2:G177,1)</f>
        <v>86</v>
      </c>
      <c r="I177" s="8">
        <f>COUNTIF($G$2:G177,0)</f>
        <v>90</v>
      </c>
      <c r="J177" s="7">
        <f>COUNTIF(G177:$G$709,0)</f>
        <v>514</v>
      </c>
      <c r="K177" s="7">
        <f>COUNTIF(G177:$G$709,1)</f>
        <v>19</v>
      </c>
      <c r="L177" s="7">
        <f>H177/(H177+K177)</f>
        <v>0.819047619047619</v>
      </c>
      <c r="M177">
        <f>J177/(J177+I177)</f>
        <v>0.8509933774834437</v>
      </c>
      <c r="N177">
        <f>1-M177</f>
        <v>0.14900662251655628</v>
      </c>
    </row>
    <row r="178" spans="1:14" ht="12">
      <c r="A178" t="s">
        <v>1216</v>
      </c>
      <c r="B178" t="s">
        <v>1217</v>
      </c>
      <c r="C178" s="5">
        <v>8E-14</v>
      </c>
      <c r="D178" t="str">
        <f>VLOOKUP($A178,taxonomy!$A$1:$C$1024,3,0)</f>
        <v> Firmicutes</v>
      </c>
      <c r="E178">
        <v>1</v>
      </c>
      <c r="F178">
        <f>VLOOKUP($A178,architecture!$A$2:$E$1327,5,0)</f>
        <v>1</v>
      </c>
      <c r="G178">
        <f>IF(AND(E178=1,F178=1),1,0)</f>
        <v>1</v>
      </c>
      <c r="H178">
        <f>COUNTIF($G$2:G178,1)</f>
        <v>87</v>
      </c>
      <c r="I178" s="8">
        <f>COUNTIF($G$2:G178,0)</f>
        <v>90</v>
      </c>
      <c r="J178" s="7">
        <f>COUNTIF(G178:$G$709,0)</f>
        <v>514</v>
      </c>
      <c r="K178" s="7">
        <f>COUNTIF(G178:$G$709,1)</f>
        <v>18</v>
      </c>
      <c r="L178" s="7">
        <f>H178/(H178+K178)</f>
        <v>0.8285714285714286</v>
      </c>
      <c r="M178">
        <f>J178/(J178+I178)</f>
        <v>0.8509933774834437</v>
      </c>
      <c r="N178">
        <f>1-M178</f>
        <v>0.14900662251655628</v>
      </c>
    </row>
    <row r="179" spans="1:14" ht="12">
      <c r="A179" t="s">
        <v>1218</v>
      </c>
      <c r="B179" t="s">
        <v>1219</v>
      </c>
      <c r="C179" s="5">
        <v>8E-14</v>
      </c>
      <c r="D179" t="str">
        <f>VLOOKUP($A179,taxonomy!$A$1:$C$1024,3,0)</f>
        <v> Firmicutes</v>
      </c>
      <c r="E179">
        <v>1</v>
      </c>
      <c r="F179">
        <f>VLOOKUP($A179,architecture!$A$2:$E$1327,5,0)</f>
        <v>1</v>
      </c>
      <c r="G179">
        <f>IF(AND(E179=1,F179=1),1,0)</f>
        <v>1</v>
      </c>
      <c r="H179">
        <f>COUNTIF($G$2:G179,1)</f>
        <v>88</v>
      </c>
      <c r="I179" s="8">
        <f>COUNTIF($G$2:G179,0)</f>
        <v>90</v>
      </c>
      <c r="J179" s="7">
        <f>COUNTIF(G179:$G$709,0)</f>
        <v>514</v>
      </c>
      <c r="K179" s="7">
        <f>COUNTIF(G179:$G$709,1)</f>
        <v>17</v>
      </c>
      <c r="L179" s="7">
        <f>H179/(H179+K179)</f>
        <v>0.8380952380952381</v>
      </c>
      <c r="M179">
        <f>J179/(J179+I179)</f>
        <v>0.8509933774834437</v>
      </c>
      <c r="N179">
        <f>1-M179</f>
        <v>0.14900662251655628</v>
      </c>
    </row>
    <row r="180" spans="1:14" ht="12">
      <c r="A180" t="s">
        <v>634</v>
      </c>
      <c r="B180" t="s">
        <v>635</v>
      </c>
      <c r="C180" s="5">
        <v>9.5E-14</v>
      </c>
      <c r="D180" t="str">
        <f>VLOOKUP($A180,taxonomy!$A$1:$C$1024,3,0)</f>
        <v> Firmicutes</v>
      </c>
      <c r="E180">
        <v>1</v>
      </c>
      <c r="F180">
        <f>VLOOKUP($A180,architecture!$A$2:$E$1327,5,0)</f>
        <v>0</v>
      </c>
      <c r="G180">
        <f>IF(AND(E180=1,F180=1),1,0)</f>
        <v>0</v>
      </c>
      <c r="H180">
        <f>COUNTIF($G$2:G180,1)</f>
        <v>88</v>
      </c>
      <c r="I180" s="8">
        <f>COUNTIF($G$2:G180,0)</f>
        <v>91</v>
      </c>
      <c r="J180" s="7">
        <f>COUNTIF(G180:$G$709,0)</f>
        <v>514</v>
      </c>
      <c r="K180" s="7">
        <f>COUNTIF(G180:$G$709,1)</f>
        <v>16</v>
      </c>
      <c r="L180" s="7">
        <f>H180/(H180+K180)</f>
        <v>0.8461538461538461</v>
      </c>
      <c r="M180">
        <f>J180/(J180+I180)</f>
        <v>0.8495867768595041</v>
      </c>
      <c r="N180">
        <f>1-M180</f>
        <v>0.15041322314049588</v>
      </c>
    </row>
    <row r="181" spans="1:14" ht="12">
      <c r="A181" t="s">
        <v>802</v>
      </c>
      <c r="B181" t="s">
        <v>803</v>
      </c>
      <c r="C181" s="5">
        <v>1.1000000000000001E-13</v>
      </c>
      <c r="D181" t="str">
        <f>VLOOKUP($A181,taxonomy!$A$1:$C$1024,3,0)</f>
        <v> Firmicutes</v>
      </c>
      <c r="E181">
        <v>1</v>
      </c>
      <c r="F181">
        <f>VLOOKUP($A181,architecture!$A$2:$E$1327,5,0)</f>
        <v>0</v>
      </c>
      <c r="G181">
        <f>IF(AND(E181=1,F181=1),1,0)</f>
        <v>0</v>
      </c>
      <c r="H181">
        <f>COUNTIF($G$2:G181,1)</f>
        <v>88</v>
      </c>
      <c r="I181" s="8">
        <f>COUNTIF($G$2:G181,0)</f>
        <v>92</v>
      </c>
      <c r="J181" s="7">
        <f>COUNTIF(G181:$G$709,0)</f>
        <v>513</v>
      </c>
      <c r="K181" s="7">
        <f>COUNTIF(G181:$G$709,1)</f>
        <v>16</v>
      </c>
      <c r="L181" s="7">
        <f>H181/(H181+K181)</f>
        <v>0.8461538461538461</v>
      </c>
      <c r="M181">
        <f>J181/(J181+I181)</f>
        <v>0.8479338842975207</v>
      </c>
      <c r="N181">
        <f>1-M181</f>
        <v>0.1520661157024793</v>
      </c>
    </row>
    <row r="182" spans="1:14" ht="12">
      <c r="A182" t="s">
        <v>806</v>
      </c>
      <c r="B182" t="s">
        <v>807</v>
      </c>
      <c r="C182" s="5">
        <v>1.1000000000000001E-13</v>
      </c>
      <c r="D182" t="str">
        <f>VLOOKUP($A182,taxonomy!$A$1:$C$1024,3,0)</f>
        <v> Firmicutes</v>
      </c>
      <c r="E182">
        <v>1</v>
      </c>
      <c r="F182">
        <f>VLOOKUP($A182,architecture!$A$2:$E$1327,5,0)</f>
        <v>0</v>
      </c>
      <c r="G182">
        <f>IF(AND(E182=1,F182=1),1,0)</f>
        <v>0</v>
      </c>
      <c r="H182">
        <f>COUNTIF($G$2:G182,1)</f>
        <v>88</v>
      </c>
      <c r="I182" s="8">
        <f>COUNTIF($G$2:G182,0)</f>
        <v>93</v>
      </c>
      <c r="J182" s="7">
        <f>COUNTIF(G182:$G$709,0)</f>
        <v>512</v>
      </c>
      <c r="K182" s="7">
        <f>COUNTIF(G182:$G$709,1)</f>
        <v>16</v>
      </c>
      <c r="L182" s="7">
        <f>H182/(H182+K182)</f>
        <v>0.8461538461538461</v>
      </c>
      <c r="M182">
        <f>J182/(J182+I182)</f>
        <v>0.8462809917355372</v>
      </c>
      <c r="N182">
        <f>1-M182</f>
        <v>0.15371900826446283</v>
      </c>
    </row>
    <row r="183" spans="1:14" ht="12">
      <c r="A183" t="s">
        <v>808</v>
      </c>
      <c r="B183" t="s">
        <v>809</v>
      </c>
      <c r="C183" s="5">
        <v>1.1000000000000001E-13</v>
      </c>
      <c r="D183" t="str">
        <f>VLOOKUP($A183,taxonomy!$A$1:$C$1024,3,0)</f>
        <v> Firmicutes</v>
      </c>
      <c r="E183">
        <v>1</v>
      </c>
      <c r="F183">
        <f>VLOOKUP($A183,architecture!$A$2:$E$1327,5,0)</f>
        <v>0</v>
      </c>
      <c r="G183">
        <f>IF(AND(E183=1,F183=1),1,0)</f>
        <v>0</v>
      </c>
      <c r="H183">
        <f>COUNTIF($G$2:G183,1)</f>
        <v>88</v>
      </c>
      <c r="I183" s="8">
        <f>COUNTIF($G$2:G183,0)</f>
        <v>94</v>
      </c>
      <c r="J183" s="7">
        <f>COUNTIF(G183:$G$709,0)</f>
        <v>511</v>
      </c>
      <c r="K183" s="7">
        <f>COUNTIF(G183:$G$709,1)</f>
        <v>16</v>
      </c>
      <c r="L183" s="7">
        <f>H183/(H183+K183)</f>
        <v>0.8461538461538461</v>
      </c>
      <c r="M183">
        <f>J183/(J183+I183)</f>
        <v>0.8446280991735537</v>
      </c>
      <c r="N183">
        <f>1-M183</f>
        <v>0.15537190082644625</v>
      </c>
    </row>
    <row r="184" spans="1:14" ht="12">
      <c r="A184" t="s">
        <v>834</v>
      </c>
      <c r="B184" t="s">
        <v>835</v>
      </c>
      <c r="C184" s="5">
        <v>1.1000000000000001E-13</v>
      </c>
      <c r="D184" t="str">
        <f>VLOOKUP($A184,taxonomy!$A$1:$C$1024,3,0)</f>
        <v> Firmicutes</v>
      </c>
      <c r="E184">
        <v>1</v>
      </c>
      <c r="F184">
        <f>VLOOKUP($A184,architecture!$A$2:$E$1327,5,0)</f>
        <v>0</v>
      </c>
      <c r="G184">
        <f>IF(AND(E184=1,F184=1),1,0)</f>
        <v>0</v>
      </c>
      <c r="H184">
        <f>COUNTIF($G$2:G184,1)</f>
        <v>88</v>
      </c>
      <c r="I184" s="8">
        <f>COUNTIF($G$2:G184,0)</f>
        <v>95</v>
      </c>
      <c r="J184" s="7">
        <f>COUNTIF(G184:$G$709,0)</f>
        <v>510</v>
      </c>
      <c r="K184" s="7">
        <f>COUNTIF(G184:$G$709,1)</f>
        <v>16</v>
      </c>
      <c r="L184" s="7">
        <f>H184/(H184+K184)</f>
        <v>0.8461538461538461</v>
      </c>
      <c r="M184">
        <f>J184/(J184+I184)</f>
        <v>0.8429752066115702</v>
      </c>
      <c r="N184">
        <f>1-M184</f>
        <v>0.15702479338842978</v>
      </c>
    </row>
    <row r="185" spans="1:14" ht="12">
      <c r="A185" t="s">
        <v>908</v>
      </c>
      <c r="B185" t="s">
        <v>909</v>
      </c>
      <c r="C185" s="5">
        <v>1.1000000000000001E-13</v>
      </c>
      <c r="D185" t="str">
        <f>VLOOKUP($A185,taxonomy!$A$1:$C$1024,3,0)</f>
        <v> Firmicutes</v>
      </c>
      <c r="E185">
        <v>1</v>
      </c>
      <c r="F185">
        <f>VLOOKUP($A185,architecture!$A$2:$E$1327,5,0)</f>
        <v>0</v>
      </c>
      <c r="G185">
        <f>IF(AND(E185=1,F185=1),1,0)</f>
        <v>0</v>
      </c>
      <c r="H185">
        <f>COUNTIF($G$2:G185,1)</f>
        <v>88</v>
      </c>
      <c r="I185" s="8">
        <f>COUNTIF($G$2:G185,0)</f>
        <v>96</v>
      </c>
      <c r="J185" s="7">
        <f>COUNTIF(G185:$G$709,0)</f>
        <v>509</v>
      </c>
      <c r="K185" s="7">
        <f>COUNTIF(G185:$G$709,1)</f>
        <v>16</v>
      </c>
      <c r="L185" s="7">
        <f>H185/(H185+K185)</f>
        <v>0.8461538461538461</v>
      </c>
      <c r="M185">
        <f>J185/(J185+I185)</f>
        <v>0.8413223140495868</v>
      </c>
      <c r="N185">
        <f>1-M185</f>
        <v>0.1586776859504132</v>
      </c>
    </row>
    <row r="186" spans="1:14" ht="12">
      <c r="A186" t="s">
        <v>982</v>
      </c>
      <c r="B186" t="s">
        <v>983</v>
      </c>
      <c r="C186" s="5">
        <v>1.1000000000000001E-13</v>
      </c>
      <c r="D186" t="str">
        <f>VLOOKUP($A186,taxonomy!$A$1:$C$1024,3,0)</f>
        <v> Firmicutes</v>
      </c>
      <c r="E186">
        <v>1</v>
      </c>
      <c r="F186">
        <f>VLOOKUP($A186,architecture!$A$2:$E$1327,5,0)</f>
        <v>0</v>
      </c>
      <c r="G186">
        <f>IF(AND(E186=1,F186=1),1,0)</f>
        <v>0</v>
      </c>
      <c r="H186">
        <f>COUNTIF($G$2:G186,1)</f>
        <v>88</v>
      </c>
      <c r="I186" s="8">
        <f>COUNTIF($G$2:G186,0)</f>
        <v>97</v>
      </c>
      <c r="J186" s="7">
        <f>COUNTIF(G186:$G$709,0)</f>
        <v>508</v>
      </c>
      <c r="K186" s="7">
        <f>COUNTIF(G186:$G$709,1)</f>
        <v>16</v>
      </c>
      <c r="L186" s="7">
        <f>H186/(H186+K186)</f>
        <v>0.8461538461538461</v>
      </c>
      <c r="M186">
        <f>J186/(J186+I186)</f>
        <v>0.8396694214876033</v>
      </c>
      <c r="N186">
        <f>1-M186</f>
        <v>0.16033057851239674</v>
      </c>
    </row>
    <row r="187" spans="1:14" ht="12">
      <c r="A187" t="s">
        <v>984</v>
      </c>
      <c r="B187" t="s">
        <v>985</v>
      </c>
      <c r="C187" s="5">
        <v>1.1000000000000001E-13</v>
      </c>
      <c r="D187" t="str">
        <f>VLOOKUP($A187,taxonomy!$A$1:$C$1024,3,0)</f>
        <v> Firmicutes</v>
      </c>
      <c r="E187">
        <v>1</v>
      </c>
      <c r="F187">
        <f>VLOOKUP($A187,architecture!$A$2:$E$1327,5,0)</f>
        <v>0</v>
      </c>
      <c r="G187">
        <f>IF(AND(E187=1,F187=1),1,0)</f>
        <v>0</v>
      </c>
      <c r="H187">
        <f>COUNTIF($G$2:G187,1)</f>
        <v>88</v>
      </c>
      <c r="I187" s="8">
        <f>COUNTIF($G$2:G187,0)</f>
        <v>98</v>
      </c>
      <c r="J187" s="7">
        <f>COUNTIF(G187:$G$709,0)</f>
        <v>507</v>
      </c>
      <c r="K187" s="7">
        <f>COUNTIF(G187:$G$709,1)</f>
        <v>16</v>
      </c>
      <c r="L187" s="7">
        <f>H187/(H187+K187)</f>
        <v>0.8461538461538461</v>
      </c>
      <c r="M187">
        <f>J187/(J187+I187)</f>
        <v>0.8380165289256198</v>
      </c>
      <c r="N187">
        <f>1-M187</f>
        <v>0.16198347107438016</v>
      </c>
    </row>
    <row r="188" spans="1:14" ht="12">
      <c r="A188" t="s">
        <v>1256</v>
      </c>
      <c r="B188" t="s">
        <v>1257</v>
      </c>
      <c r="C188" s="5">
        <v>1.1000000000000001E-13</v>
      </c>
      <c r="D188" t="str">
        <f>VLOOKUP($A188,taxonomy!$A$1:$C$1024,3,0)</f>
        <v> Firmicutes</v>
      </c>
      <c r="E188">
        <v>1</v>
      </c>
      <c r="F188">
        <f>VLOOKUP($A188,architecture!$A$2:$E$1327,5,0)</f>
        <v>0</v>
      </c>
      <c r="G188">
        <f>IF(AND(E188=1,F188=1),1,0)</f>
        <v>0</v>
      </c>
      <c r="H188">
        <f>COUNTIF($G$2:G188,1)</f>
        <v>88</v>
      </c>
      <c r="I188" s="8">
        <f>COUNTIF($G$2:G188,0)</f>
        <v>99</v>
      </c>
      <c r="J188" s="7">
        <f>COUNTIF(G188:$G$709,0)</f>
        <v>506</v>
      </c>
      <c r="K188" s="7">
        <f>COUNTIF(G188:$G$709,1)</f>
        <v>16</v>
      </c>
      <c r="L188" s="7">
        <f>H188/(H188+K188)</f>
        <v>0.8461538461538461</v>
      </c>
      <c r="M188">
        <f>J188/(J188+I188)</f>
        <v>0.8363636363636363</v>
      </c>
      <c r="N188">
        <f>1-M188</f>
        <v>0.1636363636363637</v>
      </c>
    </row>
    <row r="189" spans="1:14" ht="12">
      <c r="A189" t="s">
        <v>1258</v>
      </c>
      <c r="B189" t="s">
        <v>1259</v>
      </c>
      <c r="C189" s="5">
        <v>1.1000000000000001E-13</v>
      </c>
      <c r="D189" t="str">
        <f>VLOOKUP($A189,taxonomy!$A$1:$C$1024,3,0)</f>
        <v> Firmicutes</v>
      </c>
      <c r="E189">
        <v>1</v>
      </c>
      <c r="F189">
        <f>VLOOKUP($A189,architecture!$A$2:$E$1327,5,0)</f>
        <v>0</v>
      </c>
      <c r="G189">
        <f>IF(AND(E189=1,F189=1),1,0)</f>
        <v>0</v>
      </c>
      <c r="H189">
        <f>COUNTIF($G$2:G189,1)</f>
        <v>88</v>
      </c>
      <c r="I189" s="8">
        <f>COUNTIF($G$2:G189,0)</f>
        <v>100</v>
      </c>
      <c r="J189" s="7">
        <f>COUNTIF(G189:$G$709,0)</f>
        <v>505</v>
      </c>
      <c r="K189" s="7">
        <f>COUNTIF(G189:$G$709,1)</f>
        <v>16</v>
      </c>
      <c r="L189" s="7">
        <f>H189/(H189+K189)</f>
        <v>0.8461538461538461</v>
      </c>
      <c r="M189">
        <f>J189/(J189+I189)</f>
        <v>0.8347107438016529</v>
      </c>
      <c r="N189">
        <f>1-M189</f>
        <v>0.1652892561983471</v>
      </c>
    </row>
    <row r="190" spans="1:14" ht="12">
      <c r="A190" t="s">
        <v>1260</v>
      </c>
      <c r="B190" t="s">
        <v>1261</v>
      </c>
      <c r="C190" s="5">
        <v>1.1000000000000001E-13</v>
      </c>
      <c r="D190" t="str">
        <f>VLOOKUP($A190,taxonomy!$A$1:$C$1024,3,0)</f>
        <v> Firmicutes</v>
      </c>
      <c r="E190">
        <v>1</v>
      </c>
      <c r="F190">
        <f>VLOOKUP($A190,architecture!$A$2:$E$1327,5,0)</f>
        <v>0</v>
      </c>
      <c r="G190">
        <f>IF(AND(E190=1,F190=1),1,0)</f>
        <v>0</v>
      </c>
      <c r="H190">
        <f>COUNTIF($G$2:G190,1)</f>
        <v>88</v>
      </c>
      <c r="I190" s="8">
        <f>COUNTIF($G$2:G190,0)</f>
        <v>101</v>
      </c>
      <c r="J190" s="7">
        <f>COUNTIF(G190:$G$709,0)</f>
        <v>504</v>
      </c>
      <c r="K190" s="7">
        <f>COUNTIF(G190:$G$709,1)</f>
        <v>16</v>
      </c>
      <c r="L190" s="7">
        <f>H190/(H190+K190)</f>
        <v>0.8461538461538461</v>
      </c>
      <c r="M190">
        <f>J190/(J190+I190)</f>
        <v>0.8330578512396695</v>
      </c>
      <c r="N190">
        <f>1-M190</f>
        <v>0.16694214876033053</v>
      </c>
    </row>
    <row r="191" spans="1:14" ht="12">
      <c r="A191" t="s">
        <v>1262</v>
      </c>
      <c r="B191" t="s">
        <v>1263</v>
      </c>
      <c r="C191" s="5">
        <v>1.1000000000000001E-13</v>
      </c>
      <c r="D191" t="str">
        <f>VLOOKUP($A191,taxonomy!$A$1:$C$1024,3,0)</f>
        <v> Firmicutes</v>
      </c>
      <c r="E191">
        <v>1</v>
      </c>
      <c r="F191">
        <f>VLOOKUP($A191,architecture!$A$2:$E$1327,5,0)</f>
        <v>0</v>
      </c>
      <c r="G191">
        <f>IF(AND(E191=1,F191=1),1,0)</f>
        <v>0</v>
      </c>
      <c r="H191">
        <f>COUNTIF($G$2:G191,1)</f>
        <v>88</v>
      </c>
      <c r="I191" s="8">
        <f>COUNTIF($G$2:G191,0)</f>
        <v>102</v>
      </c>
      <c r="J191" s="7">
        <f>COUNTIF(G191:$G$709,0)</f>
        <v>503</v>
      </c>
      <c r="K191" s="7">
        <f>COUNTIF(G191:$G$709,1)</f>
        <v>16</v>
      </c>
      <c r="L191" s="7">
        <f>H191/(H191+K191)</f>
        <v>0.8461538461538461</v>
      </c>
      <c r="M191">
        <f>J191/(J191+I191)</f>
        <v>0.8314049586776859</v>
      </c>
      <c r="N191">
        <f>1-M191</f>
        <v>0.16859504132231407</v>
      </c>
    </row>
    <row r="192" spans="1:14" ht="12">
      <c r="A192" t="s">
        <v>1264</v>
      </c>
      <c r="B192" t="s">
        <v>1265</v>
      </c>
      <c r="C192" s="5">
        <v>1.1000000000000001E-13</v>
      </c>
      <c r="D192" t="str">
        <f>VLOOKUP($A192,taxonomy!$A$1:$C$1024,3,0)</f>
        <v> Firmicutes</v>
      </c>
      <c r="E192">
        <v>1</v>
      </c>
      <c r="F192">
        <f>VLOOKUP($A192,architecture!$A$2:$E$1327,5,0)</f>
        <v>0</v>
      </c>
      <c r="G192">
        <f>IF(AND(E192=1,F192=1),1,0)</f>
        <v>0</v>
      </c>
      <c r="H192">
        <f>COUNTIF($G$2:G192,1)</f>
        <v>88</v>
      </c>
      <c r="I192" s="8">
        <f>COUNTIF($G$2:G192,0)</f>
        <v>103</v>
      </c>
      <c r="J192" s="7">
        <f>COUNTIF(G192:$G$709,0)</f>
        <v>502</v>
      </c>
      <c r="K192" s="7">
        <f>COUNTIF(G192:$G$709,1)</f>
        <v>16</v>
      </c>
      <c r="L192" s="7">
        <f>H192/(H192+K192)</f>
        <v>0.8461538461538461</v>
      </c>
      <c r="M192">
        <f>J192/(J192+I192)</f>
        <v>0.8297520661157025</v>
      </c>
      <c r="N192">
        <f>1-M192</f>
        <v>0.1702479338842975</v>
      </c>
    </row>
    <row r="193" spans="1:14" ht="12">
      <c r="A193" t="s">
        <v>1914</v>
      </c>
      <c r="B193" t="s">
        <v>1915</v>
      </c>
      <c r="C193" s="5">
        <v>1.1000000000000001E-13</v>
      </c>
      <c r="D193" t="str">
        <f>VLOOKUP($A193,taxonomy!$A$1:$C$1024,3,0)</f>
        <v> Firmicutes</v>
      </c>
      <c r="E193">
        <v>1</v>
      </c>
      <c r="F193">
        <f>VLOOKUP($A193,architecture!$A$2:$E$1327,5,0)</f>
        <v>0</v>
      </c>
      <c r="G193">
        <f>IF(AND(E193=1,F193=1),1,0)</f>
        <v>0</v>
      </c>
      <c r="H193">
        <f>COUNTIF($G$2:G193,1)</f>
        <v>88</v>
      </c>
      <c r="I193" s="8">
        <f>COUNTIF($G$2:G193,0)</f>
        <v>104</v>
      </c>
      <c r="J193" s="7">
        <f>COUNTIF(G193:$G$709,0)</f>
        <v>501</v>
      </c>
      <c r="K193" s="7">
        <f>COUNTIF(G193:$G$709,1)</f>
        <v>16</v>
      </c>
      <c r="L193" s="7">
        <f>H193/(H193+K193)</f>
        <v>0.8461538461538461</v>
      </c>
      <c r="M193">
        <f>J193/(J193+I193)</f>
        <v>0.828099173553719</v>
      </c>
      <c r="N193">
        <f>1-M193</f>
        <v>0.17190082644628102</v>
      </c>
    </row>
    <row r="194" spans="1:14" ht="12">
      <c r="A194" t="s">
        <v>1990</v>
      </c>
      <c r="B194" t="s">
        <v>1991</v>
      </c>
      <c r="C194" s="5">
        <v>1.1000000000000001E-13</v>
      </c>
      <c r="D194" t="str">
        <f>VLOOKUP($A194,taxonomy!$A$1:$C$1024,3,0)</f>
        <v> Firmicutes</v>
      </c>
      <c r="E194">
        <v>1</v>
      </c>
      <c r="F194">
        <f>VLOOKUP($A194,architecture!$A$2:$E$1327,5,0)</f>
        <v>0</v>
      </c>
      <c r="G194">
        <f>IF(AND(E194=1,F194=1),1,0)</f>
        <v>0</v>
      </c>
      <c r="H194">
        <f>COUNTIF($G$2:G194,1)</f>
        <v>88</v>
      </c>
      <c r="I194" s="8">
        <f>COUNTIF($G$2:G194,0)</f>
        <v>105</v>
      </c>
      <c r="J194" s="7">
        <f>COUNTIF(G194:$G$709,0)</f>
        <v>500</v>
      </c>
      <c r="K194" s="7">
        <f>COUNTIF(G194:$G$709,1)</f>
        <v>16</v>
      </c>
      <c r="L194" s="7">
        <f>H194/(H194+K194)</f>
        <v>0.8461538461538461</v>
      </c>
      <c r="M194">
        <f>J194/(J194+I194)</f>
        <v>0.8264462809917356</v>
      </c>
      <c r="N194">
        <f>1-M194</f>
        <v>0.17355371900826444</v>
      </c>
    </row>
    <row r="195" spans="1:14" ht="12">
      <c r="A195" t="s">
        <v>1366</v>
      </c>
      <c r="B195" t="s">
        <v>1367</v>
      </c>
      <c r="C195" s="5">
        <v>1.3E-13</v>
      </c>
      <c r="D195" t="str">
        <f>VLOOKUP($A195,taxonomy!$A$1:$C$1024,3,0)</f>
        <v> Firmicutes</v>
      </c>
      <c r="E195">
        <v>1</v>
      </c>
      <c r="F195">
        <f>VLOOKUP($A195,architecture!$A$2:$E$1327,5,0)</f>
        <v>0</v>
      </c>
      <c r="G195">
        <f>IF(AND(E195=1,F195=1),1,0)</f>
        <v>0</v>
      </c>
      <c r="H195">
        <f>COUNTIF($G$2:G195,1)</f>
        <v>88</v>
      </c>
      <c r="I195" s="8">
        <f>COUNTIF($G$2:G195,0)</f>
        <v>106</v>
      </c>
      <c r="J195" s="7">
        <f>COUNTIF(G195:$G$709,0)</f>
        <v>499</v>
      </c>
      <c r="K195" s="7">
        <f>COUNTIF(G195:$G$709,1)</f>
        <v>16</v>
      </c>
      <c r="L195" s="7">
        <f>H195/(H195+K195)</f>
        <v>0.8461538461538461</v>
      </c>
      <c r="M195">
        <f>J195/(J195+I195)</f>
        <v>0.824793388429752</v>
      </c>
      <c r="N195">
        <f>1-M195</f>
        <v>0.17520661157024797</v>
      </c>
    </row>
    <row r="196" spans="1:14" ht="12">
      <c r="A196" t="s">
        <v>1648</v>
      </c>
      <c r="B196" t="s">
        <v>1649</v>
      </c>
      <c r="C196" s="5">
        <v>1.6000000000000003E-13</v>
      </c>
      <c r="D196" t="str">
        <f>VLOOKUP($A196,taxonomy!$A$1:$C$1024,3,0)</f>
        <v> Firmicutes</v>
      </c>
      <c r="E196">
        <v>1</v>
      </c>
      <c r="F196">
        <f>VLOOKUP($A196,architecture!$A$2:$E$1327,5,0)</f>
        <v>1</v>
      </c>
      <c r="G196">
        <f>IF(AND(E196=1,F196=1),1,0)</f>
        <v>1</v>
      </c>
      <c r="H196">
        <f>COUNTIF($G$2:G196,1)</f>
        <v>89</v>
      </c>
      <c r="I196" s="8">
        <f>COUNTIF($G$2:G196,0)</f>
        <v>106</v>
      </c>
      <c r="J196" s="7">
        <f>COUNTIF(G196:$G$709,0)</f>
        <v>498</v>
      </c>
      <c r="K196" s="7">
        <f>COUNTIF(G196:$G$709,1)</f>
        <v>16</v>
      </c>
      <c r="L196" s="7">
        <f>H196/(H196+K196)</f>
        <v>0.8476190476190476</v>
      </c>
      <c r="M196">
        <f>J196/(J196+I196)</f>
        <v>0.8245033112582781</v>
      </c>
      <c r="N196">
        <f>1-M196</f>
        <v>0.17549668874172186</v>
      </c>
    </row>
    <row r="197" spans="1:14" ht="12">
      <c r="A197" t="s">
        <v>279</v>
      </c>
      <c r="B197" t="s">
        <v>280</v>
      </c>
      <c r="C197" s="5">
        <v>1.7000000000000003E-13</v>
      </c>
      <c r="D197" t="str">
        <f>VLOOKUP($A197,taxonomy!$A$1:$C$1024,3,0)</f>
        <v> Firmicutes</v>
      </c>
      <c r="E197">
        <v>1</v>
      </c>
      <c r="F197">
        <f>VLOOKUP($A197,architecture!$A$2:$E$1327,5,0)</f>
        <v>0</v>
      </c>
      <c r="G197">
        <f>IF(AND(E197=1,F197=1),1,0)</f>
        <v>0</v>
      </c>
      <c r="H197">
        <f>COUNTIF($G$2:G197,1)</f>
        <v>89</v>
      </c>
      <c r="I197" s="8">
        <f>COUNTIF($G$2:G197,0)</f>
        <v>107</v>
      </c>
      <c r="J197" s="7">
        <f>COUNTIF(G197:$G$709,0)</f>
        <v>498</v>
      </c>
      <c r="K197" s="7">
        <f>COUNTIF(G197:$G$709,1)</f>
        <v>15</v>
      </c>
      <c r="L197" s="7">
        <f>H197/(H197+K197)</f>
        <v>0.8557692307692307</v>
      </c>
      <c r="M197">
        <f>J197/(J197+I197)</f>
        <v>0.8231404958677686</v>
      </c>
      <c r="N197">
        <f>1-M197</f>
        <v>0.1768595041322314</v>
      </c>
    </row>
    <row r="198" spans="1:14" ht="12">
      <c r="A198" t="s">
        <v>456</v>
      </c>
      <c r="B198" t="s">
        <v>457</v>
      </c>
      <c r="C198" s="5">
        <v>1.8000000000000002E-13</v>
      </c>
      <c r="D198" t="str">
        <f>VLOOKUP($A198,taxonomy!$A$1:$C$1024,3,0)</f>
        <v> Firmicutes</v>
      </c>
      <c r="E198">
        <v>1</v>
      </c>
      <c r="F198">
        <f>VLOOKUP($A198,architecture!$A$2:$E$1327,5,0)</f>
        <v>0</v>
      </c>
      <c r="G198">
        <f>IF(AND(E198=1,F198=1),1,0)</f>
        <v>0</v>
      </c>
      <c r="H198">
        <f>COUNTIF($G$2:G198,1)</f>
        <v>89</v>
      </c>
      <c r="I198" s="8">
        <f>COUNTIF($G$2:G198,0)</f>
        <v>108</v>
      </c>
      <c r="J198" s="7">
        <f>COUNTIF(G198:$G$709,0)</f>
        <v>497</v>
      </c>
      <c r="K198" s="7">
        <f>COUNTIF(G198:$G$709,1)</f>
        <v>15</v>
      </c>
      <c r="L198" s="7">
        <f>H198/(H198+K198)</f>
        <v>0.8557692307692307</v>
      </c>
      <c r="M198">
        <f>J198/(J198+I198)</f>
        <v>0.8214876033057851</v>
      </c>
      <c r="N198">
        <f>1-M198</f>
        <v>0.17851239669421493</v>
      </c>
    </row>
    <row r="199" spans="1:14" ht="12">
      <c r="A199" t="s">
        <v>798</v>
      </c>
      <c r="B199" t="s">
        <v>799</v>
      </c>
      <c r="C199" s="5">
        <v>1.8000000000000002E-13</v>
      </c>
      <c r="D199" t="str">
        <f>VLOOKUP($A199,taxonomy!$A$1:$C$1024,3,0)</f>
        <v> Firmicutes</v>
      </c>
      <c r="E199">
        <v>1</v>
      </c>
      <c r="F199">
        <f>VLOOKUP($A199,architecture!$A$2:$E$1327,5,0)</f>
        <v>0</v>
      </c>
      <c r="G199">
        <f>IF(AND(E199=1,F199=1),1,0)</f>
        <v>0</v>
      </c>
      <c r="H199">
        <f>COUNTIF($G$2:G199,1)</f>
        <v>89</v>
      </c>
      <c r="I199" s="8">
        <f>COUNTIF($G$2:G199,0)</f>
        <v>109</v>
      </c>
      <c r="J199" s="7">
        <f>COUNTIF(G199:$G$709,0)</f>
        <v>496</v>
      </c>
      <c r="K199" s="7">
        <f>COUNTIF(G199:$G$709,1)</f>
        <v>15</v>
      </c>
      <c r="L199" s="7">
        <f>H199/(H199+K199)</f>
        <v>0.8557692307692307</v>
      </c>
      <c r="M199">
        <f>J199/(J199+I199)</f>
        <v>0.8198347107438017</v>
      </c>
      <c r="N199">
        <f>1-M199</f>
        <v>0.18016528925619835</v>
      </c>
    </row>
    <row r="200" spans="1:14" ht="12">
      <c r="A200" t="s">
        <v>800</v>
      </c>
      <c r="B200" t="s">
        <v>801</v>
      </c>
      <c r="C200" s="5">
        <v>1.8000000000000002E-13</v>
      </c>
      <c r="D200" t="str">
        <f>VLOOKUP($A200,taxonomy!$A$1:$C$1024,3,0)</f>
        <v> Firmicutes</v>
      </c>
      <c r="E200">
        <v>1</v>
      </c>
      <c r="F200">
        <f>VLOOKUP($A200,architecture!$A$2:$E$1327,5,0)</f>
        <v>0</v>
      </c>
      <c r="G200">
        <f>IF(AND(E200=1,F200=1),1,0)</f>
        <v>0</v>
      </c>
      <c r="H200">
        <f>COUNTIF($G$2:G200,1)</f>
        <v>89</v>
      </c>
      <c r="I200" s="8">
        <f>COUNTIF($G$2:G200,0)</f>
        <v>110</v>
      </c>
      <c r="J200" s="7">
        <f>COUNTIF(G200:$G$709,0)</f>
        <v>495</v>
      </c>
      <c r="K200" s="7">
        <f>COUNTIF(G200:$G$709,1)</f>
        <v>15</v>
      </c>
      <c r="L200" s="7">
        <f>H200/(H200+K200)</f>
        <v>0.8557692307692307</v>
      </c>
      <c r="M200">
        <f>J200/(J200+I200)</f>
        <v>0.8181818181818182</v>
      </c>
      <c r="N200">
        <f>1-M200</f>
        <v>0.18181818181818177</v>
      </c>
    </row>
    <row r="201" spans="1:14" ht="12">
      <c r="A201" t="s">
        <v>804</v>
      </c>
      <c r="B201" t="s">
        <v>805</v>
      </c>
      <c r="C201" s="5">
        <v>1.8000000000000002E-13</v>
      </c>
      <c r="D201" t="str">
        <f>VLOOKUP($A201,taxonomy!$A$1:$C$1024,3,0)</f>
        <v> Firmicutes</v>
      </c>
      <c r="E201">
        <v>1</v>
      </c>
      <c r="F201">
        <f>VLOOKUP($A201,architecture!$A$2:$E$1327,5,0)</f>
        <v>0</v>
      </c>
      <c r="G201">
        <f>IF(AND(E201=1,F201=1),1,0)</f>
        <v>0</v>
      </c>
      <c r="H201">
        <f>COUNTIF($G$2:G201,1)</f>
        <v>89</v>
      </c>
      <c r="I201" s="8">
        <f>COUNTIF($G$2:G201,0)</f>
        <v>111</v>
      </c>
      <c r="J201" s="7">
        <f>COUNTIF(G201:$G$709,0)</f>
        <v>494</v>
      </c>
      <c r="K201" s="7">
        <f>COUNTIF(G201:$G$709,1)</f>
        <v>15</v>
      </c>
      <c r="L201" s="7">
        <f>H201/(H201+K201)</f>
        <v>0.8557692307692307</v>
      </c>
      <c r="M201">
        <f>J201/(J201+I201)</f>
        <v>0.8165289256198347</v>
      </c>
      <c r="N201">
        <f>1-M201</f>
        <v>0.1834710743801653</v>
      </c>
    </row>
    <row r="202" spans="1:14" ht="12">
      <c r="A202" t="s">
        <v>980</v>
      </c>
      <c r="B202" t="s">
        <v>981</v>
      </c>
      <c r="C202" s="5">
        <v>1.8000000000000002E-13</v>
      </c>
      <c r="D202" t="str">
        <f>VLOOKUP($A202,taxonomy!$A$1:$C$1024,3,0)</f>
        <v> Firmicutes</v>
      </c>
      <c r="E202">
        <v>1</v>
      </c>
      <c r="F202">
        <f>VLOOKUP($A202,architecture!$A$2:$E$1327,5,0)</f>
        <v>0</v>
      </c>
      <c r="G202">
        <f>IF(AND(E202=1,F202=1),1,0)</f>
        <v>0</v>
      </c>
      <c r="H202">
        <f>COUNTIF($G$2:G202,1)</f>
        <v>89</v>
      </c>
      <c r="I202" s="8">
        <f>COUNTIF($G$2:G202,0)</f>
        <v>112</v>
      </c>
      <c r="J202" s="7">
        <f>COUNTIF(G202:$G$709,0)</f>
        <v>493</v>
      </c>
      <c r="K202" s="7">
        <f>COUNTIF(G202:$G$709,1)</f>
        <v>15</v>
      </c>
      <c r="L202" s="7">
        <f>H202/(H202+K202)</f>
        <v>0.8557692307692307</v>
      </c>
      <c r="M202">
        <f>J202/(J202+I202)</f>
        <v>0.8148760330578513</v>
      </c>
      <c r="N202">
        <f>1-M202</f>
        <v>0.18512396694214872</v>
      </c>
    </row>
    <row r="203" spans="1:14" ht="12">
      <c r="A203" t="s">
        <v>988</v>
      </c>
      <c r="B203" t="s">
        <v>989</v>
      </c>
      <c r="C203" s="5">
        <v>1.8000000000000002E-13</v>
      </c>
      <c r="D203" t="str">
        <f>VLOOKUP($A203,taxonomy!$A$1:$C$1024,3,0)</f>
        <v> Firmicutes</v>
      </c>
      <c r="E203">
        <v>1</v>
      </c>
      <c r="F203">
        <f>VLOOKUP($A203,architecture!$A$2:$E$1327,5,0)</f>
        <v>0</v>
      </c>
      <c r="G203">
        <f>IF(AND(E203=1,F203=1),1,0)</f>
        <v>0</v>
      </c>
      <c r="H203">
        <f>COUNTIF($G$2:G203,1)</f>
        <v>89</v>
      </c>
      <c r="I203" s="8">
        <f>COUNTIF($G$2:G203,0)</f>
        <v>113</v>
      </c>
      <c r="J203" s="7">
        <f>COUNTIF(G203:$G$709,0)</f>
        <v>492</v>
      </c>
      <c r="K203" s="7">
        <f>COUNTIF(G203:$G$709,1)</f>
        <v>15</v>
      </c>
      <c r="L203" s="7">
        <f>H203/(H203+K203)</f>
        <v>0.8557692307692307</v>
      </c>
      <c r="M203">
        <f>J203/(J203+I203)</f>
        <v>0.8132231404958677</v>
      </c>
      <c r="N203">
        <f>1-M203</f>
        <v>0.18677685950413225</v>
      </c>
    </row>
    <row r="204" spans="1:14" ht="12">
      <c r="A204" t="s">
        <v>185</v>
      </c>
      <c r="B204" t="s">
        <v>186</v>
      </c>
      <c r="C204" s="5">
        <v>2.5E-13</v>
      </c>
      <c r="D204" t="str">
        <f>VLOOKUP($A204,taxonomy!$A$1:$C$1024,3,0)</f>
        <v> Firmicutes</v>
      </c>
      <c r="E204">
        <v>1</v>
      </c>
      <c r="F204">
        <f>VLOOKUP($A204,architecture!$A$2:$E$1327,5,0)</f>
        <v>0</v>
      </c>
      <c r="G204">
        <f>IF(AND(E204=1,F204=1),1,0)</f>
        <v>0</v>
      </c>
      <c r="H204">
        <f>COUNTIF($G$2:G204,1)</f>
        <v>89</v>
      </c>
      <c r="I204" s="8">
        <f>COUNTIF($G$2:G204,0)</f>
        <v>114</v>
      </c>
      <c r="J204" s="7">
        <f>COUNTIF(G204:$G$709,0)</f>
        <v>491</v>
      </c>
      <c r="K204" s="7">
        <f>COUNTIF(G204:$G$709,1)</f>
        <v>15</v>
      </c>
      <c r="L204" s="7">
        <f>H204/(H204+K204)</f>
        <v>0.8557692307692307</v>
      </c>
      <c r="M204">
        <f>J204/(J204+I204)</f>
        <v>0.8115702479338843</v>
      </c>
      <c r="N204">
        <f>1-M204</f>
        <v>0.18842975206611567</v>
      </c>
    </row>
    <row r="205" spans="1:14" ht="12">
      <c r="A205" t="s">
        <v>1806</v>
      </c>
      <c r="B205" t="s">
        <v>1807</v>
      </c>
      <c r="C205" s="5">
        <v>2.5E-13</v>
      </c>
      <c r="D205" t="str">
        <f>VLOOKUP($A205,taxonomy!$A$1:$C$1024,3,0)</f>
        <v> Firmicutes</v>
      </c>
      <c r="E205">
        <v>1</v>
      </c>
      <c r="F205">
        <f>VLOOKUP($A205,architecture!$A$2:$E$1327,5,0)</f>
        <v>0</v>
      </c>
      <c r="G205">
        <f>IF(AND(E205=1,F205=1),1,0)</f>
        <v>0</v>
      </c>
      <c r="H205">
        <f>COUNTIF($G$2:G205,1)</f>
        <v>89</v>
      </c>
      <c r="I205" s="8">
        <f>COUNTIF($G$2:G205,0)</f>
        <v>115</v>
      </c>
      <c r="J205" s="7">
        <f>COUNTIF(G205:$G$709,0)</f>
        <v>490</v>
      </c>
      <c r="K205" s="7">
        <f>COUNTIF(G205:$G$709,1)</f>
        <v>15</v>
      </c>
      <c r="L205" s="7">
        <f>H205/(H205+K205)</f>
        <v>0.8557692307692307</v>
      </c>
      <c r="M205">
        <f>J205/(J205+I205)</f>
        <v>0.8099173553719008</v>
      </c>
      <c r="N205">
        <f>1-M205</f>
        <v>0.1900826446280992</v>
      </c>
    </row>
    <row r="206" spans="1:14" ht="12">
      <c r="A206" t="s">
        <v>1848</v>
      </c>
      <c r="B206" t="s">
        <v>1849</v>
      </c>
      <c r="C206" s="5">
        <v>2.5E-13</v>
      </c>
      <c r="D206" t="str">
        <f>VLOOKUP($A206,taxonomy!$A$1:$C$1024,3,0)</f>
        <v> Firmicutes</v>
      </c>
      <c r="E206">
        <v>1</v>
      </c>
      <c r="F206">
        <f>VLOOKUP($A206,architecture!$A$2:$E$1327,5,0)</f>
        <v>0</v>
      </c>
      <c r="G206">
        <f>IF(AND(E206=1,F206=1),1,0)</f>
        <v>0</v>
      </c>
      <c r="H206">
        <f>COUNTIF($G$2:G206,1)</f>
        <v>89</v>
      </c>
      <c r="I206" s="8">
        <f>COUNTIF($G$2:G206,0)</f>
        <v>116</v>
      </c>
      <c r="J206" s="7">
        <f>COUNTIF(G206:$G$709,0)</f>
        <v>489</v>
      </c>
      <c r="K206" s="7">
        <f>COUNTIF(G206:$G$709,1)</f>
        <v>15</v>
      </c>
      <c r="L206" s="7">
        <f>H206/(H206+K206)</f>
        <v>0.8557692307692307</v>
      </c>
      <c r="M206">
        <f>J206/(J206+I206)</f>
        <v>0.8082644628099174</v>
      </c>
      <c r="N206">
        <f>1-M206</f>
        <v>0.19173553719008263</v>
      </c>
    </row>
    <row r="207" spans="1:14" ht="12">
      <c r="A207" t="s">
        <v>142</v>
      </c>
      <c r="B207" t="s">
        <v>143</v>
      </c>
      <c r="C207" s="5">
        <v>2.6E-13</v>
      </c>
      <c r="D207" t="str">
        <f>VLOOKUP($A207,taxonomy!$A$1:$C$1024,3,0)</f>
        <v> Firmicutes</v>
      </c>
      <c r="E207">
        <v>1</v>
      </c>
      <c r="F207">
        <f>VLOOKUP($A207,architecture!$A$2:$E$1327,5,0)</f>
        <v>0</v>
      </c>
      <c r="G207">
        <f>IF(AND(E207=1,F207=1),1,0)</f>
        <v>0</v>
      </c>
      <c r="H207">
        <f>COUNTIF($G$2:G207,1)</f>
        <v>89</v>
      </c>
      <c r="I207" s="8">
        <f>COUNTIF($G$2:G207,0)</f>
        <v>117</v>
      </c>
      <c r="J207" s="7">
        <f>COUNTIF(G207:$G$709,0)</f>
        <v>488</v>
      </c>
      <c r="K207" s="7">
        <f>COUNTIF(G207:$G$709,1)</f>
        <v>15</v>
      </c>
      <c r="L207" s="7">
        <f>H207/(H207+K207)</f>
        <v>0.8557692307692307</v>
      </c>
      <c r="M207">
        <f>J207/(J207+I207)</f>
        <v>0.8066115702479338</v>
      </c>
      <c r="N207">
        <f>1-M207</f>
        <v>0.19338842975206616</v>
      </c>
    </row>
    <row r="208" spans="1:14" ht="12">
      <c r="A208" t="s">
        <v>1642</v>
      </c>
      <c r="B208" t="s">
        <v>1643</v>
      </c>
      <c r="C208" s="5">
        <v>4.7E-13</v>
      </c>
      <c r="D208" t="str">
        <f>VLOOKUP($A208,taxonomy!$A$1:$C$1024,3,0)</f>
        <v> Firmicutes</v>
      </c>
      <c r="E208">
        <v>1</v>
      </c>
      <c r="F208">
        <f>VLOOKUP($A208,architecture!$A$2:$E$1327,5,0)</f>
        <v>0</v>
      </c>
      <c r="G208">
        <f>IF(AND(E208=1,F208=1),1,0)</f>
        <v>0</v>
      </c>
      <c r="H208">
        <f>COUNTIF($G$2:G208,1)</f>
        <v>89</v>
      </c>
      <c r="I208" s="8">
        <f>COUNTIF($G$2:G208,0)</f>
        <v>118</v>
      </c>
      <c r="J208" s="7">
        <f>COUNTIF(G208:$G$709,0)</f>
        <v>487</v>
      </c>
      <c r="K208" s="7">
        <f>COUNTIF(G208:$G$709,1)</f>
        <v>15</v>
      </c>
      <c r="L208" s="7">
        <f>H208/(H208+K208)</f>
        <v>0.8557692307692307</v>
      </c>
      <c r="M208">
        <f>J208/(J208+I208)</f>
        <v>0.8049586776859504</v>
      </c>
      <c r="N208">
        <f>1-M208</f>
        <v>0.19504132231404958</v>
      </c>
    </row>
    <row r="209" spans="1:14" ht="12">
      <c r="A209" t="s">
        <v>1588</v>
      </c>
      <c r="B209" t="s">
        <v>1589</v>
      </c>
      <c r="C209" s="5">
        <v>5.3E-13</v>
      </c>
      <c r="D209" t="str">
        <f>VLOOKUP($A209,taxonomy!$A$1:$C$1024,3,0)</f>
        <v> Firmicutes</v>
      </c>
      <c r="E209">
        <v>1</v>
      </c>
      <c r="F209">
        <f>VLOOKUP($A209,architecture!$A$2:$E$1327,5,0)</f>
        <v>0</v>
      </c>
      <c r="G209">
        <f>IF(AND(E209=1,F209=1),1,0)</f>
        <v>0</v>
      </c>
      <c r="H209">
        <f>COUNTIF($G$2:G209,1)</f>
        <v>89</v>
      </c>
      <c r="I209" s="8">
        <f>COUNTIF($G$2:G209,0)</f>
        <v>119</v>
      </c>
      <c r="J209" s="7">
        <f>COUNTIF(G209:$G$709,0)</f>
        <v>486</v>
      </c>
      <c r="K209" s="7">
        <f>COUNTIF(G209:$G$709,1)</f>
        <v>15</v>
      </c>
      <c r="L209" s="7">
        <f>H209/(H209+K209)</f>
        <v>0.8557692307692307</v>
      </c>
      <c r="M209">
        <f>J209/(J209+I209)</f>
        <v>0.8033057851239669</v>
      </c>
      <c r="N209">
        <f>1-M209</f>
        <v>0.1966942148760331</v>
      </c>
    </row>
    <row r="210" spans="1:14" ht="12">
      <c r="A210" t="s">
        <v>118</v>
      </c>
      <c r="B210" t="s">
        <v>119</v>
      </c>
      <c r="C210" s="5">
        <v>6.3E-13</v>
      </c>
      <c r="D210" t="str">
        <f>VLOOKUP($A210,taxonomy!$A$1:$C$1024,3,0)</f>
        <v> Firmicutes</v>
      </c>
      <c r="E210">
        <v>1</v>
      </c>
      <c r="F210">
        <f>VLOOKUP($A210,architecture!$A$2:$E$1327,5,0)</f>
        <v>0</v>
      </c>
      <c r="G210">
        <f>IF(AND(E210=1,F210=1),1,0)</f>
        <v>0</v>
      </c>
      <c r="H210">
        <f>COUNTIF($G$2:G210,1)</f>
        <v>89</v>
      </c>
      <c r="I210" s="8">
        <f>COUNTIF($G$2:G210,0)</f>
        <v>120</v>
      </c>
      <c r="J210" s="7">
        <f>COUNTIF(G210:$G$709,0)</f>
        <v>485</v>
      </c>
      <c r="K210" s="7">
        <f>COUNTIF(G210:$G$709,1)</f>
        <v>15</v>
      </c>
      <c r="L210" s="7">
        <f>H210/(H210+K210)</f>
        <v>0.8557692307692307</v>
      </c>
      <c r="M210">
        <f>J210/(J210+I210)</f>
        <v>0.8016528925619835</v>
      </c>
      <c r="N210">
        <f>1-M210</f>
        <v>0.19834710743801653</v>
      </c>
    </row>
    <row r="211" spans="1:14" ht="12">
      <c r="A211" t="s">
        <v>1678</v>
      </c>
      <c r="B211" t="s">
        <v>1679</v>
      </c>
      <c r="C211" s="5">
        <v>8.5E-13</v>
      </c>
      <c r="D211" t="str">
        <f>VLOOKUP($A211,taxonomy!$A$1:$C$1024,3,0)</f>
        <v> Firmicutes</v>
      </c>
      <c r="E211">
        <v>1</v>
      </c>
      <c r="F211">
        <f>VLOOKUP($A211,architecture!$A$2:$E$1327,5,0)</f>
        <v>1</v>
      </c>
      <c r="G211">
        <f>IF(AND(E211=1,F211=1),1,0)</f>
        <v>1</v>
      </c>
      <c r="H211">
        <f>COUNTIF($G$2:G211,1)</f>
        <v>90</v>
      </c>
      <c r="I211" s="8">
        <f>COUNTIF($G$2:G211,0)</f>
        <v>120</v>
      </c>
      <c r="J211" s="7">
        <f>COUNTIF(G211:$G$709,0)</f>
        <v>484</v>
      </c>
      <c r="K211" s="7">
        <f>COUNTIF(G211:$G$709,1)</f>
        <v>15</v>
      </c>
      <c r="L211" s="7">
        <f>H211/(H211+K211)</f>
        <v>0.8571428571428571</v>
      </c>
      <c r="M211">
        <f>J211/(J211+I211)</f>
        <v>0.8013245033112583</v>
      </c>
      <c r="N211">
        <f>1-M211</f>
        <v>0.19867549668874174</v>
      </c>
    </row>
    <row r="212" spans="1:14" ht="12">
      <c r="A212" t="s">
        <v>1226</v>
      </c>
      <c r="B212" t="s">
        <v>1227</v>
      </c>
      <c r="C212" s="5">
        <v>8.5E-13</v>
      </c>
      <c r="D212" t="str">
        <f>VLOOKUP($A212,taxonomy!$A$1:$C$1024,3,0)</f>
        <v> Firmicutes</v>
      </c>
      <c r="E212">
        <v>1</v>
      </c>
      <c r="F212">
        <f>VLOOKUP($A212,architecture!$A$2:$E$1327,5,0)</f>
        <v>0</v>
      </c>
      <c r="G212">
        <f>IF(AND(E212=1,F212=1),1,0)</f>
        <v>0</v>
      </c>
      <c r="H212">
        <f>COUNTIF($G$2:G212,1)</f>
        <v>90</v>
      </c>
      <c r="I212" s="8">
        <f>COUNTIF($G$2:G212,0)</f>
        <v>121</v>
      </c>
      <c r="J212" s="7">
        <f>COUNTIF(G212:$G$709,0)</f>
        <v>484</v>
      </c>
      <c r="K212" s="7">
        <f>COUNTIF(G212:$G$709,1)</f>
        <v>14</v>
      </c>
      <c r="L212" s="7">
        <f>H212/(H212+K212)</f>
        <v>0.8653846153846154</v>
      </c>
      <c r="M212">
        <f>J212/(J212+I212)</f>
        <v>0.8</v>
      </c>
      <c r="N212">
        <f>1-M212</f>
        <v>0.19999999999999996</v>
      </c>
    </row>
    <row r="213" spans="1:14" ht="12">
      <c r="A213" t="s">
        <v>100</v>
      </c>
      <c r="B213" t="s">
        <v>101</v>
      </c>
      <c r="C213" s="5">
        <v>9.8E-13</v>
      </c>
      <c r="D213" t="str">
        <f>VLOOKUP($A213,taxonomy!$A$1:$C$1024,3,0)</f>
        <v> Firmicutes</v>
      </c>
      <c r="E213">
        <v>1</v>
      </c>
      <c r="F213">
        <f>VLOOKUP($A213,architecture!$A$2:$E$1327,5,0)</f>
        <v>0</v>
      </c>
      <c r="G213">
        <f>IF(AND(E213=1,F213=1),1,0)</f>
        <v>0</v>
      </c>
      <c r="H213">
        <f>COUNTIF($G$2:G213,1)</f>
        <v>90</v>
      </c>
      <c r="I213" s="8">
        <f>COUNTIF($G$2:G213,0)</f>
        <v>122</v>
      </c>
      <c r="J213" s="7">
        <f>COUNTIF(G213:$G$709,0)</f>
        <v>483</v>
      </c>
      <c r="K213" s="7">
        <f>COUNTIF(G213:$G$709,1)</f>
        <v>14</v>
      </c>
      <c r="L213" s="7">
        <f>H213/(H213+K213)</f>
        <v>0.8653846153846154</v>
      </c>
      <c r="M213">
        <f>J213/(J213+I213)</f>
        <v>0.7983471074380165</v>
      </c>
      <c r="N213">
        <f>1-M213</f>
        <v>0.2016528925619835</v>
      </c>
    </row>
    <row r="214" spans="1:14" ht="12">
      <c r="A214" t="s">
        <v>1564</v>
      </c>
      <c r="B214" t="s">
        <v>1565</v>
      </c>
      <c r="C214" s="5">
        <v>9.8E-13</v>
      </c>
      <c r="D214" t="str">
        <f>VLOOKUP($A214,taxonomy!$A$1:$C$1024,3,0)</f>
        <v> Firmicutes</v>
      </c>
      <c r="E214">
        <v>1</v>
      </c>
      <c r="F214">
        <f>VLOOKUP($A214,architecture!$A$2:$E$1327,5,0)</f>
        <v>0</v>
      </c>
      <c r="G214">
        <f>IF(AND(E214=1,F214=1),1,0)</f>
        <v>0</v>
      </c>
      <c r="H214">
        <f>COUNTIF($G$2:G214,1)</f>
        <v>90</v>
      </c>
      <c r="I214" s="8">
        <f>COUNTIF($G$2:G214,0)</f>
        <v>123</v>
      </c>
      <c r="J214" s="7">
        <f>COUNTIF(G214:$G$709,0)</f>
        <v>482</v>
      </c>
      <c r="K214" s="7">
        <f>COUNTIF(G214:$G$709,1)</f>
        <v>14</v>
      </c>
      <c r="L214" s="7">
        <f>H214/(H214+K214)</f>
        <v>0.8653846153846154</v>
      </c>
      <c r="M214">
        <f>J214/(J214+I214)</f>
        <v>0.7966942148760331</v>
      </c>
      <c r="N214">
        <f>1-M214</f>
        <v>0.2033057851239669</v>
      </c>
    </row>
    <row r="215" spans="1:14" ht="12">
      <c r="A215" t="s">
        <v>1984</v>
      </c>
      <c r="B215" t="s">
        <v>1985</v>
      </c>
      <c r="C215" s="5">
        <v>1.1000000000000002E-12</v>
      </c>
      <c r="D215" t="str">
        <f>VLOOKUP($A215,taxonomy!$A$1:$C$1024,3,0)</f>
        <v> Firmicutes</v>
      </c>
      <c r="E215">
        <v>1</v>
      </c>
      <c r="F215">
        <f>VLOOKUP($A215,architecture!$A$2:$E$1327,5,0)</f>
        <v>0</v>
      </c>
      <c r="G215">
        <f>IF(AND(E215=1,F215=1),1,0)</f>
        <v>0</v>
      </c>
      <c r="H215">
        <f>COUNTIF($G$2:G215,1)</f>
        <v>90</v>
      </c>
      <c r="I215" s="8">
        <f>COUNTIF($G$2:G215,0)</f>
        <v>124</v>
      </c>
      <c r="J215" s="7">
        <f>COUNTIF(G215:$G$709,0)</f>
        <v>481</v>
      </c>
      <c r="K215" s="7">
        <f>COUNTIF(G215:$G$709,1)</f>
        <v>14</v>
      </c>
      <c r="L215" s="7">
        <f>H215/(H215+K215)</f>
        <v>0.8653846153846154</v>
      </c>
      <c r="M215">
        <f>J215/(J215+I215)</f>
        <v>0.7950413223140496</v>
      </c>
      <c r="N215">
        <f>1-M215</f>
        <v>0.20495867768595044</v>
      </c>
    </row>
    <row r="216" spans="1:14" ht="12">
      <c r="A216" t="s">
        <v>1488</v>
      </c>
      <c r="B216" t="s">
        <v>1489</v>
      </c>
      <c r="C216" s="5">
        <v>1.3999999999999999E-12</v>
      </c>
      <c r="D216" t="str">
        <f>VLOOKUP($A216,taxonomy!$A$1:$C$1024,3,0)</f>
        <v> Firmicutes</v>
      </c>
      <c r="E216">
        <v>1</v>
      </c>
      <c r="F216">
        <f>VLOOKUP($A216,architecture!$A$2:$E$1327,5,0)</f>
        <v>0</v>
      </c>
      <c r="G216">
        <f>IF(AND(E216=1,F216=1),1,0)</f>
        <v>0</v>
      </c>
      <c r="H216">
        <f>COUNTIF($G$2:G216,1)</f>
        <v>90</v>
      </c>
      <c r="I216" s="8">
        <f>COUNTIF($G$2:G216,0)</f>
        <v>125</v>
      </c>
      <c r="J216" s="7">
        <f>COUNTIF(G216:$G$709,0)</f>
        <v>480</v>
      </c>
      <c r="K216" s="7">
        <f>COUNTIF(G216:$G$709,1)</f>
        <v>14</v>
      </c>
      <c r="L216" s="7">
        <f>H216/(H216+K216)</f>
        <v>0.8653846153846154</v>
      </c>
      <c r="M216">
        <f>J216/(J216+I216)</f>
        <v>0.7933884297520661</v>
      </c>
      <c r="N216">
        <f>1-M216</f>
        <v>0.20661157024793386</v>
      </c>
    </row>
    <row r="217" spans="1:14" ht="12">
      <c r="A217" t="s">
        <v>974</v>
      </c>
      <c r="B217" t="s">
        <v>975</v>
      </c>
      <c r="C217" s="5">
        <v>2.7999999999999998E-12</v>
      </c>
      <c r="D217" t="str">
        <f>VLOOKUP($A217,taxonomy!$A$1:$C$1024,3,0)</f>
        <v> Firmicutes</v>
      </c>
      <c r="E217">
        <v>1</v>
      </c>
      <c r="F217">
        <f>VLOOKUP($A217,architecture!$A$2:$E$1327,5,0)</f>
        <v>0</v>
      </c>
      <c r="G217">
        <f>IF(AND(E217=1,F217=1),1,0)</f>
        <v>0</v>
      </c>
      <c r="H217">
        <f>COUNTIF($G$2:G217,1)</f>
        <v>90</v>
      </c>
      <c r="I217" s="8">
        <f>COUNTIF($G$2:G217,0)</f>
        <v>126</v>
      </c>
      <c r="J217" s="7">
        <f>COUNTIF(G217:$G$709,0)</f>
        <v>479</v>
      </c>
      <c r="K217" s="7">
        <f>COUNTIF(G217:$G$709,1)</f>
        <v>14</v>
      </c>
      <c r="L217" s="7">
        <f>H217/(H217+K217)</f>
        <v>0.8653846153846154</v>
      </c>
      <c r="M217">
        <f>J217/(J217+I217)</f>
        <v>0.7917355371900826</v>
      </c>
      <c r="N217">
        <f>1-M217</f>
        <v>0.2082644628099174</v>
      </c>
    </row>
    <row r="218" spans="1:14" ht="12">
      <c r="A218" t="s">
        <v>1456</v>
      </c>
      <c r="B218" t="s">
        <v>1457</v>
      </c>
      <c r="C218" s="5">
        <v>3.2E-12</v>
      </c>
      <c r="D218" t="str">
        <f>VLOOKUP($A218,taxonomy!$A$1:$C$1024,3,0)</f>
        <v> Firmicutes</v>
      </c>
      <c r="E218">
        <v>1</v>
      </c>
      <c r="F218">
        <f>VLOOKUP($A218,architecture!$A$2:$E$1327,5,0)</f>
        <v>0</v>
      </c>
      <c r="G218">
        <f>IF(AND(E218=1,F218=1),1,0)</f>
        <v>0</v>
      </c>
      <c r="H218">
        <f>COUNTIF($G$2:G218,1)</f>
        <v>90</v>
      </c>
      <c r="I218" s="8">
        <f>COUNTIF($G$2:G218,0)</f>
        <v>127</v>
      </c>
      <c r="J218" s="7">
        <f>COUNTIF(G218:$G$709,0)</f>
        <v>478</v>
      </c>
      <c r="K218" s="7">
        <f>COUNTIF(G218:$G$709,1)</f>
        <v>14</v>
      </c>
      <c r="L218" s="7">
        <f>H218/(H218+K218)</f>
        <v>0.8653846153846154</v>
      </c>
      <c r="M218">
        <f>J218/(J218+I218)</f>
        <v>0.7900826446280992</v>
      </c>
      <c r="N218">
        <f>1-M218</f>
        <v>0.20991735537190082</v>
      </c>
    </row>
    <row r="219" spans="1:14" ht="12">
      <c r="A219" t="s">
        <v>1396</v>
      </c>
      <c r="B219" t="s">
        <v>1397</v>
      </c>
      <c r="C219" s="5">
        <v>3.8E-12</v>
      </c>
      <c r="D219" t="str">
        <f>VLOOKUP($A219,taxonomy!$A$1:$C$1024,3,0)</f>
        <v> Firmicutes</v>
      </c>
      <c r="E219">
        <v>1</v>
      </c>
      <c r="F219">
        <f>VLOOKUP($A219,architecture!$A$2:$E$1327,5,0)</f>
        <v>0</v>
      </c>
      <c r="G219">
        <f>IF(AND(E219=1,F219=1),1,0)</f>
        <v>0</v>
      </c>
      <c r="H219">
        <f>COUNTIF($G$2:G219,1)</f>
        <v>90</v>
      </c>
      <c r="I219" s="8">
        <f>COUNTIF($G$2:G219,0)</f>
        <v>128</v>
      </c>
      <c r="J219" s="7">
        <f>COUNTIF(G219:$G$709,0)</f>
        <v>477</v>
      </c>
      <c r="K219" s="7">
        <f>COUNTIF(G219:$G$709,1)</f>
        <v>14</v>
      </c>
      <c r="L219" s="7">
        <f>H219/(H219+K219)</f>
        <v>0.8653846153846154</v>
      </c>
      <c r="M219">
        <f>J219/(J219+I219)</f>
        <v>0.7884297520661157</v>
      </c>
      <c r="N219">
        <f>1-M219</f>
        <v>0.21157024793388435</v>
      </c>
    </row>
    <row r="220" spans="1:14" ht="12">
      <c r="A220" t="s">
        <v>1482</v>
      </c>
      <c r="B220" t="s">
        <v>1483</v>
      </c>
      <c r="C220" s="5">
        <v>3.8E-12</v>
      </c>
      <c r="D220" t="str">
        <f>VLOOKUP($A220,taxonomy!$A$1:$C$1024,3,0)</f>
        <v> Firmicutes</v>
      </c>
      <c r="E220">
        <v>1</v>
      </c>
      <c r="F220">
        <f>VLOOKUP($A220,architecture!$A$2:$E$1327,5,0)</f>
        <v>0</v>
      </c>
      <c r="G220">
        <f>IF(AND(E220=1,F220=1),1,0)</f>
        <v>0</v>
      </c>
      <c r="H220">
        <f>COUNTIF($G$2:G220,1)</f>
        <v>90</v>
      </c>
      <c r="I220" s="8">
        <f>COUNTIF($G$2:G220,0)</f>
        <v>129</v>
      </c>
      <c r="J220" s="7">
        <f>COUNTIF(G220:$G$709,0)</f>
        <v>476</v>
      </c>
      <c r="K220" s="7">
        <f>COUNTIF(G220:$G$709,1)</f>
        <v>14</v>
      </c>
      <c r="L220" s="7">
        <f>H220/(H220+K220)</f>
        <v>0.8653846153846154</v>
      </c>
      <c r="M220">
        <f>J220/(J220+I220)</f>
        <v>0.7867768595041322</v>
      </c>
      <c r="N220">
        <f>1-M220</f>
        <v>0.21322314049586777</v>
      </c>
    </row>
    <row r="221" spans="1:14" ht="12">
      <c r="A221" t="s">
        <v>1556</v>
      </c>
      <c r="B221" t="s">
        <v>1557</v>
      </c>
      <c r="C221" s="5">
        <v>5E-12</v>
      </c>
      <c r="D221" t="str">
        <f>VLOOKUP($A221,taxonomy!$A$1:$C$1024,3,0)</f>
        <v> Firmicutes</v>
      </c>
      <c r="E221">
        <v>1</v>
      </c>
      <c r="F221">
        <f>VLOOKUP($A221,architecture!$A$2:$E$1327,5,0)</f>
        <v>0</v>
      </c>
      <c r="G221">
        <f>IF(AND(E221=1,F221=1),1,0)</f>
        <v>0</v>
      </c>
      <c r="H221">
        <f>COUNTIF($G$2:G221,1)</f>
        <v>90</v>
      </c>
      <c r="I221" s="8">
        <f>COUNTIF($G$2:G221,0)</f>
        <v>130</v>
      </c>
      <c r="J221" s="7">
        <f>COUNTIF(G221:$G$709,0)</f>
        <v>475</v>
      </c>
      <c r="K221" s="7">
        <f>COUNTIF(G221:$G$709,1)</f>
        <v>14</v>
      </c>
      <c r="L221" s="7">
        <f>H221/(H221+K221)</f>
        <v>0.8653846153846154</v>
      </c>
      <c r="M221">
        <f>J221/(J221+I221)</f>
        <v>0.7851239669421488</v>
      </c>
      <c r="N221">
        <f>1-M221</f>
        <v>0.2148760330578512</v>
      </c>
    </row>
    <row r="222" spans="1:14" ht="12">
      <c r="A222" t="s">
        <v>1268</v>
      </c>
      <c r="B222" t="s">
        <v>1269</v>
      </c>
      <c r="C222" s="5">
        <v>5.9E-12</v>
      </c>
      <c r="D222" t="str">
        <f>VLOOKUP($A222,taxonomy!$A$1:$C$1024,3,0)</f>
        <v> Firmicutes</v>
      </c>
      <c r="E222">
        <v>1</v>
      </c>
      <c r="F222">
        <f>VLOOKUP($A222,architecture!$A$2:$E$1327,5,0)</f>
        <v>0</v>
      </c>
      <c r="G222">
        <f>IF(AND(E222=1,F222=1),1,0)</f>
        <v>0</v>
      </c>
      <c r="H222">
        <f>COUNTIF($G$2:G222,1)</f>
        <v>90</v>
      </c>
      <c r="I222" s="8">
        <f>COUNTIF($G$2:G222,0)</f>
        <v>131</v>
      </c>
      <c r="J222" s="7">
        <f>COUNTIF(G222:$G$709,0)</f>
        <v>474</v>
      </c>
      <c r="K222" s="7">
        <f>COUNTIF(G222:$G$709,1)</f>
        <v>14</v>
      </c>
      <c r="L222" s="7">
        <f>H222/(H222+K222)</f>
        <v>0.8653846153846154</v>
      </c>
      <c r="M222">
        <f>J222/(J222+I222)</f>
        <v>0.7834710743801653</v>
      </c>
      <c r="N222">
        <f>1-M222</f>
        <v>0.21652892561983472</v>
      </c>
    </row>
    <row r="223" spans="1:14" ht="12">
      <c r="A223" t="s">
        <v>1082</v>
      </c>
      <c r="B223" t="s">
        <v>1083</v>
      </c>
      <c r="C223" s="5">
        <v>9.1E-12</v>
      </c>
      <c r="D223" t="str">
        <f>VLOOKUP($A223,taxonomy!$A$1:$C$1024,3,0)</f>
        <v> Firmicutes</v>
      </c>
      <c r="E223">
        <v>1</v>
      </c>
      <c r="F223">
        <f>VLOOKUP($A223,architecture!$A$2:$E$1327,5,0)</f>
        <v>0</v>
      </c>
      <c r="G223">
        <f>IF(AND(E223=1,F223=1),1,0)</f>
        <v>0</v>
      </c>
      <c r="H223">
        <f>COUNTIF($G$2:G223,1)</f>
        <v>90</v>
      </c>
      <c r="I223" s="8">
        <f>COUNTIF($G$2:G223,0)</f>
        <v>132</v>
      </c>
      <c r="J223" s="7">
        <f>COUNTIF(G223:$G$709,0)</f>
        <v>473</v>
      </c>
      <c r="K223" s="7">
        <f>COUNTIF(G223:$G$709,1)</f>
        <v>14</v>
      </c>
      <c r="L223" s="7">
        <f>H223/(H223+K223)</f>
        <v>0.8653846153846154</v>
      </c>
      <c r="M223">
        <f>J223/(J223+I223)</f>
        <v>0.7818181818181819</v>
      </c>
      <c r="N223">
        <f>1-M223</f>
        <v>0.21818181818181814</v>
      </c>
    </row>
    <row r="224" spans="1:14" ht="12">
      <c r="A224" t="s">
        <v>1244</v>
      </c>
      <c r="B224" t="s">
        <v>1245</v>
      </c>
      <c r="C224" s="5">
        <v>9.9E-12</v>
      </c>
      <c r="D224" t="str">
        <f>VLOOKUP($A224,taxonomy!$A$1:$C$1024,3,0)</f>
        <v> Firmicutes</v>
      </c>
      <c r="E224">
        <v>1</v>
      </c>
      <c r="F224">
        <f>VLOOKUP($A224,architecture!$A$2:$E$1327,5,0)</f>
        <v>1</v>
      </c>
      <c r="G224">
        <f>IF(AND(E224=1,F224=1),1,0)</f>
        <v>1</v>
      </c>
      <c r="H224">
        <f>COUNTIF($G$2:G224,1)</f>
        <v>91</v>
      </c>
      <c r="I224" s="8">
        <f>COUNTIF($G$2:G224,0)</f>
        <v>132</v>
      </c>
      <c r="J224" s="7">
        <f>COUNTIF(G224:$G$709,0)</f>
        <v>472</v>
      </c>
      <c r="K224" s="7">
        <f>COUNTIF(G224:$G$709,1)</f>
        <v>14</v>
      </c>
      <c r="L224" s="7">
        <f>H224/(H224+K224)</f>
        <v>0.8666666666666667</v>
      </c>
      <c r="M224">
        <f>J224/(J224+I224)</f>
        <v>0.7814569536423841</v>
      </c>
      <c r="N224">
        <f>1-M224</f>
        <v>0.2185430463576159</v>
      </c>
    </row>
    <row r="225" spans="1:14" ht="12">
      <c r="A225" t="s">
        <v>924</v>
      </c>
      <c r="B225" t="s">
        <v>925</v>
      </c>
      <c r="C225" s="5">
        <v>1E-11</v>
      </c>
      <c r="D225" t="str">
        <f>VLOOKUP($A225,taxonomy!$A$1:$C$1024,3,0)</f>
        <v> Firmicutes</v>
      </c>
      <c r="E225">
        <v>1</v>
      </c>
      <c r="F225">
        <f>VLOOKUP($A225,architecture!$A$2:$E$1327,5,0)</f>
        <v>0</v>
      </c>
      <c r="G225">
        <f>IF(AND(E225=1,F225=1),1,0)</f>
        <v>0</v>
      </c>
      <c r="H225">
        <f>COUNTIF($G$2:G225,1)</f>
        <v>91</v>
      </c>
      <c r="I225" s="8">
        <f>COUNTIF($G$2:G225,0)</f>
        <v>133</v>
      </c>
      <c r="J225" s="7">
        <f>COUNTIF(G225:$G$709,0)</f>
        <v>472</v>
      </c>
      <c r="K225" s="7">
        <f>COUNTIF(G225:$G$709,1)</f>
        <v>13</v>
      </c>
      <c r="L225" s="7">
        <f>H225/(H225+K225)</f>
        <v>0.875</v>
      </c>
      <c r="M225">
        <f>J225/(J225+I225)</f>
        <v>0.7801652892561983</v>
      </c>
      <c r="N225">
        <f>1-M225</f>
        <v>0.21983471074380168</v>
      </c>
    </row>
    <row r="226" spans="1:14" ht="12">
      <c r="A226" t="s">
        <v>1090</v>
      </c>
      <c r="B226" t="s">
        <v>1091</v>
      </c>
      <c r="C226" s="5">
        <v>1.1999999999999999E-11</v>
      </c>
      <c r="D226" t="str">
        <f>VLOOKUP($A226,taxonomy!$A$1:$C$1024,3,0)</f>
        <v> Firmicutes</v>
      </c>
      <c r="E226">
        <v>1</v>
      </c>
      <c r="F226">
        <f>VLOOKUP($A226,architecture!$A$2:$E$1327,5,0)</f>
        <v>0</v>
      </c>
      <c r="G226">
        <f>IF(AND(E226=1,F226=1),1,0)</f>
        <v>0</v>
      </c>
      <c r="H226">
        <f>COUNTIF($G$2:G226,1)</f>
        <v>91</v>
      </c>
      <c r="I226" s="8">
        <f>COUNTIF($G$2:G226,0)</f>
        <v>134</v>
      </c>
      <c r="J226" s="7">
        <f>COUNTIF(G226:$G$709,0)</f>
        <v>471</v>
      </c>
      <c r="K226" s="7">
        <f>COUNTIF(G226:$G$709,1)</f>
        <v>13</v>
      </c>
      <c r="L226" s="7">
        <f>H226/(H226+K226)</f>
        <v>0.875</v>
      </c>
      <c r="M226">
        <f>J226/(J226+I226)</f>
        <v>0.7785123966942149</v>
      </c>
      <c r="N226">
        <f>1-M226</f>
        <v>0.2214876033057851</v>
      </c>
    </row>
    <row r="227" spans="1:14" ht="12">
      <c r="A227" t="s">
        <v>1626</v>
      </c>
      <c r="B227" t="s">
        <v>1627</v>
      </c>
      <c r="C227" s="5">
        <v>1.1999999999999999E-11</v>
      </c>
      <c r="D227" t="str">
        <f>VLOOKUP($A227,taxonomy!$A$1:$C$1024,3,0)</f>
        <v> Firmicutes</v>
      </c>
      <c r="E227">
        <v>1</v>
      </c>
      <c r="F227">
        <f>VLOOKUP($A227,architecture!$A$2:$E$1327,5,0)</f>
        <v>0</v>
      </c>
      <c r="G227">
        <f>IF(AND(E227=1,F227=1),1,0)</f>
        <v>0</v>
      </c>
      <c r="H227">
        <f>COUNTIF($G$2:G227,1)</f>
        <v>91</v>
      </c>
      <c r="I227" s="8">
        <f>COUNTIF($G$2:G227,0)</f>
        <v>135</v>
      </c>
      <c r="J227" s="7">
        <f>COUNTIF(G227:$G$709,0)</f>
        <v>470</v>
      </c>
      <c r="K227" s="7">
        <f>COUNTIF(G227:$G$709,1)</f>
        <v>13</v>
      </c>
      <c r="L227" s="7">
        <f>H227/(H227+K227)</f>
        <v>0.875</v>
      </c>
      <c r="M227">
        <f>J227/(J227+I227)</f>
        <v>0.7768595041322314</v>
      </c>
      <c r="N227">
        <f>1-M227</f>
        <v>0.22314049586776863</v>
      </c>
    </row>
    <row r="228" spans="1:14" ht="12">
      <c r="A228" t="s">
        <v>642</v>
      </c>
      <c r="B228" t="s">
        <v>643</v>
      </c>
      <c r="C228" s="5">
        <v>1.6E-11</v>
      </c>
      <c r="D228" t="str">
        <f>VLOOKUP($A228,taxonomy!$A$1:$C$1024,3,0)</f>
        <v> Firmicutes</v>
      </c>
      <c r="E228">
        <v>1</v>
      </c>
      <c r="F228">
        <f>VLOOKUP($A228,architecture!$A$2:$E$1327,5,0)</f>
        <v>0</v>
      </c>
      <c r="G228">
        <f>IF(AND(E228=1,F228=1),1,0)</f>
        <v>0</v>
      </c>
      <c r="H228">
        <f>COUNTIF($G$2:G228,1)</f>
        <v>91</v>
      </c>
      <c r="I228" s="8">
        <f>COUNTIF($G$2:G228,0)</f>
        <v>136</v>
      </c>
      <c r="J228" s="7">
        <f>COUNTIF(G228:$G$709,0)</f>
        <v>469</v>
      </c>
      <c r="K228" s="7">
        <f>COUNTIF(G228:$G$709,1)</f>
        <v>13</v>
      </c>
      <c r="L228" s="7">
        <f>H228/(H228+K228)</f>
        <v>0.875</v>
      </c>
      <c r="M228">
        <f>J228/(J228+I228)</f>
        <v>0.775206611570248</v>
      </c>
      <c r="N228">
        <f>1-M228</f>
        <v>0.22479338842975205</v>
      </c>
    </row>
    <row r="229" spans="1:14" ht="12">
      <c r="A229" t="s">
        <v>922</v>
      </c>
      <c r="B229" t="s">
        <v>923</v>
      </c>
      <c r="C229" s="5">
        <v>2.1E-11</v>
      </c>
      <c r="D229" t="str">
        <f>VLOOKUP($A229,taxonomy!$A$1:$C$1024,3,0)</f>
        <v> Firmicutes</v>
      </c>
      <c r="E229">
        <v>1</v>
      </c>
      <c r="F229">
        <f>VLOOKUP($A229,architecture!$A$2:$E$1327,5,0)</f>
        <v>0</v>
      </c>
      <c r="G229">
        <f>IF(AND(E229=1,F229=1),1,0)</f>
        <v>0</v>
      </c>
      <c r="H229">
        <f>COUNTIF($G$2:G229,1)</f>
        <v>91</v>
      </c>
      <c r="I229" s="8">
        <f>COUNTIF($G$2:G229,0)</f>
        <v>137</v>
      </c>
      <c r="J229" s="7">
        <f>COUNTIF(G229:$G$709,0)</f>
        <v>468</v>
      </c>
      <c r="K229" s="7">
        <f>COUNTIF(G229:$G$709,1)</f>
        <v>13</v>
      </c>
      <c r="L229" s="7">
        <f>H229/(H229+K229)</f>
        <v>0.875</v>
      </c>
      <c r="M229">
        <f>J229/(J229+I229)</f>
        <v>0.7735537190082644</v>
      </c>
      <c r="N229">
        <f>1-M229</f>
        <v>0.22644628099173558</v>
      </c>
    </row>
    <row r="230" spans="1:14" ht="12">
      <c r="A230" t="s">
        <v>728</v>
      </c>
      <c r="B230" t="s">
        <v>729</v>
      </c>
      <c r="C230" s="5">
        <v>2.2E-11</v>
      </c>
      <c r="D230" t="str">
        <f>VLOOKUP($A230,taxonomy!$A$1:$C$1024,3,0)</f>
        <v> Actinobacteria</v>
      </c>
      <c r="E230">
        <v>0</v>
      </c>
      <c r="F230">
        <f>VLOOKUP($A230,architecture!$A$2:$E$1327,5,0)</f>
        <v>0</v>
      </c>
      <c r="G230">
        <f>IF(AND(E230=1,F230=1),1,0)</f>
        <v>0</v>
      </c>
      <c r="H230">
        <f>COUNTIF($G$2:G230,1)</f>
        <v>91</v>
      </c>
      <c r="I230" s="8">
        <f>COUNTIF($G$2:G230,0)</f>
        <v>138</v>
      </c>
      <c r="J230" s="7">
        <f>COUNTIF(G230:$G$709,0)</f>
        <v>467</v>
      </c>
      <c r="K230" s="7">
        <f>COUNTIF(G230:$G$709,1)</f>
        <v>13</v>
      </c>
      <c r="L230" s="7">
        <f>H230/(H230+K230)</f>
        <v>0.875</v>
      </c>
      <c r="M230">
        <f>J230/(J230+I230)</f>
        <v>0.771900826446281</v>
      </c>
      <c r="N230">
        <f>1-M230</f>
        <v>0.228099173553719</v>
      </c>
    </row>
    <row r="231" spans="1:14" ht="12">
      <c r="A231" t="s">
        <v>98</v>
      </c>
      <c r="B231" t="s">
        <v>99</v>
      </c>
      <c r="C231" s="5">
        <v>2.7999999999999997E-11</v>
      </c>
      <c r="D231" t="str">
        <f>VLOOKUP($A231,taxonomy!$A$1:$C$1024,3,0)</f>
        <v> Firmicutes</v>
      </c>
      <c r="E231">
        <v>1</v>
      </c>
      <c r="F231">
        <f>VLOOKUP($A231,architecture!$A$2:$E$1327,5,0)</f>
        <v>0</v>
      </c>
      <c r="G231">
        <f>IF(AND(E231=1,F231=1),1,0)</f>
        <v>0</v>
      </c>
      <c r="H231">
        <f>COUNTIF($G$2:G231,1)</f>
        <v>91</v>
      </c>
      <c r="I231" s="8">
        <f>COUNTIF($G$2:G231,0)</f>
        <v>139</v>
      </c>
      <c r="J231" s="7">
        <f>COUNTIF(G231:$G$709,0)</f>
        <v>466</v>
      </c>
      <c r="K231" s="7">
        <f>COUNTIF(G231:$G$709,1)</f>
        <v>13</v>
      </c>
      <c r="L231" s="7">
        <f>H231/(H231+K231)</f>
        <v>0.875</v>
      </c>
      <c r="M231">
        <f>J231/(J231+I231)</f>
        <v>0.7702479338842976</v>
      </c>
      <c r="N231">
        <f>1-M231</f>
        <v>0.22975206611570242</v>
      </c>
    </row>
    <row r="232" spans="1:14" ht="12">
      <c r="A232" t="s">
        <v>1562</v>
      </c>
      <c r="B232" t="s">
        <v>1563</v>
      </c>
      <c r="C232" s="5">
        <v>2.7999999999999997E-11</v>
      </c>
      <c r="D232" t="str">
        <f>VLOOKUP($A232,taxonomy!$A$1:$C$1024,3,0)</f>
        <v> Firmicutes</v>
      </c>
      <c r="E232">
        <v>1</v>
      </c>
      <c r="F232">
        <f>VLOOKUP($A232,architecture!$A$2:$E$1327,5,0)</f>
        <v>0</v>
      </c>
      <c r="G232">
        <f>IF(AND(E232=1,F232=1),1,0)</f>
        <v>0</v>
      </c>
      <c r="H232">
        <f>COUNTIF($G$2:G232,1)</f>
        <v>91</v>
      </c>
      <c r="I232" s="8">
        <f>COUNTIF($G$2:G232,0)</f>
        <v>140</v>
      </c>
      <c r="J232" s="7">
        <f>COUNTIF(G232:$G$709,0)</f>
        <v>465</v>
      </c>
      <c r="K232" s="7">
        <f>COUNTIF(G232:$G$709,1)</f>
        <v>13</v>
      </c>
      <c r="L232" s="7">
        <f>H232/(H232+K232)</f>
        <v>0.875</v>
      </c>
      <c r="M232">
        <f>J232/(J232+I232)</f>
        <v>0.768595041322314</v>
      </c>
      <c r="N232">
        <f>1-M232</f>
        <v>0.23140495867768596</v>
      </c>
    </row>
    <row r="233" spans="1:14" ht="12">
      <c r="A233" t="s">
        <v>295</v>
      </c>
      <c r="B233" t="s">
        <v>296</v>
      </c>
      <c r="C233" s="5">
        <v>3.6E-11</v>
      </c>
      <c r="D233" t="str">
        <f>VLOOKUP($A233,taxonomy!$A$1:$C$1024,3,0)</f>
        <v> Firmicutes</v>
      </c>
      <c r="E233">
        <v>1</v>
      </c>
      <c r="F233">
        <f>VLOOKUP($A233,architecture!$A$2:$E$1327,5,0)</f>
        <v>0</v>
      </c>
      <c r="G233">
        <f>IF(AND(E233=1,F233=1),1,0)</f>
        <v>0</v>
      </c>
      <c r="H233">
        <f>COUNTIF($G$2:G233,1)</f>
        <v>91</v>
      </c>
      <c r="I233" s="8">
        <f>COUNTIF($G$2:G233,0)</f>
        <v>141</v>
      </c>
      <c r="J233" s="7">
        <f>COUNTIF(G233:$G$709,0)</f>
        <v>464</v>
      </c>
      <c r="K233" s="7">
        <f>COUNTIF(G233:$G$709,1)</f>
        <v>13</v>
      </c>
      <c r="L233" s="7">
        <f>H233/(H233+K233)</f>
        <v>0.875</v>
      </c>
      <c r="M233">
        <f>J233/(J233+I233)</f>
        <v>0.7669421487603306</v>
      </c>
      <c r="N233">
        <f>1-M233</f>
        <v>0.23305785123966938</v>
      </c>
    </row>
    <row r="234" spans="1:14" ht="12">
      <c r="A234" t="s">
        <v>1792</v>
      </c>
      <c r="B234" t="s">
        <v>1793</v>
      </c>
      <c r="C234" s="5">
        <v>6.5E-11</v>
      </c>
      <c r="D234" t="str">
        <f>VLOOKUP($A234,taxonomy!$A$1:$C$1024,3,0)</f>
        <v> Firmicutes</v>
      </c>
      <c r="E234">
        <v>1</v>
      </c>
      <c r="F234">
        <f>VLOOKUP($A234,architecture!$A$2:$E$1327,5,0)</f>
        <v>0</v>
      </c>
      <c r="G234">
        <f>IF(AND(E234=1,F234=1),1,0)</f>
        <v>0</v>
      </c>
      <c r="H234">
        <f>COUNTIF($G$2:G234,1)</f>
        <v>91</v>
      </c>
      <c r="I234" s="8">
        <f>COUNTIF($G$2:G234,0)</f>
        <v>142</v>
      </c>
      <c r="J234" s="7">
        <f>COUNTIF(G234:$G$709,0)</f>
        <v>463</v>
      </c>
      <c r="K234" s="7">
        <f>COUNTIF(G234:$G$709,1)</f>
        <v>13</v>
      </c>
      <c r="L234" s="7">
        <f>H234/(H234+K234)</f>
        <v>0.875</v>
      </c>
      <c r="M234">
        <f>J234/(J234+I234)</f>
        <v>0.7652892561983471</v>
      </c>
      <c r="N234">
        <f>1-M234</f>
        <v>0.2347107438016529</v>
      </c>
    </row>
    <row r="235" spans="1:14" ht="12">
      <c r="A235" t="s">
        <v>992</v>
      </c>
      <c r="B235" t="s">
        <v>993</v>
      </c>
      <c r="C235" s="5">
        <v>7.6E-11</v>
      </c>
      <c r="D235" t="str">
        <f>VLOOKUP($A235,taxonomy!$A$1:$C$1024,3,0)</f>
        <v> Firmicutes</v>
      </c>
      <c r="E235">
        <v>1</v>
      </c>
      <c r="F235">
        <f>VLOOKUP($A235,architecture!$A$2:$E$1327,5,0)</f>
        <v>0</v>
      </c>
      <c r="G235">
        <f>IF(AND(E235=1,F235=1),1,0)</f>
        <v>0</v>
      </c>
      <c r="H235">
        <f>COUNTIF($G$2:G235,1)</f>
        <v>91</v>
      </c>
      <c r="I235" s="8">
        <f>COUNTIF($G$2:G235,0)</f>
        <v>143</v>
      </c>
      <c r="J235" s="7">
        <f>COUNTIF(G235:$G$709,0)</f>
        <v>462</v>
      </c>
      <c r="K235" s="7">
        <f>COUNTIF(G235:$G$709,1)</f>
        <v>13</v>
      </c>
      <c r="L235" s="7">
        <f>H235/(H235+K235)</f>
        <v>0.875</v>
      </c>
      <c r="M235">
        <f>J235/(J235+I235)</f>
        <v>0.7636363636363637</v>
      </c>
      <c r="N235">
        <f>1-M235</f>
        <v>0.23636363636363633</v>
      </c>
    </row>
    <row r="236" spans="1:14" ht="12">
      <c r="A236" t="s">
        <v>1248</v>
      </c>
      <c r="B236" t="s">
        <v>1249</v>
      </c>
      <c r="C236" s="5">
        <v>8.4E-11</v>
      </c>
      <c r="D236" t="str">
        <f>VLOOKUP($A236,taxonomy!$A$1:$C$1024,3,0)</f>
        <v> Firmicutes</v>
      </c>
      <c r="E236">
        <v>1</v>
      </c>
      <c r="F236">
        <f>VLOOKUP($A236,architecture!$A$2:$E$1327,5,0)</f>
        <v>0</v>
      </c>
      <c r="G236">
        <f>IF(AND(E236=1,F236=1),1,0)</f>
        <v>0</v>
      </c>
      <c r="H236">
        <f>COUNTIF($G$2:G236,1)</f>
        <v>91</v>
      </c>
      <c r="I236" s="8">
        <f>COUNTIF($G$2:G236,0)</f>
        <v>144</v>
      </c>
      <c r="J236" s="7">
        <f>COUNTIF(G236:$G$709,0)</f>
        <v>461</v>
      </c>
      <c r="K236" s="7">
        <f>COUNTIF(G236:$G$709,1)</f>
        <v>13</v>
      </c>
      <c r="L236" s="7">
        <f>H236/(H236+K236)</f>
        <v>0.875</v>
      </c>
      <c r="M236">
        <f>J236/(J236+I236)</f>
        <v>0.7619834710743801</v>
      </c>
      <c r="N236">
        <f>1-M236</f>
        <v>0.23801652892561986</v>
      </c>
    </row>
    <row r="237" spans="1:14" ht="12">
      <c r="A237" t="s">
        <v>960</v>
      </c>
      <c r="B237" t="s">
        <v>961</v>
      </c>
      <c r="C237" s="5">
        <v>1E-10</v>
      </c>
      <c r="D237" t="str">
        <f>VLOOKUP($A237,taxonomy!$A$1:$C$1024,3,0)</f>
        <v> Firmicutes</v>
      </c>
      <c r="E237">
        <v>1</v>
      </c>
      <c r="F237">
        <f>VLOOKUP($A237,architecture!$A$2:$E$1327,5,0)</f>
        <v>0</v>
      </c>
      <c r="G237">
        <f>IF(AND(E237=1,F237=1),1,0)</f>
        <v>0</v>
      </c>
      <c r="H237">
        <f>COUNTIF($G$2:G237,1)</f>
        <v>91</v>
      </c>
      <c r="I237" s="8">
        <f>COUNTIF($G$2:G237,0)</f>
        <v>145</v>
      </c>
      <c r="J237" s="7">
        <f>COUNTIF(G237:$G$709,0)</f>
        <v>460</v>
      </c>
      <c r="K237" s="7">
        <f>COUNTIF(G237:$G$709,1)</f>
        <v>13</v>
      </c>
      <c r="L237" s="7">
        <f>H237/(H237+K237)</f>
        <v>0.875</v>
      </c>
      <c r="M237">
        <f>J237/(J237+I237)</f>
        <v>0.7603305785123967</v>
      </c>
      <c r="N237">
        <f>1-M237</f>
        <v>0.23966942148760328</v>
      </c>
    </row>
    <row r="238" spans="1:14" ht="12">
      <c r="A238" t="s">
        <v>63</v>
      </c>
      <c r="B238" t="s">
        <v>64</v>
      </c>
      <c r="C238" s="5">
        <v>1.3000000000000002E-10</v>
      </c>
      <c r="D238" t="str">
        <f>VLOOKUP($A238,taxonomy!$A$1:$C$1024,3,0)</f>
        <v> Firmicutes</v>
      </c>
      <c r="E238">
        <v>1</v>
      </c>
      <c r="F238">
        <f>VLOOKUP($A238,architecture!$A$2:$E$1327,5,0)</f>
        <v>0</v>
      </c>
      <c r="G238">
        <f>IF(AND(E238=1,F238=1),1,0)</f>
        <v>0</v>
      </c>
      <c r="H238">
        <f>COUNTIF($G$2:G238,1)</f>
        <v>91</v>
      </c>
      <c r="I238" s="8">
        <f>COUNTIF($G$2:G238,0)</f>
        <v>146</v>
      </c>
      <c r="J238" s="7">
        <f>COUNTIF(G238:$G$709,0)</f>
        <v>459</v>
      </c>
      <c r="K238" s="7">
        <f>COUNTIF(G238:$G$709,1)</f>
        <v>13</v>
      </c>
      <c r="L238" s="7">
        <f>H238/(H238+K238)</f>
        <v>0.875</v>
      </c>
      <c r="M238">
        <f>J238/(J238+I238)</f>
        <v>0.7586776859504132</v>
      </c>
      <c r="N238">
        <f>1-M238</f>
        <v>0.24132231404958682</v>
      </c>
    </row>
    <row r="239" spans="1:14" ht="12">
      <c r="A239" t="s">
        <v>337</v>
      </c>
      <c r="B239" t="s">
        <v>338</v>
      </c>
      <c r="C239" s="5">
        <v>1.3000000000000002E-10</v>
      </c>
      <c r="D239" t="str">
        <f>VLOOKUP($A239,taxonomy!$A$1:$C$1024,3,0)</f>
        <v> Firmicutes</v>
      </c>
      <c r="E239">
        <v>1</v>
      </c>
      <c r="F239">
        <f>VLOOKUP($A239,architecture!$A$2:$E$1327,5,0)</f>
        <v>0</v>
      </c>
      <c r="G239">
        <f>IF(AND(E239=1,F239=1),1,0)</f>
        <v>0</v>
      </c>
      <c r="H239">
        <f>COUNTIF($G$2:G239,1)</f>
        <v>91</v>
      </c>
      <c r="I239" s="8">
        <f>COUNTIF($G$2:G239,0)</f>
        <v>147</v>
      </c>
      <c r="J239" s="7">
        <f>COUNTIF(G239:$G$709,0)</f>
        <v>458</v>
      </c>
      <c r="K239" s="7">
        <f>COUNTIF(G239:$G$709,1)</f>
        <v>13</v>
      </c>
      <c r="L239" s="7">
        <f>H239/(H239+K239)</f>
        <v>0.875</v>
      </c>
      <c r="M239">
        <f>J239/(J239+I239)</f>
        <v>0.7570247933884298</v>
      </c>
      <c r="N239">
        <f>1-M239</f>
        <v>0.24297520661157024</v>
      </c>
    </row>
    <row r="240" spans="1:14" ht="12">
      <c r="A240" t="s">
        <v>702</v>
      </c>
      <c r="B240" t="s">
        <v>703</v>
      </c>
      <c r="C240" s="5">
        <v>1.8E-10</v>
      </c>
      <c r="D240" t="str">
        <f>VLOOKUP($A240,taxonomy!$A$1:$C$1024,3,0)</f>
        <v> Firmicutes</v>
      </c>
      <c r="E240">
        <v>1</v>
      </c>
      <c r="F240">
        <f>VLOOKUP($A240,architecture!$A$2:$E$1327,5,0)</f>
        <v>0</v>
      </c>
      <c r="G240">
        <f>IF(AND(E240=1,F240=1),1,0)</f>
        <v>0</v>
      </c>
      <c r="H240">
        <f>COUNTIF($G$2:G240,1)</f>
        <v>91</v>
      </c>
      <c r="I240" s="8">
        <f>COUNTIF($G$2:G240,0)</f>
        <v>148</v>
      </c>
      <c r="J240" s="7">
        <f>COUNTIF(G240:$G$709,0)</f>
        <v>457</v>
      </c>
      <c r="K240" s="7">
        <f>COUNTIF(G240:$G$709,1)</f>
        <v>13</v>
      </c>
      <c r="L240" s="7">
        <f>H240/(H240+K240)</f>
        <v>0.875</v>
      </c>
      <c r="M240">
        <f>J240/(J240+I240)</f>
        <v>0.7553719008264462</v>
      </c>
      <c r="N240">
        <f>1-M240</f>
        <v>0.24462809917355377</v>
      </c>
    </row>
    <row r="241" spans="1:14" ht="12">
      <c r="A241" t="s">
        <v>2048</v>
      </c>
      <c r="B241" t="s">
        <v>2049</v>
      </c>
      <c r="C241" s="5">
        <v>2E-10</v>
      </c>
      <c r="D241" t="str">
        <f>VLOOKUP($A241,taxonomy!$A$1:$C$1024,3,0)</f>
        <v> Firmicutes</v>
      </c>
      <c r="E241">
        <v>1</v>
      </c>
      <c r="F241">
        <f>VLOOKUP($A241,architecture!$A$2:$E$1327,5,0)</f>
        <v>0</v>
      </c>
      <c r="G241">
        <f>IF(AND(E241=1,F241=1),1,0)</f>
        <v>0</v>
      </c>
      <c r="H241">
        <f>COUNTIF($G$2:G241,1)</f>
        <v>91</v>
      </c>
      <c r="I241" s="8">
        <f>COUNTIF($G$2:G241,0)</f>
        <v>149</v>
      </c>
      <c r="J241" s="7">
        <f>COUNTIF(G241:$G$709,0)</f>
        <v>456</v>
      </c>
      <c r="K241" s="7">
        <f>COUNTIF(G241:$G$709,1)</f>
        <v>13</v>
      </c>
      <c r="L241" s="7">
        <f>H241/(H241+K241)</f>
        <v>0.875</v>
      </c>
      <c r="M241">
        <f>J241/(J241+I241)</f>
        <v>0.7537190082644628</v>
      </c>
      <c r="N241">
        <f>1-M241</f>
        <v>0.2462809917355372</v>
      </c>
    </row>
    <row r="242" spans="1:14" ht="12">
      <c r="A242" t="s">
        <v>676</v>
      </c>
      <c r="B242" t="s">
        <v>677</v>
      </c>
      <c r="C242" s="5">
        <v>2.1000000000000002E-10</v>
      </c>
      <c r="D242" t="str">
        <f>VLOOKUP($A242,taxonomy!$A$1:$C$1024,3,0)</f>
        <v> Firmicutes</v>
      </c>
      <c r="E242">
        <v>1</v>
      </c>
      <c r="F242">
        <f>VLOOKUP($A242,architecture!$A$2:$E$1327,5,0)</f>
        <v>0</v>
      </c>
      <c r="G242">
        <f>IF(AND(E242=1,F242=1),1,0)</f>
        <v>0</v>
      </c>
      <c r="H242">
        <f>COUNTIF($G$2:G242,1)</f>
        <v>91</v>
      </c>
      <c r="I242" s="8">
        <f>COUNTIF($G$2:G242,0)</f>
        <v>150</v>
      </c>
      <c r="J242" s="7">
        <f>COUNTIF(G242:$G$709,0)</f>
        <v>455</v>
      </c>
      <c r="K242" s="7">
        <f>COUNTIF(G242:$G$709,1)</f>
        <v>13</v>
      </c>
      <c r="L242" s="7">
        <f>H242/(H242+K242)</f>
        <v>0.875</v>
      </c>
      <c r="M242">
        <f>J242/(J242+I242)</f>
        <v>0.7520661157024794</v>
      </c>
      <c r="N242">
        <f>1-M242</f>
        <v>0.2479338842975206</v>
      </c>
    </row>
    <row r="243" spans="1:14" ht="12">
      <c r="A243" t="s">
        <v>1034</v>
      </c>
      <c r="B243" t="s">
        <v>1035</v>
      </c>
      <c r="C243" s="5">
        <v>2.2000000000000002E-10</v>
      </c>
      <c r="D243" t="str">
        <f>VLOOKUP($A243,taxonomy!$A$1:$C$1024,3,0)</f>
        <v> Firmicutes</v>
      </c>
      <c r="E243">
        <v>1</v>
      </c>
      <c r="F243">
        <f>VLOOKUP($A243,architecture!$A$2:$E$1327,5,0)</f>
        <v>0</v>
      </c>
      <c r="G243">
        <f>IF(AND(E243=1,F243=1),1,0)</f>
        <v>0</v>
      </c>
      <c r="H243">
        <f>COUNTIF($G$2:G243,1)</f>
        <v>91</v>
      </c>
      <c r="I243" s="8">
        <f>COUNTIF($G$2:G243,0)</f>
        <v>151</v>
      </c>
      <c r="J243" s="7">
        <f>COUNTIF(G243:$G$709,0)</f>
        <v>454</v>
      </c>
      <c r="K243" s="7">
        <f>COUNTIF(G243:$G$709,1)</f>
        <v>13</v>
      </c>
      <c r="L243" s="7">
        <f>H243/(H243+K243)</f>
        <v>0.875</v>
      </c>
      <c r="M243">
        <f>J243/(J243+I243)</f>
        <v>0.7504132231404959</v>
      </c>
      <c r="N243">
        <f>1-M243</f>
        <v>0.24958677685950414</v>
      </c>
    </row>
    <row r="244" spans="1:14" ht="12">
      <c r="A244" t="s">
        <v>74</v>
      </c>
      <c r="B244" t="s">
        <v>75</v>
      </c>
      <c r="C244" s="5">
        <v>3.5000000000000003E-10</v>
      </c>
      <c r="D244" t="str">
        <f>VLOOKUP($A244,taxonomy!$A$1:$C$1024,3,0)</f>
        <v> Firmicutes</v>
      </c>
      <c r="E244">
        <v>1</v>
      </c>
      <c r="F244">
        <f>VLOOKUP($A244,architecture!$A$2:$E$1327,5,0)</f>
        <v>0</v>
      </c>
      <c r="G244">
        <f>IF(AND(E244=1,F244=1),1,0)</f>
        <v>0</v>
      </c>
      <c r="H244">
        <f>COUNTIF($G$2:G244,1)</f>
        <v>91</v>
      </c>
      <c r="I244" s="8">
        <f>COUNTIF($G$2:G244,0)</f>
        <v>152</v>
      </c>
      <c r="J244" s="7">
        <f>COUNTIF(G244:$G$709,0)</f>
        <v>453</v>
      </c>
      <c r="K244" s="7">
        <f>COUNTIF(G244:$G$709,1)</f>
        <v>13</v>
      </c>
      <c r="L244" s="7">
        <f>H244/(H244+K244)</f>
        <v>0.875</v>
      </c>
      <c r="M244">
        <f>J244/(J244+I244)</f>
        <v>0.7487603305785124</v>
      </c>
      <c r="N244">
        <f>1-M244</f>
        <v>0.25123966942148757</v>
      </c>
    </row>
    <row r="245" spans="1:14" ht="12">
      <c r="A245" t="s">
        <v>1568</v>
      </c>
      <c r="B245" t="s">
        <v>1569</v>
      </c>
      <c r="C245" s="5">
        <v>3.9E-10</v>
      </c>
      <c r="D245" t="str">
        <f>VLOOKUP($A245,taxonomy!$A$1:$C$1024,3,0)</f>
        <v> Firmicutes</v>
      </c>
      <c r="E245">
        <v>1</v>
      </c>
      <c r="F245">
        <f>VLOOKUP($A245,architecture!$A$2:$E$1327,5,0)</f>
        <v>0</v>
      </c>
      <c r="G245">
        <f>IF(AND(E245=1,F245=1),1,0)</f>
        <v>0</v>
      </c>
      <c r="H245">
        <f>COUNTIF($G$2:G245,1)</f>
        <v>91</v>
      </c>
      <c r="I245" s="8">
        <f>COUNTIF($G$2:G245,0)</f>
        <v>153</v>
      </c>
      <c r="J245" s="7">
        <f>COUNTIF(G245:$G$709,0)</f>
        <v>452</v>
      </c>
      <c r="K245" s="7">
        <f>COUNTIF(G245:$G$709,1)</f>
        <v>13</v>
      </c>
      <c r="L245" s="7">
        <f>H245/(H245+K245)</f>
        <v>0.875</v>
      </c>
      <c r="M245">
        <f>J245/(J245+I245)</f>
        <v>0.7471074380165289</v>
      </c>
      <c r="N245">
        <f>1-M245</f>
        <v>0.2528925619834711</v>
      </c>
    </row>
    <row r="246" spans="1:14" ht="12">
      <c r="A246" t="s">
        <v>1132</v>
      </c>
      <c r="B246" t="s">
        <v>1133</v>
      </c>
      <c r="C246" s="5">
        <v>4.5E-10</v>
      </c>
      <c r="D246" t="str">
        <f>VLOOKUP($A246,taxonomy!$A$1:$C$1024,3,0)</f>
        <v> Firmicutes</v>
      </c>
      <c r="E246">
        <v>1</v>
      </c>
      <c r="F246">
        <f>VLOOKUP($A246,architecture!$A$2:$E$1327,5,0)</f>
        <v>0</v>
      </c>
      <c r="G246">
        <f>IF(AND(E246=1,F246=1),1,0)</f>
        <v>0</v>
      </c>
      <c r="H246">
        <f>COUNTIF($G$2:G246,1)</f>
        <v>91</v>
      </c>
      <c r="I246" s="8">
        <f>COUNTIF($G$2:G246,0)</f>
        <v>154</v>
      </c>
      <c r="J246" s="7">
        <f>COUNTIF(G246:$G$709,0)</f>
        <v>451</v>
      </c>
      <c r="K246" s="7">
        <f>COUNTIF(G246:$G$709,1)</f>
        <v>13</v>
      </c>
      <c r="L246" s="7">
        <f>H246/(H246+K246)</f>
        <v>0.875</v>
      </c>
      <c r="M246">
        <f>J246/(J246+I246)</f>
        <v>0.7454545454545455</v>
      </c>
      <c r="N246">
        <f>1-M246</f>
        <v>0.2545454545454545</v>
      </c>
    </row>
    <row r="247" spans="1:14" ht="12">
      <c r="A247" t="s">
        <v>626</v>
      </c>
      <c r="B247" t="s">
        <v>627</v>
      </c>
      <c r="C247" s="5">
        <v>4.7E-10</v>
      </c>
      <c r="D247" t="str">
        <f>VLOOKUP($A247,taxonomy!$A$1:$C$1024,3,0)</f>
        <v> Actinobacteria</v>
      </c>
      <c r="E247">
        <v>0</v>
      </c>
      <c r="F247">
        <f>VLOOKUP($A247,architecture!$A$2:$E$1327,5,0)</f>
        <v>0</v>
      </c>
      <c r="G247">
        <f>IF(AND(E247=1,F247=1),1,0)</f>
        <v>0</v>
      </c>
      <c r="H247">
        <f>COUNTIF($G$2:G247,1)</f>
        <v>91</v>
      </c>
      <c r="I247" s="8">
        <f>COUNTIF($G$2:G247,0)</f>
        <v>155</v>
      </c>
      <c r="J247" s="7">
        <f>COUNTIF(G247:$G$709,0)</f>
        <v>450</v>
      </c>
      <c r="K247" s="7">
        <f>COUNTIF(G247:$G$709,1)</f>
        <v>13</v>
      </c>
      <c r="L247" s="7">
        <f>H247/(H247+K247)</f>
        <v>0.875</v>
      </c>
      <c r="M247">
        <f>J247/(J247+I247)</f>
        <v>0.743801652892562</v>
      </c>
      <c r="N247">
        <f>1-M247</f>
        <v>0.25619834710743805</v>
      </c>
    </row>
    <row r="248" spans="1:14" ht="12">
      <c r="A248" t="s">
        <v>638</v>
      </c>
      <c r="B248" t="s">
        <v>639</v>
      </c>
      <c r="C248" s="5">
        <v>6.700000000000001E-10</v>
      </c>
      <c r="D248" t="str">
        <f>VLOOKUP($A248,taxonomy!$A$1:$C$1024,3,0)</f>
        <v> Firmicutes</v>
      </c>
      <c r="E248">
        <v>1</v>
      </c>
      <c r="F248">
        <f>VLOOKUP($A248,architecture!$A$2:$E$1327,5,0)</f>
        <v>0</v>
      </c>
      <c r="G248">
        <f>IF(AND(E248=1,F248=1),1,0)</f>
        <v>0</v>
      </c>
      <c r="H248">
        <f>COUNTIF($G$2:G248,1)</f>
        <v>91</v>
      </c>
      <c r="I248" s="8">
        <f>COUNTIF($G$2:G248,0)</f>
        <v>156</v>
      </c>
      <c r="J248" s="7">
        <f>COUNTIF(G248:$G$709,0)</f>
        <v>449</v>
      </c>
      <c r="K248" s="7">
        <f>COUNTIF(G248:$G$709,1)</f>
        <v>13</v>
      </c>
      <c r="L248" s="7">
        <f>H248/(H248+K248)</f>
        <v>0.875</v>
      </c>
      <c r="M248">
        <f>J248/(J248+I248)</f>
        <v>0.7421487603305785</v>
      </c>
      <c r="N248">
        <f>1-M248</f>
        <v>0.2578512396694215</v>
      </c>
    </row>
    <row r="249" spans="1:14" ht="12">
      <c r="A249" t="s">
        <v>211</v>
      </c>
      <c r="B249" t="s">
        <v>212</v>
      </c>
      <c r="C249" s="5">
        <v>9E-10</v>
      </c>
      <c r="D249" t="str">
        <f>VLOOKUP($A249,taxonomy!$A$1:$C$1024,3,0)</f>
        <v> Firmicutes</v>
      </c>
      <c r="E249">
        <v>1</v>
      </c>
      <c r="F249">
        <f>VLOOKUP($A249,architecture!$A$2:$E$1327,5,0)</f>
        <v>0</v>
      </c>
      <c r="G249">
        <f>IF(AND(E249=1,F249=1),1,0)</f>
        <v>0</v>
      </c>
      <c r="H249">
        <f>COUNTIF($G$2:G249,1)</f>
        <v>91</v>
      </c>
      <c r="I249" s="8">
        <f>COUNTIF($G$2:G249,0)</f>
        <v>157</v>
      </c>
      <c r="J249" s="7">
        <f>COUNTIF(G249:$G$709,0)</f>
        <v>448</v>
      </c>
      <c r="K249" s="7">
        <f>COUNTIF(G249:$G$709,1)</f>
        <v>13</v>
      </c>
      <c r="L249" s="7">
        <f>H249/(H249+K249)</f>
        <v>0.875</v>
      </c>
      <c r="M249">
        <f>J249/(J249+I249)</f>
        <v>0.740495867768595</v>
      </c>
      <c r="N249">
        <f>1-M249</f>
        <v>0.259504132231405</v>
      </c>
    </row>
    <row r="250" spans="1:14" ht="12">
      <c r="A250" t="s">
        <v>299</v>
      </c>
      <c r="B250" t="s">
        <v>300</v>
      </c>
      <c r="C250" s="5">
        <v>9.5E-10</v>
      </c>
      <c r="D250" t="str">
        <f>VLOOKUP($A250,taxonomy!$A$1:$C$1024,3,0)</f>
        <v> Actinobacteria</v>
      </c>
      <c r="E250">
        <v>0</v>
      </c>
      <c r="F250">
        <f>VLOOKUP($A250,architecture!$A$2:$E$1327,5,0)</f>
        <v>1</v>
      </c>
      <c r="G250">
        <f>IF(AND(E250=1,F250=1),1,0)</f>
        <v>0</v>
      </c>
      <c r="H250">
        <f>COUNTIF($G$2:G250,1)</f>
        <v>91</v>
      </c>
      <c r="I250" s="8">
        <f>COUNTIF($G$2:G250,0)</f>
        <v>158</v>
      </c>
      <c r="J250" s="7">
        <f>COUNTIF(G250:$G$709,0)</f>
        <v>447</v>
      </c>
      <c r="K250" s="7">
        <f>COUNTIF(G250:$G$709,1)</f>
        <v>13</v>
      </c>
      <c r="L250" s="7">
        <f>H250/(H250+K250)</f>
        <v>0.875</v>
      </c>
      <c r="M250">
        <f>J250/(J250+I250)</f>
        <v>0.7388429752066116</v>
      </c>
      <c r="N250">
        <f>1-M250</f>
        <v>0.2611570247933884</v>
      </c>
    </row>
    <row r="251" spans="1:14" ht="12">
      <c r="A251" t="s">
        <v>1558</v>
      </c>
      <c r="B251" t="s">
        <v>1559</v>
      </c>
      <c r="C251" s="5">
        <v>1.1000000000000001E-09</v>
      </c>
      <c r="D251" t="str">
        <f>VLOOKUP($A251,taxonomy!$A$1:$C$1024,3,0)</f>
        <v> Firmicutes</v>
      </c>
      <c r="E251">
        <v>1</v>
      </c>
      <c r="F251">
        <f>VLOOKUP($A251,architecture!$A$2:$E$1327,5,0)</f>
        <v>0</v>
      </c>
      <c r="G251">
        <f>IF(AND(E251=1,F251=1),1,0)</f>
        <v>0</v>
      </c>
      <c r="H251">
        <f>COUNTIF($G$2:G251,1)</f>
        <v>91</v>
      </c>
      <c r="I251" s="8">
        <f>COUNTIF($G$2:G251,0)</f>
        <v>159</v>
      </c>
      <c r="J251" s="7">
        <f>COUNTIF(G251:$G$709,0)</f>
        <v>446</v>
      </c>
      <c r="K251" s="7">
        <f>COUNTIF(G251:$G$709,1)</f>
        <v>13</v>
      </c>
      <c r="L251" s="7">
        <f>H251/(H251+K251)</f>
        <v>0.875</v>
      </c>
      <c r="M251">
        <f>J251/(J251+I251)</f>
        <v>0.7371900826446282</v>
      </c>
      <c r="N251">
        <f>1-M251</f>
        <v>0.26280991735537185</v>
      </c>
    </row>
    <row r="252" spans="1:14" ht="12">
      <c r="A252" t="s">
        <v>1590</v>
      </c>
      <c r="B252" t="s">
        <v>1591</v>
      </c>
      <c r="C252" s="5">
        <v>1.2E-09</v>
      </c>
      <c r="D252" t="str">
        <f>VLOOKUP($A252,taxonomy!$A$1:$C$1024,3,0)</f>
        <v> Firmicutes</v>
      </c>
      <c r="E252">
        <v>1</v>
      </c>
      <c r="F252">
        <f>VLOOKUP($A252,architecture!$A$2:$E$1327,5,0)</f>
        <v>0</v>
      </c>
      <c r="G252">
        <f>IF(AND(E252=1,F252=1),1,0)</f>
        <v>0</v>
      </c>
      <c r="H252">
        <f>COUNTIF($G$2:G252,1)</f>
        <v>91</v>
      </c>
      <c r="I252" s="8">
        <f>COUNTIF($G$2:G252,0)</f>
        <v>160</v>
      </c>
      <c r="J252" s="7">
        <f>COUNTIF(G252:$G$709,0)</f>
        <v>445</v>
      </c>
      <c r="K252" s="7">
        <f>COUNTIF(G252:$G$709,1)</f>
        <v>13</v>
      </c>
      <c r="L252" s="7">
        <f>H252/(H252+K252)</f>
        <v>0.875</v>
      </c>
      <c r="M252">
        <f>J252/(J252+I252)</f>
        <v>0.7355371900826446</v>
      </c>
      <c r="N252">
        <f>1-M252</f>
        <v>0.2644628099173554</v>
      </c>
    </row>
    <row r="253" spans="1:14" ht="12">
      <c r="A253" t="s">
        <v>1468</v>
      </c>
      <c r="B253" t="s">
        <v>1469</v>
      </c>
      <c r="C253" s="5">
        <v>1.5000000000000002E-09</v>
      </c>
      <c r="D253" t="str">
        <f>VLOOKUP($A253,taxonomy!$A$1:$C$1024,3,0)</f>
        <v> Actinobacteria</v>
      </c>
      <c r="E253">
        <v>0</v>
      </c>
      <c r="F253">
        <f>VLOOKUP($A253,architecture!$A$2:$E$1327,5,0)</f>
        <v>1</v>
      </c>
      <c r="G253">
        <f>IF(AND(E253=1,F253=1),1,0)</f>
        <v>0</v>
      </c>
      <c r="H253">
        <f>COUNTIF($G$2:G253,1)</f>
        <v>91</v>
      </c>
      <c r="I253" s="8">
        <f>COUNTIF($G$2:G253,0)</f>
        <v>161</v>
      </c>
      <c r="J253" s="7">
        <f>COUNTIF(G253:$G$709,0)</f>
        <v>444</v>
      </c>
      <c r="K253" s="7">
        <f>COUNTIF(G253:$G$709,1)</f>
        <v>13</v>
      </c>
      <c r="L253" s="7">
        <f>H253/(H253+K253)</f>
        <v>0.875</v>
      </c>
      <c r="M253">
        <f>J253/(J253+I253)</f>
        <v>0.7338842975206612</v>
      </c>
      <c r="N253">
        <f>1-M253</f>
        <v>0.2661157024793388</v>
      </c>
    </row>
    <row r="254" spans="1:14" ht="12">
      <c r="A254" t="s">
        <v>1612</v>
      </c>
      <c r="B254" t="s">
        <v>1613</v>
      </c>
      <c r="C254" s="5">
        <v>1.9E-09</v>
      </c>
      <c r="D254" t="str">
        <f>VLOOKUP($A254,taxonomy!$A$1:$C$1024,3,0)</f>
        <v> Firmicutes</v>
      </c>
      <c r="E254">
        <v>1</v>
      </c>
      <c r="F254">
        <f>VLOOKUP($A254,architecture!$A$2:$E$1327,5,0)</f>
        <v>0</v>
      </c>
      <c r="G254">
        <f>IF(AND(E254=1,F254=1),1,0)</f>
        <v>0</v>
      </c>
      <c r="H254">
        <f>COUNTIF($G$2:G254,1)</f>
        <v>91</v>
      </c>
      <c r="I254" s="8">
        <f>COUNTIF($G$2:G254,0)</f>
        <v>162</v>
      </c>
      <c r="J254" s="7">
        <f>COUNTIF(G254:$G$709,0)</f>
        <v>443</v>
      </c>
      <c r="K254" s="7">
        <f>COUNTIF(G254:$G$709,1)</f>
        <v>13</v>
      </c>
      <c r="L254" s="7">
        <f>H254/(H254+K254)</f>
        <v>0.875</v>
      </c>
      <c r="M254">
        <f>J254/(J254+I254)</f>
        <v>0.7322314049586777</v>
      </c>
      <c r="N254">
        <f>1-M254</f>
        <v>0.26776859504132233</v>
      </c>
    </row>
    <row r="255" spans="1:14" ht="12">
      <c r="A255" t="s">
        <v>253</v>
      </c>
      <c r="B255" t="s">
        <v>254</v>
      </c>
      <c r="C255" s="5">
        <v>2.3E-09</v>
      </c>
      <c r="D255" t="str">
        <f>VLOOKUP($A255,taxonomy!$A$1:$C$1024,3,0)</f>
        <v> Firmicutes</v>
      </c>
      <c r="E255">
        <v>1</v>
      </c>
      <c r="F255">
        <f>VLOOKUP($A255,architecture!$A$2:$E$1327,5,0)</f>
        <v>0</v>
      </c>
      <c r="G255">
        <f>IF(AND(E255=1,F255=1),1,0)</f>
        <v>0</v>
      </c>
      <c r="H255">
        <f>COUNTIF($G$2:G255,1)</f>
        <v>91</v>
      </c>
      <c r="I255" s="8">
        <f>COUNTIF($G$2:G255,0)</f>
        <v>163</v>
      </c>
      <c r="J255" s="7">
        <f>COUNTIF(G255:$G$709,0)</f>
        <v>442</v>
      </c>
      <c r="K255" s="7">
        <f>COUNTIF(G255:$G$709,1)</f>
        <v>13</v>
      </c>
      <c r="L255" s="7">
        <f>H255/(H255+K255)</f>
        <v>0.875</v>
      </c>
      <c r="M255">
        <f>J255/(J255+I255)</f>
        <v>0.7305785123966942</v>
      </c>
      <c r="N255">
        <f>1-M255</f>
        <v>0.26942148760330575</v>
      </c>
    </row>
    <row r="256" spans="1:14" ht="12">
      <c r="A256" t="s">
        <v>1582</v>
      </c>
      <c r="B256" t="s">
        <v>1583</v>
      </c>
      <c r="C256" s="5">
        <v>2.4E-09</v>
      </c>
      <c r="D256" t="str">
        <f>VLOOKUP($A256,taxonomy!$A$1:$C$1024,3,0)</f>
        <v> Actinobacteria</v>
      </c>
      <c r="E256">
        <v>0</v>
      </c>
      <c r="F256">
        <f>VLOOKUP($A256,architecture!$A$2:$E$1327,5,0)</f>
        <v>0</v>
      </c>
      <c r="G256">
        <f>IF(AND(E256=1,F256=1),1,0)</f>
        <v>0</v>
      </c>
      <c r="H256">
        <f>COUNTIF($G$2:G256,1)</f>
        <v>91</v>
      </c>
      <c r="I256" s="8">
        <f>COUNTIF($G$2:G256,0)</f>
        <v>164</v>
      </c>
      <c r="J256" s="7">
        <f>COUNTIF(G256:$G$709,0)</f>
        <v>441</v>
      </c>
      <c r="K256" s="7">
        <f>COUNTIF(G256:$G$709,1)</f>
        <v>13</v>
      </c>
      <c r="L256" s="7">
        <f>H256/(H256+K256)</f>
        <v>0.875</v>
      </c>
      <c r="M256">
        <f>J256/(J256+I256)</f>
        <v>0.7289256198347107</v>
      </c>
      <c r="N256">
        <f>1-M256</f>
        <v>0.2710743801652893</v>
      </c>
    </row>
    <row r="257" spans="1:14" ht="12">
      <c r="A257" t="s">
        <v>92</v>
      </c>
      <c r="B257" t="s">
        <v>93</v>
      </c>
      <c r="C257" s="5">
        <v>2.6E-09</v>
      </c>
      <c r="D257" t="str">
        <f>VLOOKUP($A257,taxonomy!$A$1:$C$1024,3,0)</f>
        <v> Firmicutes</v>
      </c>
      <c r="E257">
        <v>1</v>
      </c>
      <c r="F257">
        <f>VLOOKUP($A257,architecture!$A$2:$E$1327,5,0)</f>
        <v>0</v>
      </c>
      <c r="G257">
        <f>IF(AND(E257=1,F257=1),1,0)</f>
        <v>0</v>
      </c>
      <c r="H257">
        <f>COUNTIF($G$2:G257,1)</f>
        <v>91</v>
      </c>
      <c r="I257" s="8">
        <f>COUNTIF($G$2:G257,0)</f>
        <v>165</v>
      </c>
      <c r="J257" s="7">
        <f>COUNTIF(G257:$G$709,0)</f>
        <v>440</v>
      </c>
      <c r="K257" s="7">
        <f>COUNTIF(G257:$G$709,1)</f>
        <v>13</v>
      </c>
      <c r="L257" s="7">
        <f>H257/(H257+K257)</f>
        <v>0.875</v>
      </c>
      <c r="M257">
        <f>J257/(J257+I257)</f>
        <v>0.7272727272727273</v>
      </c>
      <c r="N257">
        <f>1-M257</f>
        <v>0.2727272727272727</v>
      </c>
    </row>
    <row r="258" spans="1:14" ht="12">
      <c r="A258" t="s">
        <v>90</v>
      </c>
      <c r="B258" t="s">
        <v>91</v>
      </c>
      <c r="C258" s="5">
        <v>3.2000000000000005E-09</v>
      </c>
      <c r="D258" t="str">
        <f>VLOOKUP($A258,taxonomy!$A$1:$C$1024,3,0)</f>
        <v> Firmicutes</v>
      </c>
      <c r="E258">
        <v>1</v>
      </c>
      <c r="F258">
        <f>VLOOKUP($A258,architecture!$A$2:$E$1327,5,0)</f>
        <v>0</v>
      </c>
      <c r="G258">
        <f>IF(AND(E258=1,F258=1),1,0)</f>
        <v>0</v>
      </c>
      <c r="H258">
        <f>COUNTIF($G$2:G258,1)</f>
        <v>91</v>
      </c>
      <c r="I258" s="8">
        <f>COUNTIF($G$2:G258,0)</f>
        <v>166</v>
      </c>
      <c r="J258" s="7">
        <f>COUNTIF(G258:$G$709,0)</f>
        <v>439</v>
      </c>
      <c r="K258" s="7">
        <f>COUNTIF(G258:$G$709,1)</f>
        <v>13</v>
      </c>
      <c r="L258" s="7">
        <f>H258/(H258+K258)</f>
        <v>0.875</v>
      </c>
      <c r="M258">
        <f>J258/(J258+I258)</f>
        <v>0.7256198347107438</v>
      </c>
      <c r="N258">
        <f>1-M258</f>
        <v>0.27438016528925624</v>
      </c>
    </row>
    <row r="259" spans="1:14" ht="12">
      <c r="A259" t="s">
        <v>363</v>
      </c>
      <c r="B259" t="s">
        <v>364</v>
      </c>
      <c r="C259" s="5">
        <v>3.3E-09</v>
      </c>
      <c r="D259" t="str">
        <f>VLOOKUP($A259,taxonomy!$A$1:$C$1024,3,0)</f>
        <v> Firmicutes</v>
      </c>
      <c r="E259">
        <v>1</v>
      </c>
      <c r="F259">
        <f>VLOOKUP($A259,architecture!$A$2:$E$1327,5,0)</f>
        <v>0</v>
      </c>
      <c r="G259">
        <f>IF(AND(E259=1,F259=1),1,0)</f>
        <v>0</v>
      </c>
      <c r="H259">
        <f>COUNTIF($G$2:G259,1)</f>
        <v>91</v>
      </c>
      <c r="I259" s="8">
        <f>COUNTIF($G$2:G259,0)</f>
        <v>167</v>
      </c>
      <c r="J259" s="7">
        <f>COUNTIF(G259:$G$709,0)</f>
        <v>438</v>
      </c>
      <c r="K259" s="7">
        <f>COUNTIF(G259:$G$709,1)</f>
        <v>13</v>
      </c>
      <c r="L259" s="7">
        <f>H259/(H259+K259)</f>
        <v>0.875</v>
      </c>
      <c r="M259">
        <f>J259/(J259+I259)</f>
        <v>0.7239669421487603</v>
      </c>
      <c r="N259">
        <f>1-M259</f>
        <v>0.27603305785123966</v>
      </c>
    </row>
    <row r="260" spans="1:14" ht="12">
      <c r="A260" t="s">
        <v>1370</v>
      </c>
      <c r="B260" t="s">
        <v>1371</v>
      </c>
      <c r="C260" s="5">
        <v>3.3E-09</v>
      </c>
      <c r="D260" t="str">
        <f>VLOOKUP($A260,taxonomy!$A$1:$C$1024,3,0)</f>
        <v> Firmicutes</v>
      </c>
      <c r="E260">
        <v>1</v>
      </c>
      <c r="F260">
        <f>VLOOKUP($A260,architecture!$A$2:$E$1327,5,0)</f>
        <v>0</v>
      </c>
      <c r="G260">
        <f>IF(AND(E260=1,F260=1),1,0)</f>
        <v>0</v>
      </c>
      <c r="H260">
        <f>COUNTIF($G$2:G260,1)</f>
        <v>91</v>
      </c>
      <c r="I260" s="8">
        <f>COUNTIF($G$2:G260,0)</f>
        <v>168</v>
      </c>
      <c r="J260" s="7">
        <f>COUNTIF(G260:$G$709,0)</f>
        <v>437</v>
      </c>
      <c r="K260" s="7">
        <f>COUNTIF(G260:$G$709,1)</f>
        <v>13</v>
      </c>
      <c r="L260" s="7">
        <f>H260/(H260+K260)</f>
        <v>0.875</v>
      </c>
      <c r="M260">
        <f>J260/(J260+I260)</f>
        <v>0.7223140495867768</v>
      </c>
      <c r="N260">
        <f>1-M260</f>
        <v>0.2776859504132232</v>
      </c>
    </row>
    <row r="261" spans="1:14" ht="12">
      <c r="A261" t="s">
        <v>1698</v>
      </c>
      <c r="B261" t="s">
        <v>1699</v>
      </c>
      <c r="C261" s="5">
        <v>3.3E-09</v>
      </c>
      <c r="D261" t="str">
        <f>VLOOKUP($A261,taxonomy!$A$1:$C$1024,3,0)</f>
        <v> Firmicutes</v>
      </c>
      <c r="E261">
        <v>1</v>
      </c>
      <c r="F261">
        <f>VLOOKUP($A261,architecture!$A$2:$E$1327,5,0)</f>
        <v>0</v>
      </c>
      <c r="G261">
        <f>IF(AND(E261=1,F261=1),1,0)</f>
        <v>0</v>
      </c>
      <c r="H261">
        <f>COUNTIF($G$2:G261,1)</f>
        <v>91</v>
      </c>
      <c r="I261" s="8">
        <f>COUNTIF($G$2:G261,0)</f>
        <v>169</v>
      </c>
      <c r="J261" s="7">
        <f>COUNTIF(G261:$G$709,0)</f>
        <v>436</v>
      </c>
      <c r="K261" s="7">
        <f>COUNTIF(G261:$G$709,1)</f>
        <v>13</v>
      </c>
      <c r="L261" s="7">
        <f>H261/(H261+K261)</f>
        <v>0.875</v>
      </c>
      <c r="M261">
        <f>J261/(J261+I261)</f>
        <v>0.7206611570247934</v>
      </c>
      <c r="N261">
        <f>1-M261</f>
        <v>0.2793388429752066</v>
      </c>
    </row>
    <row r="262" spans="1:14" ht="12">
      <c r="A262" t="s">
        <v>632</v>
      </c>
      <c r="B262" t="s">
        <v>633</v>
      </c>
      <c r="C262" s="5">
        <v>3.6000000000000004E-09</v>
      </c>
      <c r="D262" t="str">
        <f>VLOOKUP($A262,taxonomy!$A$1:$C$1024,3,0)</f>
        <v> Firmicutes</v>
      </c>
      <c r="E262">
        <v>1</v>
      </c>
      <c r="F262">
        <f>VLOOKUP($A262,architecture!$A$2:$E$1327,5,0)</f>
        <v>0</v>
      </c>
      <c r="G262">
        <f>IF(AND(E262=1,F262=1),1,0)</f>
        <v>0</v>
      </c>
      <c r="H262">
        <f>COUNTIF($G$2:G262,1)</f>
        <v>91</v>
      </c>
      <c r="I262" s="8">
        <f>COUNTIF($G$2:G262,0)</f>
        <v>170</v>
      </c>
      <c r="J262" s="7">
        <f>COUNTIF(G262:$G$709,0)</f>
        <v>435</v>
      </c>
      <c r="K262" s="7">
        <f>COUNTIF(G262:$G$709,1)</f>
        <v>13</v>
      </c>
      <c r="L262" s="7">
        <f>H262/(H262+K262)</f>
        <v>0.875</v>
      </c>
      <c r="M262">
        <f>J262/(J262+I262)</f>
        <v>0.71900826446281</v>
      </c>
      <c r="N262">
        <f>1-M262</f>
        <v>0.28099173553719003</v>
      </c>
    </row>
    <row r="263" spans="1:14" ht="12">
      <c r="A263" t="s">
        <v>1114</v>
      </c>
      <c r="B263" t="s">
        <v>1115</v>
      </c>
      <c r="C263" s="5">
        <v>4E-09</v>
      </c>
      <c r="D263" t="str">
        <f>VLOOKUP($A263,taxonomy!$A$1:$C$1024,3,0)</f>
        <v> Firmicutes</v>
      </c>
      <c r="E263">
        <v>1</v>
      </c>
      <c r="F263">
        <f>VLOOKUP($A263,architecture!$A$2:$E$1327,5,0)</f>
        <v>0</v>
      </c>
      <c r="G263">
        <f>IF(AND(E263=1,F263=1),1,0)</f>
        <v>0</v>
      </c>
      <c r="H263">
        <f>COUNTIF($G$2:G263,1)</f>
        <v>91</v>
      </c>
      <c r="I263" s="8">
        <f>COUNTIF($G$2:G263,0)</f>
        <v>171</v>
      </c>
      <c r="J263" s="7">
        <f>COUNTIF(G263:$G$709,0)</f>
        <v>434</v>
      </c>
      <c r="K263" s="7">
        <f>COUNTIF(G263:$G$709,1)</f>
        <v>13</v>
      </c>
      <c r="L263" s="7">
        <f>H263/(H263+K263)</f>
        <v>0.875</v>
      </c>
      <c r="M263">
        <f>J263/(J263+I263)</f>
        <v>0.7173553719008264</v>
      </c>
      <c r="N263">
        <f>1-M263</f>
        <v>0.28264462809917357</v>
      </c>
    </row>
    <row r="264" spans="1:14" ht="12">
      <c r="A264" t="s">
        <v>786</v>
      </c>
      <c r="B264" t="s">
        <v>787</v>
      </c>
      <c r="C264" s="5">
        <v>4.0999999999999995E-09</v>
      </c>
      <c r="D264" t="str">
        <f>VLOOKUP($A264,taxonomy!$A$1:$C$1024,3,0)</f>
        <v> Actinobacteria</v>
      </c>
      <c r="E264">
        <v>0</v>
      </c>
      <c r="F264">
        <f>VLOOKUP($A264,architecture!$A$2:$E$1327,5,0)</f>
        <v>0</v>
      </c>
      <c r="G264">
        <f>IF(AND(E264=1,F264=1),1,0)</f>
        <v>0</v>
      </c>
      <c r="H264">
        <f>COUNTIF($G$2:G264,1)</f>
        <v>91</v>
      </c>
      <c r="I264" s="8">
        <f>COUNTIF($G$2:G264,0)</f>
        <v>172</v>
      </c>
      <c r="J264" s="7">
        <f>COUNTIF(G264:$G$709,0)</f>
        <v>433</v>
      </c>
      <c r="K264" s="7">
        <f>COUNTIF(G264:$G$709,1)</f>
        <v>13</v>
      </c>
      <c r="L264" s="7">
        <f>H264/(H264+K264)</f>
        <v>0.875</v>
      </c>
      <c r="M264">
        <f>J264/(J264+I264)</f>
        <v>0.715702479338843</v>
      </c>
      <c r="N264">
        <f>1-M264</f>
        <v>0.284297520661157</v>
      </c>
    </row>
    <row r="265" spans="1:14" ht="12">
      <c r="A265" t="s">
        <v>179</v>
      </c>
      <c r="B265" t="s">
        <v>180</v>
      </c>
      <c r="C265" s="5">
        <v>4.2E-09</v>
      </c>
      <c r="D265" t="str">
        <f>VLOOKUP($A265,taxonomy!$A$1:$C$1024,3,0)</f>
        <v> Firmicutes</v>
      </c>
      <c r="E265">
        <v>1</v>
      </c>
      <c r="F265">
        <f>VLOOKUP($A265,architecture!$A$2:$E$1327,5,0)</f>
        <v>0</v>
      </c>
      <c r="G265">
        <f>IF(AND(E265=1,F265=1),1,0)</f>
        <v>0</v>
      </c>
      <c r="H265">
        <f>COUNTIF($G$2:G265,1)</f>
        <v>91</v>
      </c>
      <c r="I265" s="8">
        <f>COUNTIF($G$2:G265,0)</f>
        <v>173</v>
      </c>
      <c r="J265" s="7">
        <f>COUNTIF(G265:$G$709,0)</f>
        <v>432</v>
      </c>
      <c r="K265" s="7">
        <f>COUNTIF(G265:$G$709,1)</f>
        <v>13</v>
      </c>
      <c r="L265" s="7">
        <f>H265/(H265+K265)</f>
        <v>0.875</v>
      </c>
      <c r="M265">
        <f>J265/(J265+I265)</f>
        <v>0.7140495867768595</v>
      </c>
      <c r="N265">
        <f>1-M265</f>
        <v>0.2859504132231405</v>
      </c>
    </row>
    <row r="266" spans="1:14" ht="12">
      <c r="A266" t="s">
        <v>1308</v>
      </c>
      <c r="B266" t="s">
        <v>1309</v>
      </c>
      <c r="C266" s="5">
        <v>4.2E-09</v>
      </c>
      <c r="D266" t="str">
        <f>VLOOKUP($A266,taxonomy!$A$1:$C$1024,3,0)</f>
        <v> Firmicutes</v>
      </c>
      <c r="E266">
        <v>1</v>
      </c>
      <c r="F266">
        <f>VLOOKUP($A266,architecture!$A$2:$E$1327,5,0)</f>
        <v>0</v>
      </c>
      <c r="G266">
        <f>IF(AND(E266=1,F266=1),1,0)</f>
        <v>0</v>
      </c>
      <c r="H266">
        <f>COUNTIF($G$2:G266,1)</f>
        <v>91</v>
      </c>
      <c r="I266" s="8">
        <f>COUNTIF($G$2:G266,0)</f>
        <v>174</v>
      </c>
      <c r="J266" s="7">
        <f>COUNTIF(G266:$G$709,0)</f>
        <v>431</v>
      </c>
      <c r="K266" s="7">
        <f>COUNTIF(G266:$G$709,1)</f>
        <v>13</v>
      </c>
      <c r="L266" s="7">
        <f>H266/(H266+K266)</f>
        <v>0.875</v>
      </c>
      <c r="M266">
        <f>J266/(J266+I266)</f>
        <v>0.7123966942148761</v>
      </c>
      <c r="N266">
        <f>1-M266</f>
        <v>0.28760330578512394</v>
      </c>
    </row>
    <row r="267" spans="1:14" ht="12">
      <c r="A267" t="s">
        <v>377</v>
      </c>
      <c r="B267" t="s">
        <v>378</v>
      </c>
      <c r="C267" s="5">
        <v>4.6E-09</v>
      </c>
      <c r="D267" t="str">
        <f>VLOOKUP($A267,taxonomy!$A$1:$C$1024,3,0)</f>
        <v> Firmicutes</v>
      </c>
      <c r="E267">
        <v>1</v>
      </c>
      <c r="F267">
        <f>VLOOKUP($A267,architecture!$A$2:$E$1327,5,0)</f>
        <v>0</v>
      </c>
      <c r="G267">
        <f>IF(AND(E267=1,F267=1),1,0)</f>
        <v>0</v>
      </c>
      <c r="H267">
        <f>COUNTIF($G$2:G267,1)</f>
        <v>91</v>
      </c>
      <c r="I267" s="8">
        <f>COUNTIF($G$2:G267,0)</f>
        <v>175</v>
      </c>
      <c r="J267" s="7">
        <f>COUNTIF(G267:$G$709,0)</f>
        <v>430</v>
      </c>
      <c r="K267" s="7">
        <f>COUNTIF(G267:$G$709,1)</f>
        <v>13</v>
      </c>
      <c r="L267" s="7">
        <f>H267/(H267+K267)</f>
        <v>0.875</v>
      </c>
      <c r="M267">
        <f>J267/(J267+I267)</f>
        <v>0.7107438016528925</v>
      </c>
      <c r="N267">
        <f>1-M267</f>
        <v>0.2892561983471075</v>
      </c>
    </row>
    <row r="268" spans="1:14" ht="12">
      <c r="A268" t="s">
        <v>255</v>
      </c>
      <c r="B268" t="s">
        <v>256</v>
      </c>
      <c r="C268" s="5">
        <v>4.8E-09</v>
      </c>
      <c r="D268" t="str">
        <f>VLOOKUP($A268,taxonomy!$A$1:$C$1024,3,0)</f>
        <v> Firmicutes</v>
      </c>
      <c r="E268">
        <v>1</v>
      </c>
      <c r="F268">
        <f>VLOOKUP($A268,architecture!$A$2:$E$1327,5,0)</f>
        <v>0</v>
      </c>
      <c r="G268">
        <f>IF(AND(E268=1,F268=1),1,0)</f>
        <v>0</v>
      </c>
      <c r="H268">
        <f>COUNTIF($G$2:G268,1)</f>
        <v>91</v>
      </c>
      <c r="I268" s="8">
        <f>COUNTIF($G$2:G268,0)</f>
        <v>176</v>
      </c>
      <c r="J268" s="7">
        <f>COUNTIF(G268:$G$709,0)</f>
        <v>429</v>
      </c>
      <c r="K268" s="7">
        <f>COUNTIF(G268:$G$709,1)</f>
        <v>13</v>
      </c>
      <c r="L268" s="7">
        <f>H268/(H268+K268)</f>
        <v>0.875</v>
      </c>
      <c r="M268">
        <f>J268/(J268+I268)</f>
        <v>0.7090909090909091</v>
      </c>
      <c r="N268">
        <f>1-M268</f>
        <v>0.2909090909090909</v>
      </c>
    </row>
    <row r="269" spans="1:14" ht="12">
      <c r="A269" t="s">
        <v>898</v>
      </c>
      <c r="B269" t="s">
        <v>899</v>
      </c>
      <c r="C269" s="5">
        <v>5.6E-09</v>
      </c>
      <c r="D269" t="str">
        <f>VLOOKUP($A269,taxonomy!$A$1:$C$1024,3,0)</f>
        <v> Firmicutes</v>
      </c>
      <c r="E269">
        <v>1</v>
      </c>
      <c r="F269">
        <f>VLOOKUP($A269,architecture!$A$2:$E$1327,5,0)</f>
        <v>0</v>
      </c>
      <c r="G269">
        <f>IF(AND(E269=1,F269=1),1,0)</f>
        <v>0</v>
      </c>
      <c r="H269">
        <f>COUNTIF($G$2:G269,1)</f>
        <v>91</v>
      </c>
      <c r="I269" s="8">
        <f>COUNTIF($G$2:G269,0)</f>
        <v>177</v>
      </c>
      <c r="J269" s="7">
        <f>COUNTIF(G269:$G$709,0)</f>
        <v>428</v>
      </c>
      <c r="K269" s="7">
        <f>COUNTIF(G269:$G$709,1)</f>
        <v>13</v>
      </c>
      <c r="L269" s="7">
        <f>H269/(H269+K269)</f>
        <v>0.875</v>
      </c>
      <c r="M269">
        <f>J269/(J269+I269)</f>
        <v>0.7074380165289256</v>
      </c>
      <c r="N269">
        <f>1-M269</f>
        <v>0.2925619834710744</v>
      </c>
    </row>
    <row r="270" spans="1:14" ht="12">
      <c r="A270" t="s">
        <v>722</v>
      </c>
      <c r="B270" t="s">
        <v>723</v>
      </c>
      <c r="C270" s="5">
        <v>6.1E-09</v>
      </c>
      <c r="D270" t="str">
        <f>VLOOKUP($A270,taxonomy!$A$1:$C$1024,3,0)</f>
        <v> Firmicutes</v>
      </c>
      <c r="E270">
        <v>1</v>
      </c>
      <c r="F270">
        <f>VLOOKUP($A270,architecture!$A$2:$E$1327,5,0)</f>
        <v>0</v>
      </c>
      <c r="G270">
        <f>IF(AND(E270=1,F270=1),1,0)</f>
        <v>0</v>
      </c>
      <c r="H270">
        <f>COUNTIF($G$2:G270,1)</f>
        <v>91</v>
      </c>
      <c r="I270" s="8">
        <f>COUNTIF($G$2:G270,0)</f>
        <v>178</v>
      </c>
      <c r="J270" s="7">
        <f>COUNTIF(G270:$G$709,0)</f>
        <v>427</v>
      </c>
      <c r="K270" s="7">
        <f>COUNTIF(G270:$G$709,1)</f>
        <v>13</v>
      </c>
      <c r="L270" s="7">
        <f>H270/(H270+K270)</f>
        <v>0.875</v>
      </c>
      <c r="M270">
        <f>J270/(J270+I270)</f>
        <v>0.7057851239669422</v>
      </c>
      <c r="N270">
        <f>1-M270</f>
        <v>0.29421487603305785</v>
      </c>
    </row>
    <row r="271" spans="1:14" ht="12">
      <c r="A271" t="s">
        <v>54</v>
      </c>
      <c r="B271" t="s">
        <v>55</v>
      </c>
      <c r="C271" s="5">
        <v>8E-09</v>
      </c>
      <c r="D271" t="str">
        <f>VLOOKUP($A271,taxonomy!$A$1:$C$1024,3,0)</f>
        <v> Firmicutes</v>
      </c>
      <c r="E271">
        <v>1</v>
      </c>
      <c r="F271">
        <f>VLOOKUP($A271,architecture!$A$2:$E$1327,5,0)</f>
        <v>0</v>
      </c>
      <c r="G271">
        <f>IF(AND(E271=1,F271=1),1,0)</f>
        <v>0</v>
      </c>
      <c r="H271">
        <f>COUNTIF($G$2:G271,1)</f>
        <v>91</v>
      </c>
      <c r="I271" s="8">
        <f>COUNTIF($G$2:G271,0)</f>
        <v>179</v>
      </c>
      <c r="J271" s="7">
        <f>COUNTIF(G271:$G$709,0)</f>
        <v>426</v>
      </c>
      <c r="K271" s="7">
        <f>COUNTIF(G271:$G$709,1)</f>
        <v>13</v>
      </c>
      <c r="L271" s="7">
        <f>H271/(H271+K271)</f>
        <v>0.875</v>
      </c>
      <c r="M271">
        <f>J271/(J271+I271)</f>
        <v>0.7041322314049587</v>
      </c>
      <c r="N271">
        <f>1-M271</f>
        <v>0.29586776859504127</v>
      </c>
    </row>
    <row r="272" spans="1:14" ht="12">
      <c r="A272" t="s">
        <v>420</v>
      </c>
      <c r="B272" t="s">
        <v>421</v>
      </c>
      <c r="C272" s="5">
        <v>8E-09</v>
      </c>
      <c r="D272" t="str">
        <f>VLOOKUP($A272,taxonomy!$A$1:$C$1024,3,0)</f>
        <v> Firmicutes</v>
      </c>
      <c r="E272">
        <v>1</v>
      </c>
      <c r="F272">
        <f>VLOOKUP($A272,architecture!$A$2:$E$1327,5,0)</f>
        <v>0</v>
      </c>
      <c r="G272">
        <f>IF(AND(E272=1,F272=1),1,0)</f>
        <v>0</v>
      </c>
      <c r="H272">
        <f>COUNTIF($G$2:G272,1)</f>
        <v>91</v>
      </c>
      <c r="I272" s="8">
        <f>COUNTIF($G$2:G272,0)</f>
        <v>180</v>
      </c>
      <c r="J272" s="7">
        <f>COUNTIF(G272:$G$709,0)</f>
        <v>425</v>
      </c>
      <c r="K272" s="7">
        <f>COUNTIF(G272:$G$709,1)</f>
        <v>13</v>
      </c>
      <c r="L272" s="7">
        <f>H272/(H272+K272)</f>
        <v>0.875</v>
      </c>
      <c r="M272">
        <f>J272/(J272+I272)</f>
        <v>0.7024793388429752</v>
      </c>
      <c r="N272">
        <f>1-M272</f>
        <v>0.2975206611570248</v>
      </c>
    </row>
    <row r="273" spans="1:14" ht="12">
      <c r="A273" t="s">
        <v>674</v>
      </c>
      <c r="B273" t="s">
        <v>675</v>
      </c>
      <c r="C273" s="5">
        <v>8.5E-09</v>
      </c>
      <c r="D273" t="str">
        <f>VLOOKUP($A273,taxonomy!$A$1:$C$1024,3,0)</f>
        <v> Firmicutes</v>
      </c>
      <c r="E273">
        <v>1</v>
      </c>
      <c r="F273">
        <f>VLOOKUP($A273,architecture!$A$2:$E$1327,5,0)</f>
        <v>0</v>
      </c>
      <c r="G273">
        <f>IF(AND(E273=1,F273=1),1,0)</f>
        <v>0</v>
      </c>
      <c r="H273">
        <f>COUNTIF($G$2:G273,1)</f>
        <v>91</v>
      </c>
      <c r="I273" s="8">
        <f>COUNTIF($G$2:G273,0)</f>
        <v>181</v>
      </c>
      <c r="J273" s="7">
        <f>COUNTIF(G273:$G$709,0)</f>
        <v>424</v>
      </c>
      <c r="K273" s="7">
        <f>COUNTIF(G273:$G$709,1)</f>
        <v>13</v>
      </c>
      <c r="L273" s="7">
        <f>H273/(H273+K273)</f>
        <v>0.875</v>
      </c>
      <c r="M273">
        <f>J273/(J273+I273)</f>
        <v>0.7008264462809918</v>
      </c>
      <c r="N273">
        <f>1-M273</f>
        <v>0.2991735537190082</v>
      </c>
    </row>
    <row r="274" spans="1:14" ht="12">
      <c r="A274" t="s">
        <v>229</v>
      </c>
      <c r="B274" t="s">
        <v>230</v>
      </c>
      <c r="C274" s="5">
        <v>8.800000000000001E-09</v>
      </c>
      <c r="D274" t="str">
        <f>VLOOKUP($A274,taxonomy!$A$1:$C$1024,3,0)</f>
        <v> Firmicutes</v>
      </c>
      <c r="E274">
        <v>1</v>
      </c>
      <c r="F274">
        <f>VLOOKUP($A274,architecture!$A$2:$E$1327,5,0)</f>
        <v>0</v>
      </c>
      <c r="G274">
        <f>IF(AND(E274=1,F274=1),1,0)</f>
        <v>0</v>
      </c>
      <c r="H274">
        <f>COUNTIF($G$2:G274,1)</f>
        <v>91</v>
      </c>
      <c r="I274" s="8">
        <f>COUNTIF($G$2:G274,0)</f>
        <v>182</v>
      </c>
      <c r="J274" s="7">
        <f>COUNTIF(G274:$G$709,0)</f>
        <v>423</v>
      </c>
      <c r="K274" s="7">
        <f>COUNTIF(G274:$G$709,1)</f>
        <v>13</v>
      </c>
      <c r="L274" s="7">
        <f>H274/(H274+K274)</f>
        <v>0.875</v>
      </c>
      <c r="M274">
        <f>J274/(J274+I274)</f>
        <v>0.6991735537190082</v>
      </c>
      <c r="N274">
        <f>1-M274</f>
        <v>0.30082644628099175</v>
      </c>
    </row>
    <row r="275" spans="1:14" ht="12">
      <c r="A275" t="s">
        <v>1718</v>
      </c>
      <c r="B275" t="s">
        <v>1719</v>
      </c>
      <c r="C275" s="5">
        <v>1.1000000000000001E-08</v>
      </c>
      <c r="D275" t="str">
        <f>VLOOKUP($A275,taxonomy!$A$1:$C$1024,3,0)</f>
        <v> Firmicutes</v>
      </c>
      <c r="E275">
        <v>1</v>
      </c>
      <c r="F275">
        <f>VLOOKUP($A275,architecture!$A$2:$E$1327,5,0)</f>
        <v>0</v>
      </c>
      <c r="G275">
        <f>IF(AND(E275=1,F275=1),1,0)</f>
        <v>0</v>
      </c>
      <c r="H275">
        <f>COUNTIF($G$2:G275,1)</f>
        <v>91</v>
      </c>
      <c r="I275" s="8">
        <f>COUNTIF($G$2:G275,0)</f>
        <v>183</v>
      </c>
      <c r="J275" s="7">
        <f>COUNTIF(G275:$G$709,0)</f>
        <v>422</v>
      </c>
      <c r="K275" s="7">
        <f>COUNTIF(G275:$G$709,1)</f>
        <v>13</v>
      </c>
      <c r="L275" s="7">
        <f>H275/(H275+K275)</f>
        <v>0.875</v>
      </c>
      <c r="M275">
        <f>J275/(J275+I275)</f>
        <v>0.6975206611570248</v>
      </c>
      <c r="N275">
        <f>1-M275</f>
        <v>0.3024793388429752</v>
      </c>
    </row>
    <row r="276" spans="1:14" ht="12">
      <c r="A276" t="s">
        <v>794</v>
      </c>
      <c r="B276" t="s">
        <v>795</v>
      </c>
      <c r="C276" s="5">
        <v>1.1000000000000001E-08</v>
      </c>
      <c r="D276" t="str">
        <f>VLOOKUP($A276,taxonomy!$A$1:$C$1024,3,0)</f>
        <v> Firmicutes</v>
      </c>
      <c r="E276">
        <v>1</v>
      </c>
      <c r="F276">
        <f>VLOOKUP($A276,architecture!$A$2:$E$1327,5,0)</f>
        <v>0</v>
      </c>
      <c r="G276">
        <f>IF(AND(E276=1,F276=1),1,0)</f>
        <v>0</v>
      </c>
      <c r="H276">
        <f>COUNTIF($G$2:G276,1)</f>
        <v>91</v>
      </c>
      <c r="I276" s="8">
        <f>COUNTIF($G$2:G276,0)</f>
        <v>184</v>
      </c>
      <c r="J276" s="7">
        <f>COUNTIF(G276:$G$709,0)</f>
        <v>421</v>
      </c>
      <c r="K276" s="7">
        <f>COUNTIF(G276:$G$709,1)</f>
        <v>13</v>
      </c>
      <c r="L276" s="7">
        <f>H276/(H276+K276)</f>
        <v>0.875</v>
      </c>
      <c r="M276">
        <f>J276/(J276+I276)</f>
        <v>0.6958677685950413</v>
      </c>
      <c r="N276">
        <f>1-M276</f>
        <v>0.3041322314049587</v>
      </c>
    </row>
    <row r="277" spans="1:14" ht="12">
      <c r="A277" t="s">
        <v>1736</v>
      </c>
      <c r="B277" t="s">
        <v>1737</v>
      </c>
      <c r="C277" s="5">
        <v>1.1000000000000001E-08</v>
      </c>
      <c r="D277" t="str">
        <f>VLOOKUP($A277,taxonomy!$A$1:$C$1024,3,0)</f>
        <v> Firmicutes</v>
      </c>
      <c r="E277">
        <v>1</v>
      </c>
      <c r="F277">
        <f>VLOOKUP($A277,architecture!$A$2:$E$1327,5,0)</f>
        <v>0</v>
      </c>
      <c r="G277">
        <f>IF(AND(E277=1,F277=1),1,0)</f>
        <v>0</v>
      </c>
      <c r="H277">
        <f>COUNTIF($G$2:G277,1)</f>
        <v>91</v>
      </c>
      <c r="I277" s="8">
        <f>COUNTIF($G$2:G277,0)</f>
        <v>185</v>
      </c>
      <c r="J277" s="7">
        <f>COUNTIF(G277:$G$709,0)</f>
        <v>420</v>
      </c>
      <c r="K277" s="7">
        <f>COUNTIF(G277:$G$709,1)</f>
        <v>13</v>
      </c>
      <c r="L277" s="7">
        <f>H277/(H277+K277)</f>
        <v>0.875</v>
      </c>
      <c r="M277">
        <f>J277/(J277+I277)</f>
        <v>0.6942148760330579</v>
      </c>
      <c r="N277">
        <f>1-M277</f>
        <v>0.30578512396694213</v>
      </c>
    </row>
    <row r="278" spans="1:14" ht="12">
      <c r="A278" t="s">
        <v>223</v>
      </c>
      <c r="B278" t="s">
        <v>224</v>
      </c>
      <c r="C278" s="5">
        <v>1.4E-08</v>
      </c>
      <c r="D278" t="str">
        <f>VLOOKUP($A278,taxonomy!$A$1:$C$1024,3,0)</f>
        <v> Firmicutes</v>
      </c>
      <c r="E278">
        <v>1</v>
      </c>
      <c r="F278">
        <f>VLOOKUP($A278,architecture!$A$2:$E$1327,5,0)</f>
        <v>0</v>
      </c>
      <c r="G278">
        <f>IF(AND(E278=1,F278=1),1,0)</f>
        <v>0</v>
      </c>
      <c r="H278">
        <f>COUNTIF($G$2:G278,1)</f>
        <v>91</v>
      </c>
      <c r="I278" s="8">
        <f>COUNTIF($G$2:G278,0)</f>
        <v>186</v>
      </c>
      <c r="J278" s="7">
        <f>COUNTIF(G278:$G$709,0)</f>
        <v>419</v>
      </c>
      <c r="K278" s="7">
        <f>COUNTIF(G278:$G$709,1)</f>
        <v>13</v>
      </c>
      <c r="L278" s="7">
        <f>H278/(H278+K278)</f>
        <v>0.875</v>
      </c>
      <c r="M278">
        <f>J278/(J278+I278)</f>
        <v>0.6925619834710743</v>
      </c>
      <c r="N278">
        <f>1-M278</f>
        <v>0.30743801652892566</v>
      </c>
    </row>
    <row r="279" spans="1:14" ht="12">
      <c r="A279" t="s">
        <v>110</v>
      </c>
      <c r="B279" t="s">
        <v>111</v>
      </c>
      <c r="C279" s="5">
        <v>1.7000000000000003E-08</v>
      </c>
      <c r="D279" t="str">
        <f>VLOOKUP($A279,taxonomy!$A$1:$C$1024,3,0)</f>
        <v> Firmicutes</v>
      </c>
      <c r="E279">
        <v>1</v>
      </c>
      <c r="F279">
        <f>VLOOKUP($A279,architecture!$A$2:$E$1327,5,0)</f>
        <v>0</v>
      </c>
      <c r="G279">
        <f>IF(AND(E279=1,F279=1),1,0)</f>
        <v>0</v>
      </c>
      <c r="H279">
        <f>COUNTIF($G$2:G279,1)</f>
        <v>91</v>
      </c>
      <c r="I279" s="8">
        <f>COUNTIF($G$2:G279,0)</f>
        <v>187</v>
      </c>
      <c r="J279" s="7">
        <f>COUNTIF(G279:$G$709,0)</f>
        <v>418</v>
      </c>
      <c r="K279" s="7">
        <f>COUNTIF(G279:$G$709,1)</f>
        <v>13</v>
      </c>
      <c r="L279" s="7">
        <f>H279/(H279+K279)</f>
        <v>0.875</v>
      </c>
      <c r="M279">
        <f>J279/(J279+I279)</f>
        <v>0.6909090909090909</v>
      </c>
      <c r="N279">
        <f>1-M279</f>
        <v>0.3090909090909091</v>
      </c>
    </row>
    <row r="280" spans="1:14" ht="12">
      <c r="A280" t="s">
        <v>1354</v>
      </c>
      <c r="B280" t="s">
        <v>1355</v>
      </c>
      <c r="C280" s="5">
        <v>2.2999999999999998E-08</v>
      </c>
      <c r="D280" t="str">
        <f>VLOOKUP($A280,taxonomy!$A$1:$C$1024,3,0)</f>
        <v> Firmicutes</v>
      </c>
      <c r="E280">
        <v>1</v>
      </c>
      <c r="F280">
        <f>VLOOKUP($A280,architecture!$A$2:$E$1327,5,0)</f>
        <v>0</v>
      </c>
      <c r="G280">
        <f>IF(AND(E280=1,F280=1),1,0)</f>
        <v>0</v>
      </c>
      <c r="H280">
        <f>COUNTIF($G$2:G280,1)</f>
        <v>91</v>
      </c>
      <c r="I280" s="8">
        <f>COUNTIF($G$2:G280,0)</f>
        <v>188</v>
      </c>
      <c r="J280" s="7">
        <f>COUNTIF(G280:$G$709,0)</f>
        <v>417</v>
      </c>
      <c r="K280" s="7">
        <f>COUNTIF(G280:$G$709,1)</f>
        <v>13</v>
      </c>
      <c r="L280" s="7">
        <f>H280/(H280+K280)</f>
        <v>0.875</v>
      </c>
      <c r="M280">
        <f>J280/(J280+I280)</f>
        <v>0.6892561983471074</v>
      </c>
      <c r="N280">
        <f>1-M280</f>
        <v>0.3107438016528926</v>
      </c>
    </row>
    <row r="281" spans="1:14" ht="12">
      <c r="A281" t="s">
        <v>1414</v>
      </c>
      <c r="B281" t="s">
        <v>1415</v>
      </c>
      <c r="C281" s="5">
        <v>2.5E-08</v>
      </c>
      <c r="D281" t="str">
        <f>VLOOKUP($A281,taxonomy!$A$1:$C$1024,3,0)</f>
        <v> Actinobacteria</v>
      </c>
      <c r="E281">
        <v>0</v>
      </c>
      <c r="F281">
        <f>VLOOKUP($A281,architecture!$A$2:$E$1327,5,0)</f>
        <v>0</v>
      </c>
      <c r="G281">
        <f>IF(AND(E281=1,F281=1),1,0)</f>
        <v>0</v>
      </c>
      <c r="H281">
        <f>COUNTIF($G$2:G281,1)</f>
        <v>91</v>
      </c>
      <c r="I281" s="8">
        <f>COUNTIF($G$2:G281,0)</f>
        <v>189</v>
      </c>
      <c r="J281" s="7">
        <f>COUNTIF(G281:$G$709,0)</f>
        <v>416</v>
      </c>
      <c r="K281" s="7">
        <f>COUNTIF(G281:$G$709,1)</f>
        <v>13</v>
      </c>
      <c r="L281" s="7">
        <f>H281/(H281+K281)</f>
        <v>0.875</v>
      </c>
      <c r="M281">
        <f>J281/(J281+I281)</f>
        <v>0.687603305785124</v>
      </c>
      <c r="N281">
        <f>1-M281</f>
        <v>0.31239669421487604</v>
      </c>
    </row>
    <row r="282" spans="1:14" ht="12">
      <c r="A282" t="s">
        <v>704</v>
      </c>
      <c r="B282" t="s">
        <v>705</v>
      </c>
      <c r="C282" s="5">
        <v>2.8E-08</v>
      </c>
      <c r="D282" t="str">
        <f>VLOOKUP($A282,taxonomy!$A$1:$C$1024,3,0)</f>
        <v> Firmicutes</v>
      </c>
      <c r="E282">
        <v>1</v>
      </c>
      <c r="F282">
        <f>VLOOKUP($A282,architecture!$A$2:$E$1327,5,0)</f>
        <v>0</v>
      </c>
      <c r="G282">
        <f>IF(AND(E282=1,F282=1),1,0)</f>
        <v>0</v>
      </c>
      <c r="H282">
        <f>COUNTIF($G$2:G282,1)</f>
        <v>91</v>
      </c>
      <c r="I282" s="8">
        <f>COUNTIF($G$2:G282,0)</f>
        <v>190</v>
      </c>
      <c r="J282" s="7">
        <f>COUNTIF(G282:$G$709,0)</f>
        <v>415</v>
      </c>
      <c r="K282" s="7">
        <f>COUNTIF(G282:$G$709,1)</f>
        <v>13</v>
      </c>
      <c r="L282" s="7">
        <f>H282/(H282+K282)</f>
        <v>0.875</v>
      </c>
      <c r="M282">
        <f>J282/(J282+I282)</f>
        <v>0.6859504132231405</v>
      </c>
      <c r="N282">
        <f>1-M282</f>
        <v>0.31404958677685946</v>
      </c>
    </row>
    <row r="283" spans="1:14" ht="12">
      <c r="A283" t="s">
        <v>1438</v>
      </c>
      <c r="B283" t="s">
        <v>1439</v>
      </c>
      <c r="C283" s="5">
        <v>3.4E-08</v>
      </c>
      <c r="D283" t="str">
        <f>VLOOKUP($A283,taxonomy!$A$1:$C$1024,3,0)</f>
        <v> Firmicutes</v>
      </c>
      <c r="E283">
        <v>1</v>
      </c>
      <c r="F283">
        <f>VLOOKUP($A283,architecture!$A$2:$E$1327,5,0)</f>
        <v>0</v>
      </c>
      <c r="G283">
        <f>IF(AND(E283=1,F283=1),1,0)</f>
        <v>0</v>
      </c>
      <c r="H283">
        <f>COUNTIF($G$2:G283,1)</f>
        <v>91</v>
      </c>
      <c r="I283" s="8">
        <f>COUNTIF($G$2:G283,0)</f>
        <v>191</v>
      </c>
      <c r="J283" s="7">
        <f>COUNTIF(G283:$G$709,0)</f>
        <v>414</v>
      </c>
      <c r="K283" s="7">
        <f>COUNTIF(G283:$G$709,1)</f>
        <v>13</v>
      </c>
      <c r="L283" s="7">
        <f>H283/(H283+K283)</f>
        <v>0.875</v>
      </c>
      <c r="M283">
        <f>J283/(J283+I283)</f>
        <v>0.684297520661157</v>
      </c>
      <c r="N283">
        <f>1-M283</f>
        <v>0.315702479338843</v>
      </c>
    </row>
    <row r="284" spans="1:14" ht="12">
      <c r="A284" t="s">
        <v>283</v>
      </c>
      <c r="B284" t="s">
        <v>284</v>
      </c>
      <c r="C284" s="5">
        <v>3.7E-08</v>
      </c>
      <c r="D284" t="str">
        <f>VLOOKUP($A284,taxonomy!$A$1:$C$1024,3,0)</f>
        <v> Firmicutes</v>
      </c>
      <c r="E284">
        <v>1</v>
      </c>
      <c r="F284">
        <f>VLOOKUP($A284,architecture!$A$2:$E$1327,5,0)</f>
        <v>0</v>
      </c>
      <c r="G284">
        <f>IF(AND(E284=1,F284=1),1,0)</f>
        <v>0</v>
      </c>
      <c r="H284">
        <f>COUNTIF($G$2:G284,1)</f>
        <v>91</v>
      </c>
      <c r="I284" s="8">
        <f>COUNTIF($G$2:G284,0)</f>
        <v>192</v>
      </c>
      <c r="J284" s="7">
        <f>COUNTIF(G284:$G$709,0)</f>
        <v>413</v>
      </c>
      <c r="K284" s="7">
        <f>COUNTIF(G284:$G$709,1)</f>
        <v>13</v>
      </c>
      <c r="L284" s="7">
        <f>H284/(H284+K284)</f>
        <v>0.875</v>
      </c>
      <c r="M284">
        <f>J284/(J284+I284)</f>
        <v>0.6826446280991736</v>
      </c>
      <c r="N284">
        <f>1-M284</f>
        <v>0.3173553719008264</v>
      </c>
    </row>
    <row r="285" spans="1:14" ht="12">
      <c r="A285" t="s">
        <v>448</v>
      </c>
      <c r="B285" t="s">
        <v>449</v>
      </c>
      <c r="C285" s="5">
        <v>3.7E-08</v>
      </c>
      <c r="D285" t="str">
        <f>VLOOKUP($A285,taxonomy!$A$1:$C$1024,3,0)</f>
        <v> Firmicutes</v>
      </c>
      <c r="E285">
        <v>1</v>
      </c>
      <c r="F285">
        <f>VLOOKUP($A285,architecture!$A$2:$E$1327,5,0)</f>
        <v>0</v>
      </c>
      <c r="G285">
        <f>IF(AND(E285=1,F285=1),1,0)</f>
        <v>0</v>
      </c>
      <c r="H285">
        <f>COUNTIF($G$2:G285,1)</f>
        <v>91</v>
      </c>
      <c r="I285" s="8">
        <f>COUNTIF($G$2:G285,0)</f>
        <v>193</v>
      </c>
      <c r="J285" s="7">
        <f>COUNTIF(G285:$G$709,0)</f>
        <v>412</v>
      </c>
      <c r="K285" s="7">
        <f>COUNTIF(G285:$G$709,1)</f>
        <v>13</v>
      </c>
      <c r="L285" s="7">
        <f>H285/(H285+K285)</f>
        <v>0.875</v>
      </c>
      <c r="M285">
        <f>J285/(J285+I285)</f>
        <v>0.6809917355371901</v>
      </c>
      <c r="N285">
        <f>1-M285</f>
        <v>0.31900826446280994</v>
      </c>
    </row>
    <row r="286" spans="1:14" ht="12">
      <c r="A286" t="s">
        <v>670</v>
      </c>
      <c r="B286" t="s">
        <v>671</v>
      </c>
      <c r="C286" s="5">
        <v>3.7E-08</v>
      </c>
      <c r="D286" t="str">
        <f>VLOOKUP($A286,taxonomy!$A$1:$C$1024,3,0)</f>
        <v> Firmicutes</v>
      </c>
      <c r="E286">
        <v>1</v>
      </c>
      <c r="F286">
        <f>VLOOKUP($A286,architecture!$A$2:$E$1327,5,0)</f>
        <v>0</v>
      </c>
      <c r="G286">
        <f>IF(AND(E286=1,F286=1),1,0)</f>
        <v>0</v>
      </c>
      <c r="H286">
        <f>COUNTIF($G$2:G286,1)</f>
        <v>91</v>
      </c>
      <c r="I286" s="8">
        <f>COUNTIF($G$2:G286,0)</f>
        <v>194</v>
      </c>
      <c r="J286" s="7">
        <f>COUNTIF(G286:$G$709,0)</f>
        <v>411</v>
      </c>
      <c r="K286" s="7">
        <f>COUNTIF(G286:$G$709,1)</f>
        <v>13</v>
      </c>
      <c r="L286" s="7">
        <f>H286/(H286+K286)</f>
        <v>0.875</v>
      </c>
      <c r="M286">
        <f>J286/(J286+I286)</f>
        <v>0.6793388429752066</v>
      </c>
      <c r="N286">
        <f>1-M286</f>
        <v>0.32066115702479336</v>
      </c>
    </row>
    <row r="287" spans="1:14" ht="12">
      <c r="A287" t="s">
        <v>1942</v>
      </c>
      <c r="B287" t="s">
        <v>1943</v>
      </c>
      <c r="C287" s="5">
        <v>3.7E-08</v>
      </c>
      <c r="D287" t="str">
        <f>VLOOKUP($A287,taxonomy!$A$1:$C$1024,3,0)</f>
        <v> Firmicutes</v>
      </c>
      <c r="E287">
        <v>1</v>
      </c>
      <c r="F287">
        <f>VLOOKUP($A287,architecture!$A$2:$E$1327,5,0)</f>
        <v>0</v>
      </c>
      <c r="G287">
        <f>IF(AND(E287=1,F287=1),1,0)</f>
        <v>0</v>
      </c>
      <c r="H287">
        <f>COUNTIF($G$2:G287,1)</f>
        <v>91</v>
      </c>
      <c r="I287" s="8">
        <f>COUNTIF($G$2:G287,0)</f>
        <v>195</v>
      </c>
      <c r="J287" s="7">
        <f>COUNTIF(G287:$G$709,0)</f>
        <v>410</v>
      </c>
      <c r="K287" s="7">
        <f>COUNTIF(G287:$G$709,1)</f>
        <v>13</v>
      </c>
      <c r="L287" s="7">
        <f>H287/(H287+K287)</f>
        <v>0.875</v>
      </c>
      <c r="M287">
        <f>J287/(J287+I287)</f>
        <v>0.6776859504132231</v>
      </c>
      <c r="N287">
        <f>1-M287</f>
        <v>0.3223140495867769</v>
      </c>
    </row>
    <row r="288" spans="1:14" ht="12">
      <c r="A288" t="s">
        <v>1854</v>
      </c>
      <c r="B288" t="s">
        <v>1855</v>
      </c>
      <c r="C288" s="5">
        <v>4.0999999999999997E-08</v>
      </c>
      <c r="D288" t="str">
        <f>VLOOKUP($A288,taxonomy!$A$1:$C$1024,3,0)</f>
        <v> Firmicutes</v>
      </c>
      <c r="E288">
        <v>1</v>
      </c>
      <c r="F288">
        <f>VLOOKUP($A288,architecture!$A$2:$E$1327,5,0)</f>
        <v>0</v>
      </c>
      <c r="G288">
        <f>IF(AND(E288=1,F288=1),1,0)</f>
        <v>0</v>
      </c>
      <c r="H288">
        <f>COUNTIF($G$2:G288,1)</f>
        <v>91</v>
      </c>
      <c r="I288" s="8">
        <f>COUNTIF($G$2:G288,0)</f>
        <v>196</v>
      </c>
      <c r="J288" s="7">
        <f>COUNTIF(G288:$G$709,0)</f>
        <v>409</v>
      </c>
      <c r="K288" s="7">
        <f>COUNTIF(G288:$G$709,1)</f>
        <v>13</v>
      </c>
      <c r="L288" s="7">
        <f>H288/(H288+K288)</f>
        <v>0.875</v>
      </c>
      <c r="M288">
        <f>J288/(J288+I288)</f>
        <v>0.6760330578512397</v>
      </c>
      <c r="N288">
        <f>1-M288</f>
        <v>0.3239669421487603</v>
      </c>
    </row>
    <row r="289" spans="1:14" ht="12">
      <c r="A289" t="s">
        <v>1614</v>
      </c>
      <c r="B289" t="s">
        <v>1615</v>
      </c>
      <c r="C289" s="5">
        <v>1.1E-07</v>
      </c>
      <c r="D289" t="str">
        <f>VLOOKUP($A289,taxonomy!$A$1:$C$1024,3,0)</f>
        <v> Firmicutes</v>
      </c>
      <c r="E289">
        <v>1</v>
      </c>
      <c r="F289">
        <f>VLOOKUP($A289,architecture!$A$2:$E$1327,5,0)</f>
        <v>0</v>
      </c>
      <c r="G289">
        <f>IF(AND(E289=1,F289=1),1,0)</f>
        <v>0</v>
      </c>
      <c r="H289">
        <f>COUNTIF($G$2:G289,1)</f>
        <v>91</v>
      </c>
      <c r="I289" s="8">
        <f>COUNTIF($G$2:G289,0)</f>
        <v>197</v>
      </c>
      <c r="J289" s="7">
        <f>COUNTIF(G289:$G$709,0)</f>
        <v>408</v>
      </c>
      <c r="K289" s="7">
        <f>COUNTIF(G289:$G$709,1)</f>
        <v>13</v>
      </c>
      <c r="L289" s="7">
        <f>H289/(H289+K289)</f>
        <v>0.875</v>
      </c>
      <c r="M289">
        <f>J289/(J289+I289)</f>
        <v>0.6743801652892562</v>
      </c>
      <c r="N289">
        <f>1-M289</f>
        <v>0.32561983471074385</v>
      </c>
    </row>
    <row r="290" spans="1:14" ht="12">
      <c r="A290" t="s">
        <v>830</v>
      </c>
      <c r="B290" t="s">
        <v>831</v>
      </c>
      <c r="C290" s="5">
        <v>1.2E-07</v>
      </c>
      <c r="D290" t="str">
        <f>VLOOKUP($A290,taxonomy!$A$1:$C$1024,3,0)</f>
        <v> Firmicutes</v>
      </c>
      <c r="E290">
        <v>1</v>
      </c>
      <c r="F290">
        <f>VLOOKUP($A290,architecture!$A$2:$E$1327,5,0)</f>
        <v>0</v>
      </c>
      <c r="G290">
        <f>IF(AND(E290=1,F290=1),1,0)</f>
        <v>0</v>
      </c>
      <c r="H290">
        <f>COUNTIF($G$2:G290,1)</f>
        <v>91</v>
      </c>
      <c r="I290" s="8">
        <f>COUNTIF($G$2:G290,0)</f>
        <v>198</v>
      </c>
      <c r="J290" s="7">
        <f>COUNTIF(G290:$G$709,0)</f>
        <v>407</v>
      </c>
      <c r="K290" s="7">
        <f>COUNTIF(G290:$G$709,1)</f>
        <v>13</v>
      </c>
      <c r="L290" s="7">
        <f>H290/(H290+K290)</f>
        <v>0.875</v>
      </c>
      <c r="M290">
        <f>J290/(J290+I290)</f>
        <v>0.6727272727272727</v>
      </c>
      <c r="N290">
        <f>1-M290</f>
        <v>0.32727272727272727</v>
      </c>
    </row>
    <row r="291" spans="1:14" ht="12">
      <c r="A291" t="s">
        <v>1010</v>
      </c>
      <c r="B291" t="s">
        <v>1011</v>
      </c>
      <c r="C291" s="5">
        <v>1.6E-07</v>
      </c>
      <c r="D291" t="str">
        <f>VLOOKUP($A291,taxonomy!$A$1:$C$1024,3,0)</f>
        <v> Firmicutes</v>
      </c>
      <c r="E291">
        <v>1</v>
      </c>
      <c r="F291">
        <f>VLOOKUP($A291,architecture!$A$2:$E$1327,5,0)</f>
        <v>0</v>
      </c>
      <c r="G291">
        <f>IF(AND(E291=1,F291=1),1,0)</f>
        <v>0</v>
      </c>
      <c r="H291">
        <f>COUNTIF($G$2:G291,1)</f>
        <v>91</v>
      </c>
      <c r="I291" s="8">
        <f>COUNTIF($G$2:G291,0)</f>
        <v>199</v>
      </c>
      <c r="J291" s="7">
        <f>COUNTIF(G291:$G$709,0)</f>
        <v>406</v>
      </c>
      <c r="K291" s="7">
        <f>COUNTIF(G291:$G$709,1)</f>
        <v>13</v>
      </c>
      <c r="L291" s="7">
        <f>H291/(H291+K291)</f>
        <v>0.875</v>
      </c>
      <c r="M291">
        <f>J291/(J291+I291)</f>
        <v>0.6710743801652893</v>
      </c>
      <c r="N291">
        <f>1-M291</f>
        <v>0.3289256198347107</v>
      </c>
    </row>
    <row r="292" spans="1:14" ht="12">
      <c r="A292" t="s">
        <v>1012</v>
      </c>
      <c r="B292" t="s">
        <v>1013</v>
      </c>
      <c r="C292" s="5">
        <v>1.6E-07</v>
      </c>
      <c r="D292" t="str">
        <f>VLOOKUP($A292,taxonomy!$A$1:$C$1024,3,0)</f>
        <v> Firmicutes</v>
      </c>
      <c r="E292">
        <v>1</v>
      </c>
      <c r="F292">
        <f>VLOOKUP($A292,architecture!$A$2:$E$1327,5,0)</f>
        <v>0</v>
      </c>
      <c r="G292">
        <f>IF(AND(E292=1,F292=1),1,0)</f>
        <v>0</v>
      </c>
      <c r="H292">
        <f>COUNTIF($G$2:G292,1)</f>
        <v>91</v>
      </c>
      <c r="I292" s="8">
        <f>COUNTIF($G$2:G292,0)</f>
        <v>200</v>
      </c>
      <c r="J292" s="7">
        <f>COUNTIF(G292:$G$709,0)</f>
        <v>405</v>
      </c>
      <c r="K292" s="7">
        <f>COUNTIF(G292:$G$709,1)</f>
        <v>13</v>
      </c>
      <c r="L292" s="7">
        <f>H292/(H292+K292)</f>
        <v>0.875</v>
      </c>
      <c r="M292">
        <f>J292/(J292+I292)</f>
        <v>0.6694214876033058</v>
      </c>
      <c r="N292">
        <f>1-M292</f>
        <v>0.3305785123966942</v>
      </c>
    </row>
    <row r="293" spans="1:14" ht="12">
      <c r="A293" t="s">
        <v>1706</v>
      </c>
      <c r="B293" t="s">
        <v>1707</v>
      </c>
      <c r="C293" s="5">
        <v>1.8E-07</v>
      </c>
      <c r="D293" t="str">
        <f>VLOOKUP($A293,taxonomy!$A$1:$C$1024,3,0)</f>
        <v> Firmicutes</v>
      </c>
      <c r="E293">
        <v>1</v>
      </c>
      <c r="F293">
        <f>VLOOKUP($A293,architecture!$A$2:$E$1327,5,0)</f>
        <v>0</v>
      </c>
      <c r="G293">
        <f>IF(AND(E293=1,F293=1),1,0)</f>
        <v>0</v>
      </c>
      <c r="H293">
        <f>COUNTIF($G$2:G293,1)</f>
        <v>91</v>
      </c>
      <c r="I293" s="8">
        <f>COUNTIF($G$2:G293,0)</f>
        <v>201</v>
      </c>
      <c r="J293" s="7">
        <f>COUNTIF(G293:$G$709,0)</f>
        <v>404</v>
      </c>
      <c r="K293" s="7">
        <f>COUNTIF(G293:$G$709,1)</f>
        <v>13</v>
      </c>
      <c r="L293" s="7">
        <f>H293/(H293+K293)</f>
        <v>0.875</v>
      </c>
      <c r="M293">
        <f>J293/(J293+I293)</f>
        <v>0.6677685950413224</v>
      </c>
      <c r="N293">
        <f>1-M293</f>
        <v>0.33223140495867765</v>
      </c>
    </row>
    <row r="294" spans="1:14" ht="12">
      <c r="A294" t="s">
        <v>1056</v>
      </c>
      <c r="B294" t="s">
        <v>1057</v>
      </c>
      <c r="C294" s="5">
        <v>1.8999999999999998E-07</v>
      </c>
      <c r="D294" t="str">
        <f>VLOOKUP($A294,taxonomy!$A$1:$C$1024,3,0)</f>
        <v> Firmicutes</v>
      </c>
      <c r="E294">
        <v>1</v>
      </c>
      <c r="F294">
        <f>VLOOKUP($A294,architecture!$A$2:$E$1327,5,0)</f>
        <v>0</v>
      </c>
      <c r="G294">
        <f>IF(AND(E294=1,F294=1),1,0)</f>
        <v>0</v>
      </c>
      <c r="H294">
        <f>COUNTIF($G$2:G294,1)</f>
        <v>91</v>
      </c>
      <c r="I294" s="8">
        <f>COUNTIF($G$2:G294,0)</f>
        <v>202</v>
      </c>
      <c r="J294" s="7">
        <f>COUNTIF(G294:$G$709,0)</f>
        <v>403</v>
      </c>
      <c r="K294" s="7">
        <f>COUNTIF(G294:$G$709,1)</f>
        <v>13</v>
      </c>
      <c r="L294" s="7">
        <f>H294/(H294+K294)</f>
        <v>0.875</v>
      </c>
      <c r="M294">
        <f>J294/(J294+I294)</f>
        <v>0.6661157024793388</v>
      </c>
      <c r="N294">
        <f>1-M294</f>
        <v>0.3338842975206612</v>
      </c>
    </row>
    <row r="295" spans="1:14" ht="12">
      <c r="A295" t="s">
        <v>1738</v>
      </c>
      <c r="B295" t="s">
        <v>1739</v>
      </c>
      <c r="C295" s="5">
        <v>2.2E-07</v>
      </c>
      <c r="D295" t="str">
        <f>VLOOKUP($A295,taxonomy!$A$1:$C$1024,3,0)</f>
        <v> Firmicutes</v>
      </c>
      <c r="E295">
        <v>1</v>
      </c>
      <c r="F295">
        <f>VLOOKUP($A295,architecture!$A$2:$E$1327,5,0)</f>
        <v>0</v>
      </c>
      <c r="G295">
        <f>IF(AND(E295=1,F295=1),1,0)</f>
        <v>0</v>
      </c>
      <c r="H295">
        <f>COUNTIF($G$2:G295,1)</f>
        <v>91</v>
      </c>
      <c r="I295" s="8">
        <f>COUNTIF($G$2:G295,0)</f>
        <v>203</v>
      </c>
      <c r="J295" s="7">
        <f>COUNTIF(G295:$G$709,0)</f>
        <v>402</v>
      </c>
      <c r="K295" s="7">
        <f>COUNTIF(G295:$G$709,1)</f>
        <v>13</v>
      </c>
      <c r="L295" s="7">
        <f>H295/(H295+K295)</f>
        <v>0.875</v>
      </c>
      <c r="M295">
        <f>J295/(J295+I295)</f>
        <v>0.6644628099173554</v>
      </c>
      <c r="N295">
        <f>1-M295</f>
        <v>0.3355371900826446</v>
      </c>
    </row>
    <row r="296" spans="1:14" ht="12">
      <c r="A296" t="s">
        <v>1744</v>
      </c>
      <c r="B296" t="s">
        <v>1745</v>
      </c>
      <c r="C296" s="5">
        <v>2.2E-07</v>
      </c>
      <c r="D296" t="str">
        <f>VLOOKUP($A296,taxonomy!$A$1:$C$1024,3,0)</f>
        <v> Firmicutes</v>
      </c>
      <c r="E296">
        <v>1</v>
      </c>
      <c r="F296">
        <f>VLOOKUP($A296,architecture!$A$2:$E$1327,5,0)</f>
        <v>0</v>
      </c>
      <c r="G296">
        <f>IF(AND(E296=1,F296=1),1,0)</f>
        <v>0</v>
      </c>
      <c r="H296">
        <f>COUNTIF($G$2:G296,1)</f>
        <v>91</v>
      </c>
      <c r="I296" s="8">
        <f>COUNTIF($G$2:G296,0)</f>
        <v>204</v>
      </c>
      <c r="J296" s="7">
        <f>COUNTIF(G296:$G$709,0)</f>
        <v>401</v>
      </c>
      <c r="K296" s="7">
        <f>COUNTIF(G296:$G$709,1)</f>
        <v>13</v>
      </c>
      <c r="L296" s="7">
        <f>H296/(H296+K296)</f>
        <v>0.875</v>
      </c>
      <c r="M296">
        <f>J296/(J296+I296)</f>
        <v>0.6628099173553719</v>
      </c>
      <c r="N296">
        <f>1-M296</f>
        <v>0.33719008264462813</v>
      </c>
    </row>
    <row r="297" spans="1:14" ht="12">
      <c r="A297" t="s">
        <v>1960</v>
      </c>
      <c r="B297" t="s">
        <v>1961</v>
      </c>
      <c r="C297" s="5">
        <v>2.2E-07</v>
      </c>
      <c r="D297" t="str">
        <f>VLOOKUP($A297,taxonomy!$A$1:$C$1024,3,0)</f>
        <v> Firmicutes</v>
      </c>
      <c r="E297">
        <v>1</v>
      </c>
      <c r="F297">
        <f>VLOOKUP($A297,architecture!$A$2:$E$1327,5,0)</f>
        <v>0</v>
      </c>
      <c r="G297">
        <f>IF(AND(E297=1,F297=1),1,0)</f>
        <v>0</v>
      </c>
      <c r="H297">
        <f>COUNTIF($G$2:G297,1)</f>
        <v>91</v>
      </c>
      <c r="I297" s="8">
        <f>COUNTIF($G$2:G297,0)</f>
        <v>205</v>
      </c>
      <c r="J297" s="7">
        <f>COUNTIF(G297:$G$709,0)</f>
        <v>400</v>
      </c>
      <c r="K297" s="7">
        <f>COUNTIF(G297:$G$709,1)</f>
        <v>13</v>
      </c>
      <c r="L297" s="7">
        <f>H297/(H297+K297)</f>
        <v>0.875</v>
      </c>
      <c r="M297">
        <f>J297/(J297+I297)</f>
        <v>0.6611570247933884</v>
      </c>
      <c r="N297">
        <f>1-M297</f>
        <v>0.33884297520661155</v>
      </c>
    </row>
    <row r="298" spans="1:14" ht="12">
      <c r="A298" t="s">
        <v>1762</v>
      </c>
      <c r="B298" t="s">
        <v>1763</v>
      </c>
      <c r="C298" s="5">
        <v>2.5E-07</v>
      </c>
      <c r="D298" t="str">
        <f>VLOOKUP($A298,taxonomy!$A$1:$C$1024,3,0)</f>
        <v> Firmicutes</v>
      </c>
      <c r="E298">
        <v>1</v>
      </c>
      <c r="F298">
        <f>VLOOKUP($A298,architecture!$A$2:$E$1327,5,0)</f>
        <v>0</v>
      </c>
      <c r="G298">
        <f>IF(AND(E298=1,F298=1),1,0)</f>
        <v>0</v>
      </c>
      <c r="H298">
        <f>COUNTIF($G$2:G298,1)</f>
        <v>91</v>
      </c>
      <c r="I298" s="8">
        <f>COUNTIF($G$2:G298,0)</f>
        <v>206</v>
      </c>
      <c r="J298" s="7">
        <f>COUNTIF(G298:$G$709,0)</f>
        <v>399</v>
      </c>
      <c r="K298" s="7">
        <f>COUNTIF(G298:$G$709,1)</f>
        <v>13</v>
      </c>
      <c r="L298" s="7">
        <f>H298/(H298+K298)</f>
        <v>0.875</v>
      </c>
      <c r="M298">
        <f>J298/(J298+I298)</f>
        <v>0.6595041322314049</v>
      </c>
      <c r="N298">
        <f>1-M298</f>
        <v>0.3404958677685951</v>
      </c>
    </row>
    <row r="299" spans="1:14" ht="12">
      <c r="A299" t="s">
        <v>690</v>
      </c>
      <c r="B299" t="s">
        <v>691</v>
      </c>
      <c r="C299" s="5">
        <v>2.6E-07</v>
      </c>
      <c r="D299" t="str">
        <f>VLOOKUP($A299,taxonomy!$A$1:$C$1024,3,0)</f>
        <v> Firmicutes</v>
      </c>
      <c r="E299">
        <v>1</v>
      </c>
      <c r="F299">
        <f>VLOOKUP($A299,architecture!$A$2:$E$1327,5,0)</f>
        <v>0</v>
      </c>
      <c r="G299">
        <f>IF(AND(E299=1,F299=1),1,0)</f>
        <v>0</v>
      </c>
      <c r="H299">
        <f>COUNTIF($G$2:G299,1)</f>
        <v>91</v>
      </c>
      <c r="I299" s="8">
        <f>COUNTIF($G$2:G299,0)</f>
        <v>207</v>
      </c>
      <c r="J299" s="7">
        <f>COUNTIF(G299:$G$709,0)</f>
        <v>398</v>
      </c>
      <c r="K299" s="7">
        <f>COUNTIF(G299:$G$709,1)</f>
        <v>13</v>
      </c>
      <c r="L299" s="7">
        <f>H299/(H299+K299)</f>
        <v>0.875</v>
      </c>
      <c r="M299">
        <f>J299/(J299+I299)</f>
        <v>0.6578512396694215</v>
      </c>
      <c r="N299">
        <f>1-M299</f>
        <v>0.3421487603305785</v>
      </c>
    </row>
    <row r="300" spans="1:14" ht="12">
      <c r="A300" t="s">
        <v>782</v>
      </c>
      <c r="B300" t="s">
        <v>783</v>
      </c>
      <c r="C300" s="5">
        <v>2.6E-07</v>
      </c>
      <c r="D300" t="str">
        <f>VLOOKUP($A300,taxonomy!$A$1:$C$1024,3,0)</f>
        <v> Actinobacteria</v>
      </c>
      <c r="E300">
        <v>0</v>
      </c>
      <c r="F300">
        <f>VLOOKUP($A300,architecture!$A$2:$E$1327,5,0)</f>
        <v>0</v>
      </c>
      <c r="G300">
        <f>IF(AND(E300=1,F300=1),1,0)</f>
        <v>0</v>
      </c>
      <c r="H300">
        <f>COUNTIF($G$2:G300,1)</f>
        <v>91</v>
      </c>
      <c r="I300" s="8">
        <f>COUNTIF($G$2:G300,0)</f>
        <v>208</v>
      </c>
      <c r="J300" s="7">
        <f>COUNTIF(G300:$G$709,0)</f>
        <v>397</v>
      </c>
      <c r="K300" s="7">
        <f>COUNTIF(G300:$G$709,1)</f>
        <v>13</v>
      </c>
      <c r="L300" s="7">
        <f>H300/(H300+K300)</f>
        <v>0.875</v>
      </c>
      <c r="M300">
        <f>J300/(J300+I300)</f>
        <v>0.656198347107438</v>
      </c>
      <c r="N300">
        <f>1-M300</f>
        <v>0.34380165289256204</v>
      </c>
    </row>
    <row r="301" spans="1:14" ht="12">
      <c r="A301" t="s">
        <v>1206</v>
      </c>
      <c r="B301" t="s">
        <v>1207</v>
      </c>
      <c r="C301" s="5">
        <v>2.7999999999999997E-07</v>
      </c>
      <c r="D301" t="str">
        <f>VLOOKUP($A301,taxonomy!$A$1:$C$1024,3,0)</f>
        <v> Firmicutes</v>
      </c>
      <c r="E301">
        <v>1</v>
      </c>
      <c r="F301">
        <f>VLOOKUP($A301,architecture!$A$2:$E$1327,5,0)</f>
        <v>0</v>
      </c>
      <c r="G301">
        <f>IF(AND(E301=1,F301=1),1,0)</f>
        <v>0</v>
      </c>
      <c r="H301">
        <f>COUNTIF($G$2:G301,1)</f>
        <v>91</v>
      </c>
      <c r="I301" s="8">
        <f>COUNTIF($G$2:G301,0)</f>
        <v>209</v>
      </c>
      <c r="J301" s="7">
        <f>COUNTIF(G301:$G$709,0)</f>
        <v>396</v>
      </c>
      <c r="K301" s="7">
        <f>COUNTIF(G301:$G$709,1)</f>
        <v>13</v>
      </c>
      <c r="L301" s="7">
        <f>H301/(H301+K301)</f>
        <v>0.875</v>
      </c>
      <c r="M301">
        <f>J301/(J301+I301)</f>
        <v>0.6545454545454545</v>
      </c>
      <c r="N301">
        <f>1-M301</f>
        <v>0.34545454545454546</v>
      </c>
    </row>
    <row r="302" spans="1:14" ht="12">
      <c r="A302" t="s">
        <v>199</v>
      </c>
      <c r="B302" t="s">
        <v>200</v>
      </c>
      <c r="C302" s="5">
        <v>2.9E-07</v>
      </c>
      <c r="D302" t="str">
        <f>VLOOKUP($A302,taxonomy!$A$1:$C$1024,3,0)</f>
        <v> Firmicutes</v>
      </c>
      <c r="E302">
        <v>1</v>
      </c>
      <c r="F302">
        <f>VLOOKUP($A302,architecture!$A$2:$E$1327,5,0)</f>
        <v>0</v>
      </c>
      <c r="G302">
        <f>IF(AND(E302=1,F302=1),1,0)</f>
        <v>0</v>
      </c>
      <c r="H302">
        <f>COUNTIF($G$2:G302,1)</f>
        <v>91</v>
      </c>
      <c r="I302" s="8">
        <f>COUNTIF($G$2:G302,0)</f>
        <v>210</v>
      </c>
      <c r="J302" s="7">
        <f>COUNTIF(G302:$G$709,0)</f>
        <v>395</v>
      </c>
      <c r="K302" s="7">
        <f>COUNTIF(G302:$G$709,1)</f>
        <v>13</v>
      </c>
      <c r="L302" s="7">
        <f>H302/(H302+K302)</f>
        <v>0.875</v>
      </c>
      <c r="M302">
        <f>J302/(J302+I302)</f>
        <v>0.6528925619834711</v>
      </c>
      <c r="N302">
        <f>1-M302</f>
        <v>0.3471074380165289</v>
      </c>
    </row>
    <row r="303" spans="1:14" ht="12">
      <c r="A303" t="s">
        <v>1728</v>
      </c>
      <c r="B303" t="s">
        <v>1729</v>
      </c>
      <c r="C303" s="5">
        <v>3.2E-07</v>
      </c>
      <c r="D303" t="str">
        <f>VLOOKUP($A303,taxonomy!$A$1:$C$1024,3,0)</f>
        <v> Firmicutes</v>
      </c>
      <c r="E303">
        <v>1</v>
      </c>
      <c r="F303">
        <f>VLOOKUP($A303,architecture!$A$2:$E$1327,5,0)</f>
        <v>1</v>
      </c>
      <c r="G303">
        <f>IF(AND(E303=1,F303=1),1,0)</f>
        <v>1</v>
      </c>
      <c r="H303">
        <f>COUNTIF($G$2:G303,1)</f>
        <v>92</v>
      </c>
      <c r="I303" s="8">
        <f>COUNTIF($G$2:G303,0)</f>
        <v>210</v>
      </c>
      <c r="J303" s="7">
        <f>COUNTIF(G303:$G$709,0)</f>
        <v>394</v>
      </c>
      <c r="K303" s="7">
        <f>COUNTIF(G303:$G$709,1)</f>
        <v>13</v>
      </c>
      <c r="L303" s="7">
        <f>H303/(H303+K303)</f>
        <v>0.8761904761904762</v>
      </c>
      <c r="M303">
        <f>J303/(J303+I303)</f>
        <v>0.652317880794702</v>
      </c>
      <c r="N303">
        <f>1-M303</f>
        <v>0.347682119205298</v>
      </c>
    </row>
    <row r="304" spans="1:14" ht="12">
      <c r="A304" t="s">
        <v>1722</v>
      </c>
      <c r="B304" t="s">
        <v>1723</v>
      </c>
      <c r="C304" s="5">
        <v>3.2E-07</v>
      </c>
      <c r="D304" t="str">
        <f>VLOOKUP($A304,taxonomy!$A$1:$C$1024,3,0)</f>
        <v> Firmicutes</v>
      </c>
      <c r="E304">
        <v>1</v>
      </c>
      <c r="F304">
        <f>VLOOKUP($A304,architecture!$A$2:$E$1327,5,0)</f>
        <v>0</v>
      </c>
      <c r="G304">
        <f>IF(AND(E304=1,F304=1),1,0)</f>
        <v>0</v>
      </c>
      <c r="H304">
        <f>COUNTIF($G$2:G304,1)</f>
        <v>92</v>
      </c>
      <c r="I304" s="8">
        <f>COUNTIF($G$2:G304,0)</f>
        <v>211</v>
      </c>
      <c r="J304" s="7">
        <f>COUNTIF(G304:$G$709,0)</f>
        <v>394</v>
      </c>
      <c r="K304" s="7">
        <f>COUNTIF(G304:$G$709,1)</f>
        <v>12</v>
      </c>
      <c r="L304" s="7">
        <f>H304/(H304+K304)</f>
        <v>0.8846153846153846</v>
      </c>
      <c r="M304">
        <f>J304/(J304+I304)</f>
        <v>0.6512396694214876</v>
      </c>
      <c r="N304">
        <f>1-M304</f>
        <v>0.3487603305785124</v>
      </c>
    </row>
    <row r="305" spans="1:14" ht="12">
      <c r="A305" t="s">
        <v>936</v>
      </c>
      <c r="B305" t="s">
        <v>937</v>
      </c>
      <c r="C305" s="5">
        <v>3.4E-07</v>
      </c>
      <c r="D305" t="str">
        <f>VLOOKUP($A305,taxonomy!$A$1:$C$1024,3,0)</f>
        <v> Firmicutes</v>
      </c>
      <c r="E305">
        <v>1</v>
      </c>
      <c r="F305">
        <f>VLOOKUP($A305,architecture!$A$2:$E$1327,5,0)</f>
        <v>0</v>
      </c>
      <c r="G305">
        <f>IF(AND(E305=1,F305=1),1,0)</f>
        <v>0</v>
      </c>
      <c r="H305">
        <f>COUNTIF($G$2:G305,1)</f>
        <v>92</v>
      </c>
      <c r="I305" s="8">
        <f>COUNTIF($G$2:G305,0)</f>
        <v>212</v>
      </c>
      <c r="J305" s="7">
        <f>COUNTIF(G305:$G$709,0)</f>
        <v>393</v>
      </c>
      <c r="K305" s="7">
        <f>COUNTIF(G305:$G$709,1)</f>
        <v>12</v>
      </c>
      <c r="L305" s="7">
        <f>H305/(H305+K305)</f>
        <v>0.8846153846153846</v>
      </c>
      <c r="M305">
        <f>J305/(J305+I305)</f>
        <v>0.6495867768595042</v>
      </c>
      <c r="N305">
        <f>1-M305</f>
        <v>0.35041322314049583</v>
      </c>
    </row>
    <row r="306" spans="1:14" ht="12">
      <c r="A306" t="s">
        <v>187</v>
      </c>
      <c r="B306" t="s">
        <v>188</v>
      </c>
      <c r="C306" s="5">
        <v>3.4E-07</v>
      </c>
      <c r="D306" t="str">
        <f>VLOOKUP($A306,taxonomy!$A$1:$C$1024,3,0)</f>
        <v> Firmicutes</v>
      </c>
      <c r="E306">
        <v>1</v>
      </c>
      <c r="F306">
        <f>VLOOKUP($A306,architecture!$A$2:$E$1327,5,0)</f>
        <v>0</v>
      </c>
      <c r="G306">
        <f>IF(AND(E306=1,F306=1),1,0)</f>
        <v>0</v>
      </c>
      <c r="H306">
        <f>COUNTIF($G$2:G306,1)</f>
        <v>92</v>
      </c>
      <c r="I306" s="8">
        <f>COUNTIF($G$2:G306,0)</f>
        <v>213</v>
      </c>
      <c r="J306" s="7">
        <f>COUNTIF(G306:$G$709,0)</f>
        <v>392</v>
      </c>
      <c r="K306" s="7">
        <f>COUNTIF(G306:$G$709,1)</f>
        <v>12</v>
      </c>
      <c r="L306" s="7">
        <f>H306/(H306+K306)</f>
        <v>0.8846153846153846</v>
      </c>
      <c r="M306">
        <f>J306/(J306+I306)</f>
        <v>0.6479338842975206</v>
      </c>
      <c r="N306">
        <f>1-M306</f>
        <v>0.35206611570247937</v>
      </c>
    </row>
    <row r="307" spans="1:14" ht="12">
      <c r="A307" t="s">
        <v>1804</v>
      </c>
      <c r="B307" t="s">
        <v>1805</v>
      </c>
      <c r="C307" s="5">
        <v>3.4E-07</v>
      </c>
      <c r="D307" t="str">
        <f>VLOOKUP($A307,taxonomy!$A$1:$C$1024,3,0)</f>
        <v> Firmicutes</v>
      </c>
      <c r="E307">
        <v>1</v>
      </c>
      <c r="F307">
        <f>VLOOKUP($A307,architecture!$A$2:$E$1327,5,0)</f>
        <v>0</v>
      </c>
      <c r="G307">
        <f>IF(AND(E307=1,F307=1),1,0)</f>
        <v>0</v>
      </c>
      <c r="H307">
        <f>COUNTIF($G$2:G307,1)</f>
        <v>92</v>
      </c>
      <c r="I307" s="8">
        <f>COUNTIF($G$2:G307,0)</f>
        <v>214</v>
      </c>
      <c r="J307" s="7">
        <f>COUNTIF(G307:$G$709,0)</f>
        <v>391</v>
      </c>
      <c r="K307" s="7">
        <f>COUNTIF(G307:$G$709,1)</f>
        <v>12</v>
      </c>
      <c r="L307" s="7">
        <f>H307/(H307+K307)</f>
        <v>0.8846153846153846</v>
      </c>
      <c r="M307">
        <f>J307/(J307+I307)</f>
        <v>0.6462809917355372</v>
      </c>
      <c r="N307">
        <f>1-M307</f>
        <v>0.3537190082644628</v>
      </c>
    </row>
    <row r="308" spans="1:14" ht="12">
      <c r="A308" t="s">
        <v>1846</v>
      </c>
      <c r="B308" t="s">
        <v>1847</v>
      </c>
      <c r="C308" s="5">
        <v>3.4E-07</v>
      </c>
      <c r="D308" t="str">
        <f>VLOOKUP($A308,taxonomy!$A$1:$C$1024,3,0)</f>
        <v> Firmicutes</v>
      </c>
      <c r="E308">
        <v>1</v>
      </c>
      <c r="F308">
        <f>VLOOKUP($A308,architecture!$A$2:$E$1327,5,0)</f>
        <v>0</v>
      </c>
      <c r="G308">
        <f>IF(AND(E308=1,F308=1),1,0)</f>
        <v>0</v>
      </c>
      <c r="H308">
        <f>COUNTIF($G$2:G308,1)</f>
        <v>92</v>
      </c>
      <c r="I308" s="8">
        <f>COUNTIF($G$2:G308,0)</f>
        <v>215</v>
      </c>
      <c r="J308" s="7">
        <f>COUNTIF(G308:$G$709,0)</f>
        <v>390</v>
      </c>
      <c r="K308" s="7">
        <f>COUNTIF(G308:$G$709,1)</f>
        <v>12</v>
      </c>
      <c r="L308" s="7">
        <f>H308/(H308+K308)</f>
        <v>0.8846153846153846</v>
      </c>
      <c r="M308">
        <f>J308/(J308+I308)</f>
        <v>0.6446280991735537</v>
      </c>
      <c r="N308">
        <f>1-M308</f>
        <v>0.3553719008264463</v>
      </c>
    </row>
    <row r="309" spans="1:14" ht="12">
      <c r="A309" t="s">
        <v>1406</v>
      </c>
      <c r="B309" t="s">
        <v>1407</v>
      </c>
      <c r="C309" s="5">
        <v>3.4E-07</v>
      </c>
      <c r="D309" t="str">
        <f>VLOOKUP($A309,taxonomy!$A$1:$C$1024,3,0)</f>
        <v> Firmicutes</v>
      </c>
      <c r="E309">
        <v>1</v>
      </c>
      <c r="F309">
        <f>VLOOKUP($A309,architecture!$A$2:$E$1327,5,0)</f>
        <v>0</v>
      </c>
      <c r="G309">
        <f>IF(AND(E309=1,F309=1),1,0)</f>
        <v>0</v>
      </c>
      <c r="H309">
        <f>COUNTIF($G$2:G309,1)</f>
        <v>92</v>
      </c>
      <c r="I309" s="8">
        <f>COUNTIF($G$2:G309,0)</f>
        <v>216</v>
      </c>
      <c r="J309" s="7">
        <f>COUNTIF(G309:$G$709,0)</f>
        <v>389</v>
      </c>
      <c r="K309" s="7">
        <f>COUNTIF(G309:$G$709,1)</f>
        <v>12</v>
      </c>
      <c r="L309" s="7">
        <f>H309/(H309+K309)</f>
        <v>0.8846153846153846</v>
      </c>
      <c r="M309">
        <f>J309/(J309+I309)</f>
        <v>0.6429752066115703</v>
      </c>
      <c r="N309">
        <f>1-M309</f>
        <v>0.35702479338842974</v>
      </c>
    </row>
    <row r="310" spans="1:14" ht="12">
      <c r="A310" t="s">
        <v>900</v>
      </c>
      <c r="B310" t="s">
        <v>901</v>
      </c>
      <c r="C310" s="5">
        <v>3.4E-07</v>
      </c>
      <c r="D310" t="str">
        <f>VLOOKUP($A310,taxonomy!$A$1:$C$1024,3,0)</f>
        <v> Firmicutes</v>
      </c>
      <c r="E310">
        <v>1</v>
      </c>
      <c r="F310">
        <f>VLOOKUP($A310,architecture!$A$2:$E$1327,5,0)</f>
        <v>0</v>
      </c>
      <c r="G310">
        <f>IF(AND(E310=1,F310=1),1,0)</f>
        <v>0</v>
      </c>
      <c r="H310">
        <f>COUNTIF($G$2:G310,1)</f>
        <v>92</v>
      </c>
      <c r="I310" s="8">
        <f>COUNTIF($G$2:G310,0)</f>
        <v>217</v>
      </c>
      <c r="J310" s="7">
        <f>COUNTIF(G310:$G$709,0)</f>
        <v>388</v>
      </c>
      <c r="K310" s="7">
        <f>COUNTIF(G310:$G$709,1)</f>
        <v>12</v>
      </c>
      <c r="L310" s="7">
        <f>H310/(H310+K310)</f>
        <v>0.8846153846153846</v>
      </c>
      <c r="M310">
        <f>J310/(J310+I310)</f>
        <v>0.6413223140495867</v>
      </c>
      <c r="N310">
        <f>1-M310</f>
        <v>0.35867768595041327</v>
      </c>
    </row>
    <row r="311" spans="1:14" ht="12">
      <c r="A311" t="s">
        <v>1616</v>
      </c>
      <c r="B311" t="s">
        <v>1617</v>
      </c>
      <c r="C311" s="5">
        <v>3.5E-07</v>
      </c>
      <c r="D311" t="str">
        <f>VLOOKUP($A311,taxonomy!$A$1:$C$1024,3,0)</f>
        <v> Firmicutes</v>
      </c>
      <c r="E311">
        <v>1</v>
      </c>
      <c r="F311">
        <f>VLOOKUP($A311,architecture!$A$2:$E$1327,5,0)</f>
        <v>0</v>
      </c>
      <c r="G311">
        <f>IF(AND(E311=1,F311=1),1,0)</f>
        <v>0</v>
      </c>
      <c r="H311">
        <f>COUNTIF($G$2:G311,1)</f>
        <v>92</v>
      </c>
      <c r="I311" s="8">
        <f>COUNTIF($G$2:G311,0)</f>
        <v>218</v>
      </c>
      <c r="J311" s="7">
        <f>COUNTIF(G311:$G$709,0)</f>
        <v>387</v>
      </c>
      <c r="K311" s="7">
        <f>COUNTIF(G311:$G$709,1)</f>
        <v>12</v>
      </c>
      <c r="L311" s="7">
        <f>H311/(H311+K311)</f>
        <v>0.8846153846153846</v>
      </c>
      <c r="M311">
        <f>J311/(J311+I311)</f>
        <v>0.6396694214876033</v>
      </c>
      <c r="N311">
        <f>1-M311</f>
        <v>0.3603305785123967</v>
      </c>
    </row>
    <row r="312" spans="1:14" ht="12">
      <c r="A312" t="s">
        <v>88</v>
      </c>
      <c r="B312" t="s">
        <v>89</v>
      </c>
      <c r="C312" s="5">
        <v>3.7E-07</v>
      </c>
      <c r="D312" t="str">
        <f>VLOOKUP($A312,taxonomy!$A$1:$C$1024,3,0)</f>
        <v> Firmicutes</v>
      </c>
      <c r="E312">
        <v>1</v>
      </c>
      <c r="F312">
        <f>VLOOKUP($A312,architecture!$A$2:$E$1327,5,0)</f>
        <v>0</v>
      </c>
      <c r="G312">
        <f>IF(AND(E312=1,F312=1),1,0)</f>
        <v>0</v>
      </c>
      <c r="H312">
        <f>COUNTIF($G$2:G312,1)</f>
        <v>92</v>
      </c>
      <c r="I312" s="8">
        <f>COUNTIF($G$2:G312,0)</f>
        <v>219</v>
      </c>
      <c r="J312" s="7">
        <f>COUNTIF(G312:$G$709,0)</f>
        <v>386</v>
      </c>
      <c r="K312" s="7">
        <f>COUNTIF(G312:$G$709,1)</f>
        <v>12</v>
      </c>
      <c r="L312" s="7">
        <f>H312/(H312+K312)</f>
        <v>0.8846153846153846</v>
      </c>
      <c r="M312">
        <f>J312/(J312+I312)</f>
        <v>0.6380165289256199</v>
      </c>
      <c r="N312">
        <f>1-M312</f>
        <v>0.3619834710743801</v>
      </c>
    </row>
    <row r="313" spans="1:14" ht="12">
      <c r="A313" t="s">
        <v>1672</v>
      </c>
      <c r="B313" t="s">
        <v>1673</v>
      </c>
      <c r="C313" s="5">
        <v>3.8999999999999997E-07</v>
      </c>
      <c r="D313" t="str">
        <f>VLOOKUP($A313,taxonomy!$A$1:$C$1024,3,0)</f>
        <v> Firmicutes</v>
      </c>
      <c r="E313">
        <v>1</v>
      </c>
      <c r="F313">
        <f>VLOOKUP($A313,architecture!$A$2:$E$1327,5,0)</f>
        <v>0</v>
      </c>
      <c r="G313">
        <f>IF(AND(E313=1,F313=1),1,0)</f>
        <v>0</v>
      </c>
      <c r="H313">
        <f>COUNTIF($G$2:G313,1)</f>
        <v>92</v>
      </c>
      <c r="I313" s="8">
        <f>COUNTIF($G$2:G313,0)</f>
        <v>220</v>
      </c>
      <c r="J313" s="7">
        <f>COUNTIF(G313:$G$709,0)</f>
        <v>385</v>
      </c>
      <c r="K313" s="7">
        <f>COUNTIF(G313:$G$709,1)</f>
        <v>12</v>
      </c>
      <c r="L313" s="7">
        <f>H313/(H313+K313)</f>
        <v>0.8846153846153846</v>
      </c>
      <c r="M313">
        <f>J313/(J313+I313)</f>
        <v>0.6363636363636364</v>
      </c>
      <c r="N313">
        <f>1-M313</f>
        <v>0.36363636363636365</v>
      </c>
    </row>
    <row r="314" spans="1:14" ht="12">
      <c r="A314" t="s">
        <v>209</v>
      </c>
      <c r="B314" t="s">
        <v>210</v>
      </c>
      <c r="C314" s="5">
        <v>4E-07</v>
      </c>
      <c r="D314" t="str">
        <f>VLOOKUP($A314,taxonomy!$A$1:$C$1024,3,0)</f>
        <v> Firmicutes</v>
      </c>
      <c r="E314">
        <v>1</v>
      </c>
      <c r="F314">
        <f>VLOOKUP($A314,architecture!$A$2:$E$1327,5,0)</f>
        <v>0</v>
      </c>
      <c r="G314">
        <f>IF(AND(E314=1,F314=1),1,0)</f>
        <v>0</v>
      </c>
      <c r="H314">
        <f>COUNTIF($G$2:G314,1)</f>
        <v>92</v>
      </c>
      <c r="I314" s="8">
        <f>COUNTIF($G$2:G314,0)</f>
        <v>221</v>
      </c>
      <c r="J314" s="7">
        <f>COUNTIF(G314:$G$709,0)</f>
        <v>384</v>
      </c>
      <c r="K314" s="7">
        <f>COUNTIF(G314:$G$709,1)</f>
        <v>12</v>
      </c>
      <c r="L314" s="7">
        <f>H314/(H314+K314)</f>
        <v>0.8846153846153846</v>
      </c>
      <c r="M314">
        <f>J314/(J314+I314)</f>
        <v>0.6347107438016529</v>
      </c>
      <c r="N314">
        <f>1-M314</f>
        <v>0.36528925619834707</v>
      </c>
    </row>
    <row r="315" spans="1:14" ht="12">
      <c r="A315" t="s">
        <v>954</v>
      </c>
      <c r="B315" t="s">
        <v>955</v>
      </c>
      <c r="C315" s="5">
        <v>4.0999999999999994E-07</v>
      </c>
      <c r="D315" t="str">
        <f>VLOOKUP($A315,taxonomy!$A$1:$C$1024,3,0)</f>
        <v> Firmicutes</v>
      </c>
      <c r="E315">
        <v>1</v>
      </c>
      <c r="F315">
        <f>VLOOKUP($A315,architecture!$A$2:$E$1327,5,0)</f>
        <v>1</v>
      </c>
      <c r="G315">
        <f>IF(AND(E315=1,F315=1),1,0)</f>
        <v>1</v>
      </c>
      <c r="H315">
        <f>COUNTIF($G$2:G315,1)</f>
        <v>93</v>
      </c>
      <c r="I315" s="8">
        <f>COUNTIF($G$2:G315,0)</f>
        <v>221</v>
      </c>
      <c r="J315" s="7">
        <f>COUNTIF(G315:$G$709,0)</f>
        <v>383</v>
      </c>
      <c r="K315" s="7">
        <f>COUNTIF(G315:$G$709,1)</f>
        <v>12</v>
      </c>
      <c r="L315" s="7">
        <f>H315/(H315+K315)</f>
        <v>0.8857142857142857</v>
      </c>
      <c r="M315">
        <f>J315/(J315+I315)</f>
        <v>0.6341059602649006</v>
      </c>
      <c r="N315">
        <f>1-M315</f>
        <v>0.3658940397350994</v>
      </c>
    </row>
    <row r="316" spans="1:14" ht="12">
      <c r="A316" t="s">
        <v>662</v>
      </c>
      <c r="B316" t="s">
        <v>663</v>
      </c>
      <c r="C316" s="5">
        <v>4.0999999999999994E-07</v>
      </c>
      <c r="D316" t="str">
        <f>VLOOKUP($A316,taxonomy!$A$1:$C$1024,3,0)</f>
        <v> Firmicutes</v>
      </c>
      <c r="E316">
        <v>1</v>
      </c>
      <c r="F316">
        <f>VLOOKUP($A316,architecture!$A$2:$E$1327,5,0)</f>
        <v>0</v>
      </c>
      <c r="G316">
        <f>IF(AND(E316=1,F316=1),1,0)</f>
        <v>0</v>
      </c>
      <c r="H316">
        <f>COUNTIF($G$2:G316,1)</f>
        <v>93</v>
      </c>
      <c r="I316" s="8">
        <f>COUNTIF($G$2:G316,0)</f>
        <v>222</v>
      </c>
      <c r="J316" s="7">
        <f>COUNTIF(G316:$G$709,0)</f>
        <v>383</v>
      </c>
      <c r="K316" s="7">
        <f>COUNTIF(G316:$G$709,1)</f>
        <v>11</v>
      </c>
      <c r="L316" s="7">
        <f>H316/(H316+K316)</f>
        <v>0.8942307692307693</v>
      </c>
      <c r="M316">
        <f>J316/(J316+I316)</f>
        <v>0.6330578512396694</v>
      </c>
      <c r="N316">
        <f>1-M316</f>
        <v>0.3669421487603306</v>
      </c>
    </row>
    <row r="317" spans="1:14" ht="12">
      <c r="A317" t="s">
        <v>1948</v>
      </c>
      <c r="B317" t="s">
        <v>1949</v>
      </c>
      <c r="C317" s="5">
        <v>4.2999999999999996E-07</v>
      </c>
      <c r="D317" t="str">
        <f>VLOOKUP($A317,taxonomy!$A$1:$C$1024,3,0)</f>
        <v> Firmicutes</v>
      </c>
      <c r="E317">
        <v>1</v>
      </c>
      <c r="F317">
        <f>VLOOKUP($A317,architecture!$A$2:$E$1327,5,0)</f>
        <v>0</v>
      </c>
      <c r="G317">
        <f>IF(AND(E317=1,F317=1),1,0)</f>
        <v>0</v>
      </c>
      <c r="H317">
        <f>COUNTIF($G$2:G317,1)</f>
        <v>93</v>
      </c>
      <c r="I317" s="8">
        <f>COUNTIF($G$2:G317,0)</f>
        <v>223</v>
      </c>
      <c r="J317" s="7">
        <f>COUNTIF(G317:$G$709,0)</f>
        <v>382</v>
      </c>
      <c r="K317" s="7">
        <f>COUNTIF(G317:$G$709,1)</f>
        <v>11</v>
      </c>
      <c r="L317" s="7">
        <f>H317/(H317+K317)</f>
        <v>0.8942307692307693</v>
      </c>
      <c r="M317">
        <f>J317/(J317+I317)</f>
        <v>0.631404958677686</v>
      </c>
      <c r="N317">
        <f>1-M317</f>
        <v>0.368595041322314</v>
      </c>
    </row>
    <row r="318" spans="1:14" ht="12">
      <c r="A318" t="s">
        <v>1116</v>
      </c>
      <c r="B318" t="s">
        <v>1117</v>
      </c>
      <c r="C318" s="5">
        <v>4.7E-07</v>
      </c>
      <c r="D318" t="str">
        <f>VLOOKUP($A318,taxonomy!$A$1:$C$1024,3,0)</f>
        <v> Firmicutes</v>
      </c>
      <c r="E318">
        <v>1</v>
      </c>
      <c r="F318">
        <f>VLOOKUP($A318,architecture!$A$2:$E$1327,5,0)</f>
        <v>0</v>
      </c>
      <c r="G318">
        <f>IF(AND(E318=1,F318=1),1,0)</f>
        <v>0</v>
      </c>
      <c r="H318">
        <f>COUNTIF($G$2:G318,1)</f>
        <v>93</v>
      </c>
      <c r="I318" s="8">
        <f>COUNTIF($G$2:G318,0)</f>
        <v>224</v>
      </c>
      <c r="J318" s="7">
        <f>COUNTIF(G318:$G$709,0)</f>
        <v>381</v>
      </c>
      <c r="K318" s="7">
        <f>COUNTIF(G318:$G$709,1)</f>
        <v>11</v>
      </c>
      <c r="L318" s="7">
        <f>H318/(H318+K318)</f>
        <v>0.8942307692307693</v>
      </c>
      <c r="M318">
        <f>J318/(J318+I318)</f>
        <v>0.6297520661157024</v>
      </c>
      <c r="N318">
        <f>1-M318</f>
        <v>0.37024793388429755</v>
      </c>
    </row>
    <row r="319" spans="1:14" ht="12">
      <c r="A319" t="s">
        <v>1204</v>
      </c>
      <c r="B319" t="s">
        <v>1205</v>
      </c>
      <c r="C319" s="5">
        <v>4.7E-07</v>
      </c>
      <c r="D319" t="str">
        <f>VLOOKUP($A319,taxonomy!$A$1:$C$1024,3,0)</f>
        <v> Firmicutes</v>
      </c>
      <c r="E319">
        <v>1</v>
      </c>
      <c r="F319">
        <f>VLOOKUP($A319,architecture!$A$2:$E$1327,5,0)</f>
        <v>0</v>
      </c>
      <c r="G319">
        <f>IF(AND(E319=1,F319=1),1,0)</f>
        <v>0</v>
      </c>
      <c r="H319">
        <f>COUNTIF($G$2:G319,1)</f>
        <v>93</v>
      </c>
      <c r="I319" s="8">
        <f>COUNTIF($G$2:G319,0)</f>
        <v>225</v>
      </c>
      <c r="J319" s="7">
        <f>COUNTIF(G319:$G$709,0)</f>
        <v>380</v>
      </c>
      <c r="K319" s="7">
        <f>COUNTIF(G319:$G$709,1)</f>
        <v>11</v>
      </c>
      <c r="L319" s="7">
        <f>H319/(H319+K319)</f>
        <v>0.8942307692307693</v>
      </c>
      <c r="M319">
        <f>J319/(J319+I319)</f>
        <v>0.628099173553719</v>
      </c>
      <c r="N319">
        <f>1-M319</f>
        <v>0.371900826446281</v>
      </c>
    </row>
    <row r="320" spans="1:14" ht="12">
      <c r="A320" t="s">
        <v>1720</v>
      </c>
      <c r="B320" t="s">
        <v>1721</v>
      </c>
      <c r="C320" s="5">
        <v>4.8E-07</v>
      </c>
      <c r="D320" t="str">
        <f>VLOOKUP($A320,taxonomy!$A$1:$C$1024,3,0)</f>
        <v> Firmicutes</v>
      </c>
      <c r="E320">
        <v>1</v>
      </c>
      <c r="F320">
        <f>VLOOKUP($A320,architecture!$A$2:$E$1327,5,0)</f>
        <v>1</v>
      </c>
      <c r="G320">
        <f>IF(AND(E320=1,F320=1),1,0)</f>
        <v>1</v>
      </c>
      <c r="H320">
        <f>COUNTIF($G$2:G320,1)</f>
        <v>94</v>
      </c>
      <c r="I320" s="8">
        <f>COUNTIF($G$2:G320,0)</f>
        <v>225</v>
      </c>
      <c r="J320" s="7">
        <f>COUNTIF(G320:$G$709,0)</f>
        <v>379</v>
      </c>
      <c r="K320" s="7">
        <f>COUNTIF(G320:$G$709,1)</f>
        <v>11</v>
      </c>
      <c r="L320" s="7">
        <f>H320/(H320+K320)</f>
        <v>0.8952380952380953</v>
      </c>
      <c r="M320">
        <f>J320/(J320+I320)</f>
        <v>0.6274834437086093</v>
      </c>
      <c r="N320">
        <f>1-M320</f>
        <v>0.3725165562913907</v>
      </c>
    </row>
    <row r="321" spans="1:14" ht="12">
      <c r="A321" t="s">
        <v>369</v>
      </c>
      <c r="B321" t="s">
        <v>370</v>
      </c>
      <c r="C321" s="5">
        <v>5.2E-07</v>
      </c>
      <c r="D321" t="str">
        <f>VLOOKUP($A321,taxonomy!$A$1:$C$1024,3,0)</f>
        <v> Firmicutes</v>
      </c>
      <c r="E321">
        <v>1</v>
      </c>
      <c r="F321">
        <f>VLOOKUP($A321,architecture!$A$2:$E$1327,5,0)</f>
        <v>0</v>
      </c>
      <c r="G321">
        <f>IF(AND(E321=1,F321=1),1,0)</f>
        <v>0</v>
      </c>
      <c r="H321">
        <f>COUNTIF($G$2:G321,1)</f>
        <v>94</v>
      </c>
      <c r="I321" s="8">
        <f>COUNTIF($G$2:G321,0)</f>
        <v>226</v>
      </c>
      <c r="J321" s="7">
        <f>COUNTIF(G321:$G$709,0)</f>
        <v>379</v>
      </c>
      <c r="K321" s="7">
        <f>COUNTIF(G321:$G$709,1)</f>
        <v>10</v>
      </c>
      <c r="L321" s="7">
        <f>H321/(H321+K321)</f>
        <v>0.9038461538461539</v>
      </c>
      <c r="M321">
        <f>J321/(J321+I321)</f>
        <v>0.6264462809917355</v>
      </c>
      <c r="N321">
        <f>1-M321</f>
        <v>0.3735537190082645</v>
      </c>
    </row>
    <row r="322" spans="1:14" ht="12">
      <c r="A322" t="s">
        <v>201</v>
      </c>
      <c r="B322" t="s">
        <v>202</v>
      </c>
      <c r="C322" s="5">
        <v>6.4E-07</v>
      </c>
      <c r="D322" t="str">
        <f>VLOOKUP($A322,taxonomy!$A$1:$C$1024,3,0)</f>
        <v> Firmicutes</v>
      </c>
      <c r="E322">
        <v>1</v>
      </c>
      <c r="F322">
        <f>VLOOKUP($A322,architecture!$A$2:$E$1327,5,0)</f>
        <v>0</v>
      </c>
      <c r="G322">
        <f>IF(AND(E322=1,F322=1),1,0)</f>
        <v>0</v>
      </c>
      <c r="H322">
        <f>COUNTIF($G$2:G322,1)</f>
        <v>94</v>
      </c>
      <c r="I322" s="8">
        <f>COUNTIF($G$2:G322,0)</f>
        <v>227</v>
      </c>
      <c r="J322" s="7">
        <f>COUNTIF(G322:$G$709,0)</f>
        <v>378</v>
      </c>
      <c r="K322" s="7">
        <f>COUNTIF(G322:$G$709,1)</f>
        <v>10</v>
      </c>
      <c r="L322" s="7">
        <f>H322/(H322+K322)</f>
        <v>0.9038461538461539</v>
      </c>
      <c r="M322">
        <f>J322/(J322+I322)</f>
        <v>0.6247933884297521</v>
      </c>
      <c r="N322">
        <f>1-M322</f>
        <v>0.3752066115702479</v>
      </c>
    </row>
    <row r="323" spans="1:14" ht="12">
      <c r="A323" t="s">
        <v>810</v>
      </c>
      <c r="B323" t="s">
        <v>811</v>
      </c>
      <c r="C323" s="5">
        <v>6.499999999999999E-07</v>
      </c>
      <c r="D323" t="str">
        <f>VLOOKUP($A323,taxonomy!$A$1:$C$1024,3,0)</f>
        <v> Firmicutes</v>
      </c>
      <c r="E323">
        <v>1</v>
      </c>
      <c r="F323">
        <f>VLOOKUP($A323,architecture!$A$2:$E$1327,5,0)</f>
        <v>0</v>
      </c>
      <c r="G323">
        <f>IF(AND(E323=1,F323=1),1,0)</f>
        <v>0</v>
      </c>
      <c r="H323">
        <f>COUNTIF($G$2:G323,1)</f>
        <v>94</v>
      </c>
      <c r="I323" s="8">
        <f>COUNTIF($G$2:G323,0)</f>
        <v>228</v>
      </c>
      <c r="J323" s="7">
        <f>COUNTIF(G323:$G$709,0)</f>
        <v>377</v>
      </c>
      <c r="K323" s="7">
        <f>COUNTIF(G323:$G$709,1)</f>
        <v>10</v>
      </c>
      <c r="L323" s="7">
        <f>H323/(H323+K323)</f>
        <v>0.9038461538461539</v>
      </c>
      <c r="M323">
        <f>J323/(J323+I323)</f>
        <v>0.6231404958677685</v>
      </c>
      <c r="N323">
        <f>1-M323</f>
        <v>0.37685950413223146</v>
      </c>
    </row>
    <row r="324" spans="1:14" ht="12">
      <c r="A324" t="s">
        <v>134</v>
      </c>
      <c r="B324" t="s">
        <v>135</v>
      </c>
      <c r="C324" s="5">
        <v>6.599999999999999E-07</v>
      </c>
      <c r="D324" t="str">
        <f>VLOOKUP($A324,taxonomy!$A$1:$C$1024,3,0)</f>
        <v> Firmicutes</v>
      </c>
      <c r="E324">
        <v>1</v>
      </c>
      <c r="F324">
        <f>VLOOKUP($A324,architecture!$A$2:$E$1327,5,0)</f>
        <v>0</v>
      </c>
      <c r="G324">
        <f>IF(AND(E324=1,F324=1),1,0)</f>
        <v>0</v>
      </c>
      <c r="H324">
        <f>COUNTIF($G$2:G324,1)</f>
        <v>94</v>
      </c>
      <c r="I324" s="8">
        <f>COUNTIF($G$2:G324,0)</f>
        <v>229</v>
      </c>
      <c r="J324" s="7">
        <f>COUNTIF(G324:$G$709,0)</f>
        <v>376</v>
      </c>
      <c r="K324" s="7">
        <f>COUNTIF(G324:$G$709,1)</f>
        <v>10</v>
      </c>
      <c r="L324" s="7">
        <f>H324/(H324+K324)</f>
        <v>0.9038461538461539</v>
      </c>
      <c r="M324">
        <f>J324/(J324+I324)</f>
        <v>0.6214876033057851</v>
      </c>
      <c r="N324">
        <f>1-M324</f>
        <v>0.3785123966942149</v>
      </c>
    </row>
    <row r="325" spans="1:14" ht="12">
      <c r="A325" t="s">
        <v>460</v>
      </c>
      <c r="B325" t="s">
        <v>461</v>
      </c>
      <c r="C325" s="5">
        <v>7.599999999999999E-07</v>
      </c>
      <c r="D325" t="str">
        <f>VLOOKUP($A325,taxonomy!$A$1:$C$1024,3,0)</f>
        <v> Firmicutes</v>
      </c>
      <c r="E325">
        <v>1</v>
      </c>
      <c r="F325">
        <f>VLOOKUP($A325,architecture!$A$2:$E$1327,5,0)</f>
        <v>0</v>
      </c>
      <c r="G325">
        <f>IF(AND(E325=1,F325=1),1,0)</f>
        <v>0</v>
      </c>
      <c r="H325">
        <f>COUNTIF($G$2:G325,1)</f>
        <v>94</v>
      </c>
      <c r="I325" s="8">
        <f>COUNTIF($G$2:G325,0)</f>
        <v>230</v>
      </c>
      <c r="J325" s="7">
        <f>COUNTIF(G325:$G$709,0)</f>
        <v>375</v>
      </c>
      <c r="K325" s="7">
        <f>COUNTIF(G325:$G$709,1)</f>
        <v>10</v>
      </c>
      <c r="L325" s="7">
        <f>H325/(H325+K325)</f>
        <v>0.9038461538461539</v>
      </c>
      <c r="M325">
        <f>J325/(J325+I325)</f>
        <v>0.6198347107438017</v>
      </c>
      <c r="N325">
        <f>1-M325</f>
        <v>0.3801652892561983</v>
      </c>
    </row>
    <row r="326" spans="1:14" ht="12">
      <c r="A326" t="s">
        <v>742</v>
      </c>
      <c r="B326" t="s">
        <v>743</v>
      </c>
      <c r="C326" s="5">
        <v>7.599999999999999E-07</v>
      </c>
      <c r="D326" t="str">
        <f>VLOOKUP($A326,taxonomy!$A$1:$C$1024,3,0)</f>
        <v> Firmicutes</v>
      </c>
      <c r="E326">
        <v>1</v>
      </c>
      <c r="F326">
        <f>VLOOKUP($A326,architecture!$A$2:$E$1327,5,0)</f>
        <v>0</v>
      </c>
      <c r="G326">
        <f>IF(AND(E326=1,F326=1),1,0)</f>
        <v>0</v>
      </c>
      <c r="H326">
        <f>COUNTIF($G$2:G326,1)</f>
        <v>94</v>
      </c>
      <c r="I326" s="8">
        <f>COUNTIF($G$2:G326,0)</f>
        <v>231</v>
      </c>
      <c r="J326" s="7">
        <f>COUNTIF(G326:$G$709,0)</f>
        <v>374</v>
      </c>
      <c r="K326" s="7">
        <f>COUNTIF(G326:$G$709,1)</f>
        <v>10</v>
      </c>
      <c r="L326" s="7">
        <f>H326/(H326+K326)</f>
        <v>0.9038461538461539</v>
      </c>
      <c r="M326">
        <f>J326/(J326+I326)</f>
        <v>0.6181818181818182</v>
      </c>
      <c r="N326">
        <f>1-M326</f>
        <v>0.38181818181818183</v>
      </c>
    </row>
    <row r="327" spans="1:14" ht="12">
      <c r="A327" t="s">
        <v>1652</v>
      </c>
      <c r="B327" t="s">
        <v>1653</v>
      </c>
      <c r="C327" s="5">
        <v>7.9E-07</v>
      </c>
      <c r="D327" t="str">
        <f>VLOOKUP($A327,taxonomy!$A$1:$C$1024,3,0)</f>
        <v> Actinobacteria</v>
      </c>
      <c r="E327">
        <v>0</v>
      </c>
      <c r="F327">
        <f>VLOOKUP($A327,architecture!$A$2:$E$1327,5,0)</f>
        <v>0</v>
      </c>
      <c r="G327">
        <f>IF(AND(E327=1,F327=1),1,0)</f>
        <v>0</v>
      </c>
      <c r="H327">
        <f>COUNTIF($G$2:G327,1)</f>
        <v>94</v>
      </c>
      <c r="I327" s="8">
        <f>COUNTIF($G$2:G327,0)</f>
        <v>232</v>
      </c>
      <c r="J327" s="7">
        <f>COUNTIF(G327:$G$709,0)</f>
        <v>373</v>
      </c>
      <c r="K327" s="7">
        <f>COUNTIF(G327:$G$709,1)</f>
        <v>10</v>
      </c>
      <c r="L327" s="7">
        <f>H327/(H327+K327)</f>
        <v>0.9038461538461539</v>
      </c>
      <c r="M327">
        <f>J327/(J327+I327)</f>
        <v>0.6165289256198347</v>
      </c>
      <c r="N327">
        <f>1-M327</f>
        <v>0.38347107438016526</v>
      </c>
    </row>
    <row r="328" spans="1:14" ht="12">
      <c r="A328" t="s">
        <v>466</v>
      </c>
      <c r="B328" t="s">
        <v>467</v>
      </c>
      <c r="C328" s="5">
        <v>8.3E-07</v>
      </c>
      <c r="D328" t="str">
        <f>VLOOKUP($A328,taxonomy!$A$1:$C$1024,3,0)</f>
        <v> Firmicutes</v>
      </c>
      <c r="E328">
        <v>1</v>
      </c>
      <c r="F328">
        <f>VLOOKUP($A328,architecture!$A$2:$E$1327,5,0)</f>
        <v>0</v>
      </c>
      <c r="G328">
        <f>IF(AND(E328=1,F328=1),1,0)</f>
        <v>0</v>
      </c>
      <c r="H328">
        <f>COUNTIF($G$2:G328,1)</f>
        <v>94</v>
      </c>
      <c r="I328" s="8">
        <f>COUNTIF($G$2:G328,0)</f>
        <v>233</v>
      </c>
      <c r="J328" s="7">
        <f>COUNTIF(G328:$G$709,0)</f>
        <v>372</v>
      </c>
      <c r="K328" s="7">
        <f>COUNTIF(G328:$G$709,1)</f>
        <v>10</v>
      </c>
      <c r="L328" s="7">
        <f>H328/(H328+K328)</f>
        <v>0.9038461538461539</v>
      </c>
      <c r="M328">
        <f>J328/(J328+I328)</f>
        <v>0.6148760330578512</v>
      </c>
      <c r="N328">
        <f>1-M328</f>
        <v>0.3851239669421488</v>
      </c>
    </row>
    <row r="329" spans="1:14" ht="12">
      <c r="A329" t="s">
        <v>128</v>
      </c>
      <c r="B329" t="s">
        <v>129</v>
      </c>
      <c r="C329" s="5">
        <v>9.199999999999999E-07</v>
      </c>
      <c r="D329" t="str">
        <f>VLOOKUP($A329,taxonomy!$A$1:$C$1024,3,0)</f>
        <v> Firmicutes</v>
      </c>
      <c r="E329">
        <v>1</v>
      </c>
      <c r="F329">
        <f>VLOOKUP($A329,architecture!$A$2:$E$1327,5,0)</f>
        <v>0</v>
      </c>
      <c r="G329">
        <f>IF(AND(E329=1,F329=1),1,0)</f>
        <v>0</v>
      </c>
      <c r="H329">
        <f>COUNTIF($G$2:G329,1)</f>
        <v>94</v>
      </c>
      <c r="I329" s="8">
        <f>COUNTIF($G$2:G329,0)</f>
        <v>234</v>
      </c>
      <c r="J329" s="7">
        <f>COUNTIF(G329:$G$709,0)</f>
        <v>371</v>
      </c>
      <c r="K329" s="7">
        <f>COUNTIF(G329:$G$709,1)</f>
        <v>10</v>
      </c>
      <c r="L329" s="7">
        <f>H329/(H329+K329)</f>
        <v>0.9038461538461539</v>
      </c>
      <c r="M329">
        <f>J329/(J329+I329)</f>
        <v>0.6132231404958678</v>
      </c>
      <c r="N329">
        <f>1-M329</f>
        <v>0.3867768595041322</v>
      </c>
    </row>
    <row r="330" spans="1:14" ht="12">
      <c r="A330" t="s">
        <v>385</v>
      </c>
      <c r="B330" t="s">
        <v>386</v>
      </c>
      <c r="C330" s="5">
        <v>1.2E-06</v>
      </c>
      <c r="D330" t="str">
        <f>VLOOKUP($A330,taxonomy!$A$1:$C$1024,3,0)</f>
        <v> Firmicutes</v>
      </c>
      <c r="E330">
        <v>1</v>
      </c>
      <c r="F330">
        <f>VLOOKUP($A330,architecture!$A$2:$E$1327,5,0)</f>
        <v>0</v>
      </c>
      <c r="G330">
        <f>IF(AND(E330=1,F330=1),1,0)</f>
        <v>0</v>
      </c>
      <c r="H330">
        <f>COUNTIF($G$2:G330,1)</f>
        <v>94</v>
      </c>
      <c r="I330" s="8">
        <f>COUNTIF($G$2:G330,0)</f>
        <v>235</v>
      </c>
      <c r="J330" s="7">
        <f>COUNTIF(G330:$G$709,0)</f>
        <v>370</v>
      </c>
      <c r="K330" s="7">
        <f>COUNTIF(G330:$G$709,1)</f>
        <v>10</v>
      </c>
      <c r="L330" s="7">
        <f>H330/(H330+K330)</f>
        <v>0.9038461538461539</v>
      </c>
      <c r="M330">
        <f>J330/(J330+I330)</f>
        <v>0.6115702479338843</v>
      </c>
      <c r="N330">
        <f>1-M330</f>
        <v>0.38842975206611574</v>
      </c>
    </row>
    <row r="331" spans="1:14" ht="12">
      <c r="A331" t="s">
        <v>718</v>
      </c>
      <c r="B331" t="s">
        <v>719</v>
      </c>
      <c r="C331" s="5">
        <v>1.3E-06</v>
      </c>
      <c r="D331" t="str">
        <f>VLOOKUP($A331,taxonomy!$A$1:$C$1024,3,0)</f>
        <v> Firmicutes</v>
      </c>
      <c r="E331">
        <v>1</v>
      </c>
      <c r="F331">
        <f>VLOOKUP($A331,architecture!$A$2:$E$1327,5,0)</f>
        <v>0</v>
      </c>
      <c r="G331">
        <f>IF(AND(E331=1,F331=1),1,0)</f>
        <v>0</v>
      </c>
      <c r="H331">
        <f>COUNTIF($G$2:G331,1)</f>
        <v>94</v>
      </c>
      <c r="I331" s="8">
        <f>COUNTIF($G$2:G331,0)</f>
        <v>236</v>
      </c>
      <c r="J331" s="7">
        <f>COUNTIF(G331:$G$709,0)</f>
        <v>369</v>
      </c>
      <c r="K331" s="7">
        <f>COUNTIF(G331:$G$709,1)</f>
        <v>10</v>
      </c>
      <c r="L331" s="7">
        <f>H331/(H331+K331)</f>
        <v>0.9038461538461539</v>
      </c>
      <c r="M331">
        <f>J331/(J331+I331)</f>
        <v>0.6099173553719008</v>
      </c>
      <c r="N331">
        <f>1-M331</f>
        <v>0.39008264462809916</v>
      </c>
    </row>
    <row r="332" spans="1:14" ht="12">
      <c r="A332" t="s">
        <v>948</v>
      </c>
      <c r="B332" t="s">
        <v>949</v>
      </c>
      <c r="C332" s="5">
        <v>1.3E-06</v>
      </c>
      <c r="D332" t="str">
        <f>VLOOKUP($A332,taxonomy!$A$1:$C$1024,3,0)</f>
        <v> Firmicutes</v>
      </c>
      <c r="E332">
        <v>1</v>
      </c>
      <c r="F332">
        <f>VLOOKUP($A332,architecture!$A$2:$E$1327,5,0)</f>
        <v>0</v>
      </c>
      <c r="G332">
        <f>IF(AND(E332=1,F332=1),1,0)</f>
        <v>0</v>
      </c>
      <c r="H332">
        <f>COUNTIF($G$2:G332,1)</f>
        <v>94</v>
      </c>
      <c r="I332" s="8">
        <f>COUNTIF($G$2:G332,0)</f>
        <v>237</v>
      </c>
      <c r="J332" s="7">
        <f>COUNTIF(G332:$G$709,0)</f>
        <v>368</v>
      </c>
      <c r="K332" s="7">
        <f>COUNTIF(G332:$G$709,1)</f>
        <v>10</v>
      </c>
      <c r="L332" s="7">
        <f>H332/(H332+K332)</f>
        <v>0.9038461538461539</v>
      </c>
      <c r="M332">
        <f>J332/(J332+I332)</f>
        <v>0.6082644628099173</v>
      </c>
      <c r="N332">
        <f>1-M332</f>
        <v>0.3917355371900827</v>
      </c>
    </row>
    <row r="333" spans="1:14" ht="12">
      <c r="A333" t="s">
        <v>950</v>
      </c>
      <c r="B333" t="s">
        <v>951</v>
      </c>
      <c r="C333" s="5">
        <v>1.3E-06</v>
      </c>
      <c r="D333" t="str">
        <f>VLOOKUP($A333,taxonomy!$A$1:$C$1024,3,0)</f>
        <v> Firmicutes</v>
      </c>
      <c r="E333">
        <v>1</v>
      </c>
      <c r="F333">
        <f>VLOOKUP($A333,architecture!$A$2:$E$1327,5,0)</f>
        <v>0</v>
      </c>
      <c r="G333">
        <f>IF(AND(E333=1,F333=1),1,0)</f>
        <v>0</v>
      </c>
      <c r="H333">
        <f>COUNTIF($G$2:G333,1)</f>
        <v>94</v>
      </c>
      <c r="I333" s="8">
        <f>COUNTIF($G$2:G333,0)</f>
        <v>238</v>
      </c>
      <c r="J333" s="7">
        <f>COUNTIF(G333:$G$709,0)</f>
        <v>367</v>
      </c>
      <c r="K333" s="7">
        <f>COUNTIF(G333:$G$709,1)</f>
        <v>10</v>
      </c>
      <c r="L333" s="7">
        <f>H333/(H333+K333)</f>
        <v>0.9038461538461539</v>
      </c>
      <c r="M333">
        <f>J333/(J333+I333)</f>
        <v>0.6066115702479339</v>
      </c>
      <c r="N333">
        <f>1-M333</f>
        <v>0.3933884297520661</v>
      </c>
    </row>
    <row r="334" spans="1:14" ht="12">
      <c r="A334" t="s">
        <v>1376</v>
      </c>
      <c r="B334" t="s">
        <v>1377</v>
      </c>
      <c r="C334" s="5">
        <v>1.3E-06</v>
      </c>
      <c r="D334" t="str">
        <f>VLOOKUP($A334,taxonomy!$A$1:$C$1024,3,0)</f>
        <v> Firmicutes</v>
      </c>
      <c r="E334">
        <v>1</v>
      </c>
      <c r="F334">
        <f>VLOOKUP($A334,architecture!$A$2:$E$1327,5,0)</f>
        <v>0</v>
      </c>
      <c r="G334">
        <f>IF(AND(E334=1,F334=1),1,0)</f>
        <v>0</v>
      </c>
      <c r="H334">
        <f>COUNTIF($G$2:G334,1)</f>
        <v>94</v>
      </c>
      <c r="I334" s="8">
        <f>COUNTIF($G$2:G334,0)</f>
        <v>239</v>
      </c>
      <c r="J334" s="7">
        <f>COUNTIF(G334:$G$709,0)</f>
        <v>366</v>
      </c>
      <c r="K334" s="7">
        <f>COUNTIF(G334:$G$709,1)</f>
        <v>10</v>
      </c>
      <c r="L334" s="7">
        <f>H334/(H334+K334)</f>
        <v>0.9038461538461539</v>
      </c>
      <c r="M334">
        <f>J334/(J334+I334)</f>
        <v>0.6049586776859505</v>
      </c>
      <c r="N334">
        <f>1-M334</f>
        <v>0.39504132231404954</v>
      </c>
    </row>
    <row r="335" spans="1:14" ht="12">
      <c r="A335" t="s">
        <v>796</v>
      </c>
      <c r="B335" t="s">
        <v>797</v>
      </c>
      <c r="C335" s="5">
        <v>1.5E-06</v>
      </c>
      <c r="D335" t="str">
        <f>VLOOKUP($A335,taxonomy!$A$1:$C$1024,3,0)</f>
        <v> Firmicutes</v>
      </c>
      <c r="E335">
        <v>1</v>
      </c>
      <c r="F335">
        <f>VLOOKUP($A335,architecture!$A$2:$E$1327,5,0)</f>
        <v>0</v>
      </c>
      <c r="G335">
        <f>IF(AND(E335=1,F335=1),1,0)</f>
        <v>0</v>
      </c>
      <c r="H335">
        <f>COUNTIF($G$2:G335,1)</f>
        <v>94</v>
      </c>
      <c r="I335" s="8">
        <f>COUNTIF($G$2:G335,0)</f>
        <v>240</v>
      </c>
      <c r="J335" s="7">
        <f>COUNTIF(G335:$G$709,0)</f>
        <v>365</v>
      </c>
      <c r="K335" s="7">
        <f>COUNTIF(G335:$G$709,1)</f>
        <v>10</v>
      </c>
      <c r="L335" s="7">
        <f>H335/(H335+K335)</f>
        <v>0.9038461538461539</v>
      </c>
      <c r="M335">
        <f>J335/(J335+I335)</f>
        <v>0.6033057851239669</v>
      </c>
      <c r="N335">
        <f>1-M335</f>
        <v>0.39669421487603307</v>
      </c>
    </row>
    <row r="336" spans="1:14" ht="12">
      <c r="A336" t="s">
        <v>964</v>
      </c>
      <c r="B336" t="s">
        <v>965</v>
      </c>
      <c r="C336" s="5">
        <v>1.5E-06</v>
      </c>
      <c r="D336" t="str">
        <f>VLOOKUP($A336,taxonomy!$A$1:$C$1024,3,0)</f>
        <v> Firmicutes</v>
      </c>
      <c r="E336">
        <v>1</v>
      </c>
      <c r="F336">
        <f>VLOOKUP($A336,architecture!$A$2:$E$1327,5,0)</f>
        <v>0</v>
      </c>
      <c r="G336">
        <f>IF(AND(E336=1,F336=1),1,0)</f>
        <v>0</v>
      </c>
      <c r="H336">
        <f>COUNTIF($G$2:G336,1)</f>
        <v>94</v>
      </c>
      <c r="I336" s="8">
        <f>COUNTIF($G$2:G336,0)</f>
        <v>241</v>
      </c>
      <c r="J336" s="7">
        <f>COUNTIF(G336:$G$709,0)</f>
        <v>364</v>
      </c>
      <c r="K336" s="7">
        <f>COUNTIF(G336:$G$709,1)</f>
        <v>10</v>
      </c>
      <c r="L336" s="7">
        <f>H336/(H336+K336)</f>
        <v>0.9038461538461539</v>
      </c>
      <c r="M336">
        <f>J336/(J336+I336)</f>
        <v>0.6016528925619835</v>
      </c>
      <c r="N336">
        <f>1-M336</f>
        <v>0.3983471074380165</v>
      </c>
    </row>
    <row r="337" spans="1:14" ht="12">
      <c r="A337" t="s">
        <v>1362</v>
      </c>
      <c r="B337" t="s">
        <v>1363</v>
      </c>
      <c r="C337" s="5">
        <v>1.5E-06</v>
      </c>
      <c r="D337" t="str">
        <f>VLOOKUP($A337,taxonomy!$A$1:$C$1024,3,0)</f>
        <v> Firmicutes</v>
      </c>
      <c r="E337">
        <v>1</v>
      </c>
      <c r="F337">
        <f>VLOOKUP($A337,architecture!$A$2:$E$1327,5,0)</f>
        <v>0</v>
      </c>
      <c r="G337">
        <f>IF(AND(E337=1,F337=1),1,0)</f>
        <v>0</v>
      </c>
      <c r="H337">
        <f>COUNTIF($G$2:G337,1)</f>
        <v>94</v>
      </c>
      <c r="I337" s="8">
        <f>COUNTIF($G$2:G337,0)</f>
        <v>242</v>
      </c>
      <c r="J337" s="7">
        <f>COUNTIF(G337:$G$709,0)</f>
        <v>363</v>
      </c>
      <c r="K337" s="7">
        <f>COUNTIF(G337:$G$709,1)</f>
        <v>10</v>
      </c>
      <c r="L337" s="7">
        <f>H337/(H337+K337)</f>
        <v>0.9038461538461539</v>
      </c>
      <c r="M337">
        <f>J337/(J337+I337)</f>
        <v>0.6</v>
      </c>
      <c r="N337">
        <f>1-M337</f>
        <v>0.4</v>
      </c>
    </row>
    <row r="338" spans="1:14" ht="12">
      <c r="A338" t="s">
        <v>1766</v>
      </c>
      <c r="B338" t="s">
        <v>1767</v>
      </c>
      <c r="C338" s="5">
        <v>1.5E-06</v>
      </c>
      <c r="D338" t="str">
        <f>VLOOKUP($A338,taxonomy!$A$1:$C$1024,3,0)</f>
        <v> Firmicutes</v>
      </c>
      <c r="E338">
        <v>1</v>
      </c>
      <c r="F338">
        <f>VLOOKUP($A338,architecture!$A$2:$E$1327,5,0)</f>
        <v>0</v>
      </c>
      <c r="G338">
        <f>IF(AND(E338=1,F338=1),1,0)</f>
        <v>0</v>
      </c>
      <c r="H338">
        <f>COUNTIF($G$2:G338,1)</f>
        <v>94</v>
      </c>
      <c r="I338" s="8">
        <f>COUNTIF($G$2:G338,0)</f>
        <v>243</v>
      </c>
      <c r="J338" s="7">
        <f>COUNTIF(G338:$G$709,0)</f>
        <v>362</v>
      </c>
      <c r="K338" s="7">
        <f>COUNTIF(G338:$G$709,1)</f>
        <v>10</v>
      </c>
      <c r="L338" s="7">
        <f>H338/(H338+K338)</f>
        <v>0.9038461538461539</v>
      </c>
      <c r="M338">
        <f>J338/(J338+I338)</f>
        <v>0.5983471074380166</v>
      </c>
      <c r="N338">
        <f>1-M338</f>
        <v>0.40165289256198344</v>
      </c>
    </row>
    <row r="339" spans="1:14" ht="12">
      <c r="A339" t="s">
        <v>732</v>
      </c>
      <c r="B339" t="s">
        <v>733</v>
      </c>
      <c r="C339" s="5">
        <v>1.6E-06</v>
      </c>
      <c r="D339" t="str">
        <f>VLOOKUP($A339,taxonomy!$A$1:$C$1024,3,0)</f>
        <v> Actinobacteria</v>
      </c>
      <c r="E339">
        <v>0</v>
      </c>
      <c r="F339">
        <f>VLOOKUP($A339,architecture!$A$2:$E$1327,5,0)</f>
        <v>0</v>
      </c>
      <c r="G339">
        <f>IF(AND(E339=1,F339=1),1,0)</f>
        <v>0</v>
      </c>
      <c r="H339">
        <f>COUNTIF($G$2:G339,1)</f>
        <v>94</v>
      </c>
      <c r="I339" s="8">
        <f>COUNTIF($G$2:G339,0)</f>
        <v>244</v>
      </c>
      <c r="J339" s="7">
        <f>COUNTIF(G339:$G$709,0)</f>
        <v>361</v>
      </c>
      <c r="K339" s="7">
        <f>COUNTIF(G339:$G$709,1)</f>
        <v>10</v>
      </c>
      <c r="L339" s="7">
        <f>H339/(H339+K339)</f>
        <v>0.9038461538461539</v>
      </c>
      <c r="M339">
        <f>J339/(J339+I339)</f>
        <v>0.596694214876033</v>
      </c>
      <c r="N339">
        <f>1-M339</f>
        <v>0.403305785123967</v>
      </c>
    </row>
    <row r="340" spans="1:14" ht="12">
      <c r="A340" t="s">
        <v>1730</v>
      </c>
      <c r="B340" t="s">
        <v>1731</v>
      </c>
      <c r="C340" s="5">
        <v>1.7E-06</v>
      </c>
      <c r="D340" t="str">
        <f>VLOOKUP($A340,taxonomy!$A$1:$C$1024,3,0)</f>
        <v> Firmicutes</v>
      </c>
      <c r="E340">
        <v>1</v>
      </c>
      <c r="F340">
        <f>VLOOKUP($A340,architecture!$A$2:$E$1327,5,0)</f>
        <v>0</v>
      </c>
      <c r="G340">
        <f>IF(AND(E340=1,F340=1),1,0)</f>
        <v>0</v>
      </c>
      <c r="H340">
        <f>COUNTIF($G$2:G340,1)</f>
        <v>94</v>
      </c>
      <c r="I340" s="8">
        <f>COUNTIF($G$2:G340,0)</f>
        <v>245</v>
      </c>
      <c r="J340" s="7">
        <f>COUNTIF(G340:$G$709,0)</f>
        <v>360</v>
      </c>
      <c r="K340" s="7">
        <f>COUNTIF(G340:$G$709,1)</f>
        <v>10</v>
      </c>
      <c r="L340" s="7">
        <f>H340/(H340+K340)</f>
        <v>0.9038461538461539</v>
      </c>
      <c r="M340">
        <f>J340/(J340+I340)</f>
        <v>0.5950413223140496</v>
      </c>
      <c r="N340">
        <f>1-M340</f>
        <v>0.4049586776859504</v>
      </c>
    </row>
    <row r="341" spans="1:14" ht="12">
      <c r="A341" t="s">
        <v>1400</v>
      </c>
      <c r="B341" t="s">
        <v>1401</v>
      </c>
      <c r="C341" s="5">
        <v>1.8999999999999998E-06</v>
      </c>
      <c r="D341" t="str">
        <f>VLOOKUP($A341,taxonomy!$A$1:$C$1024,3,0)</f>
        <v> Firmicutes</v>
      </c>
      <c r="E341">
        <v>1</v>
      </c>
      <c r="F341">
        <f>VLOOKUP($A341,architecture!$A$2:$E$1327,5,0)</f>
        <v>0</v>
      </c>
      <c r="G341">
        <f>IF(AND(E341=1,F341=1),1,0)</f>
        <v>0</v>
      </c>
      <c r="H341">
        <f>COUNTIF($G$2:G341,1)</f>
        <v>94</v>
      </c>
      <c r="I341" s="8">
        <f>COUNTIF($G$2:G341,0)</f>
        <v>246</v>
      </c>
      <c r="J341" s="7">
        <f>COUNTIF(G341:$G$709,0)</f>
        <v>359</v>
      </c>
      <c r="K341" s="7">
        <f>COUNTIF(G341:$G$709,1)</f>
        <v>10</v>
      </c>
      <c r="L341" s="7">
        <f>H341/(H341+K341)</f>
        <v>0.9038461538461539</v>
      </c>
      <c r="M341">
        <f>J341/(J341+I341)</f>
        <v>0.5933884297520661</v>
      </c>
      <c r="N341">
        <f>1-M341</f>
        <v>0.40661157024793393</v>
      </c>
    </row>
    <row r="342" spans="1:14" ht="12">
      <c r="A342" t="s">
        <v>932</v>
      </c>
      <c r="B342" t="s">
        <v>933</v>
      </c>
      <c r="C342" s="5">
        <v>1.8999999999999998E-06</v>
      </c>
      <c r="D342" t="str">
        <f>VLOOKUP($A342,taxonomy!$A$1:$C$1024,3,0)</f>
        <v> Firmicutes</v>
      </c>
      <c r="E342">
        <v>1</v>
      </c>
      <c r="F342">
        <f>VLOOKUP($A342,architecture!$A$2:$E$1327,5,0)</f>
        <v>0</v>
      </c>
      <c r="G342">
        <f>IF(AND(E342=1,F342=1),1,0)</f>
        <v>0</v>
      </c>
      <c r="H342">
        <f>COUNTIF($G$2:G342,1)</f>
        <v>94</v>
      </c>
      <c r="I342" s="8">
        <f>COUNTIF($G$2:G342,0)</f>
        <v>247</v>
      </c>
      <c r="J342" s="7">
        <f>COUNTIF(G342:$G$709,0)</f>
        <v>358</v>
      </c>
      <c r="K342" s="7">
        <f>COUNTIF(G342:$G$709,1)</f>
        <v>10</v>
      </c>
      <c r="L342" s="7">
        <f>H342/(H342+K342)</f>
        <v>0.9038461538461539</v>
      </c>
      <c r="M342">
        <f>J342/(J342+I342)</f>
        <v>0.5917355371900826</v>
      </c>
      <c r="N342">
        <f>1-M342</f>
        <v>0.40826446280991735</v>
      </c>
    </row>
    <row r="343" spans="1:14" ht="12">
      <c r="A343" t="s">
        <v>910</v>
      </c>
      <c r="B343" t="s">
        <v>911</v>
      </c>
      <c r="C343" s="5">
        <v>1.8999999999999998E-06</v>
      </c>
      <c r="D343" t="str">
        <f>VLOOKUP($A343,taxonomy!$A$1:$C$1024,3,0)</f>
        <v> Firmicutes</v>
      </c>
      <c r="E343">
        <v>1</v>
      </c>
      <c r="F343">
        <f>VLOOKUP($A343,architecture!$A$2:$E$1327,5,0)</f>
        <v>0</v>
      </c>
      <c r="G343">
        <f>IF(AND(E343=1,F343=1),1,0)</f>
        <v>0</v>
      </c>
      <c r="H343">
        <f>COUNTIF($G$2:G343,1)</f>
        <v>94</v>
      </c>
      <c r="I343" s="8">
        <f>COUNTIF($G$2:G343,0)</f>
        <v>248</v>
      </c>
      <c r="J343" s="7">
        <f>COUNTIF(G343:$G$709,0)</f>
        <v>357</v>
      </c>
      <c r="K343" s="7">
        <f>COUNTIF(G343:$G$709,1)</f>
        <v>10</v>
      </c>
      <c r="L343" s="7">
        <f>H343/(H343+K343)</f>
        <v>0.9038461538461539</v>
      </c>
      <c r="M343">
        <f>J343/(J343+I343)</f>
        <v>0.5900826446280992</v>
      </c>
      <c r="N343">
        <f>1-M343</f>
        <v>0.40991735537190077</v>
      </c>
    </row>
    <row r="344" spans="1:14" ht="12">
      <c r="A344" t="s">
        <v>1270</v>
      </c>
      <c r="B344" t="s">
        <v>1271</v>
      </c>
      <c r="C344" s="5">
        <v>2E-06</v>
      </c>
      <c r="D344" t="str">
        <f>VLOOKUP($A344,taxonomy!$A$1:$C$1024,3,0)</f>
        <v> Firmicutes</v>
      </c>
      <c r="E344">
        <v>1</v>
      </c>
      <c r="F344">
        <f>VLOOKUP($A344,architecture!$A$2:$E$1327,5,0)</f>
        <v>0</v>
      </c>
      <c r="G344">
        <f>IF(AND(E344=1,F344=1),1,0)</f>
        <v>0</v>
      </c>
      <c r="H344">
        <f>COUNTIF($G$2:G344,1)</f>
        <v>94</v>
      </c>
      <c r="I344" s="8">
        <f>COUNTIF($G$2:G344,0)</f>
        <v>249</v>
      </c>
      <c r="J344" s="7">
        <f>COUNTIF(G344:$G$709,0)</f>
        <v>356</v>
      </c>
      <c r="K344" s="7">
        <f>COUNTIF(G344:$G$709,1)</f>
        <v>10</v>
      </c>
      <c r="L344" s="7">
        <f>H344/(H344+K344)</f>
        <v>0.9038461538461539</v>
      </c>
      <c r="M344">
        <f>J344/(J344+I344)</f>
        <v>0.5884297520661157</v>
      </c>
      <c r="N344">
        <f>1-M344</f>
        <v>0.4115702479338843</v>
      </c>
    </row>
    <row r="345" spans="1:14" ht="12">
      <c r="A345" t="s">
        <v>1732</v>
      </c>
      <c r="B345" t="s">
        <v>1733</v>
      </c>
      <c r="C345" s="5">
        <v>2E-06</v>
      </c>
      <c r="D345" t="str">
        <f>VLOOKUP($A345,taxonomy!$A$1:$C$1024,3,0)</f>
        <v> Firmicutes</v>
      </c>
      <c r="E345">
        <v>1</v>
      </c>
      <c r="F345">
        <f>VLOOKUP($A345,architecture!$A$2:$E$1327,5,0)</f>
        <v>0</v>
      </c>
      <c r="G345">
        <f>IF(AND(E345=1,F345=1),1,0)</f>
        <v>0</v>
      </c>
      <c r="H345">
        <f>COUNTIF($G$2:G345,1)</f>
        <v>94</v>
      </c>
      <c r="I345" s="8">
        <f>COUNTIF($G$2:G345,0)</f>
        <v>250</v>
      </c>
      <c r="J345" s="7">
        <f>COUNTIF(G345:$G$709,0)</f>
        <v>355</v>
      </c>
      <c r="K345" s="7">
        <f>COUNTIF(G345:$G$709,1)</f>
        <v>10</v>
      </c>
      <c r="L345" s="7">
        <f>H345/(H345+K345)</f>
        <v>0.9038461538461539</v>
      </c>
      <c r="M345">
        <f>J345/(J345+I345)</f>
        <v>0.5867768595041323</v>
      </c>
      <c r="N345">
        <f>1-M345</f>
        <v>0.4132231404958677</v>
      </c>
    </row>
    <row r="346" spans="1:14" ht="12">
      <c r="A346" t="s">
        <v>640</v>
      </c>
      <c r="B346" t="s">
        <v>641</v>
      </c>
      <c r="C346" s="5">
        <v>2.1E-06</v>
      </c>
      <c r="D346" t="str">
        <f>VLOOKUP($A346,taxonomy!$A$1:$C$1024,3,0)</f>
        <v> Firmicutes</v>
      </c>
      <c r="E346">
        <v>1</v>
      </c>
      <c r="F346">
        <f>VLOOKUP($A346,architecture!$A$2:$E$1327,5,0)</f>
        <v>0</v>
      </c>
      <c r="G346">
        <f>IF(AND(E346=1,F346=1),1,0)</f>
        <v>0</v>
      </c>
      <c r="H346">
        <f>COUNTIF($G$2:G346,1)</f>
        <v>94</v>
      </c>
      <c r="I346" s="8">
        <f>COUNTIF($G$2:G346,0)</f>
        <v>251</v>
      </c>
      <c r="J346" s="7">
        <f>COUNTIF(G346:$G$709,0)</f>
        <v>354</v>
      </c>
      <c r="K346" s="7">
        <f>COUNTIF(G346:$G$709,1)</f>
        <v>10</v>
      </c>
      <c r="L346" s="7">
        <f>H346/(H346+K346)</f>
        <v>0.9038461538461539</v>
      </c>
      <c r="M346">
        <f>J346/(J346+I346)</f>
        <v>0.5851239669421487</v>
      </c>
      <c r="N346">
        <f>1-M346</f>
        <v>0.41487603305785126</v>
      </c>
    </row>
    <row r="347" spans="1:14" ht="12">
      <c r="A347" t="s">
        <v>195</v>
      </c>
      <c r="B347" t="s">
        <v>196</v>
      </c>
      <c r="C347" s="5">
        <v>2.2E-06</v>
      </c>
      <c r="D347" t="str">
        <f>VLOOKUP($A347,taxonomy!$A$1:$C$1024,3,0)</f>
        <v> Firmicutes</v>
      </c>
      <c r="E347">
        <v>1</v>
      </c>
      <c r="F347">
        <f>VLOOKUP($A347,architecture!$A$2:$E$1327,5,0)</f>
        <v>0</v>
      </c>
      <c r="G347">
        <f>IF(AND(E347=1,F347=1),1,0)</f>
        <v>0</v>
      </c>
      <c r="H347">
        <f>COUNTIF($G$2:G347,1)</f>
        <v>94</v>
      </c>
      <c r="I347" s="8">
        <f>COUNTIF($G$2:G347,0)</f>
        <v>252</v>
      </c>
      <c r="J347" s="7">
        <f>COUNTIF(G347:$G$709,0)</f>
        <v>353</v>
      </c>
      <c r="K347" s="7">
        <f>COUNTIF(G347:$G$709,1)</f>
        <v>10</v>
      </c>
      <c r="L347" s="7">
        <f>H347/(H347+K347)</f>
        <v>0.9038461538461539</v>
      </c>
      <c r="M347">
        <f>J347/(J347+I347)</f>
        <v>0.5834710743801653</v>
      </c>
      <c r="N347">
        <f>1-M347</f>
        <v>0.4165289256198347</v>
      </c>
    </row>
    <row r="348" spans="1:14" ht="12">
      <c r="A348" t="s">
        <v>848</v>
      </c>
      <c r="B348" t="s">
        <v>849</v>
      </c>
      <c r="C348" s="5">
        <v>2.4E-06</v>
      </c>
      <c r="D348" t="str">
        <f>VLOOKUP($A348,taxonomy!$A$1:$C$1024,3,0)</f>
        <v> Actinobacteria</v>
      </c>
      <c r="E348">
        <v>0</v>
      </c>
      <c r="F348">
        <f>VLOOKUP($A348,architecture!$A$2:$E$1327,5,0)</f>
        <v>0</v>
      </c>
      <c r="G348">
        <f>IF(AND(E348=1,F348=1),1,0)</f>
        <v>0</v>
      </c>
      <c r="H348">
        <f>COUNTIF($G$2:G348,1)</f>
        <v>94</v>
      </c>
      <c r="I348" s="8">
        <f>COUNTIF($G$2:G348,0)</f>
        <v>253</v>
      </c>
      <c r="J348" s="7">
        <f>COUNTIF(G348:$G$709,0)</f>
        <v>352</v>
      </c>
      <c r="K348" s="7">
        <f>COUNTIF(G348:$G$709,1)</f>
        <v>10</v>
      </c>
      <c r="L348" s="7">
        <f>H348/(H348+K348)</f>
        <v>0.9038461538461539</v>
      </c>
      <c r="M348">
        <f>J348/(J348+I348)</f>
        <v>0.5818181818181818</v>
      </c>
      <c r="N348">
        <f>1-M348</f>
        <v>0.4181818181818182</v>
      </c>
    </row>
    <row r="349" spans="1:14" ht="12">
      <c r="A349" t="s">
        <v>181</v>
      </c>
      <c r="B349" t="s">
        <v>182</v>
      </c>
      <c r="C349" s="5">
        <v>2.4E-06</v>
      </c>
      <c r="D349" t="str">
        <f>VLOOKUP($A349,taxonomy!$A$1:$C$1024,3,0)</f>
        <v> Firmicutes</v>
      </c>
      <c r="E349">
        <v>1</v>
      </c>
      <c r="F349">
        <f>VLOOKUP($A349,architecture!$A$2:$E$1327,5,0)</f>
        <v>0</v>
      </c>
      <c r="G349">
        <f>IF(AND(E349=1,F349=1),1,0)</f>
        <v>0</v>
      </c>
      <c r="H349">
        <f>COUNTIF($G$2:G349,1)</f>
        <v>94</v>
      </c>
      <c r="I349" s="8">
        <f>COUNTIF($G$2:G349,0)</f>
        <v>254</v>
      </c>
      <c r="J349" s="7">
        <f>COUNTIF(G349:$G$709,0)</f>
        <v>351</v>
      </c>
      <c r="K349" s="7">
        <f>COUNTIF(G349:$G$709,1)</f>
        <v>10</v>
      </c>
      <c r="L349" s="7">
        <f>H349/(H349+K349)</f>
        <v>0.9038461538461539</v>
      </c>
      <c r="M349">
        <f>J349/(J349+I349)</f>
        <v>0.5801652892561984</v>
      </c>
      <c r="N349">
        <f>1-M349</f>
        <v>0.41983471074380163</v>
      </c>
    </row>
    <row r="350" spans="1:14" ht="12">
      <c r="A350" t="s">
        <v>1310</v>
      </c>
      <c r="B350" t="s">
        <v>1311</v>
      </c>
      <c r="C350" s="5">
        <v>2.4E-06</v>
      </c>
      <c r="D350" t="str">
        <f>VLOOKUP($A350,taxonomy!$A$1:$C$1024,3,0)</f>
        <v> Firmicutes</v>
      </c>
      <c r="E350">
        <v>1</v>
      </c>
      <c r="F350">
        <f>VLOOKUP($A350,architecture!$A$2:$E$1327,5,0)</f>
        <v>0</v>
      </c>
      <c r="G350">
        <f>IF(AND(E350=1,F350=1),1,0)</f>
        <v>0</v>
      </c>
      <c r="H350">
        <f>COUNTIF($G$2:G350,1)</f>
        <v>94</v>
      </c>
      <c r="I350" s="8">
        <f>COUNTIF($G$2:G350,0)</f>
        <v>255</v>
      </c>
      <c r="J350" s="7">
        <f>COUNTIF(G350:$G$709,0)</f>
        <v>350</v>
      </c>
      <c r="K350" s="7">
        <f>COUNTIF(G350:$G$709,1)</f>
        <v>10</v>
      </c>
      <c r="L350" s="7">
        <f>H350/(H350+K350)</f>
        <v>0.9038461538461539</v>
      </c>
      <c r="M350">
        <f>J350/(J350+I350)</f>
        <v>0.5785123966942148</v>
      </c>
      <c r="N350">
        <f>1-M350</f>
        <v>0.42148760330578516</v>
      </c>
    </row>
    <row r="351" spans="1:14" ht="12">
      <c r="A351" t="s">
        <v>1694</v>
      </c>
      <c r="B351" t="s">
        <v>1695</v>
      </c>
      <c r="C351" s="5">
        <v>2.6E-06</v>
      </c>
      <c r="D351" t="str">
        <f>VLOOKUP($A351,taxonomy!$A$1:$C$1024,3,0)</f>
        <v> Actinobacteria</v>
      </c>
      <c r="E351">
        <v>0</v>
      </c>
      <c r="F351">
        <f>VLOOKUP($A351,architecture!$A$2:$E$1327,5,0)</f>
        <v>0</v>
      </c>
      <c r="G351">
        <f>IF(AND(E351=1,F351=1),1,0)</f>
        <v>0</v>
      </c>
      <c r="H351">
        <f>COUNTIF($G$2:G351,1)</f>
        <v>94</v>
      </c>
      <c r="I351" s="8">
        <f>COUNTIF($G$2:G351,0)</f>
        <v>256</v>
      </c>
      <c r="J351" s="7">
        <f>COUNTIF(G351:$G$709,0)</f>
        <v>349</v>
      </c>
      <c r="K351" s="7">
        <f>COUNTIF(G351:$G$709,1)</f>
        <v>10</v>
      </c>
      <c r="L351" s="7">
        <f>H351/(H351+K351)</f>
        <v>0.9038461538461539</v>
      </c>
      <c r="M351">
        <f>J351/(J351+I351)</f>
        <v>0.5768595041322314</v>
      </c>
      <c r="N351">
        <f>1-M351</f>
        <v>0.4231404958677686</v>
      </c>
    </row>
    <row r="352" spans="1:14" ht="12">
      <c r="A352" t="s">
        <v>882</v>
      </c>
      <c r="B352" t="s">
        <v>883</v>
      </c>
      <c r="C352" s="5">
        <v>2.7E-06</v>
      </c>
      <c r="D352" t="str">
        <f>VLOOKUP($A352,taxonomy!$A$1:$C$1024,3,0)</f>
        <v> Firmicutes</v>
      </c>
      <c r="E352">
        <v>1</v>
      </c>
      <c r="F352">
        <f>VLOOKUP($A352,architecture!$A$2:$E$1327,5,0)</f>
        <v>0</v>
      </c>
      <c r="G352">
        <f>IF(AND(E352=1,F352=1),1,0)</f>
        <v>0</v>
      </c>
      <c r="H352">
        <f>COUNTIF($G$2:G352,1)</f>
        <v>94</v>
      </c>
      <c r="I352" s="8">
        <f>COUNTIF($G$2:G352,0)</f>
        <v>257</v>
      </c>
      <c r="J352" s="7">
        <f>COUNTIF(G352:$G$709,0)</f>
        <v>348</v>
      </c>
      <c r="K352" s="7">
        <f>COUNTIF(G352:$G$709,1)</f>
        <v>10</v>
      </c>
      <c r="L352" s="7">
        <f>H352/(H352+K352)</f>
        <v>0.9038461538461539</v>
      </c>
      <c r="M352">
        <f>J352/(J352+I352)</f>
        <v>0.5752066115702479</v>
      </c>
      <c r="N352">
        <f>1-M352</f>
        <v>0.4247933884297521</v>
      </c>
    </row>
    <row r="353" spans="1:14" ht="12">
      <c r="A353" t="s">
        <v>1708</v>
      </c>
      <c r="B353" t="s">
        <v>1709</v>
      </c>
      <c r="C353" s="5">
        <v>2.8999999999999998E-06</v>
      </c>
      <c r="D353" t="str">
        <f>VLOOKUP($A353,taxonomy!$A$1:$C$1024,3,0)</f>
        <v> Firmicutes</v>
      </c>
      <c r="E353">
        <v>1</v>
      </c>
      <c r="F353">
        <f>VLOOKUP($A353,architecture!$A$2:$E$1327,5,0)</f>
        <v>0</v>
      </c>
      <c r="G353">
        <f>IF(AND(E353=1,F353=1),1,0)</f>
        <v>0</v>
      </c>
      <c r="H353">
        <f>COUNTIF($G$2:G353,1)</f>
        <v>94</v>
      </c>
      <c r="I353" s="8">
        <f>COUNTIF($G$2:G353,0)</f>
        <v>258</v>
      </c>
      <c r="J353" s="7">
        <f>COUNTIF(G353:$G$709,0)</f>
        <v>347</v>
      </c>
      <c r="K353" s="7">
        <f>COUNTIF(G353:$G$709,1)</f>
        <v>10</v>
      </c>
      <c r="L353" s="7">
        <f>H353/(H353+K353)</f>
        <v>0.9038461538461539</v>
      </c>
      <c r="M353">
        <f>J353/(J353+I353)</f>
        <v>0.5735537190082645</v>
      </c>
      <c r="N353">
        <f>1-M353</f>
        <v>0.42644628099173554</v>
      </c>
    </row>
    <row r="354" spans="1:14" ht="12">
      <c r="A354" t="s">
        <v>1220</v>
      </c>
      <c r="B354" t="s">
        <v>1221</v>
      </c>
      <c r="C354" s="5">
        <v>3E-06</v>
      </c>
      <c r="D354" t="str">
        <f>VLOOKUP($A354,taxonomy!$A$1:$C$1024,3,0)</f>
        <v> Actinobacteria</v>
      </c>
      <c r="E354">
        <v>0</v>
      </c>
      <c r="F354">
        <f>VLOOKUP($A354,architecture!$A$2:$E$1327,5,0)</f>
        <v>0</v>
      </c>
      <c r="G354">
        <f>IF(AND(E354=1,F354=1),1,0)</f>
        <v>0</v>
      </c>
      <c r="H354">
        <f>COUNTIF($G$2:G354,1)</f>
        <v>94</v>
      </c>
      <c r="I354" s="8">
        <f>COUNTIF($G$2:G354,0)</f>
        <v>259</v>
      </c>
      <c r="J354" s="7">
        <f>COUNTIF(G354:$G$709,0)</f>
        <v>346</v>
      </c>
      <c r="K354" s="7">
        <f>COUNTIF(G354:$G$709,1)</f>
        <v>10</v>
      </c>
      <c r="L354" s="7">
        <f>H354/(H354+K354)</f>
        <v>0.9038461538461539</v>
      </c>
      <c r="M354">
        <f>J354/(J354+I354)</f>
        <v>0.571900826446281</v>
      </c>
      <c r="N354">
        <f>1-M354</f>
        <v>0.42809917355371896</v>
      </c>
    </row>
    <row r="355" spans="1:14" ht="12">
      <c r="A355" t="s">
        <v>814</v>
      </c>
      <c r="B355" t="s">
        <v>815</v>
      </c>
      <c r="C355" s="5">
        <v>3.3999999999999996E-06</v>
      </c>
      <c r="D355" t="str">
        <f>VLOOKUP($A355,taxonomy!$A$1:$C$1024,3,0)</f>
        <v> Firmicutes</v>
      </c>
      <c r="E355">
        <v>1</v>
      </c>
      <c r="F355">
        <f>VLOOKUP($A355,architecture!$A$2:$E$1327,5,0)</f>
        <v>0</v>
      </c>
      <c r="G355">
        <f>IF(AND(E355=1,F355=1),1,0)</f>
        <v>0</v>
      </c>
      <c r="H355">
        <f>COUNTIF($G$2:G355,1)</f>
        <v>94</v>
      </c>
      <c r="I355" s="8">
        <f>COUNTIF($G$2:G355,0)</f>
        <v>260</v>
      </c>
      <c r="J355" s="7">
        <f>COUNTIF(G355:$G$709,0)</f>
        <v>345</v>
      </c>
      <c r="K355" s="7">
        <f>COUNTIF(G355:$G$709,1)</f>
        <v>10</v>
      </c>
      <c r="L355" s="7">
        <f>H355/(H355+K355)</f>
        <v>0.9038461538461539</v>
      </c>
      <c r="M355">
        <f>J355/(J355+I355)</f>
        <v>0.5702479338842975</v>
      </c>
      <c r="N355">
        <f>1-M355</f>
        <v>0.4297520661157025</v>
      </c>
    </row>
    <row r="356" spans="1:14" ht="12">
      <c r="A356" t="s">
        <v>1266</v>
      </c>
      <c r="B356" t="s">
        <v>1267</v>
      </c>
      <c r="C356" s="5">
        <v>3.5E-06</v>
      </c>
      <c r="D356" t="str">
        <f>VLOOKUP($A356,taxonomy!$A$1:$C$1024,3,0)</f>
        <v> Firmicutes</v>
      </c>
      <c r="E356">
        <v>1</v>
      </c>
      <c r="F356">
        <f>VLOOKUP($A356,architecture!$A$2:$E$1327,5,0)</f>
        <v>0</v>
      </c>
      <c r="G356">
        <f>IF(AND(E356=1,F356=1),1,0)</f>
        <v>0</v>
      </c>
      <c r="H356">
        <f>COUNTIF($G$2:G356,1)</f>
        <v>94</v>
      </c>
      <c r="I356" s="8">
        <f>COUNTIF($G$2:G356,0)</f>
        <v>261</v>
      </c>
      <c r="J356" s="7">
        <f>COUNTIF(G356:$G$709,0)</f>
        <v>344</v>
      </c>
      <c r="K356" s="7">
        <f>COUNTIF(G356:$G$709,1)</f>
        <v>10</v>
      </c>
      <c r="L356" s="7">
        <f>H356/(H356+K356)</f>
        <v>0.9038461538461539</v>
      </c>
      <c r="M356">
        <f>J356/(J356+I356)</f>
        <v>0.5685950413223141</v>
      </c>
      <c r="N356">
        <f>1-M356</f>
        <v>0.4314049586776859</v>
      </c>
    </row>
    <row r="357" spans="1:14" ht="12">
      <c r="A357" t="s">
        <v>1140</v>
      </c>
      <c r="B357" t="s">
        <v>1141</v>
      </c>
      <c r="C357" s="5">
        <v>3.7999999999999996E-06</v>
      </c>
      <c r="D357" t="str">
        <f>VLOOKUP($A357,taxonomy!$A$1:$C$1024,3,0)</f>
        <v> Firmicutes</v>
      </c>
      <c r="E357">
        <v>1</v>
      </c>
      <c r="F357">
        <f>VLOOKUP($A357,architecture!$A$2:$E$1327,5,0)</f>
        <v>0</v>
      </c>
      <c r="G357">
        <f>IF(AND(E357=1,F357=1),1,0)</f>
        <v>0</v>
      </c>
      <c r="H357">
        <f>COUNTIF($G$2:G357,1)</f>
        <v>94</v>
      </c>
      <c r="I357" s="8">
        <f>COUNTIF($G$2:G357,0)</f>
        <v>262</v>
      </c>
      <c r="J357" s="7">
        <f>COUNTIF(G357:$G$709,0)</f>
        <v>343</v>
      </c>
      <c r="K357" s="7">
        <f>COUNTIF(G357:$G$709,1)</f>
        <v>10</v>
      </c>
      <c r="L357" s="7">
        <f>H357/(H357+K357)</f>
        <v>0.9038461538461539</v>
      </c>
      <c r="M357">
        <f>J357/(J357+I357)</f>
        <v>0.5669421487603306</v>
      </c>
      <c r="N357">
        <f>1-M357</f>
        <v>0.43305785123966944</v>
      </c>
    </row>
    <row r="358" spans="1:14" ht="12">
      <c r="A358" t="s">
        <v>1480</v>
      </c>
      <c r="B358" t="s">
        <v>1481</v>
      </c>
      <c r="C358" s="5">
        <v>3.7999999999999996E-06</v>
      </c>
      <c r="D358" t="str">
        <f>VLOOKUP($A358,taxonomy!$A$1:$C$1024,3,0)</f>
        <v> Firmicutes</v>
      </c>
      <c r="E358">
        <v>1</v>
      </c>
      <c r="F358">
        <f>VLOOKUP($A358,architecture!$A$2:$E$1327,5,0)</f>
        <v>0</v>
      </c>
      <c r="G358">
        <f>IF(AND(E358=1,F358=1),1,0)</f>
        <v>0</v>
      </c>
      <c r="H358">
        <f>COUNTIF($G$2:G358,1)</f>
        <v>94</v>
      </c>
      <c r="I358" s="8">
        <f>COUNTIF($G$2:G358,0)</f>
        <v>263</v>
      </c>
      <c r="J358" s="7">
        <f>COUNTIF(G358:$G$709,0)</f>
        <v>342</v>
      </c>
      <c r="K358" s="7">
        <f>COUNTIF(G358:$G$709,1)</f>
        <v>10</v>
      </c>
      <c r="L358" s="7">
        <f>H358/(H358+K358)</f>
        <v>0.9038461538461539</v>
      </c>
      <c r="M358">
        <f>J358/(J358+I358)</f>
        <v>0.5652892561983471</v>
      </c>
      <c r="N358">
        <f>1-M358</f>
        <v>0.43471074380165287</v>
      </c>
    </row>
    <row r="359" spans="1:14" ht="12">
      <c r="A359" t="s">
        <v>1810</v>
      </c>
      <c r="B359" t="s">
        <v>1811</v>
      </c>
      <c r="C359" s="5">
        <v>4.4E-06</v>
      </c>
      <c r="D359" t="str">
        <f>VLOOKUP($A359,taxonomy!$A$1:$C$1024,3,0)</f>
        <v> Firmicutes</v>
      </c>
      <c r="E359">
        <v>1</v>
      </c>
      <c r="F359">
        <f>VLOOKUP($A359,architecture!$A$2:$E$1327,5,0)</f>
        <v>1</v>
      </c>
      <c r="G359">
        <f>IF(AND(E359=1,F359=1),1,0)</f>
        <v>1</v>
      </c>
      <c r="H359">
        <f>COUNTIF($G$2:G359,1)</f>
        <v>95</v>
      </c>
      <c r="I359" s="8">
        <f>COUNTIF($G$2:G359,0)</f>
        <v>263</v>
      </c>
      <c r="J359" s="7">
        <f>COUNTIF(G359:$G$709,0)</f>
        <v>341</v>
      </c>
      <c r="K359" s="7">
        <f>COUNTIF(G359:$G$709,1)</f>
        <v>10</v>
      </c>
      <c r="L359" s="7">
        <f>H359/(H359+K359)</f>
        <v>0.9047619047619048</v>
      </c>
      <c r="M359">
        <f>J359/(J359+I359)</f>
        <v>0.5645695364238411</v>
      </c>
      <c r="N359">
        <f>1-M359</f>
        <v>0.4354304635761589</v>
      </c>
    </row>
    <row r="360" spans="1:14" ht="12">
      <c r="A360" t="s">
        <v>788</v>
      </c>
      <c r="B360" t="s">
        <v>789</v>
      </c>
      <c r="C360" s="5">
        <v>4.5E-06</v>
      </c>
      <c r="D360" t="str">
        <f>VLOOKUP($A360,taxonomy!$A$1:$C$1024,3,0)</f>
        <v> Actinobacteria</v>
      </c>
      <c r="E360">
        <v>0</v>
      </c>
      <c r="F360">
        <f>VLOOKUP($A360,architecture!$A$2:$E$1327,5,0)</f>
        <v>0</v>
      </c>
      <c r="G360">
        <f>IF(AND(E360=1,F360=1),1,0)</f>
        <v>0</v>
      </c>
      <c r="H360">
        <f>COUNTIF($G$2:G360,1)</f>
        <v>95</v>
      </c>
      <c r="I360" s="8">
        <f>COUNTIF($G$2:G360,0)</f>
        <v>264</v>
      </c>
      <c r="J360" s="7">
        <f>COUNTIF(G360:$G$709,0)</f>
        <v>341</v>
      </c>
      <c r="K360" s="7">
        <f>COUNTIF(G360:$G$709,1)</f>
        <v>9</v>
      </c>
      <c r="L360" s="7">
        <f>H360/(H360+K360)</f>
        <v>0.9134615384615384</v>
      </c>
      <c r="M360">
        <f>J360/(J360+I360)</f>
        <v>0.5636363636363636</v>
      </c>
      <c r="N360">
        <f>1-M360</f>
        <v>0.4363636363636364</v>
      </c>
    </row>
    <row r="361" spans="1:14" ht="12">
      <c r="A361" t="s">
        <v>1304</v>
      </c>
      <c r="B361" t="s">
        <v>1305</v>
      </c>
      <c r="C361" s="5">
        <v>4.5E-06</v>
      </c>
      <c r="D361" t="str">
        <f>VLOOKUP($A361,taxonomy!$A$1:$C$1024,3,0)</f>
        <v> Firmicutes</v>
      </c>
      <c r="E361">
        <v>1</v>
      </c>
      <c r="F361">
        <f>VLOOKUP($A361,architecture!$A$2:$E$1327,5,0)</f>
        <v>0</v>
      </c>
      <c r="G361">
        <f>IF(AND(E361=1,F361=1),1,0)</f>
        <v>0</v>
      </c>
      <c r="H361">
        <f>COUNTIF($G$2:G361,1)</f>
        <v>95</v>
      </c>
      <c r="I361" s="8">
        <f>COUNTIF($G$2:G361,0)</f>
        <v>265</v>
      </c>
      <c r="J361" s="7">
        <f>COUNTIF(G361:$G$709,0)</f>
        <v>340</v>
      </c>
      <c r="K361" s="7">
        <f>COUNTIF(G361:$G$709,1)</f>
        <v>9</v>
      </c>
      <c r="L361" s="7">
        <f>H361/(H361+K361)</f>
        <v>0.9134615384615384</v>
      </c>
      <c r="M361">
        <f>J361/(J361+I361)</f>
        <v>0.5619834710743802</v>
      </c>
      <c r="N361">
        <f>1-M361</f>
        <v>0.4380165289256198</v>
      </c>
    </row>
    <row r="362" spans="1:14" ht="12">
      <c r="A362" t="s">
        <v>381</v>
      </c>
      <c r="B362" t="s">
        <v>382</v>
      </c>
      <c r="C362" s="5">
        <v>4.599999999999999E-06</v>
      </c>
      <c r="D362" t="str">
        <f>VLOOKUP($A362,taxonomy!$A$1:$C$1024,3,0)</f>
        <v> Firmicutes</v>
      </c>
      <c r="E362">
        <v>1</v>
      </c>
      <c r="F362">
        <f>VLOOKUP($A362,architecture!$A$2:$E$1327,5,0)</f>
        <v>0</v>
      </c>
      <c r="G362">
        <f>IF(AND(E362=1,F362=1),1,0)</f>
        <v>0</v>
      </c>
      <c r="H362">
        <f>COUNTIF($G$2:G362,1)</f>
        <v>95</v>
      </c>
      <c r="I362" s="8">
        <f>COUNTIF($G$2:G362,0)</f>
        <v>266</v>
      </c>
      <c r="J362" s="7">
        <f>COUNTIF(G362:$G$709,0)</f>
        <v>339</v>
      </c>
      <c r="K362" s="7">
        <f>COUNTIF(G362:$G$709,1)</f>
        <v>9</v>
      </c>
      <c r="L362" s="7">
        <f>H362/(H362+K362)</f>
        <v>0.9134615384615384</v>
      </c>
      <c r="M362">
        <f>J362/(J362+I362)</f>
        <v>0.5603305785123966</v>
      </c>
      <c r="N362">
        <f>1-M362</f>
        <v>0.43966942148760335</v>
      </c>
    </row>
    <row r="363" spans="1:14" ht="12">
      <c r="A363" t="s">
        <v>193</v>
      </c>
      <c r="B363" t="s">
        <v>194</v>
      </c>
      <c r="C363" s="5">
        <v>5.0999999999999995E-06</v>
      </c>
      <c r="D363" t="str">
        <f>VLOOKUP($A363,taxonomy!$A$1:$C$1024,3,0)</f>
        <v> Firmicutes</v>
      </c>
      <c r="E363">
        <v>1</v>
      </c>
      <c r="F363">
        <f>VLOOKUP($A363,architecture!$A$2:$E$1327,5,0)</f>
        <v>0</v>
      </c>
      <c r="G363">
        <f>IF(AND(E363=1,F363=1),1,0)</f>
        <v>0</v>
      </c>
      <c r="H363">
        <f>COUNTIF($G$2:G363,1)</f>
        <v>95</v>
      </c>
      <c r="I363" s="8">
        <f>COUNTIF($G$2:G363,0)</f>
        <v>267</v>
      </c>
      <c r="J363" s="7">
        <f>COUNTIF(G363:$G$709,0)</f>
        <v>338</v>
      </c>
      <c r="K363" s="7">
        <f>COUNTIF(G363:$G$709,1)</f>
        <v>9</v>
      </c>
      <c r="L363" s="7">
        <f>H363/(H363+K363)</f>
        <v>0.9134615384615384</v>
      </c>
      <c r="M363">
        <f>J363/(J363+I363)</f>
        <v>0.5586776859504132</v>
      </c>
      <c r="N363">
        <f>1-M363</f>
        <v>0.4413223140495868</v>
      </c>
    </row>
    <row r="364" spans="1:14" ht="12">
      <c r="A364" t="s">
        <v>978</v>
      </c>
      <c r="B364" t="s">
        <v>979</v>
      </c>
      <c r="C364" s="5">
        <v>5.0999999999999995E-06</v>
      </c>
      <c r="D364" t="str">
        <f>VLOOKUP($A364,taxonomy!$A$1:$C$1024,3,0)</f>
        <v> Firmicutes</v>
      </c>
      <c r="E364">
        <v>1</v>
      </c>
      <c r="F364">
        <f>VLOOKUP($A364,architecture!$A$2:$E$1327,5,0)</f>
        <v>0</v>
      </c>
      <c r="G364">
        <f>IF(AND(E364=1,F364=1),1,0)</f>
        <v>0</v>
      </c>
      <c r="H364">
        <f>COUNTIF($G$2:G364,1)</f>
        <v>95</v>
      </c>
      <c r="I364" s="8">
        <f>COUNTIF($G$2:G364,0)</f>
        <v>268</v>
      </c>
      <c r="J364" s="7">
        <f>COUNTIF(G364:$G$709,0)</f>
        <v>337</v>
      </c>
      <c r="K364" s="7">
        <f>COUNTIF(G364:$G$709,1)</f>
        <v>9</v>
      </c>
      <c r="L364" s="7">
        <f>H364/(H364+K364)</f>
        <v>0.9134615384615384</v>
      </c>
      <c r="M364">
        <f>J364/(J364+I364)</f>
        <v>0.5570247933884298</v>
      </c>
      <c r="N364">
        <f>1-M364</f>
        <v>0.4429752066115702</v>
      </c>
    </row>
    <row r="365" spans="1:14" ht="12">
      <c r="A365" t="s">
        <v>878</v>
      </c>
      <c r="B365" t="s">
        <v>879</v>
      </c>
      <c r="C365" s="5">
        <v>5.299999999999999E-06</v>
      </c>
      <c r="D365" t="str">
        <f>VLOOKUP($A365,taxonomy!$A$1:$C$1024,3,0)</f>
        <v> Firmicutes</v>
      </c>
      <c r="E365">
        <v>1</v>
      </c>
      <c r="F365">
        <f>VLOOKUP($A365,architecture!$A$2:$E$1327,5,0)</f>
        <v>0</v>
      </c>
      <c r="G365">
        <f>IF(AND(E365=1,F365=1),1,0)</f>
        <v>0</v>
      </c>
      <c r="H365">
        <f>COUNTIF($G$2:G365,1)</f>
        <v>95</v>
      </c>
      <c r="I365" s="8">
        <f>COUNTIF($G$2:G365,0)</f>
        <v>269</v>
      </c>
      <c r="J365" s="7">
        <f>COUNTIF(G365:$G$709,0)</f>
        <v>336</v>
      </c>
      <c r="K365" s="7">
        <f>COUNTIF(G365:$G$709,1)</f>
        <v>9</v>
      </c>
      <c r="L365" s="7">
        <f>H365/(H365+K365)</f>
        <v>0.9134615384615384</v>
      </c>
      <c r="M365">
        <f>J365/(J365+I365)</f>
        <v>0.5553719008264463</v>
      </c>
      <c r="N365">
        <f>1-M365</f>
        <v>0.4446280991735537</v>
      </c>
    </row>
    <row r="366" spans="1:14" ht="12">
      <c r="A366" t="s">
        <v>1092</v>
      </c>
      <c r="B366" t="s">
        <v>1093</v>
      </c>
      <c r="C366" s="5">
        <v>5.5E-06</v>
      </c>
      <c r="D366" t="str">
        <f>VLOOKUP($A366,taxonomy!$A$1:$C$1024,3,0)</f>
        <v> Firmicutes</v>
      </c>
      <c r="E366">
        <v>1</v>
      </c>
      <c r="F366">
        <f>VLOOKUP($A366,architecture!$A$2:$E$1327,5,0)</f>
        <v>0</v>
      </c>
      <c r="G366">
        <f>IF(AND(E366=1,F366=1),1,0)</f>
        <v>0</v>
      </c>
      <c r="H366">
        <f>COUNTIF($G$2:G366,1)</f>
        <v>95</v>
      </c>
      <c r="I366" s="8">
        <f>COUNTIF($G$2:G366,0)</f>
        <v>270</v>
      </c>
      <c r="J366" s="7">
        <f>COUNTIF(G366:$G$709,0)</f>
        <v>335</v>
      </c>
      <c r="K366" s="7">
        <f>COUNTIF(G366:$G$709,1)</f>
        <v>9</v>
      </c>
      <c r="L366" s="7">
        <f>H366/(H366+K366)</f>
        <v>0.9134615384615384</v>
      </c>
      <c r="M366">
        <f>J366/(J366+I366)</f>
        <v>0.5537190082644629</v>
      </c>
      <c r="N366">
        <f>1-M366</f>
        <v>0.44628099173553715</v>
      </c>
    </row>
    <row r="367" spans="1:14" ht="12">
      <c r="A367" t="s">
        <v>1584</v>
      </c>
      <c r="B367" t="s">
        <v>1585</v>
      </c>
      <c r="C367" s="5">
        <v>5.5E-06</v>
      </c>
      <c r="D367" t="str">
        <f>VLOOKUP($A367,taxonomy!$A$1:$C$1024,3,0)</f>
        <v> Actinobacteria</v>
      </c>
      <c r="E367">
        <v>0</v>
      </c>
      <c r="F367">
        <f>VLOOKUP($A367,architecture!$A$2:$E$1327,5,0)</f>
        <v>0</v>
      </c>
      <c r="G367">
        <f>IF(AND(E367=1,F367=1),1,0)</f>
        <v>0</v>
      </c>
      <c r="H367">
        <f>COUNTIF($G$2:G367,1)</f>
        <v>95</v>
      </c>
      <c r="I367" s="8">
        <f>COUNTIF($G$2:G367,0)</f>
        <v>271</v>
      </c>
      <c r="J367" s="7">
        <f>COUNTIF(G367:$G$709,0)</f>
        <v>334</v>
      </c>
      <c r="K367" s="7">
        <f>COUNTIF(G367:$G$709,1)</f>
        <v>9</v>
      </c>
      <c r="L367" s="7">
        <f>H367/(H367+K367)</f>
        <v>0.9134615384615384</v>
      </c>
      <c r="M367">
        <f>J367/(J367+I367)</f>
        <v>0.5520661157024793</v>
      </c>
      <c r="N367">
        <f>1-M367</f>
        <v>0.4479338842975207</v>
      </c>
    </row>
    <row r="368" spans="1:14" ht="12">
      <c r="A368" t="s">
        <v>301</v>
      </c>
      <c r="B368" t="s">
        <v>302</v>
      </c>
      <c r="C368" s="5">
        <v>5.6E-06</v>
      </c>
      <c r="D368" t="str">
        <f>VLOOKUP($A368,taxonomy!$A$1:$C$1024,3,0)</f>
        <v> Firmicutes</v>
      </c>
      <c r="E368">
        <v>1</v>
      </c>
      <c r="F368">
        <f>VLOOKUP($A368,architecture!$A$2:$E$1327,5,0)</f>
        <v>0</v>
      </c>
      <c r="G368">
        <f>IF(AND(E368=1,F368=1),1,0)</f>
        <v>0</v>
      </c>
      <c r="H368">
        <f>COUNTIF($G$2:G368,1)</f>
        <v>95</v>
      </c>
      <c r="I368" s="8">
        <f>COUNTIF($G$2:G368,0)</f>
        <v>272</v>
      </c>
      <c r="J368" s="7">
        <f>COUNTIF(G368:$G$709,0)</f>
        <v>333</v>
      </c>
      <c r="K368" s="7">
        <f>COUNTIF(G368:$G$709,1)</f>
        <v>9</v>
      </c>
      <c r="L368" s="7">
        <f>H368/(H368+K368)</f>
        <v>0.9134615384615384</v>
      </c>
      <c r="M368">
        <f>J368/(J368+I368)</f>
        <v>0.5504132231404959</v>
      </c>
      <c r="N368">
        <f>1-M368</f>
        <v>0.4495867768595041</v>
      </c>
    </row>
    <row r="369" spans="1:14" ht="12">
      <c r="A369" t="s">
        <v>1410</v>
      </c>
      <c r="B369" t="s">
        <v>1411</v>
      </c>
      <c r="C369" s="5">
        <v>6E-06</v>
      </c>
      <c r="D369" t="str">
        <f>VLOOKUP($A369,taxonomy!$A$1:$C$1024,3,0)</f>
        <v> Firmicutes</v>
      </c>
      <c r="E369">
        <v>1</v>
      </c>
      <c r="F369">
        <f>VLOOKUP($A369,architecture!$A$2:$E$1327,5,0)</f>
        <v>0</v>
      </c>
      <c r="G369">
        <f>IF(AND(E369=1,F369=1),1,0)</f>
        <v>0</v>
      </c>
      <c r="H369">
        <f>COUNTIF($G$2:G369,1)</f>
        <v>95</v>
      </c>
      <c r="I369" s="8">
        <f>COUNTIF($G$2:G369,0)</f>
        <v>273</v>
      </c>
      <c r="J369" s="7">
        <f>COUNTIF(G369:$G$709,0)</f>
        <v>332</v>
      </c>
      <c r="K369" s="7">
        <f>COUNTIF(G369:$G$709,1)</f>
        <v>9</v>
      </c>
      <c r="L369" s="7">
        <f>H369/(H369+K369)</f>
        <v>0.9134615384615384</v>
      </c>
      <c r="M369">
        <f>J369/(J369+I369)</f>
        <v>0.5487603305785124</v>
      </c>
      <c r="N369">
        <f>1-M369</f>
        <v>0.45123966942148763</v>
      </c>
    </row>
    <row r="370" spans="1:14" ht="12">
      <c r="A370" t="s">
        <v>1398</v>
      </c>
      <c r="B370" t="s">
        <v>1399</v>
      </c>
      <c r="C370" s="5">
        <v>6.2E-06</v>
      </c>
      <c r="D370" t="str">
        <f>VLOOKUP($A370,taxonomy!$A$1:$C$1024,3,0)</f>
        <v> Firmicutes</v>
      </c>
      <c r="E370">
        <v>1</v>
      </c>
      <c r="F370">
        <f>VLOOKUP($A370,architecture!$A$2:$E$1327,5,0)</f>
        <v>0</v>
      </c>
      <c r="G370">
        <f>IF(AND(E370=1,F370=1),1,0)</f>
        <v>0</v>
      </c>
      <c r="H370">
        <f>COUNTIF($G$2:G370,1)</f>
        <v>95</v>
      </c>
      <c r="I370" s="8">
        <f>COUNTIF($G$2:G370,0)</f>
        <v>274</v>
      </c>
      <c r="J370" s="7">
        <f>COUNTIF(G370:$G$709,0)</f>
        <v>331</v>
      </c>
      <c r="K370" s="7">
        <f>COUNTIF(G370:$G$709,1)</f>
        <v>9</v>
      </c>
      <c r="L370" s="7">
        <f>H370/(H370+K370)</f>
        <v>0.9134615384615384</v>
      </c>
      <c r="M370">
        <f>J370/(J370+I370)</f>
        <v>0.547107438016529</v>
      </c>
      <c r="N370">
        <f>1-M370</f>
        <v>0.45289256198347105</v>
      </c>
    </row>
    <row r="371" spans="1:14" ht="12">
      <c r="A371" t="s">
        <v>966</v>
      </c>
      <c r="B371" t="s">
        <v>967</v>
      </c>
      <c r="C371" s="5">
        <v>6.9E-06</v>
      </c>
      <c r="D371" t="str">
        <f>VLOOKUP($A371,taxonomy!$A$1:$C$1024,3,0)</f>
        <v> Firmicutes</v>
      </c>
      <c r="E371">
        <v>1</v>
      </c>
      <c r="F371">
        <f>VLOOKUP($A371,architecture!$A$2:$E$1327,5,0)</f>
        <v>1</v>
      </c>
      <c r="G371">
        <f>IF(AND(E371=1,F371=1),1,0)</f>
        <v>1</v>
      </c>
      <c r="H371">
        <f>COUNTIF($G$2:G371,1)</f>
        <v>96</v>
      </c>
      <c r="I371" s="8">
        <f>COUNTIF($G$2:G371,0)</f>
        <v>274</v>
      </c>
      <c r="J371" s="7">
        <f>COUNTIF(G371:$G$709,0)</f>
        <v>330</v>
      </c>
      <c r="K371" s="7">
        <f>COUNTIF(G371:$G$709,1)</f>
        <v>9</v>
      </c>
      <c r="L371" s="7">
        <f>H371/(H371+K371)</f>
        <v>0.9142857142857143</v>
      </c>
      <c r="M371">
        <f>J371/(J371+I371)</f>
        <v>0.5463576158940397</v>
      </c>
      <c r="N371">
        <f>1-M371</f>
        <v>0.45364238410596025</v>
      </c>
    </row>
    <row r="372" spans="1:14" ht="12">
      <c r="A372" t="s">
        <v>660</v>
      </c>
      <c r="B372" t="s">
        <v>661</v>
      </c>
      <c r="C372" s="5">
        <v>7.2E-06</v>
      </c>
      <c r="D372" t="str">
        <f>VLOOKUP($A372,taxonomy!$A$1:$C$1024,3,0)</f>
        <v> Firmicutes</v>
      </c>
      <c r="E372">
        <v>1</v>
      </c>
      <c r="F372">
        <f>VLOOKUP($A372,architecture!$A$2:$E$1327,5,0)</f>
        <v>0</v>
      </c>
      <c r="G372">
        <f>IF(AND(E372=1,F372=1),1,0)</f>
        <v>0</v>
      </c>
      <c r="H372">
        <f>COUNTIF($G$2:G372,1)</f>
        <v>96</v>
      </c>
      <c r="I372" s="8">
        <f>COUNTIF($G$2:G372,0)</f>
        <v>275</v>
      </c>
      <c r="J372" s="7">
        <f>COUNTIF(G372:$G$709,0)</f>
        <v>330</v>
      </c>
      <c r="K372" s="7">
        <f>COUNTIF(G372:$G$709,1)</f>
        <v>8</v>
      </c>
      <c r="L372" s="7">
        <f>H372/(H372+K372)</f>
        <v>0.9230769230769231</v>
      </c>
      <c r="M372">
        <f>J372/(J372+I372)</f>
        <v>0.5454545454545454</v>
      </c>
      <c r="N372">
        <f>1-M372</f>
        <v>0.4545454545454546</v>
      </c>
    </row>
    <row r="373" spans="1:14" ht="12">
      <c r="A373" t="s">
        <v>1690</v>
      </c>
      <c r="B373" t="s">
        <v>1691</v>
      </c>
      <c r="C373" s="5">
        <v>7.599999999999999E-06</v>
      </c>
      <c r="D373" t="str">
        <f>VLOOKUP($A373,taxonomy!$A$1:$C$1024,3,0)</f>
        <v> Firmicutes</v>
      </c>
      <c r="E373">
        <v>1</v>
      </c>
      <c r="F373">
        <f>VLOOKUP($A373,architecture!$A$2:$E$1327,5,0)</f>
        <v>0</v>
      </c>
      <c r="G373">
        <f>IF(AND(E373=1,F373=1),1,0)</f>
        <v>0</v>
      </c>
      <c r="H373">
        <f>COUNTIF($G$2:G373,1)</f>
        <v>96</v>
      </c>
      <c r="I373" s="8">
        <f>COUNTIF($G$2:G373,0)</f>
        <v>276</v>
      </c>
      <c r="J373" s="7">
        <f>COUNTIF(G373:$G$709,0)</f>
        <v>329</v>
      </c>
      <c r="K373" s="7">
        <f>COUNTIF(G373:$G$709,1)</f>
        <v>8</v>
      </c>
      <c r="L373" s="7">
        <f>H373/(H373+K373)</f>
        <v>0.9230769230769231</v>
      </c>
      <c r="M373">
        <f>J373/(J373+I373)</f>
        <v>0.543801652892562</v>
      </c>
      <c r="N373">
        <f>1-M373</f>
        <v>0.456198347107438</v>
      </c>
    </row>
    <row r="374" spans="1:14" ht="12">
      <c r="A374" t="s">
        <v>706</v>
      </c>
      <c r="B374" t="s">
        <v>707</v>
      </c>
      <c r="C374" s="5">
        <v>7.599999999999999E-06</v>
      </c>
      <c r="D374" t="str">
        <f>VLOOKUP($A374,taxonomy!$A$1:$C$1024,3,0)</f>
        <v> Firmicutes</v>
      </c>
      <c r="E374">
        <v>1</v>
      </c>
      <c r="F374">
        <f>VLOOKUP($A374,architecture!$A$2:$E$1327,5,0)</f>
        <v>0</v>
      </c>
      <c r="G374">
        <f>IF(AND(E374=1,F374=1),1,0)</f>
        <v>0</v>
      </c>
      <c r="H374">
        <f>COUNTIF($G$2:G374,1)</f>
        <v>96</v>
      </c>
      <c r="I374" s="8">
        <f>COUNTIF($G$2:G374,0)</f>
        <v>277</v>
      </c>
      <c r="J374" s="7">
        <f>COUNTIF(G374:$G$709,0)</f>
        <v>328</v>
      </c>
      <c r="K374" s="7">
        <f>COUNTIF(G374:$G$709,1)</f>
        <v>8</v>
      </c>
      <c r="L374" s="7">
        <f>H374/(H374+K374)</f>
        <v>0.9230769230769231</v>
      </c>
      <c r="M374">
        <f>J374/(J374+I374)</f>
        <v>0.5421487603305785</v>
      </c>
      <c r="N374">
        <f>1-M374</f>
        <v>0.45785123966942154</v>
      </c>
    </row>
    <row r="375" spans="1:14" ht="12">
      <c r="A375" t="s">
        <v>1086</v>
      </c>
      <c r="B375" t="s">
        <v>1087</v>
      </c>
      <c r="C375" s="5">
        <v>7.8E-06</v>
      </c>
      <c r="D375" t="str">
        <f>VLOOKUP($A375,taxonomy!$A$1:$C$1024,3,0)</f>
        <v> Firmicutes</v>
      </c>
      <c r="E375">
        <v>1</v>
      </c>
      <c r="F375">
        <f>VLOOKUP($A375,architecture!$A$2:$E$1327,5,0)</f>
        <v>0</v>
      </c>
      <c r="G375">
        <f>IF(AND(E375=1,F375=1),1,0)</f>
        <v>0</v>
      </c>
      <c r="H375">
        <f>COUNTIF($G$2:G375,1)</f>
        <v>96</v>
      </c>
      <c r="I375" s="8">
        <f>COUNTIF($G$2:G375,0)</f>
        <v>278</v>
      </c>
      <c r="J375" s="7">
        <f>COUNTIF(G375:$G$709,0)</f>
        <v>327</v>
      </c>
      <c r="K375" s="7">
        <f>COUNTIF(G375:$G$709,1)</f>
        <v>8</v>
      </c>
      <c r="L375" s="7">
        <f>H375/(H375+K375)</f>
        <v>0.9230769230769231</v>
      </c>
      <c r="M375">
        <f>J375/(J375+I375)</f>
        <v>0.540495867768595</v>
      </c>
      <c r="N375">
        <f>1-M375</f>
        <v>0.45950413223140496</v>
      </c>
    </row>
    <row r="376" spans="1:14" ht="12">
      <c r="A376" t="s">
        <v>1500</v>
      </c>
      <c r="B376" t="s">
        <v>1501</v>
      </c>
      <c r="C376" s="5">
        <v>8.7E-06</v>
      </c>
      <c r="D376" t="str">
        <f>VLOOKUP($A376,taxonomy!$A$1:$C$1024,3,0)</f>
        <v> Firmicutes</v>
      </c>
      <c r="E376">
        <v>1</v>
      </c>
      <c r="F376">
        <f>VLOOKUP($A376,architecture!$A$2:$E$1327,5,0)</f>
        <v>0</v>
      </c>
      <c r="G376">
        <f>IF(AND(E376=1,F376=1),1,0)</f>
        <v>0</v>
      </c>
      <c r="H376">
        <f>COUNTIF($G$2:G376,1)</f>
        <v>96</v>
      </c>
      <c r="I376" s="8">
        <f>COUNTIF($G$2:G376,0)</f>
        <v>279</v>
      </c>
      <c r="J376" s="7">
        <f>COUNTIF(G376:$G$709,0)</f>
        <v>326</v>
      </c>
      <c r="K376" s="7">
        <f>COUNTIF(G376:$G$709,1)</f>
        <v>8</v>
      </c>
      <c r="L376" s="7">
        <f>H376/(H376+K376)</f>
        <v>0.9230769230769231</v>
      </c>
      <c r="M376">
        <f>J376/(J376+I376)</f>
        <v>0.5388429752066116</v>
      </c>
      <c r="N376">
        <f>1-M376</f>
        <v>0.4611570247933884</v>
      </c>
    </row>
    <row r="377" spans="1:14" ht="12">
      <c r="A377" t="s">
        <v>1872</v>
      </c>
      <c r="B377" t="s">
        <v>1873</v>
      </c>
      <c r="C377" s="5">
        <v>8.7E-06</v>
      </c>
      <c r="D377" t="str">
        <f>VLOOKUP($A377,taxonomy!$A$1:$C$1024,3,0)</f>
        <v> Firmicutes</v>
      </c>
      <c r="E377">
        <v>1</v>
      </c>
      <c r="F377">
        <f>VLOOKUP($A377,architecture!$A$2:$E$1327,5,0)</f>
        <v>0</v>
      </c>
      <c r="G377">
        <f>IF(AND(E377=1,F377=1),1,0)</f>
        <v>0</v>
      </c>
      <c r="H377">
        <f>COUNTIF($G$2:G377,1)</f>
        <v>96</v>
      </c>
      <c r="I377" s="8">
        <f>COUNTIF($G$2:G377,0)</f>
        <v>280</v>
      </c>
      <c r="J377" s="7">
        <f>COUNTIF(G377:$G$709,0)</f>
        <v>325</v>
      </c>
      <c r="K377" s="7">
        <f>COUNTIF(G377:$G$709,1)</f>
        <v>8</v>
      </c>
      <c r="L377" s="7">
        <f>H377/(H377+K377)</f>
        <v>0.9230769230769231</v>
      </c>
      <c r="M377">
        <f>J377/(J377+I377)</f>
        <v>0.5371900826446281</v>
      </c>
      <c r="N377">
        <f>1-M377</f>
        <v>0.4628099173553719</v>
      </c>
    </row>
    <row r="378" spans="1:14" ht="12">
      <c r="A378" t="s">
        <v>1138</v>
      </c>
      <c r="B378" t="s">
        <v>1139</v>
      </c>
      <c r="C378" s="5">
        <v>9.199999999999998E-06</v>
      </c>
      <c r="D378" t="str">
        <f>VLOOKUP($A378,taxonomy!$A$1:$C$1024,3,0)</f>
        <v> Firmicutes</v>
      </c>
      <c r="E378">
        <v>1</v>
      </c>
      <c r="F378">
        <f>VLOOKUP($A378,architecture!$A$2:$E$1327,5,0)</f>
        <v>0</v>
      </c>
      <c r="G378">
        <f>IF(AND(E378=1,F378=1),1,0)</f>
        <v>0</v>
      </c>
      <c r="H378">
        <f>COUNTIF($G$2:G378,1)</f>
        <v>96</v>
      </c>
      <c r="I378" s="8">
        <f>COUNTIF($G$2:G378,0)</f>
        <v>281</v>
      </c>
      <c r="J378" s="7">
        <f>COUNTIF(G378:$G$709,0)</f>
        <v>324</v>
      </c>
      <c r="K378" s="7">
        <f>COUNTIF(G378:$G$709,1)</f>
        <v>8</v>
      </c>
      <c r="L378" s="7">
        <f>H378/(H378+K378)</f>
        <v>0.9230769230769231</v>
      </c>
      <c r="M378">
        <f>J378/(J378+I378)</f>
        <v>0.5355371900826447</v>
      </c>
      <c r="N378">
        <f>1-M378</f>
        <v>0.46446280991735533</v>
      </c>
    </row>
    <row r="379" spans="1:14" ht="12">
      <c r="A379" t="s">
        <v>1412</v>
      </c>
      <c r="B379" t="s">
        <v>1413</v>
      </c>
      <c r="C379" s="5">
        <v>9.3E-06</v>
      </c>
      <c r="D379" t="str">
        <f>VLOOKUP($A379,taxonomy!$A$1:$C$1024,3,0)</f>
        <v> Actinobacteria</v>
      </c>
      <c r="E379">
        <v>0</v>
      </c>
      <c r="F379">
        <f>VLOOKUP($A379,architecture!$A$2:$E$1327,5,0)</f>
        <v>0</v>
      </c>
      <c r="G379">
        <f>IF(AND(E379=1,F379=1),1,0)</f>
        <v>0</v>
      </c>
      <c r="H379">
        <f>COUNTIF($G$2:G379,1)</f>
        <v>96</v>
      </c>
      <c r="I379" s="8">
        <f>COUNTIF($G$2:G379,0)</f>
        <v>282</v>
      </c>
      <c r="J379" s="7">
        <f>COUNTIF(G379:$G$709,0)</f>
        <v>323</v>
      </c>
      <c r="K379" s="7">
        <f>COUNTIF(G379:$G$709,1)</f>
        <v>8</v>
      </c>
      <c r="L379" s="7">
        <f>H379/(H379+K379)</f>
        <v>0.9230769230769231</v>
      </c>
      <c r="M379">
        <f>J379/(J379+I379)</f>
        <v>0.5338842975206611</v>
      </c>
      <c r="N379">
        <f>1-M379</f>
        <v>0.46611570247933887</v>
      </c>
    </row>
    <row r="380" spans="1:14" ht="12">
      <c r="A380" t="s">
        <v>1408</v>
      </c>
      <c r="B380" t="s">
        <v>1409</v>
      </c>
      <c r="C380" s="5">
        <v>9.9E-06</v>
      </c>
      <c r="D380" t="str">
        <f>VLOOKUP($A380,taxonomy!$A$1:$C$1024,3,0)</f>
        <v> Firmicutes</v>
      </c>
      <c r="E380">
        <v>1</v>
      </c>
      <c r="F380">
        <f>VLOOKUP($A380,architecture!$A$2:$E$1327,5,0)</f>
        <v>0</v>
      </c>
      <c r="G380">
        <f>IF(AND(E380=1,F380=1),1,0)</f>
        <v>0</v>
      </c>
      <c r="H380">
        <f>COUNTIF($G$2:G380,1)</f>
        <v>96</v>
      </c>
      <c r="I380" s="8">
        <f>COUNTIF($G$2:G380,0)</f>
        <v>283</v>
      </c>
      <c r="J380" s="7">
        <f>COUNTIF(G380:$G$709,0)</f>
        <v>322</v>
      </c>
      <c r="K380" s="7">
        <f>COUNTIF(G380:$G$709,1)</f>
        <v>8</v>
      </c>
      <c r="L380" s="7">
        <f>H380/(H380+K380)</f>
        <v>0.9230769230769231</v>
      </c>
      <c r="M380">
        <f>J380/(J380+I380)</f>
        <v>0.5322314049586777</v>
      </c>
      <c r="N380">
        <f>1-M380</f>
        <v>0.4677685950413223</v>
      </c>
    </row>
    <row r="381" spans="1:14" ht="12">
      <c r="A381" t="s">
        <v>1054</v>
      </c>
      <c r="B381" t="s">
        <v>1055</v>
      </c>
      <c r="C381" s="5">
        <v>1.1000000000000001E-05</v>
      </c>
      <c r="D381" t="str">
        <f>VLOOKUP($A381,taxonomy!$A$1:$C$1024,3,0)</f>
        <v> Firmicutes</v>
      </c>
      <c r="E381">
        <v>1</v>
      </c>
      <c r="F381">
        <f>VLOOKUP($A381,architecture!$A$2:$E$1327,5,0)</f>
        <v>0</v>
      </c>
      <c r="G381">
        <f>IF(AND(E381=1,F381=1),1,0)</f>
        <v>0</v>
      </c>
      <c r="H381">
        <f>COUNTIF($G$2:G381,1)</f>
        <v>96</v>
      </c>
      <c r="I381" s="8">
        <f>COUNTIF($G$2:G381,0)</f>
        <v>284</v>
      </c>
      <c r="J381" s="7">
        <f>COUNTIF(G381:$G$709,0)</f>
        <v>321</v>
      </c>
      <c r="K381" s="7">
        <f>COUNTIF(G381:$G$709,1)</f>
        <v>8</v>
      </c>
      <c r="L381" s="7">
        <f>H381/(H381+K381)</f>
        <v>0.9230769230769231</v>
      </c>
      <c r="M381">
        <f>J381/(J381+I381)</f>
        <v>0.5305785123966942</v>
      </c>
      <c r="N381">
        <f>1-M381</f>
        <v>0.4694214876033058</v>
      </c>
    </row>
    <row r="382" spans="1:14" ht="12">
      <c r="A382" t="s">
        <v>1130</v>
      </c>
      <c r="B382" t="s">
        <v>1131</v>
      </c>
      <c r="C382" s="5">
        <v>1.2E-05</v>
      </c>
      <c r="D382" t="str">
        <f>VLOOKUP($A382,taxonomy!$A$1:$C$1024,3,0)</f>
        <v> Firmicutes</v>
      </c>
      <c r="E382">
        <v>1</v>
      </c>
      <c r="F382">
        <f>VLOOKUP($A382,architecture!$A$2:$E$1327,5,0)</f>
        <v>0</v>
      </c>
      <c r="G382">
        <f>IF(AND(E382=1,F382=1),1,0)</f>
        <v>0</v>
      </c>
      <c r="H382">
        <f>COUNTIF($G$2:G382,1)</f>
        <v>96</v>
      </c>
      <c r="I382" s="8">
        <f>COUNTIF($G$2:G382,0)</f>
        <v>285</v>
      </c>
      <c r="J382" s="7">
        <f>COUNTIF(G382:$G$709,0)</f>
        <v>320</v>
      </c>
      <c r="K382" s="7">
        <f>COUNTIF(G382:$G$709,1)</f>
        <v>8</v>
      </c>
      <c r="L382" s="7">
        <f>H382/(H382+K382)</f>
        <v>0.9230769230769231</v>
      </c>
      <c r="M382">
        <f>J382/(J382+I382)</f>
        <v>0.5289256198347108</v>
      </c>
      <c r="N382">
        <f>1-M382</f>
        <v>0.47107438016528924</v>
      </c>
    </row>
    <row r="383" spans="1:14" ht="12">
      <c r="A383" t="s">
        <v>666</v>
      </c>
      <c r="B383" t="s">
        <v>667</v>
      </c>
      <c r="C383" s="5">
        <v>1.3000000000000001E-05</v>
      </c>
      <c r="D383" t="str">
        <f>VLOOKUP($A383,taxonomy!$A$1:$C$1024,3,0)</f>
        <v> Firmicutes</v>
      </c>
      <c r="E383">
        <v>1</v>
      </c>
      <c r="F383">
        <f>VLOOKUP($A383,architecture!$A$2:$E$1327,5,0)</f>
        <v>0</v>
      </c>
      <c r="G383">
        <f>IF(AND(E383=1,F383=1),1,0)</f>
        <v>0</v>
      </c>
      <c r="H383">
        <f>COUNTIF($G$2:G383,1)</f>
        <v>96</v>
      </c>
      <c r="I383" s="8">
        <f>COUNTIF($G$2:G383,0)</f>
        <v>286</v>
      </c>
      <c r="J383" s="7">
        <f>COUNTIF(G383:$G$709,0)</f>
        <v>319</v>
      </c>
      <c r="K383" s="7">
        <f>COUNTIF(G383:$G$709,1)</f>
        <v>8</v>
      </c>
      <c r="L383" s="7">
        <f>H383/(H383+K383)</f>
        <v>0.9230769230769231</v>
      </c>
      <c r="M383">
        <f>J383/(J383+I383)</f>
        <v>0.5272727272727272</v>
      </c>
      <c r="N383">
        <f>1-M383</f>
        <v>0.4727272727272728</v>
      </c>
    </row>
    <row r="384" spans="1:14" ht="12">
      <c r="A384" t="s">
        <v>80</v>
      </c>
      <c r="B384" t="s">
        <v>81</v>
      </c>
      <c r="C384" s="5">
        <v>1.3000000000000001E-05</v>
      </c>
      <c r="D384" t="str">
        <f>VLOOKUP($A384,taxonomy!$A$1:$C$1024,3,0)</f>
        <v> Firmicutes</v>
      </c>
      <c r="E384">
        <v>1</v>
      </c>
      <c r="F384">
        <f>VLOOKUP($A384,architecture!$A$2:$E$1327,5,0)</f>
        <v>1</v>
      </c>
      <c r="G384">
        <f>IF(AND(E384=1,F384=1),1,0)</f>
        <v>1</v>
      </c>
      <c r="H384">
        <f>COUNTIF($G$2:G384,1)</f>
        <v>97</v>
      </c>
      <c r="I384" s="8">
        <f>COUNTIF($G$2:G384,0)</f>
        <v>286</v>
      </c>
      <c r="J384" s="7">
        <f>COUNTIF(G384:$G$709,0)</f>
        <v>318</v>
      </c>
      <c r="K384" s="7">
        <f>COUNTIF(G384:$G$709,1)</f>
        <v>8</v>
      </c>
      <c r="L384" s="7">
        <f>H384/(H384+K384)</f>
        <v>0.9238095238095239</v>
      </c>
      <c r="M384">
        <f>J384/(J384+I384)</f>
        <v>0.5264900662251656</v>
      </c>
      <c r="N384">
        <f>1-M384</f>
        <v>0.4735099337748344</v>
      </c>
    </row>
    <row r="385" spans="1:14" ht="12">
      <c r="A385" t="s">
        <v>1524</v>
      </c>
      <c r="B385" t="s">
        <v>1525</v>
      </c>
      <c r="C385" s="5">
        <v>1.6000000000000003E-05</v>
      </c>
      <c r="D385" t="str">
        <f>VLOOKUP($A385,taxonomy!$A$1:$C$1024,3,0)</f>
        <v> Firmicutes</v>
      </c>
      <c r="E385">
        <v>1</v>
      </c>
      <c r="F385">
        <f>VLOOKUP($A385,architecture!$A$2:$E$1327,5,0)</f>
        <v>0</v>
      </c>
      <c r="G385">
        <f>IF(AND(E385=1,F385=1),1,0)</f>
        <v>0</v>
      </c>
      <c r="H385">
        <f>COUNTIF($G$2:G385,1)</f>
        <v>97</v>
      </c>
      <c r="I385" s="8">
        <f>COUNTIF($G$2:G385,0)</f>
        <v>287</v>
      </c>
      <c r="J385" s="7">
        <f>COUNTIF(G385:$G$709,0)</f>
        <v>318</v>
      </c>
      <c r="K385" s="7">
        <f>COUNTIF(G385:$G$709,1)</f>
        <v>7</v>
      </c>
      <c r="L385" s="7">
        <f>H385/(H385+K385)</f>
        <v>0.9326923076923077</v>
      </c>
      <c r="M385">
        <f>J385/(J385+I385)</f>
        <v>0.5256198347107438</v>
      </c>
      <c r="N385">
        <f>1-M385</f>
        <v>0.4743801652892562</v>
      </c>
    </row>
    <row r="386" spans="1:14" ht="12">
      <c r="A386" t="s">
        <v>1784</v>
      </c>
      <c r="B386" t="s">
        <v>1785</v>
      </c>
      <c r="C386" s="5">
        <v>2E-05</v>
      </c>
      <c r="D386" t="str">
        <f>VLOOKUP($A386,taxonomy!$A$1:$C$1024,3,0)</f>
        <v> Firmicutes</v>
      </c>
      <c r="E386">
        <v>1</v>
      </c>
      <c r="F386">
        <f>VLOOKUP($A386,architecture!$A$2:$E$1327,5,0)</f>
        <v>0</v>
      </c>
      <c r="G386">
        <f>IF(AND(E386=1,F386=1),1,0)</f>
        <v>0</v>
      </c>
      <c r="H386">
        <f>COUNTIF($G$2:G386,1)</f>
        <v>97</v>
      </c>
      <c r="I386" s="8">
        <f>COUNTIF($G$2:G386,0)</f>
        <v>288</v>
      </c>
      <c r="J386" s="7">
        <f>COUNTIF(G386:$G$709,0)</f>
        <v>317</v>
      </c>
      <c r="K386" s="7">
        <f>COUNTIF(G386:$G$709,1)</f>
        <v>7</v>
      </c>
      <c r="L386" s="7">
        <f>H386/(H386+K386)</f>
        <v>0.9326923076923077</v>
      </c>
      <c r="M386">
        <f>J386/(J386+I386)</f>
        <v>0.5239669421487604</v>
      </c>
      <c r="N386">
        <f>1-M386</f>
        <v>0.4760330578512396</v>
      </c>
    </row>
    <row r="387" spans="1:14" ht="12">
      <c r="A387" t="s">
        <v>790</v>
      </c>
      <c r="B387" t="s">
        <v>791</v>
      </c>
      <c r="C387" s="5">
        <v>2.1000000000000002E-05</v>
      </c>
      <c r="D387" t="str">
        <f>VLOOKUP($A387,taxonomy!$A$1:$C$1024,3,0)</f>
        <v> Actinobacteria</v>
      </c>
      <c r="E387">
        <v>0</v>
      </c>
      <c r="F387">
        <f>VLOOKUP($A387,architecture!$A$2:$E$1327,5,0)</f>
        <v>0</v>
      </c>
      <c r="G387">
        <f>IF(AND(E387=1,F387=1),1,0)</f>
        <v>0</v>
      </c>
      <c r="H387">
        <f>COUNTIF($G$2:G387,1)</f>
        <v>97</v>
      </c>
      <c r="I387" s="8">
        <f>COUNTIF($G$2:G387,0)</f>
        <v>289</v>
      </c>
      <c r="J387" s="7">
        <f>COUNTIF(G387:$G$709,0)</f>
        <v>316</v>
      </c>
      <c r="K387" s="7">
        <f>COUNTIF(G387:$G$709,1)</f>
        <v>7</v>
      </c>
      <c r="L387" s="7">
        <f>H387/(H387+K387)</f>
        <v>0.9326923076923077</v>
      </c>
      <c r="M387">
        <f>J387/(J387+I387)</f>
        <v>0.5223140495867769</v>
      </c>
      <c r="N387">
        <f>1-M387</f>
        <v>0.47768595041322315</v>
      </c>
    </row>
    <row r="388" spans="1:14" ht="12">
      <c r="A388" t="s">
        <v>1416</v>
      </c>
      <c r="B388" t="s">
        <v>1417</v>
      </c>
      <c r="C388" s="5">
        <v>2.1000000000000002E-05</v>
      </c>
      <c r="D388" t="str">
        <f>VLOOKUP($A388,taxonomy!$A$1:$C$1024,3,0)</f>
        <v> Actinobacteria</v>
      </c>
      <c r="E388">
        <v>0</v>
      </c>
      <c r="F388">
        <f>VLOOKUP($A388,architecture!$A$2:$E$1327,5,0)</f>
        <v>0</v>
      </c>
      <c r="G388">
        <f>IF(AND(E388=1,F388=1),1,0)</f>
        <v>0</v>
      </c>
      <c r="H388">
        <f>COUNTIF($G$2:G388,1)</f>
        <v>97</v>
      </c>
      <c r="I388" s="8">
        <f>COUNTIF($G$2:G388,0)</f>
        <v>290</v>
      </c>
      <c r="J388" s="7">
        <f>COUNTIF(G388:$G$709,0)</f>
        <v>315</v>
      </c>
      <c r="K388" s="7">
        <f>COUNTIF(G388:$G$709,1)</f>
        <v>7</v>
      </c>
      <c r="L388" s="7">
        <f>H388/(H388+K388)</f>
        <v>0.9326923076923077</v>
      </c>
      <c r="M388">
        <f>J388/(J388+I388)</f>
        <v>0.5206611570247934</v>
      </c>
      <c r="N388">
        <f>1-M388</f>
        <v>0.47933884297520657</v>
      </c>
    </row>
    <row r="389" spans="1:14" ht="12">
      <c r="A389" t="s">
        <v>138</v>
      </c>
      <c r="B389" t="s">
        <v>139</v>
      </c>
      <c r="C389" s="5">
        <v>2.4E-05</v>
      </c>
      <c r="D389" t="str">
        <f>VLOOKUP($A389,taxonomy!$A$1:$C$1024,3,0)</f>
        <v> Firmicutes</v>
      </c>
      <c r="E389">
        <v>1</v>
      </c>
      <c r="F389">
        <f>VLOOKUP($A389,architecture!$A$2:$E$1327,5,0)</f>
        <v>0</v>
      </c>
      <c r="G389">
        <f>IF(AND(E389=1,F389=1),1,0)</f>
        <v>0</v>
      </c>
      <c r="H389">
        <f>COUNTIF($G$2:G389,1)</f>
        <v>97</v>
      </c>
      <c r="I389" s="8">
        <f>COUNTIF($G$2:G389,0)</f>
        <v>291</v>
      </c>
      <c r="J389" s="7">
        <f>COUNTIF(G389:$G$709,0)</f>
        <v>314</v>
      </c>
      <c r="K389" s="7">
        <f>COUNTIF(G389:$G$709,1)</f>
        <v>7</v>
      </c>
      <c r="L389" s="7">
        <f>H389/(H389+K389)</f>
        <v>0.9326923076923077</v>
      </c>
      <c r="M389">
        <f>J389/(J389+I389)</f>
        <v>0.5190082644628099</v>
      </c>
      <c r="N389">
        <f>1-M389</f>
        <v>0.4809917355371901</v>
      </c>
    </row>
    <row r="390" spans="1:14" ht="12">
      <c r="A390" t="s">
        <v>28</v>
      </c>
      <c r="B390" t="s">
        <v>29</v>
      </c>
      <c r="C390" s="5">
        <v>2.5E-05</v>
      </c>
      <c r="D390" t="str">
        <f>VLOOKUP($A390,taxonomy!$A$1:$C$1024,3,0)</f>
        <v> Actinobacteria</v>
      </c>
      <c r="E390">
        <v>0</v>
      </c>
      <c r="F390">
        <f>VLOOKUP($A390,architecture!$A$2:$E$1327,5,0)</f>
        <v>0</v>
      </c>
      <c r="G390">
        <f>IF(AND(E390=1,F390=1),1,0)</f>
        <v>0</v>
      </c>
      <c r="H390">
        <f>COUNTIF($G$2:G390,1)</f>
        <v>97</v>
      </c>
      <c r="I390" s="8">
        <f>COUNTIF($G$2:G390,0)</f>
        <v>292</v>
      </c>
      <c r="J390" s="7">
        <f>COUNTIF(G390:$G$709,0)</f>
        <v>313</v>
      </c>
      <c r="K390" s="7">
        <f>COUNTIF(G390:$G$709,1)</f>
        <v>7</v>
      </c>
      <c r="L390" s="7">
        <f>H390/(H390+K390)</f>
        <v>0.9326923076923077</v>
      </c>
      <c r="M390">
        <f>J390/(J390+I390)</f>
        <v>0.5173553719008265</v>
      </c>
      <c r="N390">
        <f>1-M390</f>
        <v>0.4826446280991735</v>
      </c>
    </row>
    <row r="391" spans="1:14" ht="12">
      <c r="A391" t="s">
        <v>428</v>
      </c>
      <c r="B391" t="s">
        <v>429</v>
      </c>
      <c r="C391" s="5">
        <v>2.6000000000000002E-05</v>
      </c>
      <c r="D391" t="str">
        <f>VLOOKUP($A391,taxonomy!$A$1:$C$1024,3,0)</f>
        <v> Firmicutes</v>
      </c>
      <c r="E391">
        <v>1</v>
      </c>
      <c r="F391">
        <f>VLOOKUP($A391,architecture!$A$2:$E$1327,5,0)</f>
        <v>0</v>
      </c>
      <c r="G391">
        <f>IF(AND(E391=1,F391=1),1,0)</f>
        <v>0</v>
      </c>
      <c r="H391">
        <f>COUNTIF($G$2:G391,1)</f>
        <v>97</v>
      </c>
      <c r="I391" s="8">
        <f>COUNTIF($G$2:G391,0)</f>
        <v>293</v>
      </c>
      <c r="J391" s="7">
        <f>COUNTIF(G391:$G$709,0)</f>
        <v>312</v>
      </c>
      <c r="K391" s="7">
        <f>COUNTIF(G391:$G$709,1)</f>
        <v>7</v>
      </c>
      <c r="L391" s="7">
        <f>H391/(H391+K391)</f>
        <v>0.9326923076923077</v>
      </c>
      <c r="M391">
        <f>J391/(J391+I391)</f>
        <v>0.515702479338843</v>
      </c>
      <c r="N391">
        <f>1-M391</f>
        <v>0.48429752066115705</v>
      </c>
    </row>
    <row r="392" spans="1:14" ht="12">
      <c r="A392" t="s">
        <v>1272</v>
      </c>
      <c r="B392" t="s">
        <v>1273</v>
      </c>
      <c r="C392" s="5">
        <v>2.7000000000000002E-05</v>
      </c>
      <c r="D392" t="str">
        <f>VLOOKUP($A392,taxonomy!$A$1:$C$1024,3,0)</f>
        <v> Firmicutes</v>
      </c>
      <c r="E392">
        <v>1</v>
      </c>
      <c r="F392">
        <f>VLOOKUP($A392,architecture!$A$2:$E$1327,5,0)</f>
        <v>0</v>
      </c>
      <c r="G392">
        <f>IF(AND(E392=1,F392=1),1,0)</f>
        <v>0</v>
      </c>
      <c r="H392">
        <f>COUNTIF($G$2:G392,1)</f>
        <v>97</v>
      </c>
      <c r="I392" s="8">
        <f>COUNTIF($G$2:G392,0)</f>
        <v>294</v>
      </c>
      <c r="J392" s="7">
        <f>COUNTIF(G392:$G$709,0)</f>
        <v>311</v>
      </c>
      <c r="K392" s="7">
        <f>COUNTIF(G392:$G$709,1)</f>
        <v>7</v>
      </c>
      <c r="L392" s="7">
        <f>H392/(H392+K392)</f>
        <v>0.9326923076923077</v>
      </c>
      <c r="M392">
        <f>J392/(J392+I392)</f>
        <v>0.5140495867768595</v>
      </c>
      <c r="N392">
        <f>1-M392</f>
        <v>0.4859504132231405</v>
      </c>
    </row>
    <row r="393" spans="1:14" ht="12">
      <c r="A393" t="s">
        <v>1078</v>
      </c>
      <c r="B393" t="s">
        <v>1079</v>
      </c>
      <c r="C393" s="5">
        <v>3.0000000000000004E-05</v>
      </c>
      <c r="D393" t="str">
        <f>VLOOKUP($A393,taxonomy!$A$1:$C$1024,3,0)</f>
        <v> Firmicutes</v>
      </c>
      <c r="E393">
        <v>1</v>
      </c>
      <c r="F393">
        <f>VLOOKUP($A393,architecture!$A$2:$E$1327,5,0)</f>
        <v>0</v>
      </c>
      <c r="G393">
        <f>IF(AND(E393=1,F393=1),1,0)</f>
        <v>0</v>
      </c>
      <c r="H393">
        <f>COUNTIF($G$2:G393,1)</f>
        <v>97</v>
      </c>
      <c r="I393" s="8">
        <f>COUNTIF($G$2:G393,0)</f>
        <v>295</v>
      </c>
      <c r="J393" s="7">
        <f>COUNTIF(G393:$G$709,0)</f>
        <v>310</v>
      </c>
      <c r="K393" s="7">
        <f>COUNTIF(G393:$G$709,1)</f>
        <v>7</v>
      </c>
      <c r="L393" s="7">
        <f>H393/(H393+K393)</f>
        <v>0.9326923076923077</v>
      </c>
      <c r="M393">
        <f>J393/(J393+I393)</f>
        <v>0.512396694214876</v>
      </c>
      <c r="N393">
        <f>1-M393</f>
        <v>0.487603305785124</v>
      </c>
    </row>
    <row r="394" spans="1:14" ht="12">
      <c r="A394" t="s">
        <v>1812</v>
      </c>
      <c r="B394" t="s">
        <v>1813</v>
      </c>
      <c r="C394" s="5">
        <v>3.0000000000000004E-05</v>
      </c>
      <c r="D394" t="str">
        <f>VLOOKUP($A394,taxonomy!$A$1:$C$1024,3,0)</f>
        <v> Firmicutes</v>
      </c>
      <c r="E394">
        <v>1</v>
      </c>
      <c r="F394">
        <f>VLOOKUP($A394,architecture!$A$2:$E$1327,5,0)</f>
        <v>0</v>
      </c>
      <c r="G394">
        <f>IF(AND(E394=1,F394=1),1,0)</f>
        <v>0</v>
      </c>
      <c r="H394">
        <f>COUNTIF($G$2:G394,1)</f>
        <v>97</v>
      </c>
      <c r="I394" s="8">
        <f>COUNTIF($G$2:G394,0)</f>
        <v>296</v>
      </c>
      <c r="J394" s="7">
        <f>COUNTIF(G394:$G$709,0)</f>
        <v>309</v>
      </c>
      <c r="K394" s="7">
        <f>COUNTIF(G394:$G$709,1)</f>
        <v>7</v>
      </c>
      <c r="L394" s="7">
        <f>H394/(H394+K394)</f>
        <v>0.9326923076923077</v>
      </c>
      <c r="M394">
        <f>J394/(J394+I394)</f>
        <v>0.5107438016528926</v>
      </c>
      <c r="N394">
        <f>1-M394</f>
        <v>0.48925619834710743</v>
      </c>
    </row>
    <row r="395" spans="1:14" ht="12">
      <c r="A395" t="s">
        <v>1866</v>
      </c>
      <c r="B395" t="s">
        <v>1867</v>
      </c>
      <c r="C395" s="5">
        <v>3.3E-05</v>
      </c>
      <c r="D395" t="str">
        <f>VLOOKUP($A395,taxonomy!$A$1:$C$1024,3,0)</f>
        <v> Firmicutes</v>
      </c>
      <c r="E395">
        <v>1</v>
      </c>
      <c r="F395">
        <f>VLOOKUP($A395,architecture!$A$2:$E$1327,5,0)</f>
        <v>0</v>
      </c>
      <c r="G395">
        <f>IF(AND(E395=1,F395=1),1,0)</f>
        <v>0</v>
      </c>
      <c r="H395">
        <f>COUNTIF($G$2:G395,1)</f>
        <v>97</v>
      </c>
      <c r="I395" s="8">
        <f>COUNTIF($G$2:G395,0)</f>
        <v>297</v>
      </c>
      <c r="J395" s="7">
        <f>COUNTIF(G395:$G$709,0)</f>
        <v>308</v>
      </c>
      <c r="K395" s="7">
        <f>COUNTIF(G395:$G$709,1)</f>
        <v>7</v>
      </c>
      <c r="L395" s="7">
        <f>H395/(H395+K395)</f>
        <v>0.9326923076923077</v>
      </c>
      <c r="M395">
        <f>J395/(J395+I395)</f>
        <v>0.509090909090909</v>
      </c>
      <c r="N395">
        <f>1-M395</f>
        <v>0.49090909090909096</v>
      </c>
    </row>
    <row r="396" spans="1:14" ht="12">
      <c r="A396" t="s">
        <v>1158</v>
      </c>
      <c r="B396" t="s">
        <v>1159</v>
      </c>
      <c r="C396" s="5">
        <v>4.2000000000000004E-05</v>
      </c>
      <c r="D396" t="str">
        <f>VLOOKUP($A396,taxonomy!$A$1:$C$1024,3,0)</f>
        <v> Firmicutes</v>
      </c>
      <c r="E396">
        <v>1</v>
      </c>
      <c r="F396">
        <f>VLOOKUP($A396,architecture!$A$2:$E$1327,5,0)</f>
        <v>0</v>
      </c>
      <c r="G396">
        <f>IF(AND(E396=1,F396=1),1,0)</f>
        <v>0</v>
      </c>
      <c r="H396">
        <f>COUNTIF($G$2:G396,1)</f>
        <v>97</v>
      </c>
      <c r="I396" s="8">
        <f>COUNTIF($G$2:G396,0)</f>
        <v>298</v>
      </c>
      <c r="J396" s="7">
        <f>COUNTIF(G396:$G$709,0)</f>
        <v>307</v>
      </c>
      <c r="K396" s="7">
        <f>COUNTIF(G396:$G$709,1)</f>
        <v>7</v>
      </c>
      <c r="L396" s="7">
        <f>H396/(H396+K396)</f>
        <v>0.9326923076923077</v>
      </c>
      <c r="M396">
        <f>J396/(J396+I396)</f>
        <v>0.5074380165289256</v>
      </c>
      <c r="N396">
        <f>1-M396</f>
        <v>0.4925619834710744</v>
      </c>
    </row>
    <row r="397" spans="1:14" ht="12">
      <c r="A397" t="s">
        <v>1624</v>
      </c>
      <c r="B397" t="s">
        <v>1625</v>
      </c>
      <c r="C397" s="5">
        <v>5.1E-05</v>
      </c>
      <c r="D397" t="str">
        <f>VLOOKUP($A397,taxonomy!$A$1:$C$1024,3,0)</f>
        <v> Firmicutes</v>
      </c>
      <c r="E397">
        <v>1</v>
      </c>
      <c r="F397">
        <f>VLOOKUP($A397,architecture!$A$2:$E$1327,5,0)</f>
        <v>0</v>
      </c>
      <c r="G397">
        <f>IF(AND(E397=1,F397=1),1,0)</f>
        <v>0</v>
      </c>
      <c r="H397">
        <f>COUNTIF($G$2:G397,1)</f>
        <v>97</v>
      </c>
      <c r="I397" s="8">
        <f>COUNTIF($G$2:G397,0)</f>
        <v>299</v>
      </c>
      <c r="J397" s="7">
        <f>COUNTIF(G397:$G$709,0)</f>
        <v>306</v>
      </c>
      <c r="K397" s="7">
        <f>COUNTIF(G397:$G$709,1)</f>
        <v>7</v>
      </c>
      <c r="L397" s="7">
        <f>H397/(H397+K397)</f>
        <v>0.9326923076923077</v>
      </c>
      <c r="M397">
        <f>J397/(J397+I397)</f>
        <v>0.5057851239669422</v>
      </c>
      <c r="N397">
        <f>1-M397</f>
        <v>0.4942148760330578</v>
      </c>
    </row>
    <row r="398" spans="1:14" ht="12">
      <c r="A398" t="s">
        <v>1360</v>
      </c>
      <c r="B398" t="s">
        <v>1361</v>
      </c>
      <c r="C398" s="5">
        <v>5.5E-05</v>
      </c>
      <c r="D398" t="str">
        <f>VLOOKUP($A398,taxonomy!$A$1:$C$1024,3,0)</f>
        <v> Firmicutes</v>
      </c>
      <c r="E398">
        <v>1</v>
      </c>
      <c r="F398">
        <f>VLOOKUP($A398,architecture!$A$2:$E$1327,5,0)</f>
        <v>0</v>
      </c>
      <c r="G398">
        <f>IF(AND(E398=1,F398=1),1,0)</f>
        <v>0</v>
      </c>
      <c r="H398">
        <f>COUNTIF($G$2:G398,1)</f>
        <v>97</v>
      </c>
      <c r="I398" s="8">
        <f>COUNTIF($G$2:G398,0)</f>
        <v>300</v>
      </c>
      <c r="J398" s="7">
        <f>COUNTIF(G398:$G$709,0)</f>
        <v>305</v>
      </c>
      <c r="K398" s="7">
        <f>COUNTIF(G398:$G$709,1)</f>
        <v>7</v>
      </c>
      <c r="L398" s="7">
        <f>H398/(H398+K398)</f>
        <v>0.9326923076923077</v>
      </c>
      <c r="M398">
        <f>J398/(J398+I398)</f>
        <v>0.5041322314049587</v>
      </c>
      <c r="N398">
        <f>1-M398</f>
        <v>0.49586776859504134</v>
      </c>
    </row>
    <row r="399" spans="1:14" ht="12">
      <c r="A399" t="s">
        <v>86</v>
      </c>
      <c r="B399" t="s">
        <v>87</v>
      </c>
      <c r="C399" s="5">
        <v>5.6E-05</v>
      </c>
      <c r="D399" t="str">
        <f>VLOOKUP($A399,taxonomy!$A$1:$C$1024,3,0)</f>
        <v> Firmicutes</v>
      </c>
      <c r="E399">
        <v>1</v>
      </c>
      <c r="F399">
        <f>VLOOKUP($A399,architecture!$A$2:$E$1327,5,0)</f>
        <v>0</v>
      </c>
      <c r="G399">
        <f>IF(AND(E399=1,F399=1),1,0)</f>
        <v>0</v>
      </c>
      <c r="H399">
        <f>COUNTIF($G$2:G399,1)</f>
        <v>97</v>
      </c>
      <c r="I399" s="8">
        <f>COUNTIF($G$2:G399,0)</f>
        <v>301</v>
      </c>
      <c r="J399" s="7">
        <f>COUNTIF(G399:$G$709,0)</f>
        <v>304</v>
      </c>
      <c r="K399" s="7">
        <f>COUNTIF(G399:$G$709,1)</f>
        <v>7</v>
      </c>
      <c r="L399" s="7">
        <f>H399/(H399+K399)</f>
        <v>0.9326923076923077</v>
      </c>
      <c r="M399">
        <f>J399/(J399+I399)</f>
        <v>0.5024793388429752</v>
      </c>
      <c r="N399">
        <f>1-M399</f>
        <v>0.49752066115702476</v>
      </c>
    </row>
    <row r="400" spans="1:14" ht="12">
      <c r="A400" t="s">
        <v>1944</v>
      </c>
      <c r="B400" t="s">
        <v>1945</v>
      </c>
      <c r="C400" s="5">
        <v>7.000000000000001E-05</v>
      </c>
      <c r="D400" t="str">
        <f>VLOOKUP($A400,taxonomy!$A$1:$C$1024,3,0)</f>
        <v> Firmicutes</v>
      </c>
      <c r="E400">
        <v>1</v>
      </c>
      <c r="F400">
        <f>VLOOKUP($A400,architecture!$A$2:$E$1327,5,0)</f>
        <v>1</v>
      </c>
      <c r="G400">
        <f>IF(AND(E400=1,F400=1),1,0)</f>
        <v>1</v>
      </c>
      <c r="H400">
        <f>COUNTIF($G$2:G400,1)</f>
        <v>98</v>
      </c>
      <c r="I400" s="8">
        <f>COUNTIF($G$2:G400,0)</f>
        <v>301</v>
      </c>
      <c r="J400" s="7">
        <f>COUNTIF(G400:$G$709,0)</f>
        <v>303</v>
      </c>
      <c r="K400" s="7">
        <f>COUNTIF(G400:$G$709,1)</f>
        <v>7</v>
      </c>
      <c r="L400" s="7">
        <f>H400/(H400+K400)</f>
        <v>0.9333333333333333</v>
      </c>
      <c r="M400">
        <f>J400/(J400+I400)</f>
        <v>0.5016556291390728</v>
      </c>
      <c r="N400">
        <f>1-M400</f>
        <v>0.4983443708609272</v>
      </c>
    </row>
    <row r="401" spans="1:14" ht="12">
      <c r="A401" t="s">
        <v>1764</v>
      </c>
      <c r="B401" t="s">
        <v>1765</v>
      </c>
      <c r="C401" s="5">
        <v>7.2E-05</v>
      </c>
      <c r="D401" t="str">
        <f>VLOOKUP($A401,taxonomy!$A$1:$C$1024,3,0)</f>
        <v> Firmicutes</v>
      </c>
      <c r="E401">
        <v>1</v>
      </c>
      <c r="F401">
        <f>VLOOKUP($A401,architecture!$A$2:$E$1327,5,0)</f>
        <v>0</v>
      </c>
      <c r="G401">
        <f>IF(AND(E401=1,F401=1),1,0)</f>
        <v>0</v>
      </c>
      <c r="H401">
        <f>COUNTIF($G$2:G401,1)</f>
        <v>98</v>
      </c>
      <c r="I401" s="8">
        <f>COUNTIF($G$2:G401,0)</f>
        <v>302</v>
      </c>
      <c r="J401" s="7">
        <f>COUNTIF(G401:$G$709,0)</f>
        <v>303</v>
      </c>
      <c r="K401" s="7">
        <f>COUNTIF(G401:$G$709,1)</f>
        <v>6</v>
      </c>
      <c r="L401" s="7">
        <f>H401/(H401+K401)</f>
        <v>0.9423076923076923</v>
      </c>
      <c r="M401">
        <f>J401/(J401+I401)</f>
        <v>0.5008264462809917</v>
      </c>
      <c r="N401">
        <f>1-M401</f>
        <v>0.4991735537190083</v>
      </c>
    </row>
    <row r="402" spans="1:14" ht="12">
      <c r="A402" t="s">
        <v>1478</v>
      </c>
      <c r="B402" t="s">
        <v>1479</v>
      </c>
      <c r="C402" s="5">
        <v>7.500000000000001E-05</v>
      </c>
      <c r="D402" t="str">
        <f>VLOOKUP($A402,taxonomy!$A$1:$C$1024,3,0)</f>
        <v> Firmicutes</v>
      </c>
      <c r="E402">
        <v>1</v>
      </c>
      <c r="F402">
        <f>VLOOKUP($A402,architecture!$A$2:$E$1327,5,0)</f>
        <v>0</v>
      </c>
      <c r="G402">
        <f>IF(AND(E402=1,F402=1),1,0)</f>
        <v>0</v>
      </c>
      <c r="H402">
        <f>COUNTIF($G$2:G402,1)</f>
        <v>98</v>
      </c>
      <c r="I402" s="8">
        <f>COUNTIF($G$2:G402,0)</f>
        <v>303</v>
      </c>
      <c r="J402" s="7">
        <f>COUNTIF(G402:$G$709,0)</f>
        <v>302</v>
      </c>
      <c r="K402" s="7">
        <f>COUNTIF(G402:$G$709,1)</f>
        <v>6</v>
      </c>
      <c r="L402" s="7">
        <f>H402/(H402+K402)</f>
        <v>0.9423076923076923</v>
      </c>
      <c r="M402">
        <f>J402/(J402+I402)</f>
        <v>0.4991735537190083</v>
      </c>
      <c r="N402">
        <f>1-M402</f>
        <v>0.5008264462809917</v>
      </c>
    </row>
    <row r="403" spans="1:14" ht="12">
      <c r="A403" t="s">
        <v>1684</v>
      </c>
      <c r="B403" t="s">
        <v>1685</v>
      </c>
      <c r="C403" s="5">
        <v>7.500000000000001E-05</v>
      </c>
      <c r="D403" t="str">
        <f>VLOOKUP($A403,taxonomy!$A$1:$C$1024,3,0)</f>
        <v> Firmicutes</v>
      </c>
      <c r="E403">
        <v>1</v>
      </c>
      <c r="F403">
        <f>VLOOKUP($A403,architecture!$A$2:$E$1327,5,0)</f>
        <v>1</v>
      </c>
      <c r="G403">
        <f>IF(AND(E403=1,F403=1),1,0)</f>
        <v>1</v>
      </c>
      <c r="H403">
        <f>COUNTIF($G$2:G403,1)</f>
        <v>99</v>
      </c>
      <c r="I403" s="8">
        <f>COUNTIF($G$2:G403,0)</f>
        <v>303</v>
      </c>
      <c r="J403" s="7">
        <f>COUNTIF(G403:$G$709,0)</f>
        <v>301</v>
      </c>
      <c r="K403" s="7">
        <f>COUNTIF(G403:$G$709,1)</f>
        <v>6</v>
      </c>
      <c r="L403" s="7">
        <f>H403/(H403+K403)</f>
        <v>0.9428571428571428</v>
      </c>
      <c r="M403">
        <f>J403/(J403+I403)</f>
        <v>0.49834437086092714</v>
      </c>
      <c r="N403">
        <f>1-M403</f>
        <v>0.5016556291390728</v>
      </c>
    </row>
    <row r="404" spans="1:14" ht="12">
      <c r="A404" t="s">
        <v>816</v>
      </c>
      <c r="B404" t="s">
        <v>817</v>
      </c>
      <c r="C404" s="5">
        <v>9.1E-05</v>
      </c>
      <c r="D404" t="str">
        <f>VLOOKUP($A404,taxonomy!$A$1:$C$1024,3,0)</f>
        <v> Firmicutes</v>
      </c>
      <c r="E404">
        <v>1</v>
      </c>
      <c r="F404">
        <f>VLOOKUP($A404,architecture!$A$2:$E$1327,5,0)</f>
        <v>0</v>
      </c>
      <c r="G404">
        <f>IF(AND(E404=1,F404=1),1,0)</f>
        <v>0</v>
      </c>
      <c r="H404">
        <f>COUNTIF($G$2:G404,1)</f>
        <v>99</v>
      </c>
      <c r="I404" s="8">
        <f>COUNTIF($G$2:G404,0)</f>
        <v>304</v>
      </c>
      <c r="J404" s="7">
        <f>COUNTIF(G404:$G$709,0)</f>
        <v>301</v>
      </c>
      <c r="K404" s="7">
        <f>COUNTIF(G404:$G$709,1)</f>
        <v>5</v>
      </c>
      <c r="L404" s="7">
        <f>H404/(H404+K404)</f>
        <v>0.9519230769230769</v>
      </c>
      <c r="M404">
        <f>J404/(J404+I404)</f>
        <v>0.4975206611570248</v>
      </c>
      <c r="N404">
        <f>1-M404</f>
        <v>0.5024793388429751</v>
      </c>
    </row>
    <row r="405" spans="1:14" ht="12">
      <c r="A405" t="s">
        <v>1528</v>
      </c>
      <c r="B405" t="s">
        <v>1529</v>
      </c>
      <c r="C405" s="5">
        <v>0.00011</v>
      </c>
      <c r="D405" t="str">
        <f>VLOOKUP($A405,taxonomy!$A$1:$C$1024,3,0)</f>
        <v> Firmicutes</v>
      </c>
      <c r="E405">
        <v>1</v>
      </c>
      <c r="F405">
        <f>VLOOKUP($A405,architecture!$A$2:$E$1327,5,0)</f>
        <v>0</v>
      </c>
      <c r="G405">
        <f>IF(AND(E405=1,F405=1),1,0)</f>
        <v>0</v>
      </c>
      <c r="H405">
        <f>COUNTIF($G$2:G405,1)</f>
        <v>99</v>
      </c>
      <c r="I405" s="8">
        <f>COUNTIF($G$2:G405,0)</f>
        <v>305</v>
      </c>
      <c r="J405" s="7">
        <f>COUNTIF(G405:$G$709,0)</f>
        <v>300</v>
      </c>
      <c r="K405" s="7">
        <f>COUNTIF(G405:$G$709,1)</f>
        <v>5</v>
      </c>
      <c r="L405" s="7">
        <f>H405/(H405+K405)</f>
        <v>0.9519230769230769</v>
      </c>
      <c r="M405">
        <f>J405/(J405+I405)</f>
        <v>0.49586776859504134</v>
      </c>
      <c r="N405">
        <f>1-M405</f>
        <v>0.5041322314049587</v>
      </c>
    </row>
    <row r="406" spans="1:14" ht="12">
      <c r="A406" t="s">
        <v>888</v>
      </c>
      <c r="B406" t="s">
        <v>889</v>
      </c>
      <c r="C406" s="5">
        <v>0.00013000000000000002</v>
      </c>
      <c r="D406" t="str">
        <f>VLOOKUP($A406,taxonomy!$A$1:$C$1024,3,0)</f>
        <v> Firmicutes</v>
      </c>
      <c r="E406">
        <v>1</v>
      </c>
      <c r="F406">
        <f>VLOOKUP($A406,architecture!$A$2:$E$1327,5,0)</f>
        <v>1</v>
      </c>
      <c r="G406">
        <f>IF(AND(E406=1,F406=1),1,0)</f>
        <v>1</v>
      </c>
      <c r="H406">
        <f>COUNTIF($G$2:G406,1)</f>
        <v>100</v>
      </c>
      <c r="I406" s="8">
        <f>COUNTIF($G$2:G406,0)</f>
        <v>305</v>
      </c>
      <c r="J406" s="7">
        <f>COUNTIF(G406:$G$709,0)</f>
        <v>299</v>
      </c>
      <c r="K406" s="7">
        <f>COUNTIF(G406:$G$709,1)</f>
        <v>5</v>
      </c>
      <c r="L406" s="7">
        <f>H406/(H406+K406)</f>
        <v>0.9523809523809523</v>
      </c>
      <c r="M406">
        <f>J406/(J406+I406)</f>
        <v>0.49503311258278143</v>
      </c>
      <c r="N406">
        <f>1-M406</f>
        <v>0.5049668874172186</v>
      </c>
    </row>
    <row r="407" spans="1:14" ht="12">
      <c r="A407" t="s">
        <v>1176</v>
      </c>
      <c r="B407" t="s">
        <v>1177</v>
      </c>
      <c r="C407" s="5">
        <v>0.00013000000000000002</v>
      </c>
      <c r="D407" t="str">
        <f>VLOOKUP($A407,taxonomy!$A$1:$C$1024,3,0)</f>
        <v> Firmicutes</v>
      </c>
      <c r="E407">
        <v>1</v>
      </c>
      <c r="F407">
        <f>VLOOKUP($A407,architecture!$A$2:$E$1327,5,0)</f>
        <v>1</v>
      </c>
      <c r="G407">
        <f>IF(AND(E407=1,F407=1),1,0)</f>
        <v>1</v>
      </c>
      <c r="H407">
        <f>COUNTIF($G$2:G407,1)</f>
        <v>101</v>
      </c>
      <c r="I407" s="8">
        <f>COUNTIF($G$2:G407,0)</f>
        <v>305</v>
      </c>
      <c r="J407" s="7">
        <f>COUNTIF(G407:$G$709,0)</f>
        <v>299</v>
      </c>
      <c r="K407" s="7">
        <f>COUNTIF(G407:$G$709,1)</f>
        <v>4</v>
      </c>
      <c r="L407" s="7">
        <f>H407/(H407+K407)</f>
        <v>0.9619047619047619</v>
      </c>
      <c r="M407">
        <f>J407/(J407+I407)</f>
        <v>0.49503311258278143</v>
      </c>
      <c r="N407">
        <f>1-M407</f>
        <v>0.5049668874172186</v>
      </c>
    </row>
    <row r="408" spans="1:14" ht="12">
      <c r="A408" t="s">
        <v>213</v>
      </c>
      <c r="B408" t="s">
        <v>214</v>
      </c>
      <c r="C408" s="5">
        <v>0.00016</v>
      </c>
      <c r="D408" t="str">
        <f>VLOOKUP($A408,taxonomy!$A$1:$C$1024,3,0)</f>
        <v> Firmicutes</v>
      </c>
      <c r="E408">
        <v>1</v>
      </c>
      <c r="F408">
        <f>VLOOKUP($A408,architecture!$A$2:$E$1327,5,0)</f>
        <v>0</v>
      </c>
      <c r="G408">
        <f>IF(AND(E408=1,F408=1),1,0)</f>
        <v>0</v>
      </c>
      <c r="H408">
        <f>COUNTIF($G$2:G408,1)</f>
        <v>101</v>
      </c>
      <c r="I408" s="8">
        <f>COUNTIF($G$2:G408,0)</f>
        <v>306</v>
      </c>
      <c r="J408" s="7">
        <f>COUNTIF(G408:$G$709,0)</f>
        <v>299</v>
      </c>
      <c r="K408" s="7">
        <f>COUNTIF(G408:$G$709,1)</f>
        <v>3</v>
      </c>
      <c r="L408" s="7">
        <f>H408/(H408+K408)</f>
        <v>0.9711538461538461</v>
      </c>
      <c r="M408">
        <f>J408/(J408+I408)</f>
        <v>0.49421487603305786</v>
      </c>
      <c r="N408">
        <f>1-M408</f>
        <v>0.5057851239669422</v>
      </c>
    </row>
    <row r="409" spans="1:14" ht="12">
      <c r="A409" t="s">
        <v>740</v>
      </c>
      <c r="B409" t="s">
        <v>741</v>
      </c>
      <c r="C409" s="5">
        <v>0.00025</v>
      </c>
      <c r="D409" t="str">
        <f>VLOOKUP($A409,taxonomy!$A$1:$C$1024,3,0)</f>
        <v> Firmicutes</v>
      </c>
      <c r="E409">
        <v>1</v>
      </c>
      <c r="F409">
        <f>VLOOKUP($A409,architecture!$A$2:$E$1327,5,0)</f>
        <v>0</v>
      </c>
      <c r="G409">
        <f>IF(AND(E409=1,F409=1),1,0)</f>
        <v>0</v>
      </c>
      <c r="H409">
        <f>COUNTIF($G$2:G409,1)</f>
        <v>101</v>
      </c>
      <c r="I409" s="8">
        <f>COUNTIF($G$2:G409,0)</f>
        <v>307</v>
      </c>
      <c r="J409" s="7">
        <f>COUNTIF(G409:$G$709,0)</f>
        <v>298</v>
      </c>
      <c r="K409" s="7">
        <f>COUNTIF(G409:$G$709,1)</f>
        <v>3</v>
      </c>
      <c r="L409" s="7">
        <f>H409/(H409+K409)</f>
        <v>0.9711538461538461</v>
      </c>
      <c r="M409">
        <f>J409/(J409+I409)</f>
        <v>0.4925619834710744</v>
      </c>
      <c r="N409">
        <f>1-M409</f>
        <v>0.5074380165289256</v>
      </c>
    </row>
    <row r="410" spans="1:14" ht="12">
      <c r="A410" t="s">
        <v>1946</v>
      </c>
      <c r="B410" t="s">
        <v>1947</v>
      </c>
      <c r="C410" s="5">
        <v>0.00031</v>
      </c>
      <c r="D410" t="str">
        <f>VLOOKUP($A410,taxonomy!$A$1:$C$1024,3,0)</f>
        <v> Firmicutes</v>
      </c>
      <c r="E410">
        <v>1</v>
      </c>
      <c r="F410">
        <f>VLOOKUP($A410,architecture!$A$2:$E$1327,5,0)</f>
        <v>1</v>
      </c>
      <c r="G410">
        <f>IF(AND(E410=1,F410=1),1,0)</f>
        <v>1</v>
      </c>
      <c r="H410">
        <f>COUNTIF($G$2:G410,1)</f>
        <v>102</v>
      </c>
      <c r="I410" s="8">
        <f>COUNTIF($G$2:G410,0)</f>
        <v>307</v>
      </c>
      <c r="J410" s="7">
        <f>COUNTIF(G410:$G$709,0)</f>
        <v>297</v>
      </c>
      <c r="K410" s="7">
        <f>COUNTIF(G410:$G$709,1)</f>
        <v>3</v>
      </c>
      <c r="L410" s="7">
        <f>H410/(H410+K410)</f>
        <v>0.9714285714285714</v>
      </c>
      <c r="M410">
        <f>J410/(J410+I410)</f>
        <v>0.4917218543046358</v>
      </c>
      <c r="N410">
        <f>1-M410</f>
        <v>0.5082781456953642</v>
      </c>
    </row>
    <row r="411" spans="1:14" ht="12">
      <c r="A411" t="s">
        <v>430</v>
      </c>
      <c r="B411" t="s">
        <v>431</v>
      </c>
      <c r="C411" s="5">
        <v>0.00032</v>
      </c>
      <c r="D411" t="str">
        <f>VLOOKUP($A411,taxonomy!$A$1:$C$1024,3,0)</f>
        <v> Firmicutes</v>
      </c>
      <c r="E411">
        <v>1</v>
      </c>
      <c r="F411">
        <f>VLOOKUP($A411,architecture!$A$2:$E$1327,5,0)</f>
        <v>0</v>
      </c>
      <c r="G411">
        <f>IF(AND(E411=1,F411=1),1,0)</f>
        <v>0</v>
      </c>
      <c r="H411">
        <f>COUNTIF($G$2:G411,1)</f>
        <v>102</v>
      </c>
      <c r="I411" s="8">
        <f>COUNTIF($G$2:G411,0)</f>
        <v>308</v>
      </c>
      <c r="J411" s="7">
        <f>COUNTIF(G411:$G$709,0)</f>
        <v>297</v>
      </c>
      <c r="K411" s="7">
        <f>COUNTIF(G411:$G$709,1)</f>
        <v>2</v>
      </c>
      <c r="L411" s="7">
        <f>H411/(H411+K411)</f>
        <v>0.9807692307692307</v>
      </c>
      <c r="M411">
        <f>J411/(J411+I411)</f>
        <v>0.4909090909090909</v>
      </c>
      <c r="N411">
        <f>1-M411</f>
        <v>0.509090909090909</v>
      </c>
    </row>
    <row r="412" spans="1:14" ht="12">
      <c r="A412" t="s">
        <v>772</v>
      </c>
      <c r="B412" t="s">
        <v>773</v>
      </c>
      <c r="C412" s="5">
        <v>0.0006100000000000001</v>
      </c>
      <c r="D412" t="str">
        <f>VLOOKUP($A412,taxonomy!$A$1:$C$1024,3,0)</f>
        <v> Firmicutes</v>
      </c>
      <c r="E412">
        <v>1</v>
      </c>
      <c r="F412">
        <f>VLOOKUP($A412,architecture!$A$2:$E$1327,5,0)</f>
        <v>0</v>
      </c>
      <c r="G412">
        <f>IF(AND(E412=1,F412=1),1,0)</f>
        <v>0</v>
      </c>
      <c r="H412">
        <f>COUNTIF($G$2:G412,1)</f>
        <v>102</v>
      </c>
      <c r="I412" s="8">
        <f>COUNTIF($G$2:G412,0)</f>
        <v>309</v>
      </c>
      <c r="J412" s="7">
        <f>COUNTIF(G412:$G$709,0)</f>
        <v>296</v>
      </c>
      <c r="K412" s="7">
        <f>COUNTIF(G412:$G$709,1)</f>
        <v>2</v>
      </c>
      <c r="L412" s="7">
        <f>H412/(H412+K412)</f>
        <v>0.9807692307692307</v>
      </c>
      <c r="M412">
        <f>J412/(J412+I412)</f>
        <v>0.48925619834710743</v>
      </c>
      <c r="N412">
        <f>1-M412</f>
        <v>0.5107438016528926</v>
      </c>
    </row>
    <row r="413" spans="1:14" ht="12">
      <c r="A413" t="s">
        <v>944</v>
      </c>
      <c r="B413" t="s">
        <v>945</v>
      </c>
      <c r="C413" s="5">
        <v>0.00071</v>
      </c>
      <c r="D413" t="str">
        <f>VLOOKUP($A413,taxonomy!$A$1:$C$1024,3,0)</f>
        <v> Firmicutes</v>
      </c>
      <c r="E413">
        <v>1</v>
      </c>
      <c r="F413">
        <f>VLOOKUP($A413,architecture!$A$2:$E$1327,5,0)</f>
        <v>0</v>
      </c>
      <c r="G413">
        <f>IF(AND(E413=1,F413=1),1,0)</f>
        <v>0</v>
      </c>
      <c r="H413">
        <f>COUNTIF($G$2:G413,1)</f>
        <v>102</v>
      </c>
      <c r="I413" s="8">
        <f>COUNTIF($G$2:G413,0)</f>
        <v>310</v>
      </c>
      <c r="J413" s="7">
        <f>COUNTIF(G413:$G$709,0)</f>
        <v>295</v>
      </c>
      <c r="K413" s="7">
        <f>COUNTIF(G413:$G$709,1)</f>
        <v>2</v>
      </c>
      <c r="L413" s="7">
        <f>H413/(H413+K413)</f>
        <v>0.9807692307692307</v>
      </c>
      <c r="M413">
        <f>J413/(J413+I413)</f>
        <v>0.48760330578512395</v>
      </c>
      <c r="N413">
        <f>1-M413</f>
        <v>0.5123966942148761</v>
      </c>
    </row>
    <row r="414" spans="1:14" ht="12">
      <c r="A414" t="s">
        <v>1040</v>
      </c>
      <c r="B414" t="s">
        <v>1041</v>
      </c>
      <c r="C414" s="5">
        <v>0.00071</v>
      </c>
      <c r="D414" t="str">
        <f>VLOOKUP($A414,taxonomy!$A$1:$C$1024,3,0)</f>
        <v> Firmicutes</v>
      </c>
      <c r="E414">
        <v>1</v>
      </c>
      <c r="F414">
        <f>VLOOKUP($A414,architecture!$A$2:$E$1327,5,0)</f>
        <v>0</v>
      </c>
      <c r="G414">
        <f>IF(AND(E414=1,F414=1),1,0)</f>
        <v>0</v>
      </c>
      <c r="H414">
        <f>COUNTIF($G$2:G414,1)</f>
        <v>102</v>
      </c>
      <c r="I414" s="8">
        <f>COUNTIF($G$2:G414,0)</f>
        <v>311</v>
      </c>
      <c r="J414" s="7">
        <f>COUNTIF(G414:$G$709,0)</f>
        <v>294</v>
      </c>
      <c r="K414" s="7">
        <f>COUNTIF(G414:$G$709,1)</f>
        <v>2</v>
      </c>
      <c r="L414" s="7">
        <f>H414/(H414+K414)</f>
        <v>0.9807692307692307</v>
      </c>
      <c r="M414">
        <f>J414/(J414+I414)</f>
        <v>0.4859504132231405</v>
      </c>
      <c r="N414">
        <f>1-M414</f>
        <v>0.5140495867768595</v>
      </c>
    </row>
    <row r="415" spans="1:14" ht="12">
      <c r="A415" t="s">
        <v>938</v>
      </c>
      <c r="B415" t="s">
        <v>939</v>
      </c>
      <c r="C415" s="5">
        <v>0.0008600000000000001</v>
      </c>
      <c r="D415" t="str">
        <f>VLOOKUP($A415,taxonomy!$A$1:$C$1024,3,0)</f>
        <v> Firmicutes</v>
      </c>
      <c r="E415">
        <v>1</v>
      </c>
      <c r="F415">
        <f>VLOOKUP($A415,architecture!$A$2:$E$1327,5,0)</f>
        <v>0</v>
      </c>
      <c r="G415">
        <f>IF(AND(E415=1,F415=1),1,0)</f>
        <v>0</v>
      </c>
      <c r="H415">
        <f>COUNTIF($G$2:G415,1)</f>
        <v>102</v>
      </c>
      <c r="I415" s="8">
        <f>COUNTIF($G$2:G415,0)</f>
        <v>312</v>
      </c>
      <c r="J415" s="7">
        <f>COUNTIF(G415:$G$709,0)</f>
        <v>293</v>
      </c>
      <c r="K415" s="7">
        <f>COUNTIF(G415:$G$709,1)</f>
        <v>2</v>
      </c>
      <c r="L415" s="7">
        <f>H415/(H415+K415)</f>
        <v>0.9807692307692307</v>
      </c>
      <c r="M415">
        <f>J415/(J415+I415)</f>
        <v>0.484297520661157</v>
      </c>
      <c r="N415">
        <f>1-M415</f>
        <v>0.515702479338843</v>
      </c>
    </row>
    <row r="416" spans="1:14" ht="12">
      <c r="A416" t="s">
        <v>1168</v>
      </c>
      <c r="B416" t="s">
        <v>1169</v>
      </c>
      <c r="C416" s="5">
        <v>0.0011</v>
      </c>
      <c r="D416" t="str">
        <f>VLOOKUP($A416,taxonomy!$A$1:$C$1024,3,0)</f>
        <v> Firmicutes</v>
      </c>
      <c r="E416">
        <v>1</v>
      </c>
      <c r="F416">
        <f>VLOOKUP($A416,architecture!$A$2:$E$1327,5,0)</f>
        <v>0</v>
      </c>
      <c r="G416">
        <f>IF(AND(E416=1,F416=1),1,0)</f>
        <v>0</v>
      </c>
      <c r="H416">
        <f>COUNTIF($G$2:G416,1)</f>
        <v>102</v>
      </c>
      <c r="I416" s="8">
        <f>COUNTIF($G$2:G416,0)</f>
        <v>313</v>
      </c>
      <c r="J416" s="7">
        <f>COUNTIF(G416:$G$709,0)</f>
        <v>292</v>
      </c>
      <c r="K416" s="7">
        <f>COUNTIF(G416:$G$709,1)</f>
        <v>2</v>
      </c>
      <c r="L416" s="7">
        <f>H416/(H416+K416)</f>
        <v>0.9807692307692307</v>
      </c>
      <c r="M416">
        <f>J416/(J416+I416)</f>
        <v>0.4826446280991736</v>
      </c>
      <c r="N416">
        <f>1-M416</f>
        <v>0.5173553719008264</v>
      </c>
    </row>
    <row r="417" spans="1:14" ht="12">
      <c r="A417" t="s">
        <v>403</v>
      </c>
      <c r="B417" t="s">
        <v>404</v>
      </c>
      <c r="C417" s="5">
        <v>0.0013000000000000002</v>
      </c>
      <c r="D417" t="str">
        <f>VLOOKUP($A417,taxonomy!$A$1:$C$1024,3,0)</f>
        <v> Firmicutes</v>
      </c>
      <c r="E417">
        <v>1</v>
      </c>
      <c r="F417">
        <f>VLOOKUP($A417,architecture!$A$2:$E$1327,5,0)</f>
        <v>0</v>
      </c>
      <c r="G417">
        <f>IF(AND(E417=1,F417=1),1,0)</f>
        <v>0</v>
      </c>
      <c r="H417">
        <f>COUNTIF($G$2:G417,1)</f>
        <v>102</v>
      </c>
      <c r="I417" s="8">
        <f>COUNTIF($G$2:G417,0)</f>
        <v>314</v>
      </c>
      <c r="J417" s="7">
        <f>COUNTIF(G417:$G$709,0)</f>
        <v>291</v>
      </c>
      <c r="K417" s="7">
        <f>COUNTIF(G417:$G$709,1)</f>
        <v>2</v>
      </c>
      <c r="L417" s="7">
        <f>H417/(H417+K417)</f>
        <v>0.9807692307692307</v>
      </c>
      <c r="M417">
        <f>J417/(J417+I417)</f>
        <v>0.4809917355371901</v>
      </c>
      <c r="N417">
        <f>1-M417</f>
        <v>0.5190082644628099</v>
      </c>
    </row>
    <row r="418" spans="1:14" ht="12">
      <c r="A418" t="s">
        <v>436</v>
      </c>
      <c r="B418" t="s">
        <v>437</v>
      </c>
      <c r="C418" s="5">
        <v>0.0013000000000000002</v>
      </c>
      <c r="D418" t="str">
        <f>VLOOKUP($A418,taxonomy!$A$1:$C$1024,3,0)</f>
        <v> Firmicutes</v>
      </c>
      <c r="E418">
        <v>1</v>
      </c>
      <c r="F418">
        <f>VLOOKUP($A418,architecture!$A$2:$E$1327,5,0)</f>
        <v>0</v>
      </c>
      <c r="G418">
        <f>IF(AND(E418=1,F418=1),1,0)</f>
        <v>0</v>
      </c>
      <c r="H418">
        <f>COUNTIF($G$2:G418,1)</f>
        <v>102</v>
      </c>
      <c r="I418" s="8">
        <f>COUNTIF($G$2:G418,0)</f>
        <v>315</v>
      </c>
      <c r="J418" s="7">
        <f>COUNTIF(G418:$G$709,0)</f>
        <v>290</v>
      </c>
      <c r="K418" s="7">
        <f>COUNTIF(G418:$G$709,1)</f>
        <v>2</v>
      </c>
      <c r="L418" s="7">
        <f>H418/(H418+K418)</f>
        <v>0.9807692307692307</v>
      </c>
      <c r="M418">
        <f>J418/(J418+I418)</f>
        <v>0.4793388429752066</v>
      </c>
      <c r="N418">
        <f>1-M418</f>
        <v>0.5206611570247934</v>
      </c>
    </row>
    <row r="419" spans="1:14" ht="12">
      <c r="A419" t="s">
        <v>454</v>
      </c>
      <c r="B419" t="s">
        <v>455</v>
      </c>
      <c r="C419" s="5">
        <v>0.0013000000000000002</v>
      </c>
      <c r="D419" t="str">
        <f>VLOOKUP($A419,taxonomy!$A$1:$C$1024,3,0)</f>
        <v> Firmicutes</v>
      </c>
      <c r="E419">
        <v>1</v>
      </c>
      <c r="F419">
        <f>VLOOKUP($A419,architecture!$A$2:$E$1327,5,0)</f>
        <v>0</v>
      </c>
      <c r="G419">
        <f>IF(AND(E419=1,F419=1),1,0)</f>
        <v>0</v>
      </c>
      <c r="H419">
        <f>COUNTIF($G$2:G419,1)</f>
        <v>102</v>
      </c>
      <c r="I419" s="8">
        <f>COUNTIF($G$2:G419,0)</f>
        <v>316</v>
      </c>
      <c r="J419" s="7">
        <f>COUNTIF(G419:$G$709,0)</f>
        <v>289</v>
      </c>
      <c r="K419" s="7">
        <f>COUNTIF(G419:$G$709,1)</f>
        <v>2</v>
      </c>
      <c r="L419" s="7">
        <f>H419/(H419+K419)</f>
        <v>0.9807692307692307</v>
      </c>
      <c r="M419">
        <f>J419/(J419+I419)</f>
        <v>0.47768595041322315</v>
      </c>
      <c r="N419">
        <f>1-M419</f>
        <v>0.5223140495867769</v>
      </c>
    </row>
    <row r="420" spans="1:14" ht="12">
      <c r="A420" t="s">
        <v>458</v>
      </c>
      <c r="B420" t="s">
        <v>459</v>
      </c>
      <c r="C420" s="5">
        <v>0.0013000000000000002</v>
      </c>
      <c r="D420" t="str">
        <f>VLOOKUP($A420,taxonomy!$A$1:$C$1024,3,0)</f>
        <v> Firmicutes</v>
      </c>
      <c r="E420">
        <v>1</v>
      </c>
      <c r="F420">
        <f>VLOOKUP($A420,architecture!$A$2:$E$1327,5,0)</f>
        <v>0</v>
      </c>
      <c r="G420">
        <f>IF(AND(E420=1,F420=1),1,0)</f>
        <v>0</v>
      </c>
      <c r="H420">
        <f>COUNTIF($G$2:G420,1)</f>
        <v>102</v>
      </c>
      <c r="I420" s="8">
        <f>COUNTIF($G$2:G420,0)</f>
        <v>317</v>
      </c>
      <c r="J420" s="7">
        <f>COUNTIF(G420:$G$709,0)</f>
        <v>288</v>
      </c>
      <c r="K420" s="7">
        <f>COUNTIF(G420:$G$709,1)</f>
        <v>2</v>
      </c>
      <c r="L420" s="7">
        <f>H420/(H420+K420)</f>
        <v>0.9807692307692307</v>
      </c>
      <c r="M420">
        <f>J420/(J420+I420)</f>
        <v>0.47603305785123967</v>
      </c>
      <c r="N420">
        <f>1-M420</f>
        <v>0.5239669421487603</v>
      </c>
    </row>
    <row r="421" spans="1:14" ht="12">
      <c r="A421" t="s">
        <v>716</v>
      </c>
      <c r="B421" t="s">
        <v>717</v>
      </c>
      <c r="C421" s="5">
        <v>0.0013000000000000002</v>
      </c>
      <c r="D421" t="str">
        <f>VLOOKUP($A421,taxonomy!$A$1:$C$1024,3,0)</f>
        <v> Firmicutes</v>
      </c>
      <c r="E421">
        <v>1</v>
      </c>
      <c r="F421">
        <f>VLOOKUP($A421,architecture!$A$2:$E$1327,5,0)</f>
        <v>0</v>
      </c>
      <c r="G421">
        <f>IF(AND(E421=1,F421=1),1,0)</f>
        <v>0</v>
      </c>
      <c r="H421">
        <f>COUNTIF($G$2:G421,1)</f>
        <v>102</v>
      </c>
      <c r="I421" s="8">
        <f>COUNTIF($G$2:G421,0)</f>
        <v>318</v>
      </c>
      <c r="J421" s="7">
        <f>COUNTIF(G421:$G$709,0)</f>
        <v>287</v>
      </c>
      <c r="K421" s="7">
        <f>COUNTIF(G421:$G$709,1)</f>
        <v>2</v>
      </c>
      <c r="L421" s="7">
        <f>H421/(H421+K421)</f>
        <v>0.9807692307692307</v>
      </c>
      <c r="M421">
        <f>J421/(J421+I421)</f>
        <v>0.4743801652892562</v>
      </c>
      <c r="N421">
        <f>1-M421</f>
        <v>0.5256198347107438</v>
      </c>
    </row>
    <row r="422" spans="1:14" ht="12">
      <c r="A422" t="s">
        <v>744</v>
      </c>
      <c r="B422" t="s">
        <v>745</v>
      </c>
      <c r="C422" s="5">
        <v>0.0013000000000000002</v>
      </c>
      <c r="D422" t="str">
        <f>VLOOKUP($A422,taxonomy!$A$1:$C$1024,3,0)</f>
        <v> Firmicutes</v>
      </c>
      <c r="E422">
        <v>1</v>
      </c>
      <c r="F422">
        <f>VLOOKUP($A422,architecture!$A$2:$E$1327,5,0)</f>
        <v>0</v>
      </c>
      <c r="G422">
        <f>IF(AND(E422=1,F422=1),1,0)</f>
        <v>0</v>
      </c>
      <c r="H422">
        <f>COUNTIF($G$2:G422,1)</f>
        <v>102</v>
      </c>
      <c r="I422" s="8">
        <f>COUNTIF($G$2:G422,0)</f>
        <v>319</v>
      </c>
      <c r="J422" s="7">
        <f>COUNTIF(G422:$G$709,0)</f>
        <v>286</v>
      </c>
      <c r="K422" s="7">
        <f>COUNTIF(G422:$G$709,1)</f>
        <v>2</v>
      </c>
      <c r="L422" s="7">
        <f>H422/(H422+K422)</f>
        <v>0.9807692307692307</v>
      </c>
      <c r="M422">
        <f>J422/(J422+I422)</f>
        <v>0.4727272727272727</v>
      </c>
      <c r="N422">
        <f>1-M422</f>
        <v>0.5272727272727273</v>
      </c>
    </row>
    <row r="423" spans="1:14" ht="12">
      <c r="A423" t="s">
        <v>746</v>
      </c>
      <c r="B423" t="s">
        <v>747</v>
      </c>
      <c r="C423" s="5">
        <v>0.0013000000000000002</v>
      </c>
      <c r="D423" t="str">
        <f>VLOOKUP($A423,taxonomy!$A$1:$C$1024,3,0)</f>
        <v> Firmicutes</v>
      </c>
      <c r="E423">
        <v>1</v>
      </c>
      <c r="F423">
        <f>VLOOKUP($A423,architecture!$A$2:$E$1327,5,0)</f>
        <v>0</v>
      </c>
      <c r="G423">
        <f>IF(AND(E423=1,F423=1),1,0)</f>
        <v>0</v>
      </c>
      <c r="H423">
        <f>COUNTIF($G$2:G423,1)</f>
        <v>102</v>
      </c>
      <c r="I423" s="8">
        <f>COUNTIF($G$2:G423,0)</f>
        <v>320</v>
      </c>
      <c r="J423" s="7">
        <f>COUNTIF(G423:$G$709,0)</f>
        <v>285</v>
      </c>
      <c r="K423" s="7">
        <f>COUNTIF(G423:$G$709,1)</f>
        <v>2</v>
      </c>
      <c r="L423" s="7">
        <f>H423/(H423+K423)</f>
        <v>0.9807692307692307</v>
      </c>
      <c r="M423">
        <f>J423/(J423+I423)</f>
        <v>0.47107438016528924</v>
      </c>
      <c r="N423">
        <f>1-M423</f>
        <v>0.5289256198347108</v>
      </c>
    </row>
    <row r="424" spans="1:14" ht="12">
      <c r="A424" t="s">
        <v>748</v>
      </c>
      <c r="B424" t="s">
        <v>749</v>
      </c>
      <c r="C424" s="5">
        <v>0.0013000000000000002</v>
      </c>
      <c r="D424" t="str">
        <f>VLOOKUP($A424,taxonomy!$A$1:$C$1024,3,0)</f>
        <v> Firmicutes</v>
      </c>
      <c r="E424">
        <v>1</v>
      </c>
      <c r="F424">
        <f>VLOOKUP($A424,architecture!$A$2:$E$1327,5,0)</f>
        <v>0</v>
      </c>
      <c r="G424">
        <f>IF(AND(E424=1,F424=1),1,0)</f>
        <v>0</v>
      </c>
      <c r="H424">
        <f>COUNTIF($G$2:G424,1)</f>
        <v>102</v>
      </c>
      <c r="I424" s="8">
        <f>COUNTIF($G$2:G424,0)</f>
        <v>321</v>
      </c>
      <c r="J424" s="7">
        <f>COUNTIF(G424:$G$709,0)</f>
        <v>284</v>
      </c>
      <c r="K424" s="7">
        <f>COUNTIF(G424:$G$709,1)</f>
        <v>2</v>
      </c>
      <c r="L424" s="7">
        <f>H424/(H424+K424)</f>
        <v>0.9807692307692307</v>
      </c>
      <c r="M424">
        <f>J424/(J424+I424)</f>
        <v>0.46942148760330576</v>
      </c>
      <c r="N424">
        <f>1-M424</f>
        <v>0.5305785123966942</v>
      </c>
    </row>
    <row r="425" spans="1:14" ht="12">
      <c r="A425" t="s">
        <v>750</v>
      </c>
      <c r="B425" t="s">
        <v>751</v>
      </c>
      <c r="C425" s="5">
        <v>0.0013000000000000002</v>
      </c>
      <c r="D425" t="str">
        <f>VLOOKUP($A425,taxonomy!$A$1:$C$1024,3,0)</f>
        <v> Firmicutes</v>
      </c>
      <c r="E425">
        <v>1</v>
      </c>
      <c r="F425">
        <f>VLOOKUP($A425,architecture!$A$2:$E$1327,5,0)</f>
        <v>0</v>
      </c>
      <c r="G425">
        <f>IF(AND(E425=1,F425=1),1,0)</f>
        <v>0</v>
      </c>
      <c r="H425">
        <f>COUNTIF($G$2:G425,1)</f>
        <v>102</v>
      </c>
      <c r="I425" s="8">
        <f>COUNTIF($G$2:G425,0)</f>
        <v>322</v>
      </c>
      <c r="J425" s="7">
        <f>COUNTIF(G425:$G$709,0)</f>
        <v>283</v>
      </c>
      <c r="K425" s="7">
        <f>COUNTIF(G425:$G$709,1)</f>
        <v>2</v>
      </c>
      <c r="L425" s="7">
        <f>H425/(H425+K425)</f>
        <v>0.9807692307692307</v>
      </c>
      <c r="M425">
        <f>J425/(J425+I425)</f>
        <v>0.4677685950413223</v>
      </c>
      <c r="N425">
        <f>1-M425</f>
        <v>0.5322314049586777</v>
      </c>
    </row>
    <row r="426" spans="1:14" ht="12">
      <c r="A426" t="s">
        <v>752</v>
      </c>
      <c r="B426" t="s">
        <v>753</v>
      </c>
      <c r="C426" s="5">
        <v>0.0013000000000000002</v>
      </c>
      <c r="D426" t="str">
        <f>VLOOKUP($A426,taxonomy!$A$1:$C$1024,3,0)</f>
        <v> Firmicutes</v>
      </c>
      <c r="E426">
        <v>1</v>
      </c>
      <c r="F426">
        <f>VLOOKUP($A426,architecture!$A$2:$E$1327,5,0)</f>
        <v>0</v>
      </c>
      <c r="G426">
        <f>IF(AND(E426=1,F426=1),1,0)</f>
        <v>0</v>
      </c>
      <c r="H426">
        <f>COUNTIF($G$2:G426,1)</f>
        <v>102</v>
      </c>
      <c r="I426" s="8">
        <f>COUNTIF($G$2:G426,0)</f>
        <v>323</v>
      </c>
      <c r="J426" s="7">
        <f>COUNTIF(G426:$G$709,0)</f>
        <v>282</v>
      </c>
      <c r="K426" s="7">
        <f>COUNTIF(G426:$G$709,1)</f>
        <v>2</v>
      </c>
      <c r="L426" s="7">
        <f>H426/(H426+K426)</f>
        <v>0.9807692307692307</v>
      </c>
      <c r="M426">
        <f>J426/(J426+I426)</f>
        <v>0.46611570247933887</v>
      </c>
      <c r="N426">
        <f>1-M426</f>
        <v>0.5338842975206611</v>
      </c>
    </row>
    <row r="427" spans="1:14" ht="12">
      <c r="A427" t="s">
        <v>754</v>
      </c>
      <c r="B427" t="s">
        <v>755</v>
      </c>
      <c r="C427" s="5">
        <v>0.0013000000000000002</v>
      </c>
      <c r="D427" t="str">
        <f>VLOOKUP($A427,taxonomy!$A$1:$C$1024,3,0)</f>
        <v> Firmicutes</v>
      </c>
      <c r="E427">
        <v>1</v>
      </c>
      <c r="F427">
        <f>VLOOKUP($A427,architecture!$A$2:$E$1327,5,0)</f>
        <v>0</v>
      </c>
      <c r="G427">
        <f>IF(AND(E427=1,F427=1),1,0)</f>
        <v>0</v>
      </c>
      <c r="H427">
        <f>COUNTIF($G$2:G427,1)</f>
        <v>102</v>
      </c>
      <c r="I427" s="8">
        <f>COUNTIF($G$2:G427,0)</f>
        <v>324</v>
      </c>
      <c r="J427" s="7">
        <f>COUNTIF(G427:$G$709,0)</f>
        <v>281</v>
      </c>
      <c r="K427" s="7">
        <f>COUNTIF(G427:$G$709,1)</f>
        <v>2</v>
      </c>
      <c r="L427" s="7">
        <f>H427/(H427+K427)</f>
        <v>0.9807692307692307</v>
      </c>
      <c r="M427">
        <f>J427/(J427+I427)</f>
        <v>0.4644628099173554</v>
      </c>
      <c r="N427">
        <f>1-M427</f>
        <v>0.5355371900826447</v>
      </c>
    </row>
    <row r="428" spans="1:14" ht="12">
      <c r="A428" t="s">
        <v>756</v>
      </c>
      <c r="B428" t="s">
        <v>757</v>
      </c>
      <c r="C428" s="5">
        <v>0.0013000000000000002</v>
      </c>
      <c r="D428" t="str">
        <f>VLOOKUP($A428,taxonomy!$A$1:$C$1024,3,0)</f>
        <v> Firmicutes</v>
      </c>
      <c r="E428">
        <v>1</v>
      </c>
      <c r="F428">
        <f>VLOOKUP($A428,architecture!$A$2:$E$1327,5,0)</f>
        <v>0</v>
      </c>
      <c r="G428">
        <f>IF(AND(E428=1,F428=1),1,0)</f>
        <v>0</v>
      </c>
      <c r="H428">
        <f>COUNTIF($G$2:G428,1)</f>
        <v>102</v>
      </c>
      <c r="I428" s="8">
        <f>COUNTIF($G$2:G428,0)</f>
        <v>325</v>
      </c>
      <c r="J428" s="7">
        <f>COUNTIF(G428:$G$709,0)</f>
        <v>280</v>
      </c>
      <c r="K428" s="7">
        <f>COUNTIF(G428:$G$709,1)</f>
        <v>2</v>
      </c>
      <c r="L428" s="7">
        <f>H428/(H428+K428)</f>
        <v>0.9807692307692307</v>
      </c>
      <c r="M428">
        <f>J428/(J428+I428)</f>
        <v>0.4628099173553719</v>
      </c>
      <c r="N428">
        <f>1-M428</f>
        <v>0.5371900826446281</v>
      </c>
    </row>
    <row r="429" spans="1:14" ht="12">
      <c r="A429" t="s">
        <v>758</v>
      </c>
      <c r="B429" t="s">
        <v>759</v>
      </c>
      <c r="C429" s="5">
        <v>0.0013000000000000002</v>
      </c>
      <c r="D429" t="str">
        <f>VLOOKUP($A429,taxonomy!$A$1:$C$1024,3,0)</f>
        <v> Firmicutes</v>
      </c>
      <c r="E429">
        <v>1</v>
      </c>
      <c r="F429">
        <f>VLOOKUP($A429,architecture!$A$2:$E$1327,5,0)</f>
        <v>0</v>
      </c>
      <c r="G429">
        <f>IF(AND(E429=1,F429=1),1,0)</f>
        <v>0</v>
      </c>
      <c r="H429">
        <f>COUNTIF($G$2:G429,1)</f>
        <v>102</v>
      </c>
      <c r="I429" s="8">
        <f>COUNTIF($G$2:G429,0)</f>
        <v>326</v>
      </c>
      <c r="J429" s="7">
        <f>COUNTIF(G429:$G$709,0)</f>
        <v>279</v>
      </c>
      <c r="K429" s="7">
        <f>COUNTIF(G429:$G$709,1)</f>
        <v>2</v>
      </c>
      <c r="L429" s="7">
        <f>H429/(H429+K429)</f>
        <v>0.9807692307692307</v>
      </c>
      <c r="M429">
        <f>J429/(J429+I429)</f>
        <v>0.46115702479338844</v>
      </c>
      <c r="N429">
        <f>1-M429</f>
        <v>0.5388429752066115</v>
      </c>
    </row>
    <row r="430" spans="1:14" ht="12">
      <c r="A430" t="s">
        <v>760</v>
      </c>
      <c r="B430" t="s">
        <v>761</v>
      </c>
      <c r="C430" s="5">
        <v>0.0013000000000000002</v>
      </c>
      <c r="D430" t="str">
        <f>VLOOKUP($A430,taxonomy!$A$1:$C$1024,3,0)</f>
        <v> Firmicutes</v>
      </c>
      <c r="E430">
        <v>1</v>
      </c>
      <c r="F430">
        <f>VLOOKUP($A430,architecture!$A$2:$E$1327,5,0)</f>
        <v>0</v>
      </c>
      <c r="G430">
        <f>IF(AND(E430=1,F430=1),1,0)</f>
        <v>0</v>
      </c>
      <c r="H430">
        <f>COUNTIF($G$2:G430,1)</f>
        <v>102</v>
      </c>
      <c r="I430" s="8">
        <f>COUNTIF($G$2:G430,0)</f>
        <v>327</v>
      </c>
      <c r="J430" s="7">
        <f>COUNTIF(G430:$G$709,0)</f>
        <v>278</v>
      </c>
      <c r="K430" s="7">
        <f>COUNTIF(G430:$G$709,1)</f>
        <v>2</v>
      </c>
      <c r="L430" s="7">
        <f>H430/(H430+K430)</f>
        <v>0.9807692307692307</v>
      </c>
      <c r="M430">
        <f>J430/(J430+I430)</f>
        <v>0.45950413223140496</v>
      </c>
      <c r="N430">
        <f>1-M430</f>
        <v>0.540495867768595</v>
      </c>
    </row>
    <row r="431" spans="1:14" ht="12">
      <c r="A431" t="s">
        <v>762</v>
      </c>
      <c r="B431" t="s">
        <v>763</v>
      </c>
      <c r="C431" s="5">
        <v>0.0013000000000000002</v>
      </c>
      <c r="D431" t="str">
        <f>VLOOKUP($A431,taxonomy!$A$1:$C$1024,3,0)</f>
        <v> Firmicutes</v>
      </c>
      <c r="E431">
        <v>1</v>
      </c>
      <c r="F431">
        <f>VLOOKUP($A431,architecture!$A$2:$E$1327,5,0)</f>
        <v>0</v>
      </c>
      <c r="G431">
        <f>IF(AND(E431=1,F431=1),1,0)</f>
        <v>0</v>
      </c>
      <c r="H431">
        <f>COUNTIF($G$2:G431,1)</f>
        <v>102</v>
      </c>
      <c r="I431" s="8">
        <f>COUNTIF($G$2:G431,0)</f>
        <v>328</v>
      </c>
      <c r="J431" s="7">
        <f>COUNTIF(G431:$G$709,0)</f>
        <v>277</v>
      </c>
      <c r="K431" s="7">
        <f>COUNTIF(G431:$G$709,1)</f>
        <v>2</v>
      </c>
      <c r="L431" s="7">
        <f>H431/(H431+K431)</f>
        <v>0.9807692307692307</v>
      </c>
      <c r="M431">
        <f>J431/(J431+I431)</f>
        <v>0.4578512396694215</v>
      </c>
      <c r="N431">
        <f>1-M431</f>
        <v>0.5421487603305786</v>
      </c>
    </row>
    <row r="432" spans="1:14" ht="12">
      <c r="A432" t="s">
        <v>764</v>
      </c>
      <c r="B432" t="s">
        <v>765</v>
      </c>
      <c r="C432" s="5">
        <v>0.0013000000000000002</v>
      </c>
      <c r="D432" t="str">
        <f>VLOOKUP($A432,taxonomy!$A$1:$C$1024,3,0)</f>
        <v> Firmicutes</v>
      </c>
      <c r="E432">
        <v>1</v>
      </c>
      <c r="F432">
        <f>VLOOKUP($A432,architecture!$A$2:$E$1327,5,0)</f>
        <v>0</v>
      </c>
      <c r="G432">
        <f>IF(AND(E432=1,F432=1),1,0)</f>
        <v>0</v>
      </c>
      <c r="H432">
        <f>COUNTIF($G$2:G432,1)</f>
        <v>102</v>
      </c>
      <c r="I432" s="8">
        <f>COUNTIF($G$2:G432,0)</f>
        <v>329</v>
      </c>
      <c r="J432" s="7">
        <f>COUNTIF(G432:$G$709,0)</f>
        <v>276</v>
      </c>
      <c r="K432" s="7">
        <f>COUNTIF(G432:$G$709,1)</f>
        <v>2</v>
      </c>
      <c r="L432" s="7">
        <f>H432/(H432+K432)</f>
        <v>0.9807692307692307</v>
      </c>
      <c r="M432">
        <f>J432/(J432+I432)</f>
        <v>0.456198347107438</v>
      </c>
      <c r="N432">
        <f>1-M432</f>
        <v>0.543801652892562</v>
      </c>
    </row>
    <row r="433" spans="1:14" ht="12">
      <c r="A433" t="s">
        <v>926</v>
      </c>
      <c r="B433" t="s">
        <v>927</v>
      </c>
      <c r="C433" s="5">
        <v>0.0013000000000000002</v>
      </c>
      <c r="D433" t="str">
        <f>VLOOKUP($A433,taxonomy!$A$1:$C$1024,3,0)</f>
        <v> Firmicutes</v>
      </c>
      <c r="E433">
        <v>1</v>
      </c>
      <c r="F433">
        <f>VLOOKUP($A433,architecture!$A$2:$E$1327,5,0)</f>
        <v>0</v>
      </c>
      <c r="G433">
        <f>IF(AND(E433=1,F433=1),1,0)</f>
        <v>0</v>
      </c>
      <c r="H433">
        <f>COUNTIF($G$2:G433,1)</f>
        <v>102</v>
      </c>
      <c r="I433" s="8">
        <f>COUNTIF($G$2:G433,0)</f>
        <v>330</v>
      </c>
      <c r="J433" s="7">
        <f>COUNTIF(G433:$G$709,0)</f>
        <v>275</v>
      </c>
      <c r="K433" s="7">
        <f>COUNTIF(G433:$G$709,1)</f>
        <v>2</v>
      </c>
      <c r="L433" s="7">
        <f>H433/(H433+K433)</f>
        <v>0.9807692307692307</v>
      </c>
      <c r="M433">
        <f>J433/(J433+I433)</f>
        <v>0.45454545454545453</v>
      </c>
      <c r="N433">
        <f>1-M433</f>
        <v>0.5454545454545454</v>
      </c>
    </row>
    <row r="434" spans="1:14" ht="12">
      <c r="A434" t="s">
        <v>928</v>
      </c>
      <c r="B434" t="s">
        <v>929</v>
      </c>
      <c r="C434" s="5">
        <v>0.0013000000000000002</v>
      </c>
      <c r="D434" t="str">
        <f>VLOOKUP($A434,taxonomy!$A$1:$C$1024,3,0)</f>
        <v> Firmicutes</v>
      </c>
      <c r="E434">
        <v>1</v>
      </c>
      <c r="F434">
        <f>VLOOKUP($A434,architecture!$A$2:$E$1327,5,0)</f>
        <v>0</v>
      </c>
      <c r="G434">
        <f>IF(AND(E434=1,F434=1),1,0)</f>
        <v>0</v>
      </c>
      <c r="H434">
        <f>COUNTIF($G$2:G434,1)</f>
        <v>102</v>
      </c>
      <c r="I434" s="8">
        <f>COUNTIF($G$2:G434,0)</f>
        <v>331</v>
      </c>
      <c r="J434" s="7">
        <f>COUNTIF(G434:$G$709,0)</f>
        <v>274</v>
      </c>
      <c r="K434" s="7">
        <f>COUNTIF(G434:$G$709,1)</f>
        <v>2</v>
      </c>
      <c r="L434" s="7">
        <f>H434/(H434+K434)</f>
        <v>0.9807692307692307</v>
      </c>
      <c r="M434">
        <f>J434/(J434+I434)</f>
        <v>0.45289256198347105</v>
      </c>
      <c r="N434">
        <f>1-M434</f>
        <v>0.547107438016529</v>
      </c>
    </row>
    <row r="435" spans="1:14" ht="12">
      <c r="A435" t="s">
        <v>1160</v>
      </c>
      <c r="B435" t="s">
        <v>1161</v>
      </c>
      <c r="C435" s="5">
        <v>0.0013000000000000002</v>
      </c>
      <c r="D435" t="str">
        <f>VLOOKUP($A435,taxonomy!$A$1:$C$1024,3,0)</f>
        <v> Firmicutes</v>
      </c>
      <c r="E435">
        <v>1</v>
      </c>
      <c r="F435">
        <f>VLOOKUP($A435,architecture!$A$2:$E$1327,5,0)</f>
        <v>0</v>
      </c>
      <c r="G435">
        <f>IF(AND(E435=1,F435=1),1,0)</f>
        <v>0</v>
      </c>
      <c r="H435">
        <f>COUNTIF($G$2:G435,1)</f>
        <v>102</v>
      </c>
      <c r="I435" s="8">
        <f>COUNTIF($G$2:G435,0)</f>
        <v>332</v>
      </c>
      <c r="J435" s="7">
        <f>COUNTIF(G435:$G$709,0)</f>
        <v>273</v>
      </c>
      <c r="K435" s="7">
        <f>COUNTIF(G435:$G$709,1)</f>
        <v>2</v>
      </c>
      <c r="L435" s="7">
        <f>H435/(H435+K435)</f>
        <v>0.9807692307692307</v>
      </c>
      <c r="M435">
        <f>J435/(J435+I435)</f>
        <v>0.4512396694214876</v>
      </c>
      <c r="N435">
        <f>1-M435</f>
        <v>0.5487603305785125</v>
      </c>
    </row>
    <row r="436" spans="1:14" ht="12">
      <c r="A436" t="s">
        <v>1162</v>
      </c>
      <c r="B436" t="s">
        <v>1163</v>
      </c>
      <c r="C436" s="5">
        <v>0.0013000000000000002</v>
      </c>
      <c r="D436" t="str">
        <f>VLOOKUP($A436,taxonomy!$A$1:$C$1024,3,0)</f>
        <v> Firmicutes</v>
      </c>
      <c r="E436">
        <v>1</v>
      </c>
      <c r="F436">
        <f>VLOOKUP($A436,architecture!$A$2:$E$1327,5,0)</f>
        <v>0</v>
      </c>
      <c r="G436">
        <f>IF(AND(E436=1,F436=1),1,0)</f>
        <v>0</v>
      </c>
      <c r="H436">
        <f>COUNTIF($G$2:G436,1)</f>
        <v>102</v>
      </c>
      <c r="I436" s="8">
        <f>COUNTIF($G$2:G436,0)</f>
        <v>333</v>
      </c>
      <c r="J436" s="7">
        <f>COUNTIF(G436:$G$709,0)</f>
        <v>272</v>
      </c>
      <c r="K436" s="7">
        <f>COUNTIF(G436:$G$709,1)</f>
        <v>2</v>
      </c>
      <c r="L436" s="7">
        <f>H436/(H436+K436)</f>
        <v>0.9807692307692307</v>
      </c>
      <c r="M436">
        <f>J436/(J436+I436)</f>
        <v>0.44958677685950416</v>
      </c>
      <c r="N436">
        <f>1-M436</f>
        <v>0.5504132231404959</v>
      </c>
    </row>
    <row r="437" spans="1:14" ht="12">
      <c r="A437" t="s">
        <v>1164</v>
      </c>
      <c r="B437" t="s">
        <v>1165</v>
      </c>
      <c r="C437" s="5">
        <v>0.0013000000000000002</v>
      </c>
      <c r="D437" t="str">
        <f>VLOOKUP($A437,taxonomy!$A$1:$C$1024,3,0)</f>
        <v> Firmicutes</v>
      </c>
      <c r="E437">
        <v>1</v>
      </c>
      <c r="F437">
        <f>VLOOKUP($A437,architecture!$A$2:$E$1327,5,0)</f>
        <v>0</v>
      </c>
      <c r="G437">
        <f>IF(AND(E437=1,F437=1),1,0)</f>
        <v>0</v>
      </c>
      <c r="H437">
        <f>COUNTIF($G$2:G437,1)</f>
        <v>102</v>
      </c>
      <c r="I437" s="8">
        <f>COUNTIF($G$2:G437,0)</f>
        <v>334</v>
      </c>
      <c r="J437" s="7">
        <f>COUNTIF(G437:$G$709,0)</f>
        <v>271</v>
      </c>
      <c r="K437" s="7">
        <f>COUNTIF(G437:$G$709,1)</f>
        <v>2</v>
      </c>
      <c r="L437" s="7">
        <f>H437/(H437+K437)</f>
        <v>0.9807692307692307</v>
      </c>
      <c r="M437">
        <f>J437/(J437+I437)</f>
        <v>0.4479338842975207</v>
      </c>
      <c r="N437">
        <f>1-M437</f>
        <v>0.5520661157024793</v>
      </c>
    </row>
    <row r="438" spans="1:14" ht="12">
      <c r="A438" t="s">
        <v>1166</v>
      </c>
      <c r="B438" t="s">
        <v>1167</v>
      </c>
      <c r="C438" s="5">
        <v>0.0013000000000000002</v>
      </c>
      <c r="D438" t="str">
        <f>VLOOKUP($A438,taxonomy!$A$1:$C$1024,3,0)</f>
        <v> Firmicutes</v>
      </c>
      <c r="E438">
        <v>1</v>
      </c>
      <c r="F438">
        <f>VLOOKUP($A438,architecture!$A$2:$E$1327,5,0)</f>
        <v>0</v>
      </c>
      <c r="G438">
        <f>IF(AND(E438=1,F438=1),1,0)</f>
        <v>0</v>
      </c>
      <c r="H438">
        <f>COUNTIF($G$2:G438,1)</f>
        <v>102</v>
      </c>
      <c r="I438" s="8">
        <f>COUNTIF($G$2:G438,0)</f>
        <v>335</v>
      </c>
      <c r="J438" s="7">
        <f>COUNTIF(G438:$G$709,0)</f>
        <v>270</v>
      </c>
      <c r="K438" s="7">
        <f>COUNTIF(G438:$G$709,1)</f>
        <v>2</v>
      </c>
      <c r="L438" s="7">
        <f>H438/(H438+K438)</f>
        <v>0.9807692307692307</v>
      </c>
      <c r="M438">
        <f>J438/(J438+I438)</f>
        <v>0.4462809917355372</v>
      </c>
      <c r="N438">
        <f>1-M438</f>
        <v>0.5537190082644627</v>
      </c>
    </row>
    <row r="439" spans="1:14" ht="12">
      <c r="A439" t="s">
        <v>1170</v>
      </c>
      <c r="B439" t="s">
        <v>1171</v>
      </c>
      <c r="C439" s="5">
        <v>0.0013000000000000002</v>
      </c>
      <c r="D439" t="str">
        <f>VLOOKUP($A439,taxonomy!$A$1:$C$1024,3,0)</f>
        <v> Firmicutes</v>
      </c>
      <c r="E439">
        <v>1</v>
      </c>
      <c r="F439">
        <f>VLOOKUP($A439,architecture!$A$2:$E$1327,5,0)</f>
        <v>0</v>
      </c>
      <c r="G439">
        <f>IF(AND(E439=1,F439=1),1,0)</f>
        <v>0</v>
      </c>
      <c r="H439">
        <f>COUNTIF($G$2:G439,1)</f>
        <v>102</v>
      </c>
      <c r="I439" s="8">
        <f>COUNTIF($G$2:G439,0)</f>
        <v>336</v>
      </c>
      <c r="J439" s="7">
        <f>COUNTIF(G439:$G$709,0)</f>
        <v>269</v>
      </c>
      <c r="K439" s="7">
        <f>COUNTIF(G439:$G$709,1)</f>
        <v>2</v>
      </c>
      <c r="L439" s="7">
        <f>H439/(H439+K439)</f>
        <v>0.9807692307692307</v>
      </c>
      <c r="M439">
        <f>J439/(J439+I439)</f>
        <v>0.4446280991735537</v>
      </c>
      <c r="N439">
        <f>1-M439</f>
        <v>0.5553719008264463</v>
      </c>
    </row>
    <row r="440" spans="1:14" ht="12">
      <c r="A440" t="s">
        <v>1234</v>
      </c>
      <c r="B440" t="s">
        <v>1235</v>
      </c>
      <c r="C440" s="5">
        <v>0.0013000000000000002</v>
      </c>
      <c r="D440" t="str">
        <f>VLOOKUP($A440,taxonomy!$A$1:$C$1024,3,0)</f>
        <v> Firmicutes</v>
      </c>
      <c r="E440">
        <v>1</v>
      </c>
      <c r="F440">
        <f>VLOOKUP($A440,architecture!$A$2:$E$1327,5,0)</f>
        <v>0</v>
      </c>
      <c r="G440">
        <f>IF(AND(E440=1,F440=1),1,0)</f>
        <v>0</v>
      </c>
      <c r="H440">
        <f>COUNTIF($G$2:G440,1)</f>
        <v>102</v>
      </c>
      <c r="I440" s="8">
        <f>COUNTIF($G$2:G440,0)</f>
        <v>337</v>
      </c>
      <c r="J440" s="7">
        <f>COUNTIF(G440:$G$709,0)</f>
        <v>268</v>
      </c>
      <c r="K440" s="7">
        <f>COUNTIF(G440:$G$709,1)</f>
        <v>2</v>
      </c>
      <c r="L440" s="7">
        <f>H440/(H440+K440)</f>
        <v>0.9807692307692307</v>
      </c>
      <c r="M440">
        <f>J440/(J440+I440)</f>
        <v>0.44297520661157025</v>
      </c>
      <c r="N440">
        <f>1-M440</f>
        <v>0.5570247933884298</v>
      </c>
    </row>
    <row r="441" spans="1:14" ht="12">
      <c r="A441" t="s">
        <v>1236</v>
      </c>
      <c r="B441" t="s">
        <v>1237</v>
      </c>
      <c r="C441" s="5">
        <v>0.0013000000000000002</v>
      </c>
      <c r="D441" t="str">
        <f>VLOOKUP($A441,taxonomy!$A$1:$C$1024,3,0)</f>
        <v> Firmicutes</v>
      </c>
      <c r="E441">
        <v>1</v>
      </c>
      <c r="F441">
        <f>VLOOKUP($A441,architecture!$A$2:$E$1327,5,0)</f>
        <v>0</v>
      </c>
      <c r="G441">
        <f>IF(AND(E441=1,F441=1),1,0)</f>
        <v>0</v>
      </c>
      <c r="H441">
        <f>COUNTIF($G$2:G441,1)</f>
        <v>102</v>
      </c>
      <c r="I441" s="8">
        <f>COUNTIF($G$2:G441,0)</f>
        <v>338</v>
      </c>
      <c r="J441" s="7">
        <f>COUNTIF(G441:$G$709,0)</f>
        <v>267</v>
      </c>
      <c r="K441" s="7">
        <f>COUNTIF(G441:$G$709,1)</f>
        <v>2</v>
      </c>
      <c r="L441" s="7">
        <f>H441/(H441+K441)</f>
        <v>0.9807692307692307</v>
      </c>
      <c r="M441">
        <f>J441/(J441+I441)</f>
        <v>0.4413223140495868</v>
      </c>
      <c r="N441">
        <f>1-M441</f>
        <v>0.5586776859504132</v>
      </c>
    </row>
    <row r="442" spans="1:14" ht="12">
      <c r="A442" t="s">
        <v>1238</v>
      </c>
      <c r="B442" t="s">
        <v>1239</v>
      </c>
      <c r="C442" s="5">
        <v>0.0013000000000000002</v>
      </c>
      <c r="D442" t="str">
        <f>VLOOKUP($A442,taxonomy!$A$1:$C$1024,3,0)</f>
        <v> Firmicutes</v>
      </c>
      <c r="E442">
        <v>1</v>
      </c>
      <c r="F442">
        <f>VLOOKUP($A442,architecture!$A$2:$E$1327,5,0)</f>
        <v>0</v>
      </c>
      <c r="G442">
        <f>IF(AND(E442=1,F442=1),1,0)</f>
        <v>0</v>
      </c>
      <c r="H442">
        <f>COUNTIF($G$2:G442,1)</f>
        <v>102</v>
      </c>
      <c r="I442" s="8">
        <f>COUNTIF($G$2:G442,0)</f>
        <v>339</v>
      </c>
      <c r="J442" s="7">
        <f>COUNTIF(G442:$G$709,0)</f>
        <v>266</v>
      </c>
      <c r="K442" s="7">
        <f>COUNTIF(G442:$G$709,1)</f>
        <v>2</v>
      </c>
      <c r="L442" s="7">
        <f>H442/(H442+K442)</f>
        <v>0.9807692307692307</v>
      </c>
      <c r="M442">
        <f>J442/(J442+I442)</f>
        <v>0.4396694214876033</v>
      </c>
      <c r="N442">
        <f>1-M442</f>
        <v>0.5603305785123966</v>
      </c>
    </row>
    <row r="443" spans="1:14" ht="12">
      <c r="A443" t="s">
        <v>1240</v>
      </c>
      <c r="B443" t="s">
        <v>1241</v>
      </c>
      <c r="C443" s="5">
        <v>0.0013000000000000002</v>
      </c>
      <c r="D443" t="str">
        <f>VLOOKUP($A443,taxonomy!$A$1:$C$1024,3,0)</f>
        <v> Firmicutes</v>
      </c>
      <c r="E443">
        <v>1</v>
      </c>
      <c r="F443">
        <f>VLOOKUP($A443,architecture!$A$2:$E$1327,5,0)</f>
        <v>0</v>
      </c>
      <c r="G443">
        <f>IF(AND(E443=1,F443=1),1,0)</f>
        <v>0</v>
      </c>
      <c r="H443">
        <f>COUNTIF($G$2:G443,1)</f>
        <v>102</v>
      </c>
      <c r="I443" s="8">
        <f>COUNTIF($G$2:G443,0)</f>
        <v>340</v>
      </c>
      <c r="J443" s="7">
        <f>COUNTIF(G443:$G$709,0)</f>
        <v>265</v>
      </c>
      <c r="K443" s="7">
        <f>COUNTIF(G443:$G$709,1)</f>
        <v>2</v>
      </c>
      <c r="L443" s="7">
        <f>H443/(H443+K443)</f>
        <v>0.9807692307692307</v>
      </c>
      <c r="M443">
        <f>J443/(J443+I443)</f>
        <v>0.4380165289256198</v>
      </c>
      <c r="N443">
        <f>1-M443</f>
        <v>0.5619834710743802</v>
      </c>
    </row>
    <row r="444" spans="1:14" ht="12">
      <c r="A444" t="s">
        <v>1316</v>
      </c>
      <c r="B444" t="s">
        <v>1317</v>
      </c>
      <c r="C444" s="5">
        <v>0.0013000000000000002</v>
      </c>
      <c r="D444" t="str">
        <f>VLOOKUP($A444,taxonomy!$A$1:$C$1024,3,0)</f>
        <v> Firmicutes</v>
      </c>
      <c r="E444">
        <v>1</v>
      </c>
      <c r="F444">
        <f>VLOOKUP($A444,architecture!$A$2:$E$1327,5,0)</f>
        <v>0</v>
      </c>
      <c r="G444">
        <f>IF(AND(E444=1,F444=1),1,0)</f>
        <v>0</v>
      </c>
      <c r="H444">
        <f>COUNTIF($G$2:G444,1)</f>
        <v>102</v>
      </c>
      <c r="I444" s="8">
        <f>COUNTIF($G$2:G444,0)</f>
        <v>341</v>
      </c>
      <c r="J444" s="7">
        <f>COUNTIF(G444:$G$709,0)</f>
        <v>264</v>
      </c>
      <c r="K444" s="7">
        <f>COUNTIF(G444:$G$709,1)</f>
        <v>2</v>
      </c>
      <c r="L444" s="7">
        <f>H444/(H444+K444)</f>
        <v>0.9807692307692307</v>
      </c>
      <c r="M444">
        <f>J444/(J444+I444)</f>
        <v>0.43636363636363634</v>
      </c>
      <c r="N444">
        <f>1-M444</f>
        <v>0.5636363636363637</v>
      </c>
    </row>
    <row r="445" spans="1:14" ht="12">
      <c r="A445" t="s">
        <v>1318</v>
      </c>
      <c r="B445" t="s">
        <v>1319</v>
      </c>
      <c r="C445" s="5">
        <v>0.0013000000000000002</v>
      </c>
      <c r="D445" t="str">
        <f>VLOOKUP($A445,taxonomy!$A$1:$C$1024,3,0)</f>
        <v> Firmicutes</v>
      </c>
      <c r="E445">
        <v>1</v>
      </c>
      <c r="F445">
        <f>VLOOKUP($A445,architecture!$A$2:$E$1327,5,0)</f>
        <v>0</v>
      </c>
      <c r="G445">
        <f>IF(AND(E445=1,F445=1),1,0)</f>
        <v>0</v>
      </c>
      <c r="H445">
        <f>COUNTIF($G$2:G445,1)</f>
        <v>102</v>
      </c>
      <c r="I445" s="8">
        <f>COUNTIF($G$2:G445,0)</f>
        <v>342</v>
      </c>
      <c r="J445" s="7">
        <f>COUNTIF(G445:$G$709,0)</f>
        <v>263</v>
      </c>
      <c r="K445" s="7">
        <f>COUNTIF(G445:$G$709,1)</f>
        <v>2</v>
      </c>
      <c r="L445" s="7">
        <f>H445/(H445+K445)</f>
        <v>0.9807692307692307</v>
      </c>
      <c r="M445">
        <f>J445/(J445+I445)</f>
        <v>0.43471074380165287</v>
      </c>
      <c r="N445">
        <f>1-M445</f>
        <v>0.5652892561983471</v>
      </c>
    </row>
    <row r="446" spans="1:14" ht="12">
      <c r="A446" t="s">
        <v>1320</v>
      </c>
      <c r="B446" t="s">
        <v>1321</v>
      </c>
      <c r="C446" s="5">
        <v>0.0013000000000000002</v>
      </c>
      <c r="D446" t="str">
        <f>VLOOKUP($A446,taxonomy!$A$1:$C$1024,3,0)</f>
        <v> Firmicutes</v>
      </c>
      <c r="E446">
        <v>1</v>
      </c>
      <c r="F446">
        <f>VLOOKUP($A446,architecture!$A$2:$E$1327,5,0)</f>
        <v>0</v>
      </c>
      <c r="G446">
        <f>IF(AND(E446=1,F446=1),1,0)</f>
        <v>0</v>
      </c>
      <c r="H446">
        <f>COUNTIF($G$2:G446,1)</f>
        <v>102</v>
      </c>
      <c r="I446" s="8">
        <f>COUNTIF($G$2:G446,0)</f>
        <v>343</v>
      </c>
      <c r="J446" s="7">
        <f>COUNTIF(G446:$G$709,0)</f>
        <v>262</v>
      </c>
      <c r="K446" s="7">
        <f>COUNTIF(G446:$G$709,1)</f>
        <v>2</v>
      </c>
      <c r="L446" s="7">
        <f>H446/(H446+K446)</f>
        <v>0.9807692307692307</v>
      </c>
      <c r="M446">
        <f>J446/(J446+I446)</f>
        <v>0.43305785123966944</v>
      </c>
      <c r="N446">
        <f>1-M446</f>
        <v>0.5669421487603306</v>
      </c>
    </row>
    <row r="447" spans="1:14" ht="12">
      <c r="A447" t="s">
        <v>1324</v>
      </c>
      <c r="B447" t="s">
        <v>1325</v>
      </c>
      <c r="C447" s="5">
        <v>0.0013000000000000002</v>
      </c>
      <c r="D447" t="str">
        <f>VLOOKUP($A447,taxonomy!$A$1:$C$1024,3,0)</f>
        <v> Firmicutes</v>
      </c>
      <c r="E447">
        <v>1</v>
      </c>
      <c r="F447">
        <f>VLOOKUP($A447,architecture!$A$2:$E$1327,5,0)</f>
        <v>0</v>
      </c>
      <c r="G447">
        <f>IF(AND(E447=1,F447=1),1,0)</f>
        <v>0</v>
      </c>
      <c r="H447">
        <f>COUNTIF($G$2:G447,1)</f>
        <v>102</v>
      </c>
      <c r="I447" s="8">
        <f>COUNTIF($G$2:G447,0)</f>
        <v>344</v>
      </c>
      <c r="J447" s="7">
        <f>COUNTIF(G447:$G$709,0)</f>
        <v>261</v>
      </c>
      <c r="K447" s="7">
        <f>COUNTIF(G447:$G$709,1)</f>
        <v>2</v>
      </c>
      <c r="L447" s="7">
        <f>H447/(H447+K447)</f>
        <v>0.9807692307692307</v>
      </c>
      <c r="M447">
        <f>J447/(J447+I447)</f>
        <v>0.43140495867768597</v>
      </c>
      <c r="N447">
        <f>1-M447</f>
        <v>0.568595041322314</v>
      </c>
    </row>
    <row r="448" spans="1:14" ht="12">
      <c r="A448" t="s">
        <v>1322</v>
      </c>
      <c r="B448" t="s">
        <v>1323</v>
      </c>
      <c r="C448" s="5">
        <v>0.0013000000000000002</v>
      </c>
      <c r="D448" t="str">
        <f>VLOOKUP($A448,taxonomy!$A$1:$C$1024,3,0)</f>
        <v> Firmicutes</v>
      </c>
      <c r="E448">
        <v>1</v>
      </c>
      <c r="F448">
        <f>VLOOKUP($A448,architecture!$A$2:$E$1327,5,0)</f>
        <v>0</v>
      </c>
      <c r="G448">
        <f>IF(AND(E448=1,F448=1),1,0)</f>
        <v>0</v>
      </c>
      <c r="H448">
        <f>COUNTIF($G$2:G448,1)</f>
        <v>102</v>
      </c>
      <c r="I448" s="8">
        <f>COUNTIF($G$2:G448,0)</f>
        <v>345</v>
      </c>
      <c r="J448" s="7">
        <f>COUNTIF(G448:$G$709,0)</f>
        <v>260</v>
      </c>
      <c r="K448" s="7">
        <f>COUNTIF(G448:$G$709,1)</f>
        <v>2</v>
      </c>
      <c r="L448" s="7">
        <f>H448/(H448+K448)</f>
        <v>0.9807692307692307</v>
      </c>
      <c r="M448">
        <f>J448/(J448+I448)</f>
        <v>0.4297520661157025</v>
      </c>
      <c r="N448">
        <f>1-M448</f>
        <v>0.5702479338842975</v>
      </c>
    </row>
    <row r="449" spans="1:14" ht="12">
      <c r="A449" t="s">
        <v>1326</v>
      </c>
      <c r="B449" t="s">
        <v>1327</v>
      </c>
      <c r="C449" s="5">
        <v>0.0013000000000000002</v>
      </c>
      <c r="D449" t="str">
        <f>VLOOKUP($A449,taxonomy!$A$1:$C$1024,3,0)</f>
        <v> Firmicutes</v>
      </c>
      <c r="E449">
        <v>1</v>
      </c>
      <c r="F449">
        <f>VLOOKUP($A449,architecture!$A$2:$E$1327,5,0)</f>
        <v>0</v>
      </c>
      <c r="G449">
        <f>IF(AND(E449=1,F449=1),1,0)</f>
        <v>0</v>
      </c>
      <c r="H449">
        <f>COUNTIF($G$2:G449,1)</f>
        <v>102</v>
      </c>
      <c r="I449" s="8">
        <f>COUNTIF($G$2:G449,0)</f>
        <v>346</v>
      </c>
      <c r="J449" s="7">
        <f>COUNTIF(G449:$G$709,0)</f>
        <v>259</v>
      </c>
      <c r="K449" s="7">
        <f>COUNTIF(G449:$G$709,1)</f>
        <v>2</v>
      </c>
      <c r="L449" s="7">
        <f>H449/(H449+K449)</f>
        <v>0.9807692307692307</v>
      </c>
      <c r="M449">
        <f>J449/(J449+I449)</f>
        <v>0.428099173553719</v>
      </c>
      <c r="N449">
        <f>1-M449</f>
        <v>0.571900826446281</v>
      </c>
    </row>
    <row r="450" spans="1:14" ht="12">
      <c r="A450" t="s">
        <v>1328</v>
      </c>
      <c r="B450" t="s">
        <v>1329</v>
      </c>
      <c r="C450" s="5">
        <v>0.0013000000000000002</v>
      </c>
      <c r="D450" t="str">
        <f>VLOOKUP($A450,taxonomy!$A$1:$C$1024,3,0)</f>
        <v> Firmicutes</v>
      </c>
      <c r="E450">
        <v>1</v>
      </c>
      <c r="F450">
        <f>VLOOKUP($A450,architecture!$A$2:$E$1327,5,0)</f>
        <v>0</v>
      </c>
      <c r="G450">
        <f>IF(AND(E450=1,F450=1),1,0)</f>
        <v>0</v>
      </c>
      <c r="H450">
        <f>COUNTIF($G$2:G450,1)</f>
        <v>102</v>
      </c>
      <c r="I450" s="8">
        <f>COUNTIF($G$2:G450,0)</f>
        <v>347</v>
      </c>
      <c r="J450" s="7">
        <f>COUNTIF(G450:$G$709,0)</f>
        <v>258</v>
      </c>
      <c r="K450" s="7">
        <f>COUNTIF(G450:$G$709,1)</f>
        <v>2</v>
      </c>
      <c r="L450" s="7">
        <f>H450/(H450+K450)</f>
        <v>0.9807692307692307</v>
      </c>
      <c r="M450">
        <f>J450/(J450+I450)</f>
        <v>0.42644628099173554</v>
      </c>
      <c r="N450">
        <f>1-M450</f>
        <v>0.5735537190082645</v>
      </c>
    </row>
    <row r="451" spans="1:14" ht="12">
      <c r="A451" t="s">
        <v>1330</v>
      </c>
      <c r="B451" t="s">
        <v>1331</v>
      </c>
      <c r="C451" s="5">
        <v>0.0013000000000000002</v>
      </c>
      <c r="D451" t="str">
        <f>VLOOKUP($A451,taxonomy!$A$1:$C$1024,3,0)</f>
        <v> Firmicutes</v>
      </c>
      <c r="E451">
        <v>1</v>
      </c>
      <c r="F451">
        <f>VLOOKUP($A451,architecture!$A$2:$E$1327,5,0)</f>
        <v>0</v>
      </c>
      <c r="G451">
        <f>IF(AND(E451=1,F451=1),1,0)</f>
        <v>0</v>
      </c>
      <c r="H451">
        <f>COUNTIF($G$2:G451,1)</f>
        <v>102</v>
      </c>
      <c r="I451" s="8">
        <f>COUNTIF($G$2:G451,0)</f>
        <v>348</v>
      </c>
      <c r="J451" s="7">
        <f>COUNTIF(G451:$G$709,0)</f>
        <v>257</v>
      </c>
      <c r="K451" s="7">
        <f>COUNTIF(G451:$G$709,1)</f>
        <v>2</v>
      </c>
      <c r="L451" s="7">
        <f>H451/(H451+K451)</f>
        <v>0.9807692307692307</v>
      </c>
      <c r="M451">
        <f>J451/(J451+I451)</f>
        <v>0.42479338842975206</v>
      </c>
      <c r="N451">
        <f>1-M451</f>
        <v>0.5752066115702479</v>
      </c>
    </row>
    <row r="452" spans="1:14" ht="12">
      <c r="A452" t="s">
        <v>1332</v>
      </c>
      <c r="B452" t="s">
        <v>1333</v>
      </c>
      <c r="C452" s="5">
        <v>0.0013000000000000002</v>
      </c>
      <c r="D452" t="str">
        <f>VLOOKUP($A452,taxonomy!$A$1:$C$1024,3,0)</f>
        <v> Firmicutes</v>
      </c>
      <c r="E452">
        <v>1</v>
      </c>
      <c r="F452">
        <f>VLOOKUP($A452,architecture!$A$2:$E$1327,5,0)</f>
        <v>0</v>
      </c>
      <c r="G452">
        <f>IF(AND(E452=1,F452=1),1,0)</f>
        <v>0</v>
      </c>
      <c r="H452">
        <f>COUNTIF($G$2:G452,1)</f>
        <v>102</v>
      </c>
      <c r="I452" s="8">
        <f>COUNTIF($G$2:G452,0)</f>
        <v>349</v>
      </c>
      <c r="J452" s="7">
        <f>COUNTIF(G452:$G$709,0)</f>
        <v>256</v>
      </c>
      <c r="K452" s="7">
        <f>COUNTIF(G452:$G$709,1)</f>
        <v>2</v>
      </c>
      <c r="L452" s="7">
        <f>H452/(H452+K452)</f>
        <v>0.9807692307692307</v>
      </c>
      <c r="M452">
        <f>J452/(J452+I452)</f>
        <v>0.4231404958677686</v>
      </c>
      <c r="N452">
        <f>1-M452</f>
        <v>0.5768595041322314</v>
      </c>
    </row>
    <row r="453" spans="1:14" ht="12">
      <c r="A453" t="s">
        <v>1334</v>
      </c>
      <c r="B453" t="s">
        <v>1335</v>
      </c>
      <c r="C453" s="5">
        <v>0.0013000000000000002</v>
      </c>
      <c r="D453" t="str">
        <f>VLOOKUP($A453,taxonomy!$A$1:$C$1024,3,0)</f>
        <v> Firmicutes</v>
      </c>
      <c r="E453">
        <v>1</v>
      </c>
      <c r="F453">
        <f>VLOOKUP($A453,architecture!$A$2:$E$1327,5,0)</f>
        <v>0</v>
      </c>
      <c r="G453">
        <f>IF(AND(E453=1,F453=1),1,0)</f>
        <v>0</v>
      </c>
      <c r="H453">
        <f>COUNTIF($G$2:G453,1)</f>
        <v>102</v>
      </c>
      <c r="I453" s="8">
        <f>COUNTIF($G$2:G453,0)</f>
        <v>350</v>
      </c>
      <c r="J453" s="7">
        <f>COUNTIF(G453:$G$709,0)</f>
        <v>255</v>
      </c>
      <c r="K453" s="7">
        <f>COUNTIF(G453:$G$709,1)</f>
        <v>2</v>
      </c>
      <c r="L453" s="7">
        <f>H453/(H453+K453)</f>
        <v>0.9807692307692307</v>
      </c>
      <c r="M453">
        <f>J453/(J453+I453)</f>
        <v>0.4214876033057851</v>
      </c>
      <c r="N453">
        <f>1-M453</f>
        <v>0.578512396694215</v>
      </c>
    </row>
    <row r="454" spans="1:14" ht="12">
      <c r="A454" t="s">
        <v>1336</v>
      </c>
      <c r="B454" t="s">
        <v>1337</v>
      </c>
      <c r="C454" s="5">
        <v>0.0013000000000000002</v>
      </c>
      <c r="D454" t="str">
        <f>VLOOKUP($A454,taxonomy!$A$1:$C$1024,3,0)</f>
        <v> Firmicutes</v>
      </c>
      <c r="E454">
        <v>1</v>
      </c>
      <c r="F454">
        <f>VLOOKUP($A454,architecture!$A$2:$E$1327,5,0)</f>
        <v>0</v>
      </c>
      <c r="G454">
        <f>IF(AND(E454=1,F454=1),1,0)</f>
        <v>0</v>
      </c>
      <c r="H454">
        <f>COUNTIF($G$2:G454,1)</f>
        <v>102</v>
      </c>
      <c r="I454" s="8">
        <f>COUNTIF($G$2:G454,0)</f>
        <v>351</v>
      </c>
      <c r="J454" s="7">
        <f>COUNTIF(G454:$G$709,0)</f>
        <v>254</v>
      </c>
      <c r="K454" s="7">
        <f>COUNTIF(G454:$G$709,1)</f>
        <v>2</v>
      </c>
      <c r="L454" s="7">
        <f>H454/(H454+K454)</f>
        <v>0.9807692307692307</v>
      </c>
      <c r="M454">
        <f>J454/(J454+I454)</f>
        <v>0.41983471074380163</v>
      </c>
      <c r="N454">
        <f>1-M454</f>
        <v>0.5801652892561984</v>
      </c>
    </row>
    <row r="455" spans="1:14" ht="12">
      <c r="A455" t="s">
        <v>1466</v>
      </c>
      <c r="B455" t="s">
        <v>1467</v>
      </c>
      <c r="C455" s="5">
        <v>0.0013000000000000002</v>
      </c>
      <c r="D455" t="str">
        <f>VLOOKUP($A455,taxonomy!$A$1:$C$1024,3,0)</f>
        <v> Firmicutes</v>
      </c>
      <c r="E455">
        <v>1</v>
      </c>
      <c r="F455">
        <f>VLOOKUP($A455,architecture!$A$2:$E$1327,5,0)</f>
        <v>0</v>
      </c>
      <c r="G455">
        <f>IF(AND(E455=1,F455=1),1,0)</f>
        <v>0</v>
      </c>
      <c r="H455">
        <f>COUNTIF($G$2:G455,1)</f>
        <v>102</v>
      </c>
      <c r="I455" s="8">
        <f>COUNTIF($G$2:G455,0)</f>
        <v>352</v>
      </c>
      <c r="J455" s="7">
        <f>COUNTIF(G455:$G$709,0)</f>
        <v>253</v>
      </c>
      <c r="K455" s="7">
        <f>COUNTIF(G455:$G$709,1)</f>
        <v>2</v>
      </c>
      <c r="L455" s="7">
        <f>H455/(H455+K455)</f>
        <v>0.9807692307692307</v>
      </c>
      <c r="M455">
        <f>J455/(J455+I455)</f>
        <v>0.41818181818181815</v>
      </c>
      <c r="N455">
        <f>1-M455</f>
        <v>0.5818181818181818</v>
      </c>
    </row>
    <row r="456" spans="1:14" ht="12">
      <c r="A456" t="s">
        <v>1498</v>
      </c>
      <c r="B456" t="s">
        <v>1499</v>
      </c>
      <c r="C456" s="5">
        <v>0.0013000000000000002</v>
      </c>
      <c r="D456" t="str">
        <f>VLOOKUP($A456,taxonomy!$A$1:$C$1024,3,0)</f>
        <v> Firmicutes</v>
      </c>
      <c r="E456">
        <v>1</v>
      </c>
      <c r="F456">
        <f>VLOOKUP($A456,architecture!$A$2:$E$1327,5,0)</f>
        <v>0</v>
      </c>
      <c r="G456">
        <f>IF(AND(E456=1,F456=1),1,0)</f>
        <v>0</v>
      </c>
      <c r="H456">
        <f>COUNTIF($G$2:G456,1)</f>
        <v>102</v>
      </c>
      <c r="I456" s="8">
        <f>COUNTIF($G$2:G456,0)</f>
        <v>353</v>
      </c>
      <c r="J456" s="7">
        <f>COUNTIF(G456:$G$709,0)</f>
        <v>252</v>
      </c>
      <c r="K456" s="7">
        <f>COUNTIF(G456:$G$709,1)</f>
        <v>2</v>
      </c>
      <c r="L456" s="7">
        <f>H456/(H456+K456)</f>
        <v>0.9807692307692307</v>
      </c>
      <c r="M456">
        <f>J456/(J456+I456)</f>
        <v>0.41652892561983473</v>
      </c>
      <c r="N456">
        <f>1-M456</f>
        <v>0.5834710743801652</v>
      </c>
    </row>
    <row r="457" spans="1:14" ht="12">
      <c r="A457" t="s">
        <v>2030</v>
      </c>
      <c r="B457" t="s">
        <v>2031</v>
      </c>
      <c r="C457" s="5">
        <v>0.0013000000000000002</v>
      </c>
      <c r="D457" t="str">
        <f>VLOOKUP($A457,taxonomy!$A$1:$C$1024,3,0)</f>
        <v> Firmicutes</v>
      </c>
      <c r="E457">
        <v>1</v>
      </c>
      <c r="F457">
        <f>VLOOKUP($A457,architecture!$A$2:$E$1327,5,0)</f>
        <v>0</v>
      </c>
      <c r="G457">
        <f>IF(AND(E457=1,F457=1),1,0)</f>
        <v>0</v>
      </c>
      <c r="H457">
        <f>COUNTIF($G$2:G457,1)</f>
        <v>102</v>
      </c>
      <c r="I457" s="8">
        <f>COUNTIF($G$2:G457,0)</f>
        <v>354</v>
      </c>
      <c r="J457" s="7">
        <f>COUNTIF(G457:$G$709,0)</f>
        <v>251</v>
      </c>
      <c r="K457" s="7">
        <f>COUNTIF(G457:$G$709,1)</f>
        <v>2</v>
      </c>
      <c r="L457" s="7">
        <f>H457/(H457+K457)</f>
        <v>0.9807692307692307</v>
      </c>
      <c r="M457">
        <f>J457/(J457+I457)</f>
        <v>0.41487603305785126</v>
      </c>
      <c r="N457">
        <f>1-M457</f>
        <v>0.5851239669421487</v>
      </c>
    </row>
    <row r="458" spans="1:14" ht="12">
      <c r="A458" t="s">
        <v>335</v>
      </c>
      <c r="B458" t="s">
        <v>336</v>
      </c>
      <c r="C458" s="5">
        <v>0.0017000000000000001</v>
      </c>
      <c r="D458" t="str">
        <f>VLOOKUP($A458,taxonomy!$A$1:$C$1024,3,0)</f>
        <v> Actinobacteria</v>
      </c>
      <c r="E458">
        <v>0</v>
      </c>
      <c r="F458">
        <f>VLOOKUP($A458,architecture!$A$2:$E$1327,5,0)</f>
        <v>0</v>
      </c>
      <c r="G458">
        <f>IF(AND(E458=1,F458=1),1,0)</f>
        <v>0</v>
      </c>
      <c r="H458">
        <f>COUNTIF($G$2:G458,1)</f>
        <v>102</v>
      </c>
      <c r="I458" s="8">
        <f>COUNTIF($G$2:G458,0)</f>
        <v>355</v>
      </c>
      <c r="J458" s="7">
        <f>COUNTIF(G458:$G$709,0)</f>
        <v>250</v>
      </c>
      <c r="K458" s="7">
        <f>COUNTIF(G458:$G$709,1)</f>
        <v>2</v>
      </c>
      <c r="L458" s="7">
        <f>H458/(H458+K458)</f>
        <v>0.9807692307692307</v>
      </c>
      <c r="M458">
        <f>J458/(J458+I458)</f>
        <v>0.4132231404958678</v>
      </c>
      <c r="N458">
        <f>1-M458</f>
        <v>0.5867768595041323</v>
      </c>
    </row>
    <row r="459" spans="1:14" ht="12">
      <c r="A459" t="s">
        <v>1196</v>
      </c>
      <c r="B459" t="s">
        <v>1197</v>
      </c>
      <c r="C459" s="5">
        <v>0.0035</v>
      </c>
      <c r="D459" t="str">
        <f>VLOOKUP($A459,taxonomy!$A$1:$C$1024,3,0)</f>
        <v> Chloroflexi</v>
      </c>
      <c r="E459">
        <v>0</v>
      </c>
      <c r="F459">
        <f>VLOOKUP($A459,architecture!$A$2:$E$1327,5,0)</f>
        <v>0</v>
      </c>
      <c r="G459">
        <f>IF(AND(E459=1,F459=1),1,0)</f>
        <v>0</v>
      </c>
      <c r="H459">
        <f>COUNTIF($G$2:G459,1)</f>
        <v>102</v>
      </c>
      <c r="I459" s="8">
        <f>COUNTIF($G$2:G459,0)</f>
        <v>356</v>
      </c>
      <c r="J459" s="7">
        <f>COUNTIF(G459:$G$709,0)</f>
        <v>249</v>
      </c>
      <c r="K459" s="7">
        <f>COUNTIF(G459:$G$709,1)</f>
        <v>2</v>
      </c>
      <c r="L459" s="7">
        <f>H459/(H459+K459)</f>
        <v>0.9807692307692307</v>
      </c>
      <c r="M459">
        <f>J459/(J459+I459)</f>
        <v>0.4115702479338843</v>
      </c>
      <c r="N459">
        <f>1-M459</f>
        <v>0.5884297520661157</v>
      </c>
    </row>
    <row r="460" spans="1:14" ht="12">
      <c r="A460" t="s">
        <v>1298</v>
      </c>
      <c r="B460" t="s">
        <v>1299</v>
      </c>
      <c r="C460" s="5">
        <v>0.0036000000000000003</v>
      </c>
      <c r="D460" t="str">
        <f>VLOOKUP($A460,taxonomy!$A$1:$C$1024,3,0)</f>
        <v> Firmicutes</v>
      </c>
      <c r="E460">
        <v>1</v>
      </c>
      <c r="F460">
        <f>VLOOKUP($A460,architecture!$A$2:$E$1327,5,0)</f>
        <v>1</v>
      </c>
      <c r="G460">
        <f>IF(AND(E460=1,F460=1),1,0)</f>
        <v>1</v>
      </c>
      <c r="H460">
        <f>COUNTIF($G$2:G460,1)</f>
        <v>103</v>
      </c>
      <c r="I460" s="8">
        <f>COUNTIF($G$2:G460,0)</f>
        <v>356</v>
      </c>
      <c r="J460" s="7">
        <f>COUNTIF(G460:$G$709,0)</f>
        <v>248</v>
      </c>
      <c r="K460" s="7">
        <f>COUNTIF(G460:$G$709,1)</f>
        <v>2</v>
      </c>
      <c r="L460" s="7">
        <f>H460/(H460+K460)</f>
        <v>0.9809523809523809</v>
      </c>
      <c r="M460">
        <f>J460/(J460+I460)</f>
        <v>0.4105960264900662</v>
      </c>
      <c r="N460">
        <f>1-M460</f>
        <v>0.5894039735099338</v>
      </c>
    </row>
    <row r="461" spans="1:14" ht="12">
      <c r="A461" t="s">
        <v>694</v>
      </c>
      <c r="B461" t="s">
        <v>695</v>
      </c>
      <c r="C461" s="5">
        <v>0.0048000000000000004</v>
      </c>
      <c r="D461" t="str">
        <f>VLOOKUP($A461,taxonomy!$A$1:$C$1024,3,0)</f>
        <v> Firmicutes</v>
      </c>
      <c r="E461">
        <v>1</v>
      </c>
      <c r="F461">
        <f>VLOOKUP($A461,architecture!$A$2:$E$1327,5,0)</f>
        <v>1</v>
      </c>
      <c r="G461">
        <f>IF(AND(E461=1,F461=1),1,0)</f>
        <v>1</v>
      </c>
      <c r="H461">
        <f>COUNTIF($G$2:G461,1)</f>
        <v>104</v>
      </c>
      <c r="I461" s="8">
        <f>COUNTIF($G$2:G461,0)</f>
        <v>356</v>
      </c>
      <c r="J461" s="7">
        <f>COUNTIF(G461:$G$709,0)</f>
        <v>248</v>
      </c>
      <c r="K461" s="7">
        <f>COUNTIF(G461:$G$709,1)</f>
        <v>1</v>
      </c>
      <c r="L461" s="7">
        <f>H461/(H461+K461)</f>
        <v>0.9904761904761905</v>
      </c>
      <c r="M461">
        <f>J461/(J461+I461)</f>
        <v>0.4105960264900662</v>
      </c>
      <c r="N461">
        <f>1-M461</f>
        <v>0.5894039735099338</v>
      </c>
    </row>
    <row r="462" spans="1:14" ht="12">
      <c r="A462" t="s">
        <v>644</v>
      </c>
      <c r="B462" t="s">
        <v>645</v>
      </c>
      <c r="C462" s="5">
        <v>0.007200000000000001</v>
      </c>
      <c r="D462" t="str">
        <f>VLOOKUP($A462,taxonomy!$A$1:$C$1024,3,0)</f>
        <v> Firmicutes</v>
      </c>
      <c r="E462">
        <v>1</v>
      </c>
      <c r="F462">
        <f>VLOOKUP($A462,architecture!$A$2:$E$1327,5,0)</f>
        <v>0</v>
      </c>
      <c r="G462">
        <f>IF(AND(E462=1,F462=1),1,0)</f>
        <v>0</v>
      </c>
      <c r="H462">
        <f>COUNTIF($G$2:G462,1)</f>
        <v>104</v>
      </c>
      <c r="I462" s="8">
        <f>COUNTIF($G$2:G462,0)</f>
        <v>357</v>
      </c>
      <c r="J462" s="7">
        <f>COUNTIF(G462:$G$709,0)</f>
        <v>248</v>
      </c>
      <c r="K462" s="7">
        <f>COUNTIF(G462:$G$709,1)</f>
        <v>0</v>
      </c>
      <c r="L462" s="7">
        <f>H462/(H462+K462)</f>
        <v>1</v>
      </c>
      <c r="M462">
        <f>J462/(J462+I462)</f>
        <v>0.4099173553719008</v>
      </c>
      <c r="N462">
        <f>1-M462</f>
        <v>0.5900826446280991</v>
      </c>
    </row>
    <row r="463" spans="1:14" ht="12">
      <c r="A463" t="s">
        <v>1178</v>
      </c>
      <c r="B463" t="s">
        <v>1179</v>
      </c>
      <c r="C463" s="5">
        <v>0.007200000000000001</v>
      </c>
      <c r="D463" t="str">
        <f>VLOOKUP($A463,taxonomy!$A$1:$C$1024,3,0)</f>
        <v> Firmicutes</v>
      </c>
      <c r="E463">
        <v>1</v>
      </c>
      <c r="F463">
        <f>VLOOKUP($A463,architecture!$A$2:$E$1327,5,0)</f>
        <v>0</v>
      </c>
      <c r="G463">
        <f>IF(AND(E463=1,F463=1),1,0)</f>
        <v>0</v>
      </c>
      <c r="H463">
        <f>COUNTIF($G$2:G463,1)</f>
        <v>104</v>
      </c>
      <c r="I463" s="8">
        <f>COUNTIF($G$2:G463,0)</f>
        <v>358</v>
      </c>
      <c r="J463" s="7">
        <f>COUNTIF(G463:$G$709,0)</f>
        <v>247</v>
      </c>
      <c r="K463" s="7">
        <f>COUNTIF(G463:$G$709,1)</f>
        <v>0</v>
      </c>
      <c r="L463" s="7">
        <f>H463/(H463+K463)</f>
        <v>1</v>
      </c>
      <c r="M463">
        <f>J463/(J463+I463)</f>
        <v>0.40826446280991735</v>
      </c>
      <c r="N463">
        <f>1-M463</f>
        <v>0.5917355371900826</v>
      </c>
    </row>
    <row r="464" spans="1:14" ht="12">
      <c r="A464" t="s">
        <v>867</v>
      </c>
      <c r="B464" t="s">
        <v>868</v>
      </c>
      <c r="C464" s="5">
        <v>0.017</v>
      </c>
      <c r="D464" t="str">
        <f>VLOOKUP($A464,taxonomy!$A$1:$C$1024,3,0)</f>
        <v> Chloroflexi</v>
      </c>
      <c r="E464">
        <v>0</v>
      </c>
      <c r="F464">
        <f>VLOOKUP($A464,architecture!$A$2:$E$1327,5,0)</f>
        <v>0</v>
      </c>
      <c r="G464">
        <f>IF(AND(E464=1,F464=1),1,0)</f>
        <v>0</v>
      </c>
      <c r="H464">
        <f>COUNTIF($G$2:G464,1)</f>
        <v>104</v>
      </c>
      <c r="I464" s="8">
        <f>COUNTIF($G$2:G464,0)</f>
        <v>359</v>
      </c>
      <c r="J464" s="7">
        <f>COUNTIF(G464:$G$709,0)</f>
        <v>246</v>
      </c>
      <c r="K464" s="7">
        <f>COUNTIF(G464:$G$709,1)</f>
        <v>0</v>
      </c>
      <c r="L464" s="7">
        <f>H464/(H464+K464)</f>
        <v>1</v>
      </c>
      <c r="M464">
        <f>J464/(J464+I464)</f>
        <v>0.4066115702479339</v>
      </c>
      <c r="N464">
        <f>1-M464</f>
        <v>0.5933884297520662</v>
      </c>
    </row>
    <row r="465" spans="1:14" ht="12">
      <c r="A465" t="s">
        <v>470</v>
      </c>
      <c r="B465" t="s">
        <v>471</v>
      </c>
      <c r="C465" s="5">
        <v>0.018000000000000002</v>
      </c>
      <c r="D465" t="str">
        <f>VLOOKUP($A465,taxonomy!$A$1:$C$1024,3,0)</f>
        <v> Firmicutes</v>
      </c>
      <c r="E465">
        <v>1</v>
      </c>
      <c r="F465">
        <f>VLOOKUP($A465,architecture!$A$2:$E$1327,5,0)</f>
        <v>0</v>
      </c>
      <c r="G465">
        <f>IF(AND(E465=1,F465=1),1,0)</f>
        <v>0</v>
      </c>
      <c r="H465">
        <f>COUNTIF($G$2:G465,1)</f>
        <v>104</v>
      </c>
      <c r="I465" s="8">
        <f>COUNTIF($G$2:G465,0)</f>
        <v>360</v>
      </c>
      <c r="J465" s="7">
        <f>COUNTIF(G465:$G$709,0)</f>
        <v>245</v>
      </c>
      <c r="K465" s="7">
        <f>COUNTIF(G465:$G$709,1)</f>
        <v>0</v>
      </c>
      <c r="L465" s="7">
        <f>H465/(H465+K465)</f>
        <v>1</v>
      </c>
      <c r="M465">
        <f>J465/(J465+I465)</f>
        <v>0.4049586776859504</v>
      </c>
      <c r="N465">
        <f>1-M465</f>
        <v>0.5950413223140496</v>
      </c>
    </row>
    <row r="466" spans="1:14" ht="12">
      <c r="A466" t="s">
        <v>1106</v>
      </c>
      <c r="B466" t="s">
        <v>1107</v>
      </c>
      <c r="C466" s="5">
        <v>0.025</v>
      </c>
      <c r="D466" t="str">
        <f>VLOOKUP($A466,taxonomy!$A$1:$C$1024,3,0)</f>
        <v> Firmicutes</v>
      </c>
      <c r="E466">
        <v>1</v>
      </c>
      <c r="F466">
        <f>VLOOKUP($A466,architecture!$A$2:$E$1327,5,0)</f>
        <v>0</v>
      </c>
      <c r="G466">
        <f>IF(AND(E466=1,F466=1),1,0)</f>
        <v>0</v>
      </c>
      <c r="H466">
        <f>COUNTIF($G$2:G466,1)</f>
        <v>104</v>
      </c>
      <c r="I466" s="8">
        <f>COUNTIF($G$2:G466,0)</f>
        <v>361</v>
      </c>
      <c r="J466" s="7">
        <f>COUNTIF(G466:$G$709,0)</f>
        <v>244</v>
      </c>
      <c r="K466" s="7">
        <f>COUNTIF(G466:$G$709,1)</f>
        <v>0</v>
      </c>
      <c r="L466" s="7">
        <f>H466/(H466+K466)</f>
        <v>1</v>
      </c>
      <c r="M466">
        <f>J466/(J466+I466)</f>
        <v>0.4033057851239669</v>
      </c>
      <c r="N466">
        <f>1-M466</f>
        <v>0.596694214876033</v>
      </c>
    </row>
    <row r="467" spans="1:14" ht="12">
      <c r="A467" t="s">
        <v>874</v>
      </c>
      <c r="B467" t="s">
        <v>875</v>
      </c>
      <c r="C467" s="5">
        <v>0.038</v>
      </c>
      <c r="D467" t="str">
        <f>VLOOKUP($A467,taxonomy!$A$1:$C$1024,3,0)</f>
        <v> Thermobaculum.</v>
      </c>
      <c r="E467">
        <v>0</v>
      </c>
      <c r="F467">
        <f>VLOOKUP($A467,architecture!$A$2:$E$1327,5,0)</f>
        <v>0</v>
      </c>
      <c r="G467">
        <f>IF(AND(E467=1,F467=1),1,0)</f>
        <v>0</v>
      </c>
      <c r="H467">
        <f>COUNTIF($G$2:G467,1)</f>
        <v>104</v>
      </c>
      <c r="I467" s="8">
        <f>COUNTIF($G$2:G467,0)</f>
        <v>362</v>
      </c>
      <c r="J467" s="7">
        <f>COUNTIF(G467:$G$709,0)</f>
        <v>243</v>
      </c>
      <c r="K467" s="7">
        <f>COUNTIF(G467:$G$709,1)</f>
        <v>0</v>
      </c>
      <c r="L467" s="7">
        <f>H467/(H467+K467)</f>
        <v>1</v>
      </c>
      <c r="M467">
        <f>J467/(J467+I467)</f>
        <v>0.40165289256198344</v>
      </c>
      <c r="N467">
        <f>1-M467</f>
        <v>0.5983471074380166</v>
      </c>
    </row>
    <row r="468" spans="1:14" ht="12">
      <c r="A468" t="s">
        <v>1070</v>
      </c>
      <c r="B468" t="s">
        <v>1071</v>
      </c>
      <c r="C468" s="5">
        <v>0.039</v>
      </c>
      <c r="D468" t="str">
        <f>VLOOKUP($A468,taxonomy!$A$1:$C$1024,3,0)</f>
        <v> Actinobacteria</v>
      </c>
      <c r="E468">
        <v>0</v>
      </c>
      <c r="F468">
        <f>VLOOKUP($A468,architecture!$A$2:$E$1327,5,0)</f>
        <v>1</v>
      </c>
      <c r="G468">
        <f>IF(AND(E468=1,F468=1),1,0)</f>
        <v>0</v>
      </c>
      <c r="H468">
        <f>COUNTIF($G$2:G468,1)</f>
        <v>104</v>
      </c>
      <c r="I468" s="8">
        <f>COUNTIF($G$2:G468,0)</f>
        <v>363</v>
      </c>
      <c r="J468" s="7">
        <f>COUNTIF(G468:$G$709,0)</f>
        <v>242</v>
      </c>
      <c r="K468" s="7">
        <f>COUNTIF(G468:$G$709,1)</f>
        <v>0</v>
      </c>
      <c r="L468" s="7">
        <f>H468/(H468+K468)</f>
        <v>1</v>
      </c>
      <c r="M468">
        <f>J468/(J468+I468)</f>
        <v>0.4</v>
      </c>
      <c r="N468">
        <f>1-M468</f>
        <v>0.6</v>
      </c>
    </row>
    <row r="469" spans="1:14" ht="12">
      <c r="A469" t="s">
        <v>1276</v>
      </c>
      <c r="B469" t="s">
        <v>1277</v>
      </c>
      <c r="C469" s="5">
        <v>0.048</v>
      </c>
      <c r="D469" t="str">
        <f>VLOOKUP($A469,taxonomy!$A$1:$C$1024,3,0)</f>
        <v> Firmicutes</v>
      </c>
      <c r="E469">
        <v>1</v>
      </c>
      <c r="F469">
        <f>VLOOKUP($A469,architecture!$A$2:$E$1327,5,0)</f>
        <v>0</v>
      </c>
      <c r="G469">
        <f>IF(AND(E469=1,F469=1),1,0)</f>
        <v>0</v>
      </c>
      <c r="H469">
        <f>COUNTIF($G$2:G469,1)</f>
        <v>104</v>
      </c>
      <c r="I469" s="8">
        <f>COUNTIF($G$2:G469,0)</f>
        <v>364</v>
      </c>
      <c r="J469" s="7">
        <f>COUNTIF(G469:$G$709,0)</f>
        <v>241</v>
      </c>
      <c r="K469" s="7">
        <f>COUNTIF(G469:$G$709,1)</f>
        <v>0</v>
      </c>
      <c r="L469" s="7">
        <f>H469/(H469+K469)</f>
        <v>1</v>
      </c>
      <c r="M469">
        <f>J469/(J469+I469)</f>
        <v>0.39834710743801655</v>
      </c>
      <c r="N469">
        <f>1-M469</f>
        <v>0.6016528925619835</v>
      </c>
    </row>
    <row r="470" spans="1:14" ht="12">
      <c r="A470" t="s">
        <v>1450</v>
      </c>
      <c r="B470" t="s">
        <v>1451</v>
      </c>
      <c r="C470" s="5">
        <v>0.048</v>
      </c>
      <c r="D470" t="str">
        <f>VLOOKUP($A470,taxonomy!$A$1:$C$1024,3,0)</f>
        <v> Firmicutes</v>
      </c>
      <c r="E470">
        <v>1</v>
      </c>
      <c r="F470">
        <f>VLOOKUP($A470,architecture!$A$2:$E$1327,5,0)</f>
        <v>0</v>
      </c>
      <c r="G470">
        <f>IF(AND(E470=1,F470=1),1,0)</f>
        <v>0</v>
      </c>
      <c r="H470">
        <f>COUNTIF($G$2:G470,1)</f>
        <v>104</v>
      </c>
      <c r="I470" s="8">
        <f>COUNTIF($G$2:G470,0)</f>
        <v>365</v>
      </c>
      <c r="J470" s="7">
        <f>COUNTIF(G470:$G$709,0)</f>
        <v>240</v>
      </c>
      <c r="K470" s="7">
        <f>COUNTIF(G470:$G$709,1)</f>
        <v>0</v>
      </c>
      <c r="L470" s="7">
        <f>H470/(H470+K470)</f>
        <v>1</v>
      </c>
      <c r="M470">
        <f>J470/(J470+I470)</f>
        <v>0.39669421487603307</v>
      </c>
      <c r="N470">
        <f>1-M470</f>
        <v>0.6033057851239669</v>
      </c>
    </row>
    <row r="471" spans="1:14" ht="12">
      <c r="A471" t="s">
        <v>1794</v>
      </c>
      <c r="B471" t="s">
        <v>1795</v>
      </c>
      <c r="C471" s="5">
        <v>0.049</v>
      </c>
      <c r="D471" t="str">
        <f>VLOOKUP($A471,taxonomy!$A$1:$C$1024,3,0)</f>
        <v> Actinobacteria</v>
      </c>
      <c r="E471">
        <v>0</v>
      </c>
      <c r="F471">
        <f>VLOOKUP($A471,architecture!$A$2:$E$1327,5,0)</f>
        <v>0</v>
      </c>
      <c r="G471">
        <f>IF(AND(E471=1,F471=1),1,0)</f>
        <v>0</v>
      </c>
      <c r="H471">
        <f>COUNTIF($G$2:G471,1)</f>
        <v>104</v>
      </c>
      <c r="I471" s="8">
        <f>COUNTIF($G$2:G471,0)</f>
        <v>366</v>
      </c>
      <c r="J471" s="7">
        <f>COUNTIF(G471:$G$709,0)</f>
        <v>239</v>
      </c>
      <c r="K471" s="7">
        <f>COUNTIF(G471:$G$709,1)</f>
        <v>0</v>
      </c>
      <c r="L471" s="7">
        <f>H471/(H471+K471)</f>
        <v>1</v>
      </c>
      <c r="M471">
        <f>J471/(J471+I471)</f>
        <v>0.3950413223140496</v>
      </c>
      <c r="N471">
        <f>1-M471</f>
        <v>0.6049586776859504</v>
      </c>
    </row>
    <row r="472" spans="1:14" ht="12">
      <c r="A472" t="s">
        <v>257</v>
      </c>
      <c r="B472" t="s">
        <v>258</v>
      </c>
      <c r="C472" s="5">
        <v>0.054</v>
      </c>
      <c r="D472" t="str">
        <f>VLOOKUP($A472,taxonomy!$A$1:$C$1024,3,0)</f>
        <v> Firmicutes</v>
      </c>
      <c r="E472">
        <v>1</v>
      </c>
      <c r="F472">
        <f>VLOOKUP($A472,architecture!$A$2:$E$1327,5,0)</f>
        <v>0</v>
      </c>
      <c r="G472">
        <f>IF(AND(E472=1,F472=1),1,0)</f>
        <v>0</v>
      </c>
      <c r="H472">
        <f>COUNTIF($G$2:G472,1)</f>
        <v>104</v>
      </c>
      <c r="I472" s="8">
        <f>COUNTIF($G$2:G472,0)</f>
        <v>367</v>
      </c>
      <c r="J472" s="7">
        <f>COUNTIF(G472:$G$709,0)</f>
        <v>238</v>
      </c>
      <c r="K472" s="7">
        <f>COUNTIF(G472:$G$709,1)</f>
        <v>0</v>
      </c>
      <c r="L472" s="7">
        <f>H472/(H472+K472)</f>
        <v>1</v>
      </c>
      <c r="M472">
        <f>J472/(J472+I472)</f>
        <v>0.3933884297520661</v>
      </c>
      <c r="N472">
        <f>1-M472</f>
        <v>0.6066115702479339</v>
      </c>
    </row>
    <row r="473" spans="1:14" ht="12">
      <c r="A473" t="s">
        <v>1378</v>
      </c>
      <c r="B473" t="s">
        <v>1379</v>
      </c>
      <c r="C473" s="5">
        <v>0.08700000000000001</v>
      </c>
      <c r="D473" t="str">
        <f>VLOOKUP($A473,taxonomy!$A$1:$C$1024,3,0)</f>
        <v> Actinobacteria</v>
      </c>
      <c r="E473">
        <v>0</v>
      </c>
      <c r="F473">
        <f>VLOOKUP($A473,architecture!$A$2:$E$1327,5,0)</f>
        <v>0</v>
      </c>
      <c r="G473">
        <f>IF(AND(E473=1,F473=1),1,0)</f>
        <v>0</v>
      </c>
      <c r="H473">
        <f>COUNTIF($G$2:G473,1)</f>
        <v>104</v>
      </c>
      <c r="I473" s="8">
        <f>COUNTIF($G$2:G473,0)</f>
        <v>368</v>
      </c>
      <c r="J473" s="7">
        <f>COUNTIF(G473:$G$709,0)</f>
        <v>237</v>
      </c>
      <c r="K473" s="7">
        <f>COUNTIF(G473:$G$709,1)</f>
        <v>0</v>
      </c>
      <c r="L473" s="7">
        <f>H473/(H473+K473)</f>
        <v>1</v>
      </c>
      <c r="M473">
        <f>J473/(J473+I473)</f>
        <v>0.39173553719008264</v>
      </c>
      <c r="N473">
        <f>1-M473</f>
        <v>0.6082644628099174</v>
      </c>
    </row>
    <row r="474" spans="1:14" ht="12">
      <c r="A474" t="s">
        <v>1602</v>
      </c>
      <c r="B474" t="s">
        <v>1603</v>
      </c>
      <c r="C474" s="5">
        <v>0.096</v>
      </c>
      <c r="D474" t="str">
        <f>VLOOKUP($A474,taxonomy!$A$1:$C$1024,3,0)</f>
        <v> Actinobacteria</v>
      </c>
      <c r="E474">
        <v>0</v>
      </c>
      <c r="F474">
        <f>VLOOKUP($A474,architecture!$A$2:$E$1327,5,0)</f>
        <v>0</v>
      </c>
      <c r="G474">
        <f>IF(AND(E474=1,F474=1),1,0)</f>
        <v>0</v>
      </c>
      <c r="H474">
        <f>COUNTIF($G$2:G474,1)</f>
        <v>104</v>
      </c>
      <c r="I474" s="8">
        <f>COUNTIF($G$2:G474,0)</f>
        <v>369</v>
      </c>
      <c r="J474" s="7">
        <f>COUNTIF(G474:$G$709,0)</f>
        <v>236</v>
      </c>
      <c r="K474" s="7">
        <f>COUNTIF(G474:$G$709,1)</f>
        <v>0</v>
      </c>
      <c r="L474" s="7">
        <f>H474/(H474+K474)</f>
        <v>1</v>
      </c>
      <c r="M474">
        <f>J474/(J474+I474)</f>
        <v>0.39008264462809916</v>
      </c>
      <c r="N474">
        <f>1-M474</f>
        <v>0.6099173553719008</v>
      </c>
    </row>
    <row r="475" spans="1:14" ht="12">
      <c r="A475" t="s">
        <v>1796</v>
      </c>
      <c r="B475" t="s">
        <v>1797</v>
      </c>
      <c r="C475" s="5">
        <v>0.098</v>
      </c>
      <c r="D475" t="str">
        <f>VLOOKUP($A475,taxonomy!$A$1:$C$1024,3,0)</f>
        <v> Actinobacteria</v>
      </c>
      <c r="E475">
        <v>0</v>
      </c>
      <c r="F475">
        <f>VLOOKUP($A475,architecture!$A$2:$E$1327,5,0)</f>
        <v>1</v>
      </c>
      <c r="G475">
        <f>IF(AND(E475=1,F475=1),1,0)</f>
        <v>0</v>
      </c>
      <c r="H475">
        <f>COUNTIF($G$2:G475,1)</f>
        <v>104</v>
      </c>
      <c r="I475" s="8">
        <f>COUNTIF($G$2:G475,0)</f>
        <v>370</v>
      </c>
      <c r="J475" s="7">
        <f>COUNTIF(G475:$G$709,0)</f>
        <v>235</v>
      </c>
      <c r="K475" s="7">
        <f>COUNTIF(G475:$G$709,1)</f>
        <v>0</v>
      </c>
      <c r="L475" s="7">
        <f>H475/(H475+K475)</f>
        <v>1</v>
      </c>
      <c r="M475">
        <f>J475/(J475+I475)</f>
        <v>0.3884297520661157</v>
      </c>
      <c r="N475">
        <f>1-M475</f>
        <v>0.6115702479338843</v>
      </c>
    </row>
    <row r="476" spans="1:14" ht="12">
      <c r="A476" t="s">
        <v>672</v>
      </c>
      <c r="B476" t="s">
        <v>673</v>
      </c>
      <c r="C476" s="5">
        <v>0.11</v>
      </c>
      <c r="D476" t="str">
        <f>VLOOKUP($A476,taxonomy!$A$1:$C$1024,3,0)</f>
        <v> Firmicutes</v>
      </c>
      <c r="E476">
        <v>1</v>
      </c>
      <c r="F476">
        <f>VLOOKUP($A476,architecture!$A$2:$E$1327,5,0)</f>
        <v>0</v>
      </c>
      <c r="G476">
        <f>IF(AND(E476=1,F476=1),1,0)</f>
        <v>0</v>
      </c>
      <c r="H476">
        <f>COUNTIF($G$2:G476,1)</f>
        <v>104</v>
      </c>
      <c r="I476" s="8">
        <f>COUNTIF($G$2:G476,0)</f>
        <v>371</v>
      </c>
      <c r="J476" s="7">
        <f>COUNTIF(G476:$G$709,0)</f>
        <v>234</v>
      </c>
      <c r="K476" s="7">
        <f>COUNTIF(G476:$G$709,1)</f>
        <v>0</v>
      </c>
      <c r="L476" s="7">
        <f>H476/(H476+K476)</f>
        <v>1</v>
      </c>
      <c r="M476">
        <f>J476/(J476+I476)</f>
        <v>0.3867768595041322</v>
      </c>
      <c r="N476">
        <f>1-M476</f>
        <v>0.6132231404958678</v>
      </c>
    </row>
    <row r="477" spans="1:14" ht="12">
      <c r="A477" t="s">
        <v>7</v>
      </c>
      <c r="B477" t="s">
        <v>8</v>
      </c>
      <c r="C477" s="5">
        <v>0.12</v>
      </c>
      <c r="D477" t="str">
        <f>VLOOKUP($A477,taxonomy!$A$1:$C$1024,3,0)</f>
        <v> Actinobacteria</v>
      </c>
      <c r="E477">
        <v>0</v>
      </c>
      <c r="F477">
        <f>VLOOKUP($A477,architecture!$A$2:$E$1327,5,0)</f>
        <v>0</v>
      </c>
      <c r="G477">
        <f>IF(AND(E477=1,F477=1),1,0)</f>
        <v>0</v>
      </c>
      <c r="H477">
        <f>COUNTIF($G$2:G477,1)</f>
        <v>104</v>
      </c>
      <c r="I477" s="8">
        <f>COUNTIF($G$2:G477,0)</f>
        <v>372</v>
      </c>
      <c r="J477" s="7">
        <f>COUNTIF(G477:$G$709,0)</f>
        <v>233</v>
      </c>
      <c r="K477" s="7">
        <f>COUNTIF(G477:$G$709,1)</f>
        <v>0</v>
      </c>
      <c r="L477" s="7">
        <f>H477/(H477+K477)</f>
        <v>1</v>
      </c>
      <c r="M477">
        <f>J477/(J477+I477)</f>
        <v>0.3851239669421488</v>
      </c>
      <c r="N477">
        <f>1-M477</f>
        <v>0.6148760330578512</v>
      </c>
    </row>
    <row r="478" spans="1:14" ht="12">
      <c r="A478" t="s">
        <v>96</v>
      </c>
      <c r="B478" t="s">
        <v>97</v>
      </c>
      <c r="C478" s="5">
        <v>0.12</v>
      </c>
      <c r="D478" t="str">
        <f>VLOOKUP($A478,taxonomy!$A$1:$C$1024,3,0)</f>
        <v> Actinobacteria</v>
      </c>
      <c r="E478">
        <v>0</v>
      </c>
      <c r="F478">
        <f>VLOOKUP($A478,architecture!$A$2:$E$1327,5,0)</f>
        <v>0</v>
      </c>
      <c r="G478">
        <f>IF(AND(E478=1,F478=1),1,0)</f>
        <v>0</v>
      </c>
      <c r="H478">
        <f>COUNTIF($G$2:G478,1)</f>
        <v>104</v>
      </c>
      <c r="I478" s="8">
        <f>COUNTIF($G$2:G478,0)</f>
        <v>373</v>
      </c>
      <c r="J478" s="7">
        <f>COUNTIF(G478:$G$709,0)</f>
        <v>232</v>
      </c>
      <c r="K478" s="7">
        <f>COUNTIF(G478:$G$709,1)</f>
        <v>0</v>
      </c>
      <c r="L478" s="7">
        <f>H478/(H478+K478)</f>
        <v>1</v>
      </c>
      <c r="M478">
        <f>J478/(J478+I478)</f>
        <v>0.3834710743801653</v>
      </c>
      <c r="N478">
        <f>1-M478</f>
        <v>0.6165289256198347</v>
      </c>
    </row>
    <row r="479" spans="1:14" ht="12">
      <c r="A479" t="s">
        <v>1200</v>
      </c>
      <c r="B479" t="s">
        <v>1201</v>
      </c>
      <c r="C479" s="5">
        <v>0.12</v>
      </c>
      <c r="D479" t="str">
        <f>VLOOKUP($A479,taxonomy!$A$1:$C$1024,3,0)</f>
        <v> Chloroflexi</v>
      </c>
      <c r="E479">
        <v>0</v>
      </c>
      <c r="F479">
        <f>VLOOKUP($A479,architecture!$A$2:$E$1327,5,0)</f>
        <v>0</v>
      </c>
      <c r="G479">
        <f>IF(AND(E479=1,F479=1),1,0)</f>
        <v>0</v>
      </c>
      <c r="H479">
        <f>COUNTIF($G$2:G479,1)</f>
        <v>104</v>
      </c>
      <c r="I479" s="8">
        <f>COUNTIF($G$2:G479,0)</f>
        <v>374</v>
      </c>
      <c r="J479" s="7">
        <f>COUNTIF(G479:$G$709,0)</f>
        <v>231</v>
      </c>
      <c r="K479" s="7">
        <f>COUNTIF(G479:$G$709,1)</f>
        <v>0</v>
      </c>
      <c r="L479" s="7">
        <f>H479/(H479+K479)</f>
        <v>1</v>
      </c>
      <c r="M479">
        <f>J479/(J479+I479)</f>
        <v>0.38181818181818183</v>
      </c>
      <c r="N479">
        <f>1-M479</f>
        <v>0.6181818181818182</v>
      </c>
    </row>
    <row r="480" spans="1:14" ht="12">
      <c r="A480" t="s">
        <v>850</v>
      </c>
      <c r="B480" t="s">
        <v>851</v>
      </c>
      <c r="C480" s="5">
        <v>0.15</v>
      </c>
      <c r="D480" t="str">
        <f>VLOOKUP($A480,taxonomy!$A$1:$C$1024,3,0)</f>
        <v> Actinobacteria</v>
      </c>
      <c r="E480">
        <v>0</v>
      </c>
      <c r="F480">
        <f>VLOOKUP($A480,architecture!$A$2:$E$1327,5,0)</f>
        <v>0</v>
      </c>
      <c r="G480">
        <f>IF(AND(E480=1,F480=1),1,0)</f>
        <v>0</v>
      </c>
      <c r="H480">
        <f>COUNTIF($G$2:G480,1)</f>
        <v>104</v>
      </c>
      <c r="I480" s="8">
        <f>COUNTIF($G$2:G480,0)</f>
        <v>375</v>
      </c>
      <c r="J480" s="7">
        <f>COUNTIF(G480:$G$709,0)</f>
        <v>230</v>
      </c>
      <c r="K480" s="7">
        <f>COUNTIF(G480:$G$709,1)</f>
        <v>0</v>
      </c>
      <c r="L480" s="7">
        <f>H480/(H480+K480)</f>
        <v>1</v>
      </c>
      <c r="M480">
        <f>J480/(J480+I480)</f>
        <v>0.38016528925619836</v>
      </c>
      <c r="N480">
        <f>1-M480</f>
        <v>0.6198347107438016</v>
      </c>
    </row>
    <row r="481" spans="1:14" ht="12">
      <c r="A481" t="s">
        <v>349</v>
      </c>
      <c r="B481" t="s">
        <v>350</v>
      </c>
      <c r="C481" s="5">
        <v>0.15</v>
      </c>
      <c r="D481" t="str">
        <f>VLOOKUP($A481,taxonomy!$A$1:$C$1024,3,0)</f>
        <v> Firmicutes</v>
      </c>
      <c r="E481">
        <v>1</v>
      </c>
      <c r="F481">
        <f>VLOOKUP($A481,architecture!$A$2:$E$1327,5,0)</f>
        <v>0</v>
      </c>
      <c r="G481">
        <f>IF(AND(E481=1,F481=1),1,0)</f>
        <v>0</v>
      </c>
      <c r="H481">
        <f>COUNTIF($G$2:G481,1)</f>
        <v>104</v>
      </c>
      <c r="I481" s="8">
        <f>COUNTIF($G$2:G481,0)</f>
        <v>376</v>
      </c>
      <c r="J481" s="7">
        <f>COUNTIF(G481:$G$709,0)</f>
        <v>229</v>
      </c>
      <c r="K481" s="7">
        <f>COUNTIF(G481:$G$709,1)</f>
        <v>0</v>
      </c>
      <c r="L481" s="7">
        <f>H481/(H481+K481)</f>
        <v>1</v>
      </c>
      <c r="M481">
        <f>J481/(J481+I481)</f>
        <v>0.3785123966942149</v>
      </c>
      <c r="N481">
        <f>1-M481</f>
        <v>0.6214876033057851</v>
      </c>
    </row>
    <row r="482" spans="1:14" ht="12">
      <c r="A482" t="s">
        <v>914</v>
      </c>
      <c r="B482" t="s">
        <v>915</v>
      </c>
      <c r="C482" s="5">
        <v>0.15</v>
      </c>
      <c r="D482" t="str">
        <f>VLOOKUP($A482,taxonomy!$A$1:$C$1024,3,0)</f>
        <v> Deinococcus-Thermus</v>
      </c>
      <c r="E482">
        <v>0</v>
      </c>
      <c r="F482">
        <f>VLOOKUP($A482,architecture!$A$2:$E$1327,5,0)</f>
        <v>0</v>
      </c>
      <c r="G482">
        <f>IF(AND(E482=1,F482=1),1,0)</f>
        <v>0</v>
      </c>
      <c r="H482">
        <f>COUNTIF($G$2:G482,1)</f>
        <v>104</v>
      </c>
      <c r="I482" s="8">
        <f>COUNTIF($G$2:G482,0)</f>
        <v>377</v>
      </c>
      <c r="J482" s="7">
        <f>COUNTIF(G482:$G$709,0)</f>
        <v>228</v>
      </c>
      <c r="K482" s="7">
        <f>COUNTIF(G482:$G$709,1)</f>
        <v>0</v>
      </c>
      <c r="L482" s="7">
        <f>H482/(H482+K482)</f>
        <v>1</v>
      </c>
      <c r="M482">
        <f>J482/(J482+I482)</f>
        <v>0.3768595041322314</v>
      </c>
      <c r="N482">
        <f>1-M482</f>
        <v>0.6231404958677687</v>
      </c>
    </row>
    <row r="483" spans="1:14" ht="12">
      <c r="A483" t="s">
        <v>1072</v>
      </c>
      <c r="B483" t="s">
        <v>1073</v>
      </c>
      <c r="C483" s="5">
        <v>0.16</v>
      </c>
      <c r="D483" t="str">
        <f>VLOOKUP($A483,taxonomy!$A$1:$C$1024,3,0)</f>
        <v> Actinobacteria</v>
      </c>
      <c r="E483">
        <v>0</v>
      </c>
      <c r="F483">
        <f>VLOOKUP($A483,architecture!$A$2:$E$1327,5,0)</f>
        <v>0</v>
      </c>
      <c r="G483">
        <f>IF(AND(E483=1,F483=1),1,0)</f>
        <v>0</v>
      </c>
      <c r="H483">
        <f>COUNTIF($G$2:G483,1)</f>
        <v>104</v>
      </c>
      <c r="I483" s="8">
        <f>COUNTIF($G$2:G483,0)</f>
        <v>378</v>
      </c>
      <c r="J483" s="7">
        <f>COUNTIF(G483:$G$709,0)</f>
        <v>227</v>
      </c>
      <c r="K483" s="7">
        <f>COUNTIF(G483:$G$709,1)</f>
        <v>0</v>
      </c>
      <c r="L483" s="7">
        <f>H483/(H483+K483)</f>
        <v>1</v>
      </c>
      <c r="M483">
        <f>J483/(J483+I483)</f>
        <v>0.3752066115702479</v>
      </c>
      <c r="N483">
        <f>1-M483</f>
        <v>0.6247933884297521</v>
      </c>
    </row>
    <row r="484" spans="1:14" ht="12">
      <c r="A484" t="s">
        <v>1350</v>
      </c>
      <c r="B484" t="s">
        <v>1351</v>
      </c>
      <c r="C484" s="5">
        <v>0.16</v>
      </c>
      <c r="D484" t="str">
        <f>VLOOKUP($A484,taxonomy!$A$1:$C$1024,3,0)</f>
        <v> Actinobacteria</v>
      </c>
      <c r="E484">
        <v>0</v>
      </c>
      <c r="F484">
        <f>VLOOKUP($A484,architecture!$A$2:$E$1327,5,0)</f>
        <v>0</v>
      </c>
      <c r="G484">
        <f>IF(AND(E484=1,F484=1),1,0)</f>
        <v>0</v>
      </c>
      <c r="H484">
        <f>COUNTIF($G$2:G484,1)</f>
        <v>104</v>
      </c>
      <c r="I484" s="8">
        <f>COUNTIF($G$2:G484,0)</f>
        <v>379</v>
      </c>
      <c r="J484" s="7">
        <f>COUNTIF(G484:$G$709,0)</f>
        <v>226</v>
      </c>
      <c r="K484" s="7">
        <f>COUNTIF(G484:$G$709,1)</f>
        <v>0</v>
      </c>
      <c r="L484" s="7">
        <f>H484/(H484+K484)</f>
        <v>1</v>
      </c>
      <c r="M484">
        <f>J484/(J484+I484)</f>
        <v>0.37355371900826445</v>
      </c>
      <c r="N484">
        <f>1-M484</f>
        <v>0.6264462809917355</v>
      </c>
    </row>
    <row r="485" spans="1:14" ht="12">
      <c r="A485" t="s">
        <v>1340</v>
      </c>
      <c r="B485" t="s">
        <v>1341</v>
      </c>
      <c r="C485" s="5">
        <v>0.16</v>
      </c>
      <c r="D485" t="str">
        <f>VLOOKUP($A485,taxonomy!$A$1:$C$1024,3,0)</f>
        <v> Actinobacteria</v>
      </c>
      <c r="E485">
        <v>0</v>
      </c>
      <c r="F485">
        <f>VLOOKUP($A485,architecture!$A$2:$E$1327,5,0)</f>
        <v>0</v>
      </c>
      <c r="G485">
        <f>IF(AND(E485=1,F485=1),1,0)</f>
        <v>0</v>
      </c>
      <c r="H485">
        <f>COUNTIF($G$2:G485,1)</f>
        <v>104</v>
      </c>
      <c r="I485" s="8">
        <f>COUNTIF($G$2:G485,0)</f>
        <v>380</v>
      </c>
      <c r="J485" s="7">
        <f>COUNTIF(G485:$G$709,0)</f>
        <v>225</v>
      </c>
      <c r="K485" s="7">
        <f>COUNTIF(G485:$G$709,1)</f>
        <v>0</v>
      </c>
      <c r="L485" s="7">
        <f>H485/(H485+K485)</f>
        <v>1</v>
      </c>
      <c r="M485">
        <f>J485/(J485+I485)</f>
        <v>0.371900826446281</v>
      </c>
      <c r="N485">
        <f>1-M485</f>
        <v>0.628099173553719</v>
      </c>
    </row>
    <row r="486" spans="1:14" ht="12">
      <c r="A486" t="s">
        <v>1062</v>
      </c>
      <c r="B486" t="s">
        <v>1063</v>
      </c>
      <c r="C486" s="5">
        <v>0.16</v>
      </c>
      <c r="D486" t="str">
        <f>VLOOKUP($A486,taxonomy!$A$1:$C$1024,3,0)</f>
        <v> Actinobacteria</v>
      </c>
      <c r="E486">
        <v>0</v>
      </c>
      <c r="F486">
        <f>VLOOKUP($A486,architecture!$A$2:$E$1327,5,0)</f>
        <v>0</v>
      </c>
      <c r="G486">
        <f>IF(AND(E486=1,F486=1),1,0)</f>
        <v>0</v>
      </c>
      <c r="H486">
        <f>COUNTIF($G$2:G486,1)</f>
        <v>104</v>
      </c>
      <c r="I486" s="8">
        <f>COUNTIF($G$2:G486,0)</f>
        <v>381</v>
      </c>
      <c r="J486" s="7">
        <f>COUNTIF(G486:$G$709,0)</f>
        <v>224</v>
      </c>
      <c r="K486" s="7">
        <f>COUNTIF(G486:$G$709,1)</f>
        <v>0</v>
      </c>
      <c r="L486" s="7">
        <f>H486/(H486+K486)</f>
        <v>1</v>
      </c>
      <c r="M486">
        <f>J486/(J486+I486)</f>
        <v>0.3702479338842975</v>
      </c>
      <c r="N486">
        <f>1-M486</f>
        <v>0.6297520661157026</v>
      </c>
    </row>
    <row r="487" spans="1:14" ht="12">
      <c r="A487" t="s">
        <v>1174</v>
      </c>
      <c r="B487" t="s">
        <v>1175</v>
      </c>
      <c r="C487" s="5">
        <v>0.16</v>
      </c>
      <c r="D487" t="str">
        <f>VLOOKUP($A487,taxonomy!$A$1:$C$1024,3,0)</f>
        <v> Actinobacteria</v>
      </c>
      <c r="E487">
        <v>0</v>
      </c>
      <c r="F487">
        <f>VLOOKUP($A487,architecture!$A$2:$E$1327,5,0)</f>
        <v>0</v>
      </c>
      <c r="G487">
        <f>IF(AND(E487=1,F487=1),1,0)</f>
        <v>0</v>
      </c>
      <c r="H487">
        <f>COUNTIF($G$2:G487,1)</f>
        <v>104</v>
      </c>
      <c r="I487" s="8">
        <f>COUNTIF($G$2:G487,0)</f>
        <v>382</v>
      </c>
      <c r="J487" s="7">
        <f>COUNTIF(G487:$G$709,0)</f>
        <v>223</v>
      </c>
      <c r="K487" s="7">
        <f>COUNTIF(G487:$G$709,1)</f>
        <v>0</v>
      </c>
      <c r="L487" s="7">
        <f>H487/(H487+K487)</f>
        <v>1</v>
      </c>
      <c r="M487">
        <f>J487/(J487+I487)</f>
        <v>0.3685950413223141</v>
      </c>
      <c r="N487">
        <f>1-M487</f>
        <v>0.631404958677686</v>
      </c>
    </row>
    <row r="488" spans="1:14" ht="12">
      <c r="A488" t="s">
        <v>1352</v>
      </c>
      <c r="B488" t="s">
        <v>1353</v>
      </c>
      <c r="C488" s="5">
        <v>0.16</v>
      </c>
      <c r="D488" t="str">
        <f>VLOOKUP($A488,taxonomy!$A$1:$C$1024,3,0)</f>
        <v> Actinobacteria</v>
      </c>
      <c r="E488">
        <v>0</v>
      </c>
      <c r="F488">
        <f>VLOOKUP($A488,architecture!$A$2:$E$1327,5,0)</f>
        <v>0</v>
      </c>
      <c r="G488">
        <f>IF(AND(E488=1,F488=1),1,0)</f>
        <v>0</v>
      </c>
      <c r="H488">
        <f>COUNTIF($G$2:G488,1)</f>
        <v>104</v>
      </c>
      <c r="I488" s="8">
        <f>COUNTIF($G$2:G488,0)</f>
        <v>383</v>
      </c>
      <c r="J488" s="7">
        <f>COUNTIF(G488:$G$709,0)</f>
        <v>222</v>
      </c>
      <c r="K488" s="7">
        <f>COUNTIF(G488:$G$709,1)</f>
        <v>0</v>
      </c>
      <c r="L488" s="7">
        <f>H488/(H488+K488)</f>
        <v>1</v>
      </c>
      <c r="M488">
        <f>J488/(J488+I488)</f>
        <v>0.3669421487603306</v>
      </c>
      <c r="N488">
        <f>1-M488</f>
        <v>0.6330578512396694</v>
      </c>
    </row>
    <row r="489" spans="1:14" ht="12">
      <c r="A489" t="s">
        <v>859</v>
      </c>
      <c r="B489" t="s">
        <v>860</v>
      </c>
      <c r="C489" s="5">
        <v>0.18</v>
      </c>
      <c r="D489" t="str">
        <f>VLOOKUP($A489,taxonomy!$A$1:$C$1024,3,0)</f>
        <v> Firmicutes</v>
      </c>
      <c r="E489">
        <v>1</v>
      </c>
      <c r="F489">
        <f>VLOOKUP($A489,architecture!$A$2:$E$1327,5,0)</f>
        <v>0</v>
      </c>
      <c r="G489">
        <f>IF(AND(E489=1,F489=1),1,0)</f>
        <v>0</v>
      </c>
      <c r="H489">
        <f>COUNTIF($G$2:G489,1)</f>
        <v>104</v>
      </c>
      <c r="I489" s="8">
        <f>COUNTIF($G$2:G489,0)</f>
        <v>384</v>
      </c>
      <c r="J489" s="7">
        <f>COUNTIF(G489:$G$709,0)</f>
        <v>221</v>
      </c>
      <c r="K489" s="7">
        <f>COUNTIF(G489:$G$709,1)</f>
        <v>0</v>
      </c>
      <c r="L489" s="7">
        <f>H489/(H489+K489)</f>
        <v>1</v>
      </c>
      <c r="M489">
        <f>J489/(J489+I489)</f>
        <v>0.3652892561983471</v>
      </c>
      <c r="N489">
        <f>1-M489</f>
        <v>0.6347107438016528</v>
      </c>
    </row>
    <row r="490" spans="1:14" ht="12">
      <c r="A490" t="s">
        <v>1808</v>
      </c>
      <c r="B490" t="s">
        <v>1809</v>
      </c>
      <c r="C490" s="5">
        <v>0.18</v>
      </c>
      <c r="D490" t="str">
        <f>VLOOKUP($A490,taxonomy!$A$1:$C$1024,3,0)</f>
        <v> Firmicutes</v>
      </c>
      <c r="E490">
        <v>1</v>
      </c>
      <c r="F490">
        <f>VLOOKUP($A490,architecture!$A$2:$E$1327,5,0)</f>
        <v>0</v>
      </c>
      <c r="G490">
        <f>IF(AND(E490=1,F490=1),1,0)</f>
        <v>0</v>
      </c>
      <c r="H490">
        <f>COUNTIF($G$2:G490,1)</f>
        <v>104</v>
      </c>
      <c r="I490" s="8">
        <f>COUNTIF($G$2:G490,0)</f>
        <v>385</v>
      </c>
      <c r="J490" s="7">
        <f>COUNTIF(G490:$G$709,0)</f>
        <v>220</v>
      </c>
      <c r="K490" s="7">
        <f>COUNTIF(G490:$G$709,1)</f>
        <v>0</v>
      </c>
      <c r="L490" s="7">
        <f>H490/(H490+K490)</f>
        <v>1</v>
      </c>
      <c r="M490">
        <f>J490/(J490+I490)</f>
        <v>0.36363636363636365</v>
      </c>
      <c r="N490">
        <f>1-M490</f>
        <v>0.6363636363636364</v>
      </c>
    </row>
    <row r="491" spans="1:14" ht="12">
      <c r="A491" t="s">
        <v>395</v>
      </c>
      <c r="B491" t="s">
        <v>396</v>
      </c>
      <c r="C491" s="5">
        <v>0.18</v>
      </c>
      <c r="D491" t="str">
        <f>VLOOKUP($A491,taxonomy!$A$1:$C$1024,3,0)</f>
        <v> Actinobacteria</v>
      </c>
      <c r="E491">
        <v>0</v>
      </c>
      <c r="F491">
        <f>VLOOKUP($A491,architecture!$A$2:$E$1327,5,0)</f>
        <v>1</v>
      </c>
      <c r="G491">
        <f>IF(AND(E491=1,F491=1),1,0)</f>
        <v>0</v>
      </c>
      <c r="H491">
        <f>COUNTIF($G$2:G491,1)</f>
        <v>104</v>
      </c>
      <c r="I491" s="8">
        <f>COUNTIF($G$2:G491,0)</f>
        <v>386</v>
      </c>
      <c r="J491" s="7">
        <f>COUNTIF(G491:$G$709,0)</f>
        <v>219</v>
      </c>
      <c r="K491" s="7">
        <f>COUNTIF(G491:$G$709,1)</f>
        <v>0</v>
      </c>
      <c r="L491" s="7">
        <f>H491/(H491+K491)</f>
        <v>1</v>
      </c>
      <c r="M491">
        <f>J491/(J491+I491)</f>
        <v>0.36198347107438017</v>
      </c>
      <c r="N491">
        <f>1-M491</f>
        <v>0.6380165289256199</v>
      </c>
    </row>
    <row r="492" spans="1:14" ht="12">
      <c r="A492" t="s">
        <v>1152</v>
      </c>
      <c r="B492" t="s">
        <v>1153</v>
      </c>
      <c r="C492" s="5">
        <v>0.2</v>
      </c>
      <c r="D492" t="str">
        <f>VLOOKUP($A492,taxonomy!$A$1:$C$1024,3,0)</f>
        <v> Actinobacteria</v>
      </c>
      <c r="E492">
        <v>0</v>
      </c>
      <c r="F492">
        <f>VLOOKUP($A492,architecture!$A$2:$E$1327,5,0)</f>
        <v>0</v>
      </c>
      <c r="G492">
        <f>IF(AND(E492=1,F492=1),1,0)</f>
        <v>0</v>
      </c>
      <c r="H492">
        <f>COUNTIF($G$2:G492,1)</f>
        <v>104</v>
      </c>
      <c r="I492" s="8">
        <f>COUNTIF($G$2:G492,0)</f>
        <v>387</v>
      </c>
      <c r="J492" s="7">
        <f>COUNTIF(G492:$G$709,0)</f>
        <v>218</v>
      </c>
      <c r="K492" s="7">
        <f>COUNTIF(G492:$G$709,1)</f>
        <v>0</v>
      </c>
      <c r="L492" s="7">
        <f>H492/(H492+K492)</f>
        <v>1</v>
      </c>
      <c r="M492">
        <f>J492/(J492+I492)</f>
        <v>0.3603305785123967</v>
      </c>
      <c r="N492">
        <f>1-M492</f>
        <v>0.6396694214876033</v>
      </c>
    </row>
    <row r="493" spans="1:14" ht="12">
      <c r="A493" t="s">
        <v>994</v>
      </c>
      <c r="B493" t="s">
        <v>995</v>
      </c>
      <c r="C493" s="5">
        <v>0.2</v>
      </c>
      <c r="D493" t="str">
        <f>VLOOKUP($A493,taxonomy!$A$1:$C$1024,3,0)</f>
        <v> Actinobacteria</v>
      </c>
      <c r="E493">
        <v>0</v>
      </c>
      <c r="F493">
        <f>VLOOKUP($A493,architecture!$A$2:$E$1327,5,0)</f>
        <v>0</v>
      </c>
      <c r="G493">
        <f>IF(AND(E493=1,F493=1),1,0)</f>
        <v>0</v>
      </c>
      <c r="H493">
        <f>COUNTIF($G$2:G493,1)</f>
        <v>104</v>
      </c>
      <c r="I493" s="8">
        <f>COUNTIF($G$2:G493,0)</f>
        <v>388</v>
      </c>
      <c r="J493" s="7">
        <f>COUNTIF(G493:$G$709,0)</f>
        <v>217</v>
      </c>
      <c r="K493" s="7">
        <f>COUNTIF(G493:$G$709,1)</f>
        <v>0</v>
      </c>
      <c r="L493" s="7">
        <f>H493/(H493+K493)</f>
        <v>1</v>
      </c>
      <c r="M493">
        <f>J493/(J493+I493)</f>
        <v>0.3586776859504132</v>
      </c>
      <c r="N493">
        <f>1-M493</f>
        <v>0.6413223140495867</v>
      </c>
    </row>
    <row r="494" spans="1:14" ht="12">
      <c r="A494" t="s">
        <v>1008</v>
      </c>
      <c r="B494" t="s">
        <v>1009</v>
      </c>
      <c r="C494" s="5">
        <v>0.21</v>
      </c>
      <c r="D494" t="str">
        <f>VLOOKUP($A494,taxonomy!$A$1:$C$1024,3,0)</f>
        <v> Firmicutes</v>
      </c>
      <c r="E494">
        <v>1</v>
      </c>
      <c r="F494">
        <f>VLOOKUP($A494,architecture!$A$2:$E$1327,5,0)</f>
        <v>0</v>
      </c>
      <c r="G494">
        <f>IF(AND(E494=1,F494=1),1,0)</f>
        <v>0</v>
      </c>
      <c r="H494">
        <f>COUNTIF($G$2:G494,1)</f>
        <v>104</v>
      </c>
      <c r="I494" s="8">
        <f>COUNTIF($G$2:G494,0)</f>
        <v>389</v>
      </c>
      <c r="J494" s="7">
        <f>COUNTIF(G494:$G$709,0)</f>
        <v>216</v>
      </c>
      <c r="K494" s="7">
        <f>COUNTIF(G494:$G$709,1)</f>
        <v>0</v>
      </c>
      <c r="L494" s="7">
        <f>H494/(H494+K494)</f>
        <v>1</v>
      </c>
      <c r="M494">
        <f>J494/(J494+I494)</f>
        <v>0.35702479338842974</v>
      </c>
      <c r="N494">
        <f>1-M494</f>
        <v>0.6429752066115703</v>
      </c>
    </row>
    <row r="495" spans="1:14" ht="12">
      <c r="A495" t="s">
        <v>1016</v>
      </c>
      <c r="B495" t="s">
        <v>1017</v>
      </c>
      <c r="C495" s="5">
        <v>0.21</v>
      </c>
      <c r="D495" t="str">
        <f>VLOOKUP($A495,taxonomy!$A$1:$C$1024,3,0)</f>
        <v> Firmicutes</v>
      </c>
      <c r="E495">
        <v>1</v>
      </c>
      <c r="F495">
        <f>VLOOKUP($A495,architecture!$A$2:$E$1327,5,0)</f>
        <v>0</v>
      </c>
      <c r="G495">
        <f>IF(AND(E495=1,F495=1),1,0)</f>
        <v>0</v>
      </c>
      <c r="H495">
        <f>COUNTIF($G$2:G495,1)</f>
        <v>104</v>
      </c>
      <c r="I495" s="8">
        <f>COUNTIF($G$2:G495,0)</f>
        <v>390</v>
      </c>
      <c r="J495" s="7">
        <f>COUNTIF(G495:$G$709,0)</f>
        <v>215</v>
      </c>
      <c r="K495" s="7">
        <f>COUNTIF(G495:$G$709,1)</f>
        <v>0</v>
      </c>
      <c r="L495" s="7">
        <f>H495/(H495+K495)</f>
        <v>1</v>
      </c>
      <c r="M495">
        <f>J495/(J495+I495)</f>
        <v>0.35537190082644626</v>
      </c>
      <c r="N495">
        <f>1-M495</f>
        <v>0.6446280991735538</v>
      </c>
    </row>
    <row r="496" spans="1:14" ht="12">
      <c r="A496" t="s">
        <v>1496</v>
      </c>
      <c r="B496" t="s">
        <v>1497</v>
      </c>
      <c r="C496" s="5">
        <v>0.22</v>
      </c>
      <c r="D496" t="str">
        <f>VLOOKUP($A496,taxonomy!$A$1:$C$1024,3,0)</f>
        <v> Actinobacteria</v>
      </c>
      <c r="E496">
        <v>0</v>
      </c>
      <c r="F496">
        <f>VLOOKUP($A496,architecture!$A$2:$E$1327,5,0)</f>
        <v>0</v>
      </c>
      <c r="G496">
        <f>IF(AND(E496=1,F496=1),1,0)</f>
        <v>0</v>
      </c>
      <c r="H496">
        <f>COUNTIF($G$2:G496,1)</f>
        <v>104</v>
      </c>
      <c r="I496" s="8">
        <f>COUNTIF($G$2:G496,0)</f>
        <v>391</v>
      </c>
      <c r="J496" s="7">
        <f>COUNTIF(G496:$G$709,0)</f>
        <v>214</v>
      </c>
      <c r="K496" s="7">
        <f>COUNTIF(G496:$G$709,1)</f>
        <v>0</v>
      </c>
      <c r="L496" s="7">
        <f>H496/(H496+K496)</f>
        <v>1</v>
      </c>
      <c r="M496">
        <f>J496/(J496+I496)</f>
        <v>0.3537190082644628</v>
      </c>
      <c r="N496">
        <f>1-M496</f>
        <v>0.6462809917355372</v>
      </c>
    </row>
    <row r="497" spans="1:14" ht="12">
      <c r="A497" t="s">
        <v>26</v>
      </c>
      <c r="B497" t="s">
        <v>27</v>
      </c>
      <c r="C497" s="5">
        <v>0.23</v>
      </c>
      <c r="D497" t="str">
        <f>VLOOKUP($A497,taxonomy!$A$1:$C$1024,3,0)</f>
        <v> Actinobacteria</v>
      </c>
      <c r="E497">
        <v>0</v>
      </c>
      <c r="F497">
        <f>VLOOKUP($A497,architecture!$A$2:$E$1327,5,0)</f>
        <v>0</v>
      </c>
      <c r="G497">
        <f>IF(AND(E497=1,F497=1),1,0)</f>
        <v>0</v>
      </c>
      <c r="H497">
        <f>COUNTIF($G$2:G497,1)</f>
        <v>104</v>
      </c>
      <c r="I497" s="8">
        <f>COUNTIF($G$2:G497,0)</f>
        <v>392</v>
      </c>
      <c r="J497" s="7">
        <f>COUNTIF(G497:$G$709,0)</f>
        <v>213</v>
      </c>
      <c r="K497" s="7">
        <f>COUNTIF(G497:$G$709,1)</f>
        <v>0</v>
      </c>
      <c r="L497" s="7">
        <f>H497/(H497+K497)</f>
        <v>1</v>
      </c>
      <c r="M497">
        <f>J497/(J497+I497)</f>
        <v>0.35206611570247937</v>
      </c>
      <c r="N497">
        <f>1-M497</f>
        <v>0.6479338842975206</v>
      </c>
    </row>
    <row r="498" spans="1:14" ht="12">
      <c r="A498" t="s">
        <v>1278</v>
      </c>
      <c r="B498" t="s">
        <v>1279</v>
      </c>
      <c r="C498" s="5">
        <v>0.25</v>
      </c>
      <c r="D498" t="str">
        <f>VLOOKUP($A498,taxonomy!$A$1:$C$1024,3,0)</f>
        <v> Firmicutes</v>
      </c>
      <c r="E498">
        <v>1</v>
      </c>
      <c r="F498">
        <f>VLOOKUP($A498,architecture!$A$2:$E$1327,5,0)</f>
        <v>0</v>
      </c>
      <c r="G498">
        <f>IF(AND(E498=1,F498=1),1,0)</f>
        <v>0</v>
      </c>
      <c r="H498">
        <f>COUNTIF($G$2:G498,1)</f>
        <v>104</v>
      </c>
      <c r="I498" s="8">
        <f>COUNTIF($G$2:G498,0)</f>
        <v>393</v>
      </c>
      <c r="J498" s="7">
        <f>COUNTIF(G498:$G$709,0)</f>
        <v>212</v>
      </c>
      <c r="K498" s="7">
        <f>COUNTIF(G498:$G$709,1)</f>
        <v>0</v>
      </c>
      <c r="L498" s="7">
        <f>H498/(H498+K498)</f>
        <v>1</v>
      </c>
      <c r="M498">
        <f>J498/(J498+I498)</f>
        <v>0.3504132231404959</v>
      </c>
      <c r="N498">
        <f>1-M498</f>
        <v>0.6495867768595041</v>
      </c>
    </row>
    <row r="499" spans="1:14" ht="12">
      <c r="A499" t="s">
        <v>391</v>
      </c>
      <c r="B499" t="s">
        <v>392</v>
      </c>
      <c r="C499" s="5">
        <v>0.27</v>
      </c>
      <c r="D499" t="str">
        <f>VLOOKUP($A499,taxonomy!$A$1:$C$1024,3,0)</f>
        <v> Actinobacteria</v>
      </c>
      <c r="E499">
        <v>0</v>
      </c>
      <c r="F499">
        <f>VLOOKUP($A499,architecture!$A$2:$E$1327,5,0)</f>
        <v>0</v>
      </c>
      <c r="G499">
        <f>IF(AND(E499=1,F499=1),1,0)</f>
        <v>0</v>
      </c>
      <c r="H499">
        <f>COUNTIF($G$2:G499,1)</f>
        <v>104</v>
      </c>
      <c r="I499" s="8">
        <f>COUNTIF($G$2:G499,0)</f>
        <v>394</v>
      </c>
      <c r="J499" s="7">
        <f>COUNTIF(G499:$G$709,0)</f>
        <v>211</v>
      </c>
      <c r="K499" s="7">
        <f>COUNTIF(G499:$G$709,1)</f>
        <v>0</v>
      </c>
      <c r="L499" s="7">
        <f>H499/(H499+K499)</f>
        <v>1</v>
      </c>
      <c r="M499">
        <f>J499/(J499+I499)</f>
        <v>0.3487603305785124</v>
      </c>
      <c r="N499">
        <f>1-M499</f>
        <v>0.6512396694214876</v>
      </c>
    </row>
    <row r="500" spans="1:14" ht="12">
      <c r="A500" t="s">
        <v>861</v>
      </c>
      <c r="B500" t="s">
        <v>862</v>
      </c>
      <c r="C500" s="5">
        <v>0.30000000000000004</v>
      </c>
      <c r="D500" t="str">
        <f>VLOOKUP($A500,taxonomy!$A$1:$C$1024,3,0)</f>
        <v> Actinobacteria</v>
      </c>
      <c r="E500">
        <v>0</v>
      </c>
      <c r="F500">
        <f>VLOOKUP($A500,architecture!$A$2:$E$1327,5,0)</f>
        <v>0</v>
      </c>
      <c r="G500">
        <f>IF(AND(E500=1,F500=1),1,0)</f>
        <v>0</v>
      </c>
      <c r="H500">
        <f>COUNTIF($G$2:G500,1)</f>
        <v>104</v>
      </c>
      <c r="I500" s="8">
        <f>COUNTIF($G$2:G500,0)</f>
        <v>395</v>
      </c>
      <c r="J500" s="7">
        <f>COUNTIF(G500:$G$709,0)</f>
        <v>210</v>
      </c>
      <c r="K500" s="7">
        <f>COUNTIF(G500:$G$709,1)</f>
        <v>0</v>
      </c>
      <c r="L500" s="7">
        <f>H500/(H500+K500)</f>
        <v>1</v>
      </c>
      <c r="M500">
        <f>J500/(J500+I500)</f>
        <v>0.34710743801652894</v>
      </c>
      <c r="N500">
        <f>1-M500</f>
        <v>0.6528925619834711</v>
      </c>
    </row>
    <row r="501" spans="1:14" ht="12">
      <c r="A501" t="s">
        <v>102</v>
      </c>
      <c r="B501" t="s">
        <v>103</v>
      </c>
      <c r="C501" s="5">
        <v>0.31</v>
      </c>
      <c r="D501" t="str">
        <f>VLOOKUP($A501,taxonomy!$A$1:$C$1024,3,0)</f>
        <v> Actinobacteria</v>
      </c>
      <c r="E501">
        <v>0</v>
      </c>
      <c r="F501">
        <f>VLOOKUP($A501,architecture!$A$2:$E$1327,5,0)</f>
        <v>0</v>
      </c>
      <c r="G501">
        <f>IF(AND(E501=1,F501=1),1,0)</f>
        <v>0</v>
      </c>
      <c r="H501">
        <f>COUNTIF($G$2:G501,1)</f>
        <v>104</v>
      </c>
      <c r="I501" s="8">
        <f>COUNTIF($G$2:G501,0)</f>
        <v>396</v>
      </c>
      <c r="J501" s="7">
        <f>COUNTIF(G501:$G$709,0)</f>
        <v>209</v>
      </c>
      <c r="K501" s="7">
        <f>COUNTIF(G501:$G$709,1)</f>
        <v>0</v>
      </c>
      <c r="L501" s="7">
        <f>H501/(H501+K501)</f>
        <v>1</v>
      </c>
      <c r="M501">
        <f>J501/(J501+I501)</f>
        <v>0.34545454545454546</v>
      </c>
      <c r="N501">
        <f>1-M501</f>
        <v>0.6545454545454545</v>
      </c>
    </row>
    <row r="502" spans="1:14" ht="12">
      <c r="A502" t="s">
        <v>1734</v>
      </c>
      <c r="B502" t="s">
        <v>1735</v>
      </c>
      <c r="C502" s="5">
        <v>0.33</v>
      </c>
      <c r="D502" t="str">
        <f>VLOOKUP($A502,taxonomy!$A$1:$C$1024,3,0)</f>
        <v> Firmicutes</v>
      </c>
      <c r="E502">
        <v>1</v>
      </c>
      <c r="F502">
        <f>VLOOKUP($A502,architecture!$A$2:$E$1327,5,0)</f>
        <v>0</v>
      </c>
      <c r="G502">
        <f>IF(AND(E502=1,F502=1),1,0)</f>
        <v>0</v>
      </c>
      <c r="H502">
        <f>COUNTIF($G$2:G502,1)</f>
        <v>104</v>
      </c>
      <c r="I502" s="8">
        <f>COUNTIF($G$2:G502,0)</f>
        <v>397</v>
      </c>
      <c r="J502" s="7">
        <f>COUNTIF(G502:$G$709,0)</f>
        <v>208</v>
      </c>
      <c r="K502" s="7">
        <f>COUNTIF(G502:$G$709,1)</f>
        <v>0</v>
      </c>
      <c r="L502" s="7">
        <f>H502/(H502+K502)</f>
        <v>1</v>
      </c>
      <c r="M502">
        <f>J502/(J502+I502)</f>
        <v>0.343801652892562</v>
      </c>
      <c r="N502">
        <f>1-M502</f>
        <v>0.656198347107438</v>
      </c>
    </row>
    <row r="503" spans="1:14" ht="12">
      <c r="A503" t="s">
        <v>628</v>
      </c>
      <c r="B503" t="s">
        <v>629</v>
      </c>
      <c r="C503" s="5">
        <v>0.35</v>
      </c>
      <c r="D503" t="str">
        <f>VLOOKUP($A503,taxonomy!$A$1:$C$1024,3,0)</f>
        <v> Firmicutes</v>
      </c>
      <c r="E503">
        <v>1</v>
      </c>
      <c r="F503">
        <f>VLOOKUP($A503,architecture!$A$2:$E$1327,5,0)</f>
        <v>0</v>
      </c>
      <c r="G503">
        <f>IF(AND(E503=1,F503=1),1,0)</f>
        <v>0</v>
      </c>
      <c r="H503">
        <f>COUNTIF($G$2:G503,1)</f>
        <v>104</v>
      </c>
      <c r="I503" s="8">
        <f>COUNTIF($G$2:G503,0)</f>
        <v>398</v>
      </c>
      <c r="J503" s="7">
        <f>COUNTIF(G503:$G$709,0)</f>
        <v>207</v>
      </c>
      <c r="K503" s="7">
        <f>COUNTIF(G503:$G$709,1)</f>
        <v>0</v>
      </c>
      <c r="L503" s="7">
        <f>H503/(H503+K503)</f>
        <v>1</v>
      </c>
      <c r="M503">
        <f>J503/(J503+I503)</f>
        <v>0.3421487603305785</v>
      </c>
      <c r="N503">
        <f>1-M503</f>
        <v>0.6578512396694215</v>
      </c>
    </row>
    <row r="504" spans="1:14" ht="12">
      <c r="A504" t="s">
        <v>1184</v>
      </c>
      <c r="B504" t="s">
        <v>1185</v>
      </c>
      <c r="C504" s="5">
        <v>0.37</v>
      </c>
      <c r="D504" t="str">
        <f>VLOOKUP($A504,taxonomy!$A$1:$C$1024,3,0)</f>
        <v> Firmicutes</v>
      </c>
      <c r="E504">
        <v>1</v>
      </c>
      <c r="F504">
        <f>VLOOKUP($A504,architecture!$A$2:$E$1327,5,0)</f>
        <v>0</v>
      </c>
      <c r="G504">
        <f>IF(AND(E504=1,F504=1),1,0)</f>
        <v>0</v>
      </c>
      <c r="H504">
        <f>COUNTIF($G$2:G504,1)</f>
        <v>104</v>
      </c>
      <c r="I504" s="8">
        <f>COUNTIF($G$2:G504,0)</f>
        <v>399</v>
      </c>
      <c r="J504" s="7">
        <f>COUNTIF(G504:$G$709,0)</f>
        <v>206</v>
      </c>
      <c r="K504" s="7">
        <f>COUNTIF(G504:$G$709,1)</f>
        <v>0</v>
      </c>
      <c r="L504" s="7">
        <f>H504/(H504+K504)</f>
        <v>1</v>
      </c>
      <c r="M504">
        <f>J504/(J504+I504)</f>
        <v>0.34049586776859503</v>
      </c>
      <c r="N504">
        <f>1-M504</f>
        <v>0.659504132231405</v>
      </c>
    </row>
    <row r="505" spans="1:14" ht="12">
      <c r="A505" t="s">
        <v>884</v>
      </c>
      <c r="B505" t="s">
        <v>885</v>
      </c>
      <c r="C505" s="5">
        <v>0.37</v>
      </c>
      <c r="D505" t="str">
        <f>VLOOKUP($A505,taxonomy!$A$1:$C$1024,3,0)</f>
        <v> Firmicutes</v>
      </c>
      <c r="E505">
        <v>1</v>
      </c>
      <c r="F505">
        <f>VLOOKUP($A505,architecture!$A$2:$E$1327,5,0)</f>
        <v>0</v>
      </c>
      <c r="G505">
        <f>IF(AND(E505=1,F505=1),1,0)</f>
        <v>0</v>
      </c>
      <c r="H505">
        <f>COUNTIF($G$2:G505,1)</f>
        <v>104</v>
      </c>
      <c r="I505" s="8">
        <f>COUNTIF($G$2:G505,0)</f>
        <v>400</v>
      </c>
      <c r="J505" s="7">
        <f>COUNTIF(G505:$G$709,0)</f>
        <v>205</v>
      </c>
      <c r="K505" s="7">
        <f>COUNTIF(G505:$G$709,1)</f>
        <v>0</v>
      </c>
      <c r="L505" s="7">
        <f>H505/(H505+K505)</f>
        <v>1</v>
      </c>
      <c r="M505">
        <f>J505/(J505+I505)</f>
        <v>0.33884297520661155</v>
      </c>
      <c r="N505">
        <f>1-M505</f>
        <v>0.6611570247933884</v>
      </c>
    </row>
    <row r="506" spans="1:14" ht="12">
      <c r="A506" t="s">
        <v>1048</v>
      </c>
      <c r="B506" t="s">
        <v>1049</v>
      </c>
      <c r="C506" s="5">
        <v>0.37</v>
      </c>
      <c r="D506" t="str">
        <f>VLOOKUP($A506,taxonomy!$A$1:$C$1024,3,0)</f>
        <v> Firmicutes</v>
      </c>
      <c r="E506">
        <v>1</v>
      </c>
      <c r="F506">
        <f>VLOOKUP($A506,architecture!$A$2:$E$1327,5,0)</f>
        <v>0</v>
      </c>
      <c r="G506">
        <f>IF(AND(E506=1,F506=1),1,0)</f>
        <v>0</v>
      </c>
      <c r="H506">
        <f>COUNTIF($G$2:G506,1)</f>
        <v>104</v>
      </c>
      <c r="I506" s="8">
        <f>COUNTIF($G$2:G506,0)</f>
        <v>401</v>
      </c>
      <c r="J506" s="7">
        <f>COUNTIF(G506:$G$709,0)</f>
        <v>204</v>
      </c>
      <c r="K506" s="7">
        <f>COUNTIF(G506:$G$709,1)</f>
        <v>0</v>
      </c>
      <c r="L506" s="7">
        <f>H506/(H506+K506)</f>
        <v>1</v>
      </c>
      <c r="M506">
        <f>J506/(J506+I506)</f>
        <v>0.3371900826446281</v>
      </c>
      <c r="N506">
        <f>1-M506</f>
        <v>0.6628099173553719</v>
      </c>
    </row>
    <row r="507" spans="1:14" ht="12">
      <c r="A507" t="s">
        <v>1084</v>
      </c>
      <c r="B507" t="s">
        <v>1085</v>
      </c>
      <c r="C507" s="5">
        <v>0.37</v>
      </c>
      <c r="D507" t="str">
        <f>VLOOKUP($A507,taxonomy!$A$1:$C$1024,3,0)</f>
        <v> Firmicutes</v>
      </c>
      <c r="E507">
        <v>1</v>
      </c>
      <c r="F507">
        <f>VLOOKUP($A507,architecture!$A$2:$E$1327,5,0)</f>
        <v>0</v>
      </c>
      <c r="G507">
        <f>IF(AND(E507=1,F507=1),1,0)</f>
        <v>0</v>
      </c>
      <c r="H507">
        <f>COUNTIF($G$2:G507,1)</f>
        <v>104</v>
      </c>
      <c r="I507" s="8">
        <f>COUNTIF($G$2:G507,0)</f>
        <v>402</v>
      </c>
      <c r="J507" s="7">
        <f>COUNTIF(G507:$G$709,0)</f>
        <v>203</v>
      </c>
      <c r="K507" s="7">
        <f>COUNTIF(G507:$G$709,1)</f>
        <v>0</v>
      </c>
      <c r="L507" s="7">
        <f>H507/(H507+K507)</f>
        <v>1</v>
      </c>
      <c r="M507">
        <f>J507/(J507+I507)</f>
        <v>0.33553719008264465</v>
      </c>
      <c r="N507">
        <f>1-M507</f>
        <v>0.6644628099173553</v>
      </c>
    </row>
    <row r="508" spans="1:14" ht="12">
      <c r="A508" t="s">
        <v>1964</v>
      </c>
      <c r="B508" t="s">
        <v>1965</v>
      </c>
      <c r="C508" s="5">
        <v>0.38</v>
      </c>
      <c r="D508" t="str">
        <f>VLOOKUP($A508,taxonomy!$A$1:$C$1024,3,0)</f>
        <v> Firmicutes</v>
      </c>
      <c r="E508">
        <v>1</v>
      </c>
      <c r="F508">
        <f>VLOOKUP($A508,architecture!$A$2:$E$1327,5,0)</f>
        <v>0</v>
      </c>
      <c r="G508">
        <f>IF(AND(E508=1,F508=1),1,0)</f>
        <v>0</v>
      </c>
      <c r="H508">
        <f>COUNTIF($G$2:G508,1)</f>
        <v>104</v>
      </c>
      <c r="I508" s="8">
        <f>COUNTIF($G$2:G508,0)</f>
        <v>403</v>
      </c>
      <c r="J508" s="7">
        <f>COUNTIF(G508:$G$709,0)</f>
        <v>202</v>
      </c>
      <c r="K508" s="7">
        <f>COUNTIF(G508:$G$709,1)</f>
        <v>0</v>
      </c>
      <c r="L508" s="7">
        <f>H508/(H508+K508)</f>
        <v>1</v>
      </c>
      <c r="M508">
        <f>J508/(J508+I508)</f>
        <v>0.3338842975206612</v>
      </c>
      <c r="N508">
        <f>1-M508</f>
        <v>0.6661157024793388</v>
      </c>
    </row>
    <row r="509" spans="1:14" ht="12">
      <c r="A509" t="s">
        <v>1058</v>
      </c>
      <c r="B509" t="s">
        <v>1059</v>
      </c>
      <c r="C509" s="5">
        <v>0.4</v>
      </c>
      <c r="D509" t="str">
        <f>VLOOKUP($A509,taxonomy!$A$1:$C$1024,3,0)</f>
        <v> Actinobacteria</v>
      </c>
      <c r="E509">
        <v>0</v>
      </c>
      <c r="F509">
        <f>VLOOKUP($A509,architecture!$A$2:$E$1327,5,0)</f>
        <v>0</v>
      </c>
      <c r="G509">
        <f>IF(AND(E509=1,F509=1),1,0)</f>
        <v>0</v>
      </c>
      <c r="H509">
        <f>COUNTIF($G$2:G509,1)</f>
        <v>104</v>
      </c>
      <c r="I509" s="8">
        <f>COUNTIF($G$2:G509,0)</f>
        <v>404</v>
      </c>
      <c r="J509" s="7">
        <f>COUNTIF(G509:$G$709,0)</f>
        <v>201</v>
      </c>
      <c r="K509" s="7">
        <f>COUNTIF(G509:$G$709,1)</f>
        <v>0</v>
      </c>
      <c r="L509" s="7">
        <f>H509/(H509+K509)</f>
        <v>1</v>
      </c>
      <c r="M509">
        <f>J509/(J509+I509)</f>
        <v>0.3322314049586777</v>
      </c>
      <c r="N509">
        <f>1-M509</f>
        <v>0.6677685950413224</v>
      </c>
    </row>
    <row r="510" spans="1:14" ht="12">
      <c r="A510" t="s">
        <v>488</v>
      </c>
      <c r="B510" t="s">
        <v>489</v>
      </c>
      <c r="C510" s="5">
        <v>0.42</v>
      </c>
      <c r="D510" t="str">
        <f>VLOOKUP($A510,taxonomy!$A$1:$C$1024,3,0)</f>
        <v> Firmicutes</v>
      </c>
      <c r="E510">
        <v>1</v>
      </c>
      <c r="F510">
        <f>VLOOKUP($A510,architecture!$A$2:$E$1327,5,0)</f>
        <v>0</v>
      </c>
      <c r="G510">
        <f>IF(AND(E510=1,F510=1),1,0)</f>
        <v>0</v>
      </c>
      <c r="H510">
        <f>COUNTIF($G$2:G510,1)</f>
        <v>104</v>
      </c>
      <c r="I510" s="8">
        <f>COUNTIF($G$2:G510,0)</f>
        <v>405</v>
      </c>
      <c r="J510" s="7">
        <f>COUNTIF(G510:$G$709,0)</f>
        <v>200</v>
      </c>
      <c r="K510" s="7">
        <f>COUNTIF(G510:$G$709,1)</f>
        <v>0</v>
      </c>
      <c r="L510" s="7">
        <f>H510/(H510+K510)</f>
        <v>1</v>
      </c>
      <c r="M510">
        <f>J510/(J510+I510)</f>
        <v>0.3305785123966942</v>
      </c>
      <c r="N510">
        <f>1-M510</f>
        <v>0.6694214876033058</v>
      </c>
    </row>
    <row r="511" spans="1:14" ht="12">
      <c r="A511" t="s">
        <v>892</v>
      </c>
      <c r="B511" t="s">
        <v>893</v>
      </c>
      <c r="C511" s="5">
        <v>0.42</v>
      </c>
      <c r="D511" t="str">
        <f>VLOOKUP($A511,taxonomy!$A$1:$C$1024,3,0)</f>
        <v> Actinobacteria</v>
      </c>
      <c r="E511">
        <v>0</v>
      </c>
      <c r="F511">
        <f>VLOOKUP($A511,architecture!$A$2:$E$1327,5,0)</f>
        <v>0</v>
      </c>
      <c r="G511">
        <f>IF(AND(E511=1,F511=1),1,0)</f>
        <v>0</v>
      </c>
      <c r="H511">
        <f>COUNTIF($G$2:G511,1)</f>
        <v>104</v>
      </c>
      <c r="I511" s="8">
        <f>COUNTIF($G$2:G511,0)</f>
        <v>406</v>
      </c>
      <c r="J511" s="7">
        <f>COUNTIF(G511:$G$709,0)</f>
        <v>199</v>
      </c>
      <c r="K511" s="7">
        <f>COUNTIF(G511:$G$709,1)</f>
        <v>0</v>
      </c>
      <c r="L511" s="7">
        <f>H511/(H511+K511)</f>
        <v>1</v>
      </c>
      <c r="M511">
        <f>J511/(J511+I511)</f>
        <v>0.32892561983471075</v>
      </c>
      <c r="N511">
        <f>1-M511</f>
        <v>0.6710743801652892</v>
      </c>
    </row>
    <row r="512" spans="1:14" ht="12">
      <c r="A512" t="s">
        <v>1060</v>
      </c>
      <c r="B512" t="s">
        <v>1061</v>
      </c>
      <c r="C512" s="5">
        <v>0.42</v>
      </c>
      <c r="D512" t="str">
        <f>VLOOKUP($A512,taxonomy!$A$1:$C$1024,3,0)</f>
        <v> Actinobacteria</v>
      </c>
      <c r="E512">
        <v>0</v>
      </c>
      <c r="F512">
        <f>VLOOKUP($A512,architecture!$A$2:$E$1327,5,0)</f>
        <v>0</v>
      </c>
      <c r="G512">
        <f>IF(AND(E512=1,F512=1),1,0)</f>
        <v>0</v>
      </c>
      <c r="H512">
        <f>COUNTIF($G$2:G512,1)</f>
        <v>104</v>
      </c>
      <c r="I512" s="8">
        <f>COUNTIF($G$2:G512,0)</f>
        <v>407</v>
      </c>
      <c r="J512" s="7">
        <f>COUNTIF(G512:$G$709,0)</f>
        <v>198</v>
      </c>
      <c r="K512" s="7">
        <f>COUNTIF(G512:$G$709,1)</f>
        <v>0</v>
      </c>
      <c r="L512" s="7">
        <f>H512/(H512+K512)</f>
        <v>1</v>
      </c>
      <c r="M512">
        <f>J512/(J512+I512)</f>
        <v>0.32727272727272727</v>
      </c>
      <c r="N512">
        <f>1-M512</f>
        <v>0.6727272727272727</v>
      </c>
    </row>
    <row r="513" spans="1:14" ht="12">
      <c r="A513" t="s">
        <v>986</v>
      </c>
      <c r="B513" t="s">
        <v>987</v>
      </c>
      <c r="C513" s="5">
        <v>0.43</v>
      </c>
      <c r="D513" t="str">
        <f>VLOOKUP($A513,taxonomy!$A$1:$C$1024,3,0)</f>
        <v> Actinobacteria</v>
      </c>
      <c r="E513">
        <v>0</v>
      </c>
      <c r="F513">
        <f>VLOOKUP($A513,architecture!$A$2:$E$1327,5,0)</f>
        <v>0</v>
      </c>
      <c r="G513">
        <f>IF(AND(E513=1,F513=1),1,0)</f>
        <v>0</v>
      </c>
      <c r="H513">
        <f>COUNTIF($G$2:G513,1)</f>
        <v>104</v>
      </c>
      <c r="I513" s="8">
        <f>COUNTIF($G$2:G513,0)</f>
        <v>408</v>
      </c>
      <c r="J513" s="7">
        <f>COUNTIF(G513:$G$709,0)</f>
        <v>197</v>
      </c>
      <c r="K513" s="7">
        <f>COUNTIF(G513:$G$709,1)</f>
        <v>0</v>
      </c>
      <c r="L513" s="7">
        <f>H513/(H513+K513)</f>
        <v>1</v>
      </c>
      <c r="M513">
        <f>J513/(J513+I513)</f>
        <v>0.3256198347107438</v>
      </c>
      <c r="N513">
        <f>1-M513</f>
        <v>0.6743801652892563</v>
      </c>
    </row>
    <row r="514" spans="1:14" ht="12">
      <c r="A514" t="s">
        <v>1520</v>
      </c>
      <c r="B514" t="s">
        <v>1521</v>
      </c>
      <c r="C514" s="5">
        <v>0.49</v>
      </c>
      <c r="D514" t="str">
        <f>VLOOKUP($A514,taxonomy!$A$1:$C$1024,3,0)</f>
        <v> Firmicutes</v>
      </c>
      <c r="E514">
        <v>1</v>
      </c>
      <c r="F514">
        <f>VLOOKUP($A514,architecture!$A$2:$E$1327,5,0)</f>
        <v>0</v>
      </c>
      <c r="G514">
        <f>IF(AND(E514=1,F514=1),1,0)</f>
        <v>0</v>
      </c>
      <c r="H514">
        <f>COUNTIF($G$2:G514,1)</f>
        <v>104</v>
      </c>
      <c r="I514" s="8">
        <f>COUNTIF($G$2:G514,0)</f>
        <v>409</v>
      </c>
      <c r="J514" s="7">
        <f>COUNTIF(G514:$G$709,0)</f>
        <v>196</v>
      </c>
      <c r="K514" s="7">
        <f>COUNTIF(G514:$G$709,1)</f>
        <v>0</v>
      </c>
      <c r="L514" s="7">
        <f>H514/(H514+K514)</f>
        <v>1</v>
      </c>
      <c r="M514">
        <f>J514/(J514+I514)</f>
        <v>0.3239669421487603</v>
      </c>
      <c r="N514">
        <f>1-M514</f>
        <v>0.6760330578512397</v>
      </c>
    </row>
    <row r="515" spans="1:14" ht="12">
      <c r="A515" t="s">
        <v>1122</v>
      </c>
      <c r="B515" t="s">
        <v>1123</v>
      </c>
      <c r="C515" s="5">
        <v>0.52</v>
      </c>
      <c r="D515" t="str">
        <f>VLOOKUP($A515,taxonomy!$A$1:$C$1024,3,0)</f>
        <v> Firmicutes</v>
      </c>
      <c r="E515">
        <v>1</v>
      </c>
      <c r="F515">
        <f>VLOOKUP($A515,architecture!$A$2:$E$1327,5,0)</f>
        <v>0</v>
      </c>
      <c r="G515">
        <f>IF(AND(E515=1,F515=1),1,0)</f>
        <v>0</v>
      </c>
      <c r="H515">
        <f>COUNTIF($G$2:G515,1)</f>
        <v>104</v>
      </c>
      <c r="I515" s="8">
        <f>COUNTIF($G$2:G515,0)</f>
        <v>410</v>
      </c>
      <c r="J515" s="7">
        <f>COUNTIF(G515:$G$709,0)</f>
        <v>195</v>
      </c>
      <c r="K515" s="7">
        <f>COUNTIF(G515:$G$709,1)</f>
        <v>0</v>
      </c>
      <c r="L515" s="7">
        <f>H515/(H515+K515)</f>
        <v>1</v>
      </c>
      <c r="M515">
        <f>J515/(J515+I515)</f>
        <v>0.32231404958677684</v>
      </c>
      <c r="N515">
        <f>1-M515</f>
        <v>0.6776859504132231</v>
      </c>
    </row>
    <row r="516" spans="1:14" ht="12">
      <c r="A516" t="s">
        <v>1504</v>
      </c>
      <c r="B516" t="s">
        <v>1505</v>
      </c>
      <c r="C516" s="5">
        <v>0.52</v>
      </c>
      <c r="D516" t="str">
        <f>VLOOKUP($A516,taxonomy!$A$1:$C$1024,3,0)</f>
        <v> Firmicutes</v>
      </c>
      <c r="E516">
        <v>1</v>
      </c>
      <c r="F516">
        <f>VLOOKUP($A516,architecture!$A$2:$E$1327,5,0)</f>
        <v>0</v>
      </c>
      <c r="G516">
        <f>IF(AND(E516=1,F516=1),1,0)</f>
        <v>0</v>
      </c>
      <c r="H516">
        <f>COUNTIF($G$2:G516,1)</f>
        <v>104</v>
      </c>
      <c r="I516" s="8">
        <f>COUNTIF($G$2:G516,0)</f>
        <v>411</v>
      </c>
      <c r="J516" s="7">
        <f>COUNTIF(G516:$G$709,0)</f>
        <v>194</v>
      </c>
      <c r="K516" s="7">
        <f>COUNTIF(G516:$G$709,1)</f>
        <v>0</v>
      </c>
      <c r="L516" s="7">
        <f>H516/(H516+K516)</f>
        <v>1</v>
      </c>
      <c r="M516">
        <f>J516/(J516+I516)</f>
        <v>0.32066115702479336</v>
      </c>
      <c r="N516">
        <f>1-M516</f>
        <v>0.6793388429752066</v>
      </c>
    </row>
    <row r="517" spans="1:14" ht="12">
      <c r="A517" t="s">
        <v>826</v>
      </c>
      <c r="B517" t="s">
        <v>827</v>
      </c>
      <c r="C517" s="5">
        <v>0.53</v>
      </c>
      <c r="D517" t="str">
        <f>VLOOKUP($A517,taxonomy!$A$1:$C$1024,3,0)</f>
        <v> Firmicutes</v>
      </c>
      <c r="E517">
        <v>1</v>
      </c>
      <c r="F517">
        <f>VLOOKUP($A517,architecture!$A$2:$E$1327,5,0)</f>
        <v>0</v>
      </c>
      <c r="G517">
        <f>IF(AND(E517=1,F517=1),1,0)</f>
        <v>0</v>
      </c>
      <c r="H517">
        <f>COUNTIF($G$2:G517,1)</f>
        <v>104</v>
      </c>
      <c r="I517" s="8">
        <f>COUNTIF($G$2:G517,0)</f>
        <v>412</v>
      </c>
      <c r="J517" s="7">
        <f>COUNTIF(G517:$G$709,0)</f>
        <v>193</v>
      </c>
      <c r="K517" s="7">
        <f>COUNTIF(G517:$G$709,1)</f>
        <v>0</v>
      </c>
      <c r="L517" s="7">
        <f>H517/(H517+K517)</f>
        <v>1</v>
      </c>
      <c r="M517">
        <f>J517/(J517+I517)</f>
        <v>0.31900826446280994</v>
      </c>
      <c r="N517">
        <f>1-M517</f>
        <v>0.6809917355371901</v>
      </c>
    </row>
    <row r="518" spans="1:14" ht="12">
      <c r="A518" t="s">
        <v>1740</v>
      </c>
      <c r="B518" t="s">
        <v>1741</v>
      </c>
      <c r="C518" s="5">
        <v>0.5700000000000001</v>
      </c>
      <c r="D518" t="str">
        <f>VLOOKUP($A518,taxonomy!$A$1:$C$1024,3,0)</f>
        <v> Firmicutes</v>
      </c>
      <c r="E518">
        <v>1</v>
      </c>
      <c r="F518">
        <f>VLOOKUP($A518,architecture!$A$2:$E$1327,5,0)</f>
        <v>0</v>
      </c>
      <c r="G518">
        <f>IF(AND(E518=1,F518=1),1,0)</f>
        <v>0</v>
      </c>
      <c r="H518">
        <f>COUNTIF($G$2:G518,1)</f>
        <v>104</v>
      </c>
      <c r="I518" s="8">
        <f>COUNTIF($G$2:G518,0)</f>
        <v>413</v>
      </c>
      <c r="J518" s="7">
        <f>COUNTIF(G518:$G$709,0)</f>
        <v>192</v>
      </c>
      <c r="K518" s="7">
        <f>COUNTIF(G518:$G$709,1)</f>
        <v>0</v>
      </c>
      <c r="L518" s="7">
        <f>H518/(H518+K518)</f>
        <v>1</v>
      </c>
      <c r="M518">
        <f>J518/(J518+I518)</f>
        <v>0.31735537190082647</v>
      </c>
      <c r="N518">
        <f>1-M518</f>
        <v>0.6826446280991736</v>
      </c>
    </row>
    <row r="519" spans="1:14" ht="12">
      <c r="A519" t="s">
        <v>1746</v>
      </c>
      <c r="B519" t="s">
        <v>1747</v>
      </c>
      <c r="C519" s="5">
        <v>0.5700000000000001</v>
      </c>
      <c r="D519" t="str">
        <f>VLOOKUP($A519,taxonomy!$A$1:$C$1024,3,0)</f>
        <v> Firmicutes</v>
      </c>
      <c r="E519">
        <v>1</v>
      </c>
      <c r="F519">
        <f>VLOOKUP($A519,architecture!$A$2:$E$1327,5,0)</f>
        <v>0</v>
      </c>
      <c r="G519">
        <f>IF(AND(E519=1,F519=1),1,0)</f>
        <v>0</v>
      </c>
      <c r="H519">
        <f>COUNTIF($G$2:G519,1)</f>
        <v>104</v>
      </c>
      <c r="I519" s="8">
        <f>COUNTIF($G$2:G519,0)</f>
        <v>414</v>
      </c>
      <c r="J519" s="7">
        <f>COUNTIF(G519:$G$709,0)</f>
        <v>191</v>
      </c>
      <c r="K519" s="7">
        <f>COUNTIF(G519:$G$709,1)</f>
        <v>0</v>
      </c>
      <c r="L519" s="7">
        <f>H519/(H519+K519)</f>
        <v>1</v>
      </c>
      <c r="M519">
        <f>J519/(J519+I519)</f>
        <v>0.315702479338843</v>
      </c>
      <c r="N519">
        <f>1-M519</f>
        <v>0.684297520661157</v>
      </c>
    </row>
    <row r="520" spans="1:14" ht="12">
      <c r="A520" t="s">
        <v>1022</v>
      </c>
      <c r="B520" t="s">
        <v>1023</v>
      </c>
      <c r="C520" s="5">
        <v>0.6000000000000001</v>
      </c>
      <c r="D520" t="str">
        <f>VLOOKUP($A520,taxonomy!$A$1:$C$1024,3,0)</f>
        <v> Actinobacteria</v>
      </c>
      <c r="E520">
        <v>0</v>
      </c>
      <c r="F520">
        <f>VLOOKUP($A520,architecture!$A$2:$E$1327,5,0)</f>
        <v>0</v>
      </c>
      <c r="G520">
        <f>IF(AND(E520=1,F520=1),1,0)</f>
        <v>0</v>
      </c>
      <c r="H520">
        <f>COUNTIF($G$2:G520,1)</f>
        <v>104</v>
      </c>
      <c r="I520" s="8">
        <f>COUNTIF($G$2:G520,0)</f>
        <v>415</v>
      </c>
      <c r="J520" s="7">
        <f>COUNTIF(G520:$G$709,0)</f>
        <v>190</v>
      </c>
      <c r="K520" s="7">
        <f>COUNTIF(G520:$G$709,1)</f>
        <v>0</v>
      </c>
      <c r="L520" s="7">
        <f>H520/(H520+K520)</f>
        <v>1</v>
      </c>
      <c r="M520">
        <f>J520/(J520+I520)</f>
        <v>0.3140495867768595</v>
      </c>
      <c r="N520">
        <f>1-M520</f>
        <v>0.6859504132231404</v>
      </c>
    </row>
    <row r="521" spans="1:14" ht="12">
      <c r="A521" t="s">
        <v>157</v>
      </c>
      <c r="B521" t="s">
        <v>158</v>
      </c>
      <c r="C521" s="5">
        <v>0.68</v>
      </c>
      <c r="D521" t="str">
        <f>VLOOKUP($A521,taxonomy!$A$1:$C$1024,3,0)</f>
        <v> Chloroflexi</v>
      </c>
      <c r="E521">
        <v>0</v>
      </c>
      <c r="F521">
        <f>VLOOKUP($A521,architecture!$A$2:$E$1327,5,0)</f>
        <v>0</v>
      </c>
      <c r="G521">
        <f>IF(AND(E521=1,F521=1),1,0)</f>
        <v>0</v>
      </c>
      <c r="H521">
        <f>COUNTIF($G$2:G521,1)</f>
        <v>104</v>
      </c>
      <c r="I521" s="8">
        <f>COUNTIF($G$2:G521,0)</f>
        <v>416</v>
      </c>
      <c r="J521" s="7">
        <f>COUNTIF(G521:$G$709,0)</f>
        <v>189</v>
      </c>
      <c r="K521" s="7">
        <f>COUNTIF(G521:$G$709,1)</f>
        <v>0</v>
      </c>
      <c r="L521" s="7">
        <f>H521/(H521+K521)</f>
        <v>1</v>
      </c>
      <c r="M521">
        <f>J521/(J521+I521)</f>
        <v>0.31239669421487604</v>
      </c>
      <c r="N521">
        <f>1-M521</f>
        <v>0.687603305785124</v>
      </c>
    </row>
    <row r="522" spans="1:14" ht="12">
      <c r="A522" t="s">
        <v>1780</v>
      </c>
      <c r="B522" t="s">
        <v>1781</v>
      </c>
      <c r="C522" s="5">
        <v>0.7</v>
      </c>
      <c r="D522" t="str">
        <f>VLOOKUP($A522,taxonomy!$A$1:$C$1024,3,0)</f>
        <v> Firmicutes</v>
      </c>
      <c r="E522">
        <v>1</v>
      </c>
      <c r="F522">
        <f>VLOOKUP($A522,architecture!$A$2:$E$1327,5,0)</f>
        <v>0</v>
      </c>
      <c r="G522">
        <f>IF(AND(E522=1,F522=1),1,0)</f>
        <v>0</v>
      </c>
      <c r="H522">
        <f>COUNTIF($G$2:G522,1)</f>
        <v>104</v>
      </c>
      <c r="I522" s="8">
        <f>COUNTIF($G$2:G522,0)</f>
        <v>417</v>
      </c>
      <c r="J522" s="7">
        <f>COUNTIF(G522:$G$709,0)</f>
        <v>188</v>
      </c>
      <c r="K522" s="7">
        <f>COUNTIF(G522:$G$709,1)</f>
        <v>0</v>
      </c>
      <c r="L522" s="7">
        <f>H522/(H522+K522)</f>
        <v>1</v>
      </c>
      <c r="M522">
        <f>J522/(J522+I522)</f>
        <v>0.31074380165289256</v>
      </c>
      <c r="N522">
        <f>1-M522</f>
        <v>0.6892561983471075</v>
      </c>
    </row>
    <row r="523" spans="1:14" ht="12">
      <c r="A523" t="s">
        <v>822</v>
      </c>
      <c r="B523" t="s">
        <v>823</v>
      </c>
      <c r="C523" s="5">
        <v>0.77</v>
      </c>
      <c r="D523" t="str">
        <f>VLOOKUP($A523,taxonomy!$A$1:$C$1024,3,0)</f>
        <v> Firmicutes</v>
      </c>
      <c r="E523">
        <v>1</v>
      </c>
      <c r="F523">
        <f>VLOOKUP($A523,architecture!$A$2:$E$1327,5,0)</f>
        <v>0</v>
      </c>
      <c r="G523">
        <f>IF(AND(E523=1,F523=1),1,0)</f>
        <v>0</v>
      </c>
      <c r="H523">
        <f>COUNTIF($G$2:G523,1)</f>
        <v>104</v>
      </c>
      <c r="I523" s="8">
        <f>COUNTIF($G$2:G523,0)</f>
        <v>418</v>
      </c>
      <c r="J523" s="7">
        <f>COUNTIF(G523:$G$709,0)</f>
        <v>187</v>
      </c>
      <c r="K523" s="7">
        <f>COUNTIF(G523:$G$709,1)</f>
        <v>0</v>
      </c>
      <c r="L523" s="7">
        <f>H523/(H523+K523)</f>
        <v>1</v>
      </c>
      <c r="M523">
        <f>J523/(J523+I523)</f>
        <v>0.3090909090909091</v>
      </c>
      <c r="N523">
        <f>1-M523</f>
        <v>0.6909090909090909</v>
      </c>
    </row>
    <row r="524" spans="1:14" ht="12">
      <c r="A524" t="s">
        <v>1510</v>
      </c>
      <c r="B524" t="s">
        <v>1511</v>
      </c>
      <c r="C524" s="5">
        <v>0.77</v>
      </c>
      <c r="D524" t="str">
        <f>VLOOKUP($A524,taxonomy!$A$1:$C$1024,3,0)</f>
        <v> Firmicutes</v>
      </c>
      <c r="E524">
        <v>1</v>
      </c>
      <c r="F524">
        <f>VLOOKUP($A524,architecture!$A$2:$E$1327,5,0)</f>
        <v>0</v>
      </c>
      <c r="G524">
        <f>IF(AND(E524=1,F524=1),1,0)</f>
        <v>0</v>
      </c>
      <c r="H524">
        <f>COUNTIF($G$2:G524,1)</f>
        <v>104</v>
      </c>
      <c r="I524" s="8">
        <f>COUNTIF($G$2:G524,0)</f>
        <v>419</v>
      </c>
      <c r="J524" s="7">
        <f>COUNTIF(G524:$G$709,0)</f>
        <v>186</v>
      </c>
      <c r="K524" s="7">
        <f>COUNTIF(G524:$G$709,1)</f>
        <v>0</v>
      </c>
      <c r="L524" s="7">
        <f>H524/(H524+K524)</f>
        <v>1</v>
      </c>
      <c r="M524">
        <f>J524/(J524+I524)</f>
        <v>0.3074380165289256</v>
      </c>
      <c r="N524">
        <f>1-M524</f>
        <v>0.6925619834710743</v>
      </c>
    </row>
    <row r="525" spans="1:14" ht="12">
      <c r="A525" t="s">
        <v>1620</v>
      </c>
      <c r="B525" t="s">
        <v>1621</v>
      </c>
      <c r="C525" s="5">
        <v>0.78</v>
      </c>
      <c r="D525" t="str">
        <f>VLOOKUP($A525,taxonomy!$A$1:$C$1024,3,0)</f>
        <v> Actinobacteria</v>
      </c>
      <c r="E525">
        <v>0</v>
      </c>
      <c r="F525">
        <f>VLOOKUP($A525,architecture!$A$2:$E$1327,5,0)</f>
        <v>0</v>
      </c>
      <c r="G525">
        <f>IF(AND(E525=1,F525=1),1,0)</f>
        <v>0</v>
      </c>
      <c r="H525">
        <f>COUNTIF($G$2:G525,1)</f>
        <v>104</v>
      </c>
      <c r="I525" s="8">
        <f>COUNTIF($G$2:G525,0)</f>
        <v>420</v>
      </c>
      <c r="J525" s="7">
        <f>COUNTIF(G525:$G$709,0)</f>
        <v>185</v>
      </c>
      <c r="K525" s="7">
        <f>COUNTIF(G525:$G$709,1)</f>
        <v>0</v>
      </c>
      <c r="L525" s="7">
        <f>H525/(H525+K525)</f>
        <v>1</v>
      </c>
      <c r="M525">
        <f>J525/(J525+I525)</f>
        <v>0.30578512396694213</v>
      </c>
      <c r="N525">
        <f>1-M525</f>
        <v>0.6942148760330579</v>
      </c>
    </row>
    <row r="526" spans="1:14" ht="12">
      <c r="A526" t="s">
        <v>167</v>
      </c>
      <c r="B526" t="s">
        <v>168</v>
      </c>
      <c r="C526" s="5">
        <v>0.82</v>
      </c>
      <c r="D526" t="str">
        <f>VLOOKUP($A526,taxonomy!$A$1:$C$1024,3,0)</f>
        <v> Firmicutes</v>
      </c>
      <c r="E526">
        <v>1</v>
      </c>
      <c r="F526">
        <f>VLOOKUP($A526,architecture!$A$2:$E$1327,5,0)</f>
        <v>0</v>
      </c>
      <c r="G526">
        <f>IF(AND(E526=1,F526=1),1,0)</f>
        <v>0</v>
      </c>
      <c r="H526">
        <f>COUNTIF($G$2:G526,1)</f>
        <v>104</v>
      </c>
      <c r="I526" s="8">
        <f>COUNTIF($G$2:G526,0)</f>
        <v>421</v>
      </c>
      <c r="J526" s="7">
        <f>COUNTIF(G526:$G$709,0)</f>
        <v>184</v>
      </c>
      <c r="K526" s="7">
        <f>COUNTIF(G526:$G$709,1)</f>
        <v>0</v>
      </c>
      <c r="L526" s="7">
        <f>H526/(H526+K526)</f>
        <v>1</v>
      </c>
      <c r="M526">
        <f>J526/(J526+I526)</f>
        <v>0.30413223140495865</v>
      </c>
      <c r="N526">
        <f>1-M526</f>
        <v>0.6958677685950414</v>
      </c>
    </row>
    <row r="527" spans="1:14" ht="12">
      <c r="A527" t="s">
        <v>540</v>
      </c>
      <c r="B527" t="s">
        <v>541</v>
      </c>
      <c r="C527" s="5">
        <v>0.84</v>
      </c>
      <c r="D527" t="str">
        <f>VLOOKUP($A527,taxonomy!$A$1:$C$1024,3,0)</f>
        <v> Firmicutes</v>
      </c>
      <c r="E527">
        <v>1</v>
      </c>
      <c r="F527">
        <f>VLOOKUP($A527,architecture!$A$2:$E$1327,5,0)</f>
        <v>0</v>
      </c>
      <c r="G527">
        <f>IF(AND(E527=1,F527=1),1,0)</f>
        <v>0</v>
      </c>
      <c r="H527">
        <f>COUNTIF($G$2:G527,1)</f>
        <v>104</v>
      </c>
      <c r="I527" s="8">
        <f>COUNTIF($G$2:G527,0)</f>
        <v>422</v>
      </c>
      <c r="J527" s="7">
        <f>COUNTIF(G527:$G$709,0)</f>
        <v>183</v>
      </c>
      <c r="K527" s="7">
        <f>COUNTIF(G527:$G$709,1)</f>
        <v>0</v>
      </c>
      <c r="L527" s="7">
        <f>H527/(H527+K527)</f>
        <v>1</v>
      </c>
      <c r="M527">
        <f>J527/(J527+I527)</f>
        <v>0.30247933884297523</v>
      </c>
      <c r="N527">
        <f>1-M527</f>
        <v>0.6975206611570248</v>
      </c>
    </row>
    <row r="528" spans="1:14" ht="12">
      <c r="A528" t="s">
        <v>1050</v>
      </c>
      <c r="B528" t="s">
        <v>1051</v>
      </c>
      <c r="C528" s="5">
        <v>0.86</v>
      </c>
      <c r="D528" t="str">
        <f>VLOOKUP($A528,taxonomy!$A$1:$C$1024,3,0)</f>
        <v> Firmicutes</v>
      </c>
      <c r="E528">
        <v>1</v>
      </c>
      <c r="F528">
        <f>VLOOKUP($A528,architecture!$A$2:$E$1327,5,0)</f>
        <v>0</v>
      </c>
      <c r="G528">
        <f>IF(AND(E528=1,F528=1),1,0)</f>
        <v>0</v>
      </c>
      <c r="H528">
        <f>COUNTIF($G$2:G528,1)</f>
        <v>104</v>
      </c>
      <c r="I528" s="8">
        <f>COUNTIF($G$2:G528,0)</f>
        <v>423</v>
      </c>
      <c r="J528" s="7">
        <f>COUNTIF(G528:$G$709,0)</f>
        <v>182</v>
      </c>
      <c r="K528" s="7">
        <f>COUNTIF(G528:$G$709,1)</f>
        <v>0</v>
      </c>
      <c r="L528" s="7">
        <f>H528/(H528+K528)</f>
        <v>1</v>
      </c>
      <c r="M528">
        <f>J528/(J528+I528)</f>
        <v>0.30082644628099175</v>
      </c>
      <c r="N528">
        <f>1-M528</f>
        <v>0.6991735537190082</v>
      </c>
    </row>
    <row r="529" spans="1:14" ht="12">
      <c r="A529" t="s">
        <v>863</v>
      </c>
      <c r="B529" t="s">
        <v>864</v>
      </c>
      <c r="C529" s="5">
        <v>0.86</v>
      </c>
      <c r="D529" t="str">
        <f>VLOOKUP($A529,taxonomy!$A$1:$C$1024,3,0)</f>
        <v> Actinobacteria</v>
      </c>
      <c r="E529">
        <v>0</v>
      </c>
      <c r="F529">
        <f>VLOOKUP($A529,architecture!$A$2:$E$1327,5,0)</f>
        <v>0</v>
      </c>
      <c r="G529">
        <f>IF(AND(E529=1,F529=1),1,0)</f>
        <v>0</v>
      </c>
      <c r="H529">
        <f>COUNTIF($G$2:G529,1)</f>
        <v>104</v>
      </c>
      <c r="I529" s="8">
        <f>COUNTIF($G$2:G529,0)</f>
        <v>424</v>
      </c>
      <c r="J529" s="7">
        <f>COUNTIF(G529:$G$709,0)</f>
        <v>181</v>
      </c>
      <c r="K529" s="7">
        <f>COUNTIF(G529:$G$709,1)</f>
        <v>0</v>
      </c>
      <c r="L529" s="7">
        <f>H529/(H529+K529)</f>
        <v>1</v>
      </c>
      <c r="M529">
        <f>J529/(J529+I529)</f>
        <v>0.2991735537190083</v>
      </c>
      <c r="N529">
        <f>1-M529</f>
        <v>0.7008264462809917</v>
      </c>
    </row>
    <row r="530" spans="1:14" ht="12">
      <c r="A530" t="s">
        <v>1702</v>
      </c>
      <c r="B530" t="s">
        <v>1703</v>
      </c>
      <c r="C530" s="5">
        <v>0.89</v>
      </c>
      <c r="D530" t="str">
        <f>VLOOKUP($A530,taxonomy!$A$1:$C$1024,3,0)</f>
        <v> Firmicutes</v>
      </c>
      <c r="E530">
        <v>1</v>
      </c>
      <c r="F530">
        <f>VLOOKUP($A530,architecture!$A$2:$E$1327,5,0)</f>
        <v>0</v>
      </c>
      <c r="G530">
        <f>IF(AND(E530=1,F530=1),1,0)</f>
        <v>0</v>
      </c>
      <c r="H530">
        <f>COUNTIF($G$2:G530,1)</f>
        <v>104</v>
      </c>
      <c r="I530" s="8">
        <f>COUNTIF($G$2:G530,0)</f>
        <v>425</v>
      </c>
      <c r="J530" s="7">
        <f>COUNTIF(G530:$G$709,0)</f>
        <v>180</v>
      </c>
      <c r="K530" s="7">
        <f>COUNTIF(G530:$G$709,1)</f>
        <v>0</v>
      </c>
      <c r="L530" s="7">
        <f>H530/(H530+K530)</f>
        <v>1</v>
      </c>
      <c r="M530">
        <f>J530/(J530+I530)</f>
        <v>0.2975206611570248</v>
      </c>
      <c r="N530">
        <f>1-M530</f>
        <v>0.7024793388429752</v>
      </c>
    </row>
    <row r="531" spans="1:14" ht="12">
      <c r="A531" t="s">
        <v>724</v>
      </c>
      <c r="B531" t="s">
        <v>725</v>
      </c>
      <c r="C531" s="5">
        <v>0.94</v>
      </c>
      <c r="D531" t="str">
        <f>VLOOKUP($A531,taxonomy!$A$1:$C$1024,3,0)</f>
        <v> Firmicutes</v>
      </c>
      <c r="E531">
        <v>1</v>
      </c>
      <c r="F531">
        <f>VLOOKUP($A531,architecture!$A$2:$E$1327,5,0)</f>
        <v>0</v>
      </c>
      <c r="G531">
        <f>IF(AND(E531=1,F531=1),1,0)</f>
        <v>0</v>
      </c>
      <c r="H531">
        <f>COUNTIF($G$2:G531,1)</f>
        <v>104</v>
      </c>
      <c r="I531" s="8">
        <f>COUNTIF($G$2:G531,0)</f>
        <v>426</v>
      </c>
      <c r="J531" s="7">
        <f>COUNTIF(G531:$G$709,0)</f>
        <v>179</v>
      </c>
      <c r="K531" s="7">
        <f>COUNTIF(G531:$G$709,1)</f>
        <v>0</v>
      </c>
      <c r="L531" s="7">
        <f>H531/(H531+K531)</f>
        <v>1</v>
      </c>
      <c r="M531">
        <f>J531/(J531+I531)</f>
        <v>0.2958677685950413</v>
      </c>
      <c r="N531">
        <f>1-M531</f>
        <v>0.7041322314049587</v>
      </c>
    </row>
    <row r="532" spans="1:14" ht="12">
      <c r="A532" t="s">
        <v>1474</v>
      </c>
      <c r="B532" t="s">
        <v>1475</v>
      </c>
      <c r="C532" s="5">
        <v>0.94</v>
      </c>
      <c r="D532" t="str">
        <f>VLOOKUP($A532,taxonomy!$A$1:$C$1024,3,0)</f>
        <v> Actinobacteria</v>
      </c>
      <c r="E532">
        <v>0</v>
      </c>
      <c r="F532">
        <f>VLOOKUP($A532,architecture!$A$2:$E$1327,5,0)</f>
        <v>0</v>
      </c>
      <c r="G532">
        <f>IF(AND(E532=1,F532=1),1,0)</f>
        <v>0</v>
      </c>
      <c r="H532">
        <f>COUNTIF($G$2:G532,1)</f>
        <v>104</v>
      </c>
      <c r="I532" s="8">
        <f>COUNTIF($G$2:G532,0)</f>
        <v>427</v>
      </c>
      <c r="J532" s="7">
        <f>COUNTIF(G532:$G$709,0)</f>
        <v>178</v>
      </c>
      <c r="K532" s="7">
        <f>COUNTIF(G532:$G$709,1)</f>
        <v>0</v>
      </c>
      <c r="L532" s="7">
        <f>H532/(H532+K532)</f>
        <v>1</v>
      </c>
      <c r="M532">
        <f>J532/(J532+I532)</f>
        <v>0.29421487603305785</v>
      </c>
      <c r="N532">
        <f>1-M532</f>
        <v>0.7057851239669422</v>
      </c>
    </row>
    <row r="533" spans="1:14" ht="12">
      <c r="A533" t="s">
        <v>1124</v>
      </c>
      <c r="B533" t="s">
        <v>1125</v>
      </c>
      <c r="C533" s="5">
        <v>1</v>
      </c>
      <c r="D533" t="str">
        <f>VLOOKUP($A533,taxonomy!$A$1:$C$1024,3,0)</f>
        <v> Firmicutes</v>
      </c>
      <c r="E533">
        <v>1</v>
      </c>
      <c r="F533">
        <f>VLOOKUP($A533,architecture!$A$2:$E$1327,5,0)</f>
        <v>0</v>
      </c>
      <c r="G533">
        <f>IF(AND(E533=1,F533=1),1,0)</f>
        <v>0</v>
      </c>
      <c r="H533">
        <f>COUNTIF($G$2:G533,1)</f>
        <v>104</v>
      </c>
      <c r="I533" s="8">
        <f>COUNTIF($G$2:G533,0)</f>
        <v>428</v>
      </c>
      <c r="J533" s="7">
        <f>COUNTIF(G533:$G$709,0)</f>
        <v>177</v>
      </c>
      <c r="K533" s="7">
        <f>COUNTIF(G533:$G$709,1)</f>
        <v>0</v>
      </c>
      <c r="L533" s="7">
        <f>H533/(H533+K533)</f>
        <v>1</v>
      </c>
      <c r="M533">
        <f>J533/(J533+I533)</f>
        <v>0.29256198347107437</v>
      </c>
      <c r="N533">
        <f>1-M533</f>
        <v>0.7074380165289256</v>
      </c>
    </row>
    <row r="534" spans="1:14" ht="12">
      <c r="A534" t="s">
        <v>1526</v>
      </c>
      <c r="B534" t="s">
        <v>1527</v>
      </c>
      <c r="C534" s="5">
        <v>1.1</v>
      </c>
      <c r="D534" t="str">
        <f>VLOOKUP($A534,taxonomy!$A$1:$C$1024,3,0)</f>
        <v> Firmicutes</v>
      </c>
      <c r="E534">
        <v>1</v>
      </c>
      <c r="F534">
        <f>VLOOKUP($A534,architecture!$A$2:$E$1327,5,0)</f>
        <v>0</v>
      </c>
      <c r="G534">
        <f>IF(AND(E534=1,F534=1),1,0)</f>
        <v>0</v>
      </c>
      <c r="H534">
        <f>COUNTIF($G$2:G534,1)</f>
        <v>104</v>
      </c>
      <c r="I534" s="8">
        <f>COUNTIF($G$2:G534,0)</f>
        <v>429</v>
      </c>
      <c r="J534" s="7">
        <f>COUNTIF(G534:$G$709,0)</f>
        <v>176</v>
      </c>
      <c r="K534" s="7">
        <f>COUNTIF(G534:$G$709,1)</f>
        <v>0</v>
      </c>
      <c r="L534" s="7">
        <f>H534/(H534+K534)</f>
        <v>1</v>
      </c>
      <c r="M534">
        <f>J534/(J534+I534)</f>
        <v>0.2909090909090909</v>
      </c>
      <c r="N534">
        <f>1-M534</f>
        <v>0.7090909090909091</v>
      </c>
    </row>
    <row r="535" spans="1:14" ht="12">
      <c r="A535" t="s">
        <v>132</v>
      </c>
      <c r="B535" t="s">
        <v>133</v>
      </c>
      <c r="C535" s="5">
        <v>1.2</v>
      </c>
      <c r="D535" t="str">
        <f>VLOOKUP($A535,taxonomy!$A$1:$C$1024,3,0)</f>
        <v> Firmicutes</v>
      </c>
      <c r="E535">
        <v>1</v>
      </c>
      <c r="F535">
        <f>VLOOKUP($A535,architecture!$A$2:$E$1327,5,0)</f>
        <v>0</v>
      </c>
      <c r="G535">
        <f>IF(AND(E535=1,F535=1),1,0)</f>
        <v>0</v>
      </c>
      <c r="H535">
        <f>COUNTIF($G$2:G535,1)</f>
        <v>104</v>
      </c>
      <c r="I535" s="8">
        <f>COUNTIF($G$2:G535,0)</f>
        <v>430</v>
      </c>
      <c r="J535" s="7">
        <f>COUNTIF(G535:$G$709,0)</f>
        <v>175</v>
      </c>
      <c r="K535" s="7">
        <f>COUNTIF(G535:$G$709,1)</f>
        <v>0</v>
      </c>
      <c r="L535" s="7">
        <f>H535/(H535+K535)</f>
        <v>1</v>
      </c>
      <c r="M535">
        <f>J535/(J535+I535)</f>
        <v>0.2892561983471074</v>
      </c>
      <c r="N535">
        <f>1-M535</f>
        <v>0.7107438016528926</v>
      </c>
    </row>
    <row r="536" spans="1:14" ht="12">
      <c r="A536" t="s">
        <v>114</v>
      </c>
      <c r="B536" t="s">
        <v>115</v>
      </c>
      <c r="C536" s="5">
        <v>1.2</v>
      </c>
      <c r="D536" t="str">
        <f>VLOOKUP($A536,taxonomy!$A$1:$C$1024,3,0)</f>
        <v> Chloroflexi</v>
      </c>
      <c r="E536">
        <v>0</v>
      </c>
      <c r="F536">
        <f>VLOOKUP($A536,architecture!$A$2:$E$1327,5,0)</f>
        <v>0</v>
      </c>
      <c r="G536">
        <f>IF(AND(E536=1,F536=1),1,0)</f>
        <v>0</v>
      </c>
      <c r="H536">
        <f>COUNTIF($G$2:G536,1)</f>
        <v>104</v>
      </c>
      <c r="I536" s="8">
        <f>COUNTIF($G$2:G536,0)</f>
        <v>431</v>
      </c>
      <c r="J536" s="7">
        <f>COUNTIF(G536:$G$709,0)</f>
        <v>174</v>
      </c>
      <c r="K536" s="7">
        <f>COUNTIF(G536:$G$709,1)</f>
        <v>0</v>
      </c>
      <c r="L536" s="7">
        <f>H536/(H536+K536)</f>
        <v>1</v>
      </c>
      <c r="M536">
        <f>J536/(J536+I536)</f>
        <v>0.28760330578512394</v>
      </c>
      <c r="N536">
        <f>1-M536</f>
        <v>0.7123966942148761</v>
      </c>
    </row>
    <row r="537" spans="1:14" ht="12">
      <c r="A537" t="s">
        <v>1390</v>
      </c>
      <c r="B537" t="s">
        <v>1391</v>
      </c>
      <c r="C537" s="5">
        <v>1.2</v>
      </c>
      <c r="D537" t="str">
        <f>VLOOKUP($A537,taxonomy!$A$1:$C$1024,3,0)</f>
        <v> Actinobacteria</v>
      </c>
      <c r="E537">
        <v>0</v>
      </c>
      <c r="F537">
        <f>VLOOKUP($A537,architecture!$A$2:$E$1327,5,0)</f>
        <v>0</v>
      </c>
      <c r="G537">
        <f>IF(AND(E537=1,F537=1),1,0)</f>
        <v>0</v>
      </c>
      <c r="H537">
        <f>COUNTIF($G$2:G537,1)</f>
        <v>104</v>
      </c>
      <c r="I537" s="8">
        <f>COUNTIF($G$2:G537,0)</f>
        <v>432</v>
      </c>
      <c r="J537" s="7">
        <f>COUNTIF(G537:$G$709,0)</f>
        <v>173</v>
      </c>
      <c r="K537" s="7">
        <f>COUNTIF(G537:$G$709,1)</f>
        <v>0</v>
      </c>
      <c r="L537" s="7">
        <f>H537/(H537+K537)</f>
        <v>1</v>
      </c>
      <c r="M537">
        <f>J537/(J537+I537)</f>
        <v>0.2859504132231405</v>
      </c>
      <c r="N537">
        <f>1-M537</f>
        <v>0.7140495867768595</v>
      </c>
    </row>
    <row r="538" spans="1:14" ht="12">
      <c r="A538" t="s">
        <v>468</v>
      </c>
      <c r="B538" t="s">
        <v>469</v>
      </c>
      <c r="C538" s="5">
        <v>1.3</v>
      </c>
      <c r="D538" t="str">
        <f>VLOOKUP($A538,taxonomy!$A$1:$C$1024,3,0)</f>
        <v> Firmicutes</v>
      </c>
      <c r="E538">
        <v>1</v>
      </c>
      <c r="F538">
        <f>VLOOKUP($A538,architecture!$A$2:$E$1327,5,0)</f>
        <v>0</v>
      </c>
      <c r="G538">
        <f>IF(AND(E538=1,F538=1),1,0)</f>
        <v>0</v>
      </c>
      <c r="H538">
        <f>COUNTIF($G$2:G538,1)</f>
        <v>104</v>
      </c>
      <c r="I538" s="8">
        <f>COUNTIF($G$2:G538,0)</f>
        <v>433</v>
      </c>
      <c r="J538" s="7">
        <f>COUNTIF(G538:$G$709,0)</f>
        <v>172</v>
      </c>
      <c r="K538" s="7">
        <f>COUNTIF(G538:$G$709,1)</f>
        <v>0</v>
      </c>
      <c r="L538" s="7">
        <f>H538/(H538+K538)</f>
        <v>1</v>
      </c>
      <c r="M538">
        <f>J538/(J538+I538)</f>
        <v>0.28429752066115704</v>
      </c>
      <c r="N538">
        <f>1-M538</f>
        <v>0.7157024793388429</v>
      </c>
    </row>
    <row r="539" spans="1:14" ht="12">
      <c r="A539" t="s">
        <v>1906</v>
      </c>
      <c r="B539" t="s">
        <v>1907</v>
      </c>
      <c r="C539" s="5">
        <v>1.3</v>
      </c>
      <c r="D539" t="str">
        <f>VLOOKUP($A539,taxonomy!$A$1:$C$1024,3,0)</f>
        <v> Actinobacteria</v>
      </c>
      <c r="E539">
        <v>0</v>
      </c>
      <c r="F539">
        <f>VLOOKUP($A539,architecture!$A$2:$E$1327,5,0)</f>
        <v>0</v>
      </c>
      <c r="G539">
        <f>IF(AND(E539=1,F539=1),1,0)</f>
        <v>0</v>
      </c>
      <c r="H539">
        <f>COUNTIF($G$2:G539,1)</f>
        <v>104</v>
      </c>
      <c r="I539" s="8">
        <f>COUNTIF($G$2:G539,0)</f>
        <v>434</v>
      </c>
      <c r="J539" s="7">
        <f>COUNTIF(G539:$G$709,0)</f>
        <v>171</v>
      </c>
      <c r="K539" s="7">
        <f>COUNTIF(G539:$G$709,1)</f>
        <v>0</v>
      </c>
      <c r="L539" s="7">
        <f>H539/(H539+K539)</f>
        <v>1</v>
      </c>
      <c r="M539">
        <f>J539/(J539+I539)</f>
        <v>0.28264462809917357</v>
      </c>
      <c r="N539">
        <f>1-M539</f>
        <v>0.7173553719008264</v>
      </c>
    </row>
    <row r="540" spans="1:14" ht="12">
      <c r="A540" t="s">
        <v>1576</v>
      </c>
      <c r="B540" t="s">
        <v>1577</v>
      </c>
      <c r="C540" s="5">
        <v>1.3</v>
      </c>
      <c r="D540" t="str">
        <f>VLOOKUP($A540,taxonomy!$A$1:$C$1024,3,0)</f>
        <v> Firmicutes</v>
      </c>
      <c r="E540">
        <v>1</v>
      </c>
      <c r="F540">
        <f>VLOOKUP($A540,architecture!$A$2:$E$1327,5,0)</f>
        <v>0</v>
      </c>
      <c r="G540">
        <f>IF(AND(E540=1,F540=1),1,0)</f>
        <v>0</v>
      </c>
      <c r="H540">
        <f>COUNTIF($G$2:G540,1)</f>
        <v>104</v>
      </c>
      <c r="I540" s="8">
        <f>COUNTIF($G$2:G540,0)</f>
        <v>435</v>
      </c>
      <c r="J540" s="7">
        <f>COUNTIF(G540:$G$709,0)</f>
        <v>170</v>
      </c>
      <c r="K540" s="7">
        <f>COUNTIF(G540:$G$709,1)</f>
        <v>0</v>
      </c>
      <c r="L540" s="7">
        <f>H540/(H540+K540)</f>
        <v>1</v>
      </c>
      <c r="M540">
        <f>J540/(J540+I540)</f>
        <v>0.2809917355371901</v>
      </c>
      <c r="N540">
        <f>1-M540</f>
        <v>0.71900826446281</v>
      </c>
    </row>
    <row r="541" spans="1:14" ht="12">
      <c r="A541" t="s">
        <v>896</v>
      </c>
      <c r="B541" t="s">
        <v>897</v>
      </c>
      <c r="C541" s="5">
        <v>1.4</v>
      </c>
      <c r="D541" t="str">
        <f>VLOOKUP($A541,taxonomy!$A$1:$C$1024,3,0)</f>
        <v> Firmicutes</v>
      </c>
      <c r="E541">
        <v>1</v>
      </c>
      <c r="F541">
        <f>VLOOKUP($A541,architecture!$A$2:$E$1327,5,0)</f>
        <v>0</v>
      </c>
      <c r="G541">
        <f>IF(AND(E541=1,F541=1),1,0)</f>
        <v>0</v>
      </c>
      <c r="H541">
        <f>COUNTIF($G$2:G541,1)</f>
        <v>104</v>
      </c>
      <c r="I541" s="8">
        <f>COUNTIF($G$2:G541,0)</f>
        <v>436</v>
      </c>
      <c r="J541" s="7">
        <f>COUNTIF(G541:$G$709,0)</f>
        <v>169</v>
      </c>
      <c r="K541" s="7">
        <f>COUNTIF(G541:$G$709,1)</f>
        <v>0</v>
      </c>
      <c r="L541" s="7">
        <f>H541/(H541+K541)</f>
        <v>1</v>
      </c>
      <c r="M541">
        <f>J541/(J541+I541)</f>
        <v>0.2793388429752066</v>
      </c>
      <c r="N541">
        <f>1-M541</f>
        <v>0.7206611570247934</v>
      </c>
    </row>
    <row r="542" spans="1:14" ht="12">
      <c r="A542" t="s">
        <v>558</v>
      </c>
      <c r="B542" t="s">
        <v>559</v>
      </c>
      <c r="C542" s="5">
        <v>1.4</v>
      </c>
      <c r="D542" t="str">
        <f>VLOOKUP($A542,taxonomy!$A$1:$C$1024,3,0)</f>
        <v> Firmicutes</v>
      </c>
      <c r="E542">
        <v>1</v>
      </c>
      <c r="F542">
        <f>VLOOKUP($A542,architecture!$A$2:$E$1327,5,0)</f>
        <v>0</v>
      </c>
      <c r="G542">
        <f>IF(AND(E542=1,F542=1),1,0)</f>
        <v>0</v>
      </c>
      <c r="H542">
        <f>COUNTIF($G$2:G542,1)</f>
        <v>104</v>
      </c>
      <c r="I542" s="8">
        <f>COUNTIF($G$2:G542,0)</f>
        <v>437</v>
      </c>
      <c r="J542" s="7">
        <f>COUNTIF(G542:$G$709,0)</f>
        <v>168</v>
      </c>
      <c r="K542" s="7">
        <f>COUNTIF(G542:$G$709,1)</f>
        <v>0</v>
      </c>
      <c r="L542" s="7">
        <f>H542/(H542+K542)</f>
        <v>1</v>
      </c>
      <c r="M542">
        <f>J542/(J542+I542)</f>
        <v>0.27768595041322314</v>
      </c>
      <c r="N542">
        <f>1-M542</f>
        <v>0.7223140495867768</v>
      </c>
    </row>
    <row r="543" spans="1:14" ht="12">
      <c r="A543" t="s">
        <v>46</v>
      </c>
      <c r="B543" t="s">
        <v>47</v>
      </c>
      <c r="C543" s="5">
        <v>1.4</v>
      </c>
      <c r="D543" t="str">
        <f>VLOOKUP($A543,taxonomy!$A$1:$C$1024,3,0)</f>
        <v> Firmicutes</v>
      </c>
      <c r="E543">
        <v>1</v>
      </c>
      <c r="F543">
        <f>VLOOKUP($A543,architecture!$A$2:$E$1327,5,0)</f>
        <v>0</v>
      </c>
      <c r="G543">
        <f>IF(AND(E543=1,F543=1),1,0)</f>
        <v>0</v>
      </c>
      <c r="H543">
        <f>COUNTIF($G$2:G543,1)</f>
        <v>104</v>
      </c>
      <c r="I543" s="8">
        <f>COUNTIF($G$2:G543,0)</f>
        <v>438</v>
      </c>
      <c r="J543" s="7">
        <f>COUNTIF(G543:$G$709,0)</f>
        <v>167</v>
      </c>
      <c r="K543" s="7">
        <f>COUNTIF(G543:$G$709,1)</f>
        <v>0</v>
      </c>
      <c r="L543" s="7">
        <f>H543/(H543+K543)</f>
        <v>1</v>
      </c>
      <c r="M543">
        <f>J543/(J543+I543)</f>
        <v>0.27603305785123966</v>
      </c>
      <c r="N543">
        <f>1-M543</f>
        <v>0.7239669421487603</v>
      </c>
    </row>
    <row r="544" spans="1:14" ht="12">
      <c r="A544" t="s">
        <v>562</v>
      </c>
      <c r="B544" t="s">
        <v>563</v>
      </c>
      <c r="C544" s="5">
        <v>1.4</v>
      </c>
      <c r="D544" t="str">
        <f>VLOOKUP($A544,taxonomy!$A$1:$C$1024,3,0)</f>
        <v> Firmicutes</v>
      </c>
      <c r="E544">
        <v>1</v>
      </c>
      <c r="F544">
        <f>VLOOKUP($A544,architecture!$A$2:$E$1327,5,0)</f>
        <v>0</v>
      </c>
      <c r="G544">
        <f>IF(AND(E544=1,F544=1),1,0)</f>
        <v>0</v>
      </c>
      <c r="H544">
        <f>COUNTIF($G$2:G544,1)</f>
        <v>104</v>
      </c>
      <c r="I544" s="8">
        <f>COUNTIF($G$2:G544,0)</f>
        <v>439</v>
      </c>
      <c r="J544" s="7">
        <f>COUNTIF(G544:$G$709,0)</f>
        <v>166</v>
      </c>
      <c r="K544" s="7">
        <f>COUNTIF(G544:$G$709,1)</f>
        <v>0</v>
      </c>
      <c r="L544" s="7">
        <f>H544/(H544+K544)</f>
        <v>1</v>
      </c>
      <c r="M544">
        <f>J544/(J544+I544)</f>
        <v>0.2743801652892562</v>
      </c>
      <c r="N544">
        <f>1-M544</f>
        <v>0.7256198347107439</v>
      </c>
    </row>
    <row r="545" spans="1:14" ht="12">
      <c r="A545" t="s">
        <v>582</v>
      </c>
      <c r="B545" t="s">
        <v>583</v>
      </c>
      <c r="C545" s="5">
        <v>1.5</v>
      </c>
      <c r="D545" t="str">
        <f>VLOOKUP($A545,taxonomy!$A$1:$C$1024,3,0)</f>
        <v> Firmicutes</v>
      </c>
      <c r="E545">
        <v>1</v>
      </c>
      <c r="F545">
        <f>VLOOKUP($A545,architecture!$A$2:$E$1327,5,0)</f>
        <v>0</v>
      </c>
      <c r="G545">
        <f>IF(AND(E545=1,F545=1),1,0)</f>
        <v>0</v>
      </c>
      <c r="H545">
        <f>COUNTIF($G$2:G545,1)</f>
        <v>104</v>
      </c>
      <c r="I545" s="8">
        <f>COUNTIF($G$2:G545,0)</f>
        <v>440</v>
      </c>
      <c r="J545" s="7">
        <f>COUNTIF(G545:$G$709,0)</f>
        <v>165</v>
      </c>
      <c r="K545" s="7">
        <f>COUNTIF(G545:$G$709,1)</f>
        <v>0</v>
      </c>
      <c r="L545" s="7">
        <f>H545/(H545+K545)</f>
        <v>1</v>
      </c>
      <c r="M545">
        <f>J545/(J545+I545)</f>
        <v>0.2727272727272727</v>
      </c>
      <c r="N545">
        <f>1-M545</f>
        <v>0.7272727272727273</v>
      </c>
    </row>
    <row r="546" spans="1:14" ht="12">
      <c r="A546" t="s">
        <v>832</v>
      </c>
      <c r="B546" t="s">
        <v>833</v>
      </c>
      <c r="C546" s="5">
        <v>1.5</v>
      </c>
      <c r="D546" t="str">
        <f>VLOOKUP($A546,taxonomy!$A$1:$C$1024,3,0)</f>
        <v> Actinobacteria</v>
      </c>
      <c r="E546">
        <v>0</v>
      </c>
      <c r="F546">
        <f>VLOOKUP($A546,architecture!$A$2:$E$1327,5,0)</f>
        <v>0</v>
      </c>
      <c r="G546">
        <f>IF(AND(E546=1,F546=1),1,0)</f>
        <v>0</v>
      </c>
      <c r="H546">
        <f>COUNTIF($G$2:G546,1)</f>
        <v>104</v>
      </c>
      <c r="I546" s="8">
        <f>COUNTIF($G$2:G546,0)</f>
        <v>441</v>
      </c>
      <c r="J546" s="7">
        <f>COUNTIF(G546:$G$709,0)</f>
        <v>164</v>
      </c>
      <c r="K546" s="7">
        <f>COUNTIF(G546:$G$709,1)</f>
        <v>0</v>
      </c>
      <c r="L546" s="7">
        <f>H546/(H546+K546)</f>
        <v>1</v>
      </c>
      <c r="M546">
        <f>J546/(J546+I546)</f>
        <v>0.27107438016528923</v>
      </c>
      <c r="N546">
        <f>1-M546</f>
        <v>0.7289256198347107</v>
      </c>
    </row>
    <row r="547" spans="1:14" ht="12">
      <c r="A547" t="s">
        <v>890</v>
      </c>
      <c r="B547" t="s">
        <v>891</v>
      </c>
      <c r="C547" s="5">
        <v>1.5</v>
      </c>
      <c r="D547" t="str">
        <f>VLOOKUP($A547,taxonomy!$A$1:$C$1024,3,0)</f>
        <v> Actinobacteria</v>
      </c>
      <c r="E547">
        <v>0</v>
      </c>
      <c r="F547">
        <f>VLOOKUP($A547,architecture!$A$2:$E$1327,5,0)</f>
        <v>0</v>
      </c>
      <c r="G547">
        <f>IF(AND(E547=1,F547=1),1,0)</f>
        <v>0</v>
      </c>
      <c r="H547">
        <f>COUNTIF($G$2:G547,1)</f>
        <v>104</v>
      </c>
      <c r="I547" s="8">
        <f>COUNTIF($G$2:G547,0)</f>
        <v>442</v>
      </c>
      <c r="J547" s="7">
        <f>COUNTIF(G547:$G$709,0)</f>
        <v>163</v>
      </c>
      <c r="K547" s="7">
        <f>COUNTIF(G547:$G$709,1)</f>
        <v>0</v>
      </c>
      <c r="L547" s="7">
        <f>H547/(H547+K547)</f>
        <v>1</v>
      </c>
      <c r="M547">
        <f>J547/(J547+I547)</f>
        <v>0.2694214876033058</v>
      </c>
      <c r="N547">
        <f>1-M547</f>
        <v>0.7305785123966941</v>
      </c>
    </row>
    <row r="548" spans="1:14" ht="12">
      <c r="A548" t="s">
        <v>894</v>
      </c>
      <c r="B548" t="s">
        <v>895</v>
      </c>
      <c r="C548" s="5">
        <v>1.5</v>
      </c>
      <c r="D548" t="str">
        <f>VLOOKUP($A548,taxonomy!$A$1:$C$1024,3,0)</f>
        <v> Actinobacteria</v>
      </c>
      <c r="E548">
        <v>0</v>
      </c>
      <c r="F548">
        <f>VLOOKUP($A548,architecture!$A$2:$E$1327,5,0)</f>
        <v>0</v>
      </c>
      <c r="G548">
        <f>IF(AND(E548=1,F548=1),1,0)</f>
        <v>0</v>
      </c>
      <c r="H548">
        <f>COUNTIF($G$2:G548,1)</f>
        <v>104</v>
      </c>
      <c r="I548" s="8">
        <f>COUNTIF($G$2:G548,0)</f>
        <v>443</v>
      </c>
      <c r="J548" s="7">
        <f>COUNTIF(G548:$G$709,0)</f>
        <v>162</v>
      </c>
      <c r="K548" s="7">
        <f>COUNTIF(G548:$G$709,1)</f>
        <v>0</v>
      </c>
      <c r="L548" s="7">
        <f>H548/(H548+K548)</f>
        <v>1</v>
      </c>
      <c r="M548">
        <f>J548/(J548+I548)</f>
        <v>0.26776859504132233</v>
      </c>
      <c r="N548">
        <f>1-M548</f>
        <v>0.7322314049586777</v>
      </c>
    </row>
    <row r="549" spans="1:14" ht="12">
      <c r="A549" t="s">
        <v>333</v>
      </c>
      <c r="B549" t="s">
        <v>334</v>
      </c>
      <c r="C549" s="5">
        <v>1.6</v>
      </c>
      <c r="D549" t="str">
        <f>VLOOKUP($A549,taxonomy!$A$1:$C$1024,3,0)</f>
        <v> Chloroflexi</v>
      </c>
      <c r="E549">
        <v>0</v>
      </c>
      <c r="F549">
        <f>VLOOKUP($A549,architecture!$A$2:$E$1327,5,0)</f>
        <v>0</v>
      </c>
      <c r="G549">
        <f>IF(AND(E549=1,F549=1),1,0)</f>
        <v>0</v>
      </c>
      <c r="H549">
        <f>COUNTIF($G$2:G549,1)</f>
        <v>104</v>
      </c>
      <c r="I549" s="8">
        <f>COUNTIF($G$2:G549,0)</f>
        <v>444</v>
      </c>
      <c r="J549" s="7">
        <f>COUNTIF(G549:$G$709,0)</f>
        <v>161</v>
      </c>
      <c r="K549" s="7">
        <f>COUNTIF(G549:$G$709,1)</f>
        <v>0</v>
      </c>
      <c r="L549" s="7">
        <f>H549/(H549+K549)</f>
        <v>1</v>
      </c>
      <c r="M549">
        <f>J549/(J549+I549)</f>
        <v>0.26611570247933886</v>
      </c>
      <c r="N549">
        <f>1-M549</f>
        <v>0.7338842975206612</v>
      </c>
    </row>
    <row r="550" spans="1:14" ht="12">
      <c r="A550" t="s">
        <v>738</v>
      </c>
      <c r="B550" t="s">
        <v>739</v>
      </c>
      <c r="C550" s="5">
        <v>1.6</v>
      </c>
      <c r="D550" t="str">
        <f>VLOOKUP($A550,taxonomy!$A$1:$C$1024,3,0)</f>
        <v> Actinobacteria</v>
      </c>
      <c r="E550">
        <v>0</v>
      </c>
      <c r="F550">
        <f>VLOOKUP($A550,architecture!$A$2:$E$1327,5,0)</f>
        <v>0</v>
      </c>
      <c r="G550">
        <f>IF(AND(E550=1,F550=1),1,0)</f>
        <v>0</v>
      </c>
      <c r="H550">
        <f>COUNTIF($G$2:G550,1)</f>
        <v>104</v>
      </c>
      <c r="I550" s="8">
        <f>COUNTIF($G$2:G550,0)</f>
        <v>445</v>
      </c>
      <c r="J550" s="7">
        <f>COUNTIF(G550:$G$709,0)</f>
        <v>160</v>
      </c>
      <c r="K550" s="7">
        <f>COUNTIF(G550:$G$709,1)</f>
        <v>0</v>
      </c>
      <c r="L550" s="7">
        <f>H550/(H550+K550)</f>
        <v>1</v>
      </c>
      <c r="M550">
        <f>J550/(J550+I550)</f>
        <v>0.2644628099173554</v>
      </c>
      <c r="N550">
        <f>1-M550</f>
        <v>0.7355371900826446</v>
      </c>
    </row>
    <row r="551" spans="1:14" ht="12">
      <c r="A551" t="s">
        <v>1710</v>
      </c>
      <c r="B551" t="s">
        <v>1711</v>
      </c>
      <c r="C551" s="5">
        <v>1.6</v>
      </c>
      <c r="D551" t="str">
        <f>VLOOKUP($A551,taxonomy!$A$1:$C$1024,3,0)</f>
        <v> Firmicutes</v>
      </c>
      <c r="E551">
        <v>1</v>
      </c>
      <c r="F551">
        <f>VLOOKUP($A551,architecture!$A$2:$E$1327,5,0)</f>
        <v>0</v>
      </c>
      <c r="G551">
        <f>IF(AND(E551=1,F551=1),1,0)</f>
        <v>0</v>
      </c>
      <c r="H551">
        <f>COUNTIF($G$2:G551,1)</f>
        <v>104</v>
      </c>
      <c r="I551" s="8">
        <f>COUNTIF($G$2:G551,0)</f>
        <v>446</v>
      </c>
      <c r="J551" s="7">
        <f>COUNTIF(G551:$G$709,0)</f>
        <v>159</v>
      </c>
      <c r="K551" s="7">
        <f>COUNTIF(G551:$G$709,1)</f>
        <v>0</v>
      </c>
      <c r="L551" s="7">
        <f>H551/(H551+K551)</f>
        <v>1</v>
      </c>
      <c r="M551">
        <f>J551/(J551+I551)</f>
        <v>0.2628099173553719</v>
      </c>
      <c r="N551">
        <f>1-M551</f>
        <v>0.737190082644628</v>
      </c>
    </row>
    <row r="552" spans="1:14" ht="12">
      <c r="A552" t="s">
        <v>854</v>
      </c>
      <c r="B552" t="s">
        <v>855</v>
      </c>
      <c r="C552" s="5">
        <v>1.7000000000000002</v>
      </c>
      <c r="D552" t="str">
        <f>VLOOKUP($A552,taxonomy!$A$1:$C$1024,3,0)</f>
        <v> Fusobacteria</v>
      </c>
      <c r="E552">
        <v>0</v>
      </c>
      <c r="F552">
        <f>VLOOKUP($A552,architecture!$A$2:$E$1327,5,0)</f>
        <v>0</v>
      </c>
      <c r="G552">
        <f>IF(AND(E552=1,F552=1),1,0)</f>
        <v>0</v>
      </c>
      <c r="H552">
        <f>COUNTIF($G$2:G552,1)</f>
        <v>104</v>
      </c>
      <c r="I552" s="8">
        <f>COUNTIF($G$2:G552,0)</f>
        <v>447</v>
      </c>
      <c r="J552" s="7">
        <f>COUNTIF(G552:$G$709,0)</f>
        <v>158</v>
      </c>
      <c r="K552" s="7">
        <f>COUNTIF(G552:$G$709,1)</f>
        <v>0</v>
      </c>
      <c r="L552" s="7">
        <f>H552/(H552+K552)</f>
        <v>1</v>
      </c>
      <c r="M552">
        <f>J552/(J552+I552)</f>
        <v>0.2611570247933884</v>
      </c>
      <c r="N552">
        <f>1-M552</f>
        <v>0.7388429752066116</v>
      </c>
    </row>
    <row r="553" spans="1:14" ht="12">
      <c r="A553" t="s">
        <v>249</v>
      </c>
      <c r="B553" t="s">
        <v>250</v>
      </c>
      <c r="C553" s="5">
        <v>1.7000000000000002</v>
      </c>
      <c r="D553" t="str">
        <f>VLOOKUP($A553,taxonomy!$A$1:$C$1024,3,0)</f>
        <v> Actinobacteria</v>
      </c>
      <c r="E553">
        <v>0</v>
      </c>
      <c r="F553">
        <f>VLOOKUP($A553,architecture!$A$2:$E$1327,5,0)</f>
        <v>0</v>
      </c>
      <c r="G553">
        <f>IF(AND(E553=1,F553=1),1,0)</f>
        <v>0</v>
      </c>
      <c r="H553">
        <f>COUNTIF($G$2:G553,1)</f>
        <v>104</v>
      </c>
      <c r="I553" s="8">
        <f>COUNTIF($G$2:G553,0)</f>
        <v>448</v>
      </c>
      <c r="J553" s="7">
        <f>COUNTIF(G553:$G$709,0)</f>
        <v>157</v>
      </c>
      <c r="K553" s="7">
        <f>COUNTIF(G553:$G$709,1)</f>
        <v>0</v>
      </c>
      <c r="L553" s="7">
        <f>H553/(H553+K553)</f>
        <v>1</v>
      </c>
      <c r="M553">
        <f>J553/(J553+I553)</f>
        <v>0.25950413223140495</v>
      </c>
      <c r="N553">
        <f>1-M553</f>
        <v>0.7404958677685951</v>
      </c>
    </row>
    <row r="554" spans="1:14" ht="12">
      <c r="A554" t="s">
        <v>714</v>
      </c>
      <c r="B554" t="s">
        <v>715</v>
      </c>
      <c r="C554" s="5">
        <v>1.7000000000000002</v>
      </c>
      <c r="D554" t="str">
        <f>VLOOKUP($A554,taxonomy!$A$1:$C$1024,3,0)</f>
        <v> Actinobacteria</v>
      </c>
      <c r="E554">
        <v>0</v>
      </c>
      <c r="F554">
        <f>VLOOKUP($A554,architecture!$A$2:$E$1327,5,0)</f>
        <v>0</v>
      </c>
      <c r="G554">
        <f>IF(AND(E554=1,F554=1),1,0)</f>
        <v>0</v>
      </c>
      <c r="H554">
        <f>COUNTIF($G$2:G554,1)</f>
        <v>104</v>
      </c>
      <c r="I554" s="8">
        <f>COUNTIF($G$2:G554,0)</f>
        <v>449</v>
      </c>
      <c r="J554" s="7">
        <f>COUNTIF(G554:$G$709,0)</f>
        <v>156</v>
      </c>
      <c r="K554" s="7">
        <f>COUNTIF(G554:$G$709,1)</f>
        <v>0</v>
      </c>
      <c r="L554" s="7">
        <f>H554/(H554+K554)</f>
        <v>1</v>
      </c>
      <c r="M554">
        <f>J554/(J554+I554)</f>
        <v>0.2578512396694215</v>
      </c>
      <c r="N554">
        <f>1-M554</f>
        <v>0.7421487603305785</v>
      </c>
    </row>
    <row r="555" spans="1:14" ht="12">
      <c r="A555" t="s">
        <v>872</v>
      </c>
      <c r="B555" t="s">
        <v>873</v>
      </c>
      <c r="C555" s="5">
        <v>1.7000000000000002</v>
      </c>
      <c r="D555" t="str">
        <f>VLOOKUP($A555,taxonomy!$A$1:$C$1024,3,0)</f>
        <v> Thermobaculum.</v>
      </c>
      <c r="E555">
        <v>0</v>
      </c>
      <c r="F555">
        <f>VLOOKUP($A555,architecture!$A$2:$E$1327,5,0)</f>
        <v>0</v>
      </c>
      <c r="G555">
        <f>IF(AND(E555=1,F555=1),1,0)</f>
        <v>0</v>
      </c>
      <c r="H555">
        <f>COUNTIF($G$2:G555,1)</f>
        <v>104</v>
      </c>
      <c r="I555" s="8">
        <f>COUNTIF($G$2:G555,0)</f>
        <v>450</v>
      </c>
      <c r="J555" s="7">
        <f>COUNTIF(G555:$G$709,0)</f>
        <v>155</v>
      </c>
      <c r="K555" s="7">
        <f>COUNTIF(G555:$G$709,1)</f>
        <v>0</v>
      </c>
      <c r="L555" s="7">
        <f>H555/(H555+K555)</f>
        <v>1</v>
      </c>
      <c r="M555">
        <f>J555/(J555+I555)</f>
        <v>0.256198347107438</v>
      </c>
      <c r="N555">
        <f>1-M555</f>
        <v>0.743801652892562</v>
      </c>
    </row>
    <row r="556" spans="1:14" ht="12">
      <c r="A556" t="s">
        <v>165</v>
      </c>
      <c r="B556" t="s">
        <v>166</v>
      </c>
      <c r="C556" s="5">
        <v>1.7000000000000002</v>
      </c>
      <c r="D556" t="str">
        <f>VLOOKUP($A556,taxonomy!$A$1:$C$1024,3,0)</f>
        <v> Firmicutes</v>
      </c>
      <c r="E556">
        <v>1</v>
      </c>
      <c r="F556">
        <f>VLOOKUP($A556,architecture!$A$2:$E$1327,5,0)</f>
        <v>0</v>
      </c>
      <c r="G556">
        <f>IF(AND(E556=1,F556=1),1,0)</f>
        <v>0</v>
      </c>
      <c r="H556">
        <f>COUNTIF($G$2:G556,1)</f>
        <v>104</v>
      </c>
      <c r="I556" s="8">
        <f>COUNTIF($G$2:G556,0)</f>
        <v>451</v>
      </c>
      <c r="J556" s="7">
        <f>COUNTIF(G556:$G$709,0)</f>
        <v>154</v>
      </c>
      <c r="K556" s="7">
        <f>COUNTIF(G556:$G$709,1)</f>
        <v>0</v>
      </c>
      <c r="L556" s="7">
        <f>H556/(H556+K556)</f>
        <v>1</v>
      </c>
      <c r="M556">
        <f>J556/(J556+I556)</f>
        <v>0.2545454545454545</v>
      </c>
      <c r="N556">
        <f>1-M556</f>
        <v>0.7454545454545455</v>
      </c>
    </row>
    <row r="557" spans="1:14" ht="12">
      <c r="A557" t="s">
        <v>1470</v>
      </c>
      <c r="B557" t="s">
        <v>1471</v>
      </c>
      <c r="C557" s="5">
        <v>1.7000000000000002</v>
      </c>
      <c r="D557" t="str">
        <f>VLOOKUP($A557,taxonomy!$A$1:$C$1024,3,0)</f>
        <v> Actinobacteria</v>
      </c>
      <c r="E557">
        <v>0</v>
      </c>
      <c r="F557">
        <f>VLOOKUP($A557,architecture!$A$2:$E$1327,5,0)</f>
        <v>0</v>
      </c>
      <c r="G557">
        <f>IF(AND(E557=1,F557=1),1,0)</f>
        <v>0</v>
      </c>
      <c r="H557">
        <f>COUNTIF($G$2:G557,1)</f>
        <v>104</v>
      </c>
      <c r="I557" s="8">
        <f>COUNTIF($G$2:G557,0)</f>
        <v>452</v>
      </c>
      <c r="J557" s="7">
        <f>COUNTIF(G557:$G$709,0)</f>
        <v>153</v>
      </c>
      <c r="K557" s="7">
        <f>COUNTIF(G557:$G$709,1)</f>
        <v>0</v>
      </c>
      <c r="L557" s="7">
        <f>H557/(H557+K557)</f>
        <v>1</v>
      </c>
      <c r="M557">
        <f>J557/(J557+I557)</f>
        <v>0.2528925619834711</v>
      </c>
      <c r="N557">
        <f>1-M557</f>
        <v>0.7471074380165289</v>
      </c>
    </row>
    <row r="558" spans="1:14" ht="12">
      <c r="A558" t="s">
        <v>289</v>
      </c>
      <c r="B558" t="s">
        <v>290</v>
      </c>
      <c r="C558" s="5">
        <v>1.7000000000000002</v>
      </c>
      <c r="D558" t="str">
        <f>VLOOKUP($A558,taxonomy!$A$1:$C$1024,3,0)</f>
        <v> Firmicutes</v>
      </c>
      <c r="E558">
        <v>1</v>
      </c>
      <c r="F558">
        <f>VLOOKUP($A558,architecture!$A$2:$E$1327,5,0)</f>
        <v>0</v>
      </c>
      <c r="G558">
        <f>IF(AND(E558=1,F558=1),1,0)</f>
        <v>0</v>
      </c>
      <c r="H558">
        <f>COUNTIF($G$2:G558,1)</f>
        <v>104</v>
      </c>
      <c r="I558" s="8">
        <f>COUNTIF($G$2:G558,0)</f>
        <v>453</v>
      </c>
      <c r="J558" s="7">
        <f>COUNTIF(G558:$G$709,0)</f>
        <v>152</v>
      </c>
      <c r="K558" s="7">
        <f>COUNTIF(G558:$G$709,1)</f>
        <v>0</v>
      </c>
      <c r="L558" s="7">
        <f>H558/(H558+K558)</f>
        <v>1</v>
      </c>
      <c r="M558">
        <f>J558/(J558+I558)</f>
        <v>0.2512396694214876</v>
      </c>
      <c r="N558">
        <f>1-M558</f>
        <v>0.7487603305785124</v>
      </c>
    </row>
    <row r="559" spans="1:14" ht="12">
      <c r="A559" t="s">
        <v>155</v>
      </c>
      <c r="B559" t="s">
        <v>156</v>
      </c>
      <c r="C559" s="5">
        <v>1.9</v>
      </c>
      <c r="D559" t="str">
        <f>VLOOKUP($A559,taxonomy!$A$1:$C$1024,3,0)</f>
        <v> Firmicutes</v>
      </c>
      <c r="E559">
        <v>1</v>
      </c>
      <c r="F559">
        <f>VLOOKUP($A559,architecture!$A$2:$E$1327,5,0)</f>
        <v>0</v>
      </c>
      <c r="G559">
        <f>IF(AND(E559=1,F559=1),1,0)</f>
        <v>0</v>
      </c>
      <c r="H559">
        <f>COUNTIF($G$2:G559,1)</f>
        <v>104</v>
      </c>
      <c r="I559" s="8">
        <f>COUNTIF($G$2:G559,0)</f>
        <v>454</v>
      </c>
      <c r="J559" s="7">
        <f>COUNTIF(G559:$G$709,0)</f>
        <v>151</v>
      </c>
      <c r="K559" s="7">
        <f>COUNTIF(G559:$G$709,1)</f>
        <v>0</v>
      </c>
      <c r="L559" s="7">
        <f>H559/(H559+K559)</f>
        <v>1</v>
      </c>
      <c r="M559">
        <f>J559/(J559+I559)</f>
        <v>0.24958677685950414</v>
      </c>
      <c r="N559">
        <f>1-M559</f>
        <v>0.7504132231404959</v>
      </c>
    </row>
    <row r="560" spans="1:14" ht="12">
      <c r="A560" t="s">
        <v>492</v>
      </c>
      <c r="B560" t="s">
        <v>493</v>
      </c>
      <c r="C560" s="5">
        <v>1.9</v>
      </c>
      <c r="D560" t="str">
        <f>VLOOKUP($A560,taxonomy!$A$1:$C$1024,3,0)</f>
        <v> Firmicutes</v>
      </c>
      <c r="E560">
        <v>1</v>
      </c>
      <c r="F560">
        <f>VLOOKUP($A560,architecture!$A$2:$E$1327,5,0)</f>
        <v>0</v>
      </c>
      <c r="G560">
        <f>IF(AND(E560=1,F560=1),1,0)</f>
        <v>0</v>
      </c>
      <c r="H560">
        <f>COUNTIF($G$2:G560,1)</f>
        <v>104</v>
      </c>
      <c r="I560" s="8">
        <f>COUNTIF($G$2:G560,0)</f>
        <v>455</v>
      </c>
      <c r="J560" s="7">
        <f>COUNTIF(G560:$G$709,0)</f>
        <v>150</v>
      </c>
      <c r="K560" s="7">
        <f>COUNTIF(G560:$G$709,1)</f>
        <v>0</v>
      </c>
      <c r="L560" s="7">
        <f>H560/(H560+K560)</f>
        <v>1</v>
      </c>
      <c r="M560">
        <f>J560/(J560+I560)</f>
        <v>0.24793388429752067</v>
      </c>
      <c r="N560">
        <f>1-M560</f>
        <v>0.7520661157024793</v>
      </c>
    </row>
    <row r="561" spans="1:14" ht="12">
      <c r="A561" t="s">
        <v>512</v>
      </c>
      <c r="B561" t="s">
        <v>513</v>
      </c>
      <c r="C561" s="5">
        <v>1.9</v>
      </c>
      <c r="D561" t="str">
        <f>VLOOKUP($A561,taxonomy!$A$1:$C$1024,3,0)</f>
        <v> Firmicutes</v>
      </c>
      <c r="E561">
        <v>1</v>
      </c>
      <c r="F561">
        <f>VLOOKUP($A561,architecture!$A$2:$E$1327,5,0)</f>
        <v>0</v>
      </c>
      <c r="G561">
        <f>IF(AND(E561=1,F561=1),1,0)</f>
        <v>0</v>
      </c>
      <c r="H561">
        <f>COUNTIF($G$2:G561,1)</f>
        <v>104</v>
      </c>
      <c r="I561" s="8">
        <f>COUNTIF($G$2:G561,0)</f>
        <v>456</v>
      </c>
      <c r="J561" s="7">
        <f>COUNTIF(G561:$G$709,0)</f>
        <v>149</v>
      </c>
      <c r="K561" s="7">
        <f>COUNTIF(G561:$G$709,1)</f>
        <v>0</v>
      </c>
      <c r="L561" s="7">
        <f>H561/(H561+K561)</f>
        <v>1</v>
      </c>
      <c r="M561">
        <f>J561/(J561+I561)</f>
        <v>0.2462809917355372</v>
      </c>
      <c r="N561">
        <f>1-M561</f>
        <v>0.7537190082644628</v>
      </c>
    </row>
    <row r="562" spans="1:14" ht="12">
      <c r="A562" t="s">
        <v>552</v>
      </c>
      <c r="B562" t="s">
        <v>553</v>
      </c>
      <c r="C562" s="5">
        <v>1.9</v>
      </c>
      <c r="D562" t="str">
        <f>VLOOKUP($A562,taxonomy!$A$1:$C$1024,3,0)</f>
        <v> Firmicutes</v>
      </c>
      <c r="E562">
        <v>1</v>
      </c>
      <c r="F562">
        <f>VLOOKUP($A562,architecture!$A$2:$E$1327,5,0)</f>
        <v>0</v>
      </c>
      <c r="G562">
        <f>IF(AND(E562=1,F562=1),1,0)</f>
        <v>0</v>
      </c>
      <c r="H562">
        <f>COUNTIF($G$2:G562,1)</f>
        <v>104</v>
      </c>
      <c r="I562" s="8">
        <f>COUNTIF($G$2:G562,0)</f>
        <v>457</v>
      </c>
      <c r="J562" s="7">
        <f>COUNTIF(G562:$G$709,0)</f>
        <v>148</v>
      </c>
      <c r="K562" s="7">
        <f>COUNTIF(G562:$G$709,1)</f>
        <v>0</v>
      </c>
      <c r="L562" s="7">
        <f>H562/(H562+K562)</f>
        <v>1</v>
      </c>
      <c r="M562">
        <f>J562/(J562+I562)</f>
        <v>0.24462809917355371</v>
      </c>
      <c r="N562">
        <f>1-M562</f>
        <v>0.7553719008264463</v>
      </c>
    </row>
    <row r="563" spans="1:14" ht="12">
      <c r="A563" t="s">
        <v>1574</v>
      </c>
      <c r="B563" t="s">
        <v>1575</v>
      </c>
      <c r="C563" s="5">
        <v>1.9</v>
      </c>
      <c r="D563" t="str">
        <f>VLOOKUP($A563,taxonomy!$A$1:$C$1024,3,0)</f>
        <v> Firmicutes</v>
      </c>
      <c r="E563">
        <v>1</v>
      </c>
      <c r="F563">
        <f>VLOOKUP($A563,architecture!$A$2:$E$1327,5,0)</f>
        <v>0</v>
      </c>
      <c r="G563">
        <f>IF(AND(E563=1,F563=1),1,0)</f>
        <v>0</v>
      </c>
      <c r="H563">
        <f>COUNTIF($G$2:G563,1)</f>
        <v>104</v>
      </c>
      <c r="I563" s="8">
        <f>COUNTIF($G$2:G563,0)</f>
        <v>458</v>
      </c>
      <c r="J563" s="7">
        <f>COUNTIF(G563:$G$709,0)</f>
        <v>147</v>
      </c>
      <c r="K563" s="7">
        <f>COUNTIF(G563:$G$709,1)</f>
        <v>0</v>
      </c>
      <c r="L563" s="7">
        <f>H563/(H563+K563)</f>
        <v>1</v>
      </c>
      <c r="M563">
        <f>J563/(J563+I563)</f>
        <v>0.24297520661157024</v>
      </c>
      <c r="N563">
        <f>1-M563</f>
        <v>0.7570247933884298</v>
      </c>
    </row>
    <row r="564" spans="1:14" ht="12">
      <c r="A564" t="s">
        <v>175</v>
      </c>
      <c r="B564" t="s">
        <v>176</v>
      </c>
      <c r="C564" s="5">
        <v>1.9</v>
      </c>
      <c r="D564" t="str">
        <f>VLOOKUP($A564,taxonomy!$A$1:$C$1024,3,0)</f>
        <v> Firmicutes</v>
      </c>
      <c r="E564">
        <v>1</v>
      </c>
      <c r="F564">
        <f>VLOOKUP($A564,architecture!$A$2:$E$1327,5,0)</f>
        <v>0</v>
      </c>
      <c r="G564">
        <f>IF(AND(E564=1,F564=1),1,0)</f>
        <v>0</v>
      </c>
      <c r="H564">
        <f>COUNTIF($G$2:G564,1)</f>
        <v>104</v>
      </c>
      <c r="I564" s="8">
        <f>COUNTIF($G$2:G564,0)</f>
        <v>459</v>
      </c>
      <c r="J564" s="7">
        <f>COUNTIF(G564:$G$709,0)</f>
        <v>146</v>
      </c>
      <c r="K564" s="7">
        <f>COUNTIF(G564:$G$709,1)</f>
        <v>0</v>
      </c>
      <c r="L564" s="7">
        <f>H564/(H564+K564)</f>
        <v>1</v>
      </c>
      <c r="M564">
        <f>J564/(J564+I564)</f>
        <v>0.2413223140495868</v>
      </c>
      <c r="N564">
        <f>1-M564</f>
        <v>0.7586776859504132</v>
      </c>
    </row>
    <row r="565" spans="1:14" ht="12">
      <c r="A565" t="s">
        <v>177</v>
      </c>
      <c r="B565" t="s">
        <v>178</v>
      </c>
      <c r="C565" s="5">
        <v>1.9</v>
      </c>
      <c r="D565" t="str">
        <f>VLOOKUP($A565,taxonomy!$A$1:$C$1024,3,0)</f>
        <v> Firmicutes</v>
      </c>
      <c r="E565">
        <v>1</v>
      </c>
      <c r="F565">
        <f>VLOOKUP($A565,architecture!$A$2:$E$1327,5,0)</f>
        <v>0</v>
      </c>
      <c r="G565">
        <f>IF(AND(E565=1,F565=1),1,0)</f>
        <v>0</v>
      </c>
      <c r="H565">
        <f>COUNTIF($G$2:G565,1)</f>
        <v>104</v>
      </c>
      <c r="I565" s="8">
        <f>COUNTIF($G$2:G565,0)</f>
        <v>460</v>
      </c>
      <c r="J565" s="7">
        <f>COUNTIF(G565:$G$709,0)</f>
        <v>145</v>
      </c>
      <c r="K565" s="7">
        <f>COUNTIF(G565:$G$709,1)</f>
        <v>0</v>
      </c>
      <c r="L565" s="7">
        <f>H565/(H565+K565)</f>
        <v>1</v>
      </c>
      <c r="M565">
        <f>J565/(J565+I565)</f>
        <v>0.2396694214876033</v>
      </c>
      <c r="N565">
        <f>1-M565</f>
        <v>0.7603305785123967</v>
      </c>
    </row>
    <row r="566" spans="1:14" ht="12">
      <c r="A566" t="s">
        <v>1394</v>
      </c>
      <c r="B566" t="s">
        <v>1395</v>
      </c>
      <c r="C566" s="5">
        <v>1.9</v>
      </c>
      <c r="D566" t="str">
        <f>VLOOKUP($A566,taxonomy!$A$1:$C$1024,3,0)</f>
        <v> Firmicutes</v>
      </c>
      <c r="E566">
        <v>1</v>
      </c>
      <c r="F566">
        <f>VLOOKUP($A566,architecture!$A$2:$E$1327,5,0)</f>
        <v>0</v>
      </c>
      <c r="G566">
        <f>IF(AND(E566=1,F566=1),1,0)</f>
        <v>0</v>
      </c>
      <c r="H566">
        <f>COUNTIF($G$2:G566,1)</f>
        <v>104</v>
      </c>
      <c r="I566" s="8">
        <f>COUNTIF($G$2:G566,0)</f>
        <v>461</v>
      </c>
      <c r="J566" s="7">
        <f>COUNTIF(G566:$G$709,0)</f>
        <v>144</v>
      </c>
      <c r="K566" s="7">
        <f>COUNTIF(G566:$G$709,1)</f>
        <v>0</v>
      </c>
      <c r="L566" s="7">
        <f>H566/(H566+K566)</f>
        <v>1</v>
      </c>
      <c r="M566">
        <f>J566/(J566+I566)</f>
        <v>0.23801652892561984</v>
      </c>
      <c r="N566">
        <f>1-M566</f>
        <v>0.7619834710743801</v>
      </c>
    </row>
    <row r="567" spans="1:14" ht="12">
      <c r="A567" t="s">
        <v>1380</v>
      </c>
      <c r="B567" t="s">
        <v>1381</v>
      </c>
      <c r="C567" s="5">
        <v>2</v>
      </c>
      <c r="D567" t="str">
        <f>VLOOKUP($A567,taxonomy!$A$1:$C$1024,3,0)</f>
        <v> Actinobacteria</v>
      </c>
      <c r="E567">
        <v>0</v>
      </c>
      <c r="F567">
        <f>VLOOKUP($A567,architecture!$A$2:$E$1327,5,0)</f>
        <v>1</v>
      </c>
      <c r="G567">
        <f>IF(AND(E567=1,F567=1),1,0)</f>
        <v>0</v>
      </c>
      <c r="H567">
        <f>COUNTIF($G$2:G567,1)</f>
        <v>104</v>
      </c>
      <c r="I567" s="8">
        <f>COUNTIF($G$2:G567,0)</f>
        <v>462</v>
      </c>
      <c r="J567" s="7">
        <f>COUNTIF(G567:$G$709,0)</f>
        <v>143</v>
      </c>
      <c r="K567" s="7">
        <f>COUNTIF(G567:$G$709,1)</f>
        <v>0</v>
      </c>
      <c r="L567" s="7">
        <f>H567/(H567+K567)</f>
        <v>1</v>
      </c>
      <c r="M567">
        <f>J567/(J567+I567)</f>
        <v>0.23636363636363636</v>
      </c>
      <c r="N567">
        <f>1-M567</f>
        <v>0.7636363636363637</v>
      </c>
    </row>
    <row r="568" spans="1:14" ht="12">
      <c r="A568" t="s">
        <v>343</v>
      </c>
      <c r="B568" t="s">
        <v>344</v>
      </c>
      <c r="C568" s="5">
        <v>2.1</v>
      </c>
      <c r="D568" t="str">
        <f>VLOOKUP($A568,taxonomy!$A$1:$C$1024,3,0)</f>
        <v> Firmicutes</v>
      </c>
      <c r="E568">
        <v>1</v>
      </c>
      <c r="F568">
        <f>VLOOKUP($A568,architecture!$A$2:$E$1327,5,0)</f>
        <v>0</v>
      </c>
      <c r="G568">
        <f>IF(AND(E568=1,F568=1),1,0)</f>
        <v>0</v>
      </c>
      <c r="H568">
        <f>COUNTIF($G$2:G568,1)</f>
        <v>104</v>
      </c>
      <c r="I568" s="8">
        <f>COUNTIF($G$2:G568,0)</f>
        <v>463</v>
      </c>
      <c r="J568" s="7">
        <f>COUNTIF(G568:$G$709,0)</f>
        <v>142</v>
      </c>
      <c r="K568" s="7">
        <f>COUNTIF(G568:$G$709,1)</f>
        <v>0</v>
      </c>
      <c r="L568" s="7">
        <f>H568/(H568+K568)</f>
        <v>1</v>
      </c>
      <c r="M568">
        <f>J568/(J568+I568)</f>
        <v>0.23471074380165288</v>
      </c>
      <c r="N568">
        <f>1-M568</f>
        <v>0.7652892561983471</v>
      </c>
    </row>
    <row r="569" spans="1:14" ht="12">
      <c r="A569" t="s">
        <v>1786</v>
      </c>
      <c r="B569" t="s">
        <v>1787</v>
      </c>
      <c r="C569" s="5">
        <v>2.1</v>
      </c>
      <c r="D569" t="str">
        <f>VLOOKUP($A569,taxonomy!$A$1:$C$1024,3,0)</f>
        <v> Firmicutes</v>
      </c>
      <c r="E569">
        <v>1</v>
      </c>
      <c r="F569">
        <f>VLOOKUP($A569,architecture!$A$2:$E$1327,5,0)</f>
        <v>0</v>
      </c>
      <c r="G569">
        <f>IF(AND(E569=1,F569=1),1,0)</f>
        <v>0</v>
      </c>
      <c r="H569">
        <f>COUNTIF($G$2:G569,1)</f>
        <v>104</v>
      </c>
      <c r="I569" s="8">
        <f>COUNTIF($G$2:G569,0)</f>
        <v>464</v>
      </c>
      <c r="J569" s="7">
        <f>COUNTIF(G569:$G$709,0)</f>
        <v>141</v>
      </c>
      <c r="K569" s="7">
        <f>COUNTIF(G569:$G$709,1)</f>
        <v>0</v>
      </c>
      <c r="L569" s="7">
        <f>H569/(H569+K569)</f>
        <v>1</v>
      </c>
      <c r="M569">
        <f>J569/(J569+I569)</f>
        <v>0.23305785123966943</v>
      </c>
      <c r="N569">
        <f>1-M569</f>
        <v>0.7669421487603305</v>
      </c>
    </row>
    <row r="570" spans="1:14" ht="12">
      <c r="A570" t="s">
        <v>680</v>
      </c>
      <c r="B570" t="s">
        <v>681</v>
      </c>
      <c r="C570" s="5">
        <v>2.1</v>
      </c>
      <c r="D570" t="str">
        <f>VLOOKUP($A570,taxonomy!$A$1:$C$1024,3,0)</f>
        <v> Firmicutes</v>
      </c>
      <c r="E570">
        <v>1</v>
      </c>
      <c r="F570">
        <f>VLOOKUP($A570,architecture!$A$2:$E$1327,5,0)</f>
        <v>0</v>
      </c>
      <c r="G570">
        <f>IF(AND(E570=1,F570=1),1,0)</f>
        <v>0</v>
      </c>
      <c r="H570">
        <f>COUNTIF($G$2:G570,1)</f>
        <v>104</v>
      </c>
      <c r="I570" s="8">
        <f>COUNTIF($G$2:G570,0)</f>
        <v>465</v>
      </c>
      <c r="J570" s="7">
        <f>COUNTIF(G570:$G$709,0)</f>
        <v>140</v>
      </c>
      <c r="K570" s="7">
        <f>COUNTIF(G570:$G$709,1)</f>
        <v>0</v>
      </c>
      <c r="L570" s="7">
        <f>H570/(H570+K570)</f>
        <v>1</v>
      </c>
      <c r="M570">
        <f>J570/(J570+I570)</f>
        <v>0.23140495867768596</v>
      </c>
      <c r="N570">
        <f>1-M570</f>
        <v>0.768595041322314</v>
      </c>
    </row>
    <row r="571" spans="1:14" ht="12">
      <c r="A571" t="s">
        <v>0</v>
      </c>
      <c r="B571" t="s">
        <v>1</v>
      </c>
      <c r="C571" s="5">
        <v>2.1</v>
      </c>
      <c r="D571" t="str">
        <f>VLOOKUP($A571,taxonomy!$A$1:$C$1024,3,0)</f>
        <v> Firmicutes</v>
      </c>
      <c r="E571">
        <v>1</v>
      </c>
      <c r="F571">
        <f>VLOOKUP($A571,architecture!$A$2:$E$1327,5,0)</f>
        <v>0</v>
      </c>
      <c r="G571">
        <f>IF(AND(E571=1,F571=1),1,0)</f>
        <v>0</v>
      </c>
      <c r="H571">
        <f>COUNTIF($G$2:G571,1)</f>
        <v>104</v>
      </c>
      <c r="I571" s="8">
        <f>COUNTIF($G$2:G571,0)</f>
        <v>466</v>
      </c>
      <c r="J571" s="7">
        <f>COUNTIF(G571:$G$709,0)</f>
        <v>139</v>
      </c>
      <c r="K571" s="7">
        <f>COUNTIF(G571:$G$709,1)</f>
        <v>0</v>
      </c>
      <c r="L571" s="7">
        <f>H571/(H571+K571)</f>
        <v>1</v>
      </c>
      <c r="M571">
        <f>J571/(J571+I571)</f>
        <v>0.22975206611570248</v>
      </c>
      <c r="N571">
        <f>1-M571</f>
        <v>0.7702479338842976</v>
      </c>
    </row>
    <row r="572" spans="1:14" ht="12">
      <c r="A572" t="s">
        <v>852</v>
      </c>
      <c r="B572" t="s">
        <v>853</v>
      </c>
      <c r="C572" s="5">
        <v>2.2</v>
      </c>
      <c r="D572" t="str">
        <f>VLOOKUP($A572,taxonomy!$A$1:$C$1024,3,0)</f>
        <v> Actinobacteria</v>
      </c>
      <c r="E572">
        <v>0</v>
      </c>
      <c r="F572">
        <f>VLOOKUP($A572,architecture!$A$2:$E$1327,5,0)</f>
        <v>0</v>
      </c>
      <c r="G572">
        <f>IF(AND(E572=1,F572=1),1,0)</f>
        <v>0</v>
      </c>
      <c r="H572">
        <f>COUNTIF($G$2:G572,1)</f>
        <v>104</v>
      </c>
      <c r="I572" s="8">
        <f>COUNTIF($G$2:G572,0)</f>
        <v>467</v>
      </c>
      <c r="J572" s="7">
        <f>COUNTIF(G572:$G$709,0)</f>
        <v>138</v>
      </c>
      <c r="K572" s="7">
        <f>COUNTIF(G572:$G$709,1)</f>
        <v>0</v>
      </c>
      <c r="L572" s="7">
        <f>H572/(H572+K572)</f>
        <v>1</v>
      </c>
      <c r="M572">
        <f>J572/(J572+I572)</f>
        <v>0.228099173553719</v>
      </c>
      <c r="N572">
        <f>1-M572</f>
        <v>0.771900826446281</v>
      </c>
    </row>
    <row r="573" spans="1:14" ht="12">
      <c r="A573" t="s">
        <v>1188</v>
      </c>
      <c r="B573" t="s">
        <v>1189</v>
      </c>
      <c r="C573" s="5">
        <v>2.2</v>
      </c>
      <c r="D573" t="str">
        <f>VLOOKUP($A573,taxonomy!$A$1:$C$1024,3,0)</f>
        <v> Actinobacteria</v>
      </c>
      <c r="E573">
        <v>0</v>
      </c>
      <c r="F573">
        <f>VLOOKUP($A573,architecture!$A$2:$E$1327,5,0)</f>
        <v>0</v>
      </c>
      <c r="G573">
        <f>IF(AND(E573=1,F573=1),1,0)</f>
        <v>0</v>
      </c>
      <c r="H573">
        <f>COUNTIF($G$2:G573,1)</f>
        <v>104</v>
      </c>
      <c r="I573" s="8">
        <f>COUNTIF($G$2:G573,0)</f>
        <v>468</v>
      </c>
      <c r="J573" s="7">
        <f>COUNTIF(G573:$G$709,0)</f>
        <v>137</v>
      </c>
      <c r="K573" s="7">
        <f>COUNTIF(G573:$G$709,1)</f>
        <v>0</v>
      </c>
      <c r="L573" s="7">
        <f>H573/(H573+K573)</f>
        <v>1</v>
      </c>
      <c r="M573">
        <f>J573/(J573+I573)</f>
        <v>0.22644628099173553</v>
      </c>
      <c r="N573">
        <f>1-M573</f>
        <v>0.7735537190082644</v>
      </c>
    </row>
    <row r="574" spans="1:14" ht="12">
      <c r="A574" t="s">
        <v>1214</v>
      </c>
      <c r="B574" t="s">
        <v>1215</v>
      </c>
      <c r="C574" s="5">
        <v>2.2</v>
      </c>
      <c r="D574" t="str">
        <f>VLOOKUP($A574,taxonomy!$A$1:$C$1024,3,0)</f>
        <v> Actinobacteria</v>
      </c>
      <c r="E574">
        <v>0</v>
      </c>
      <c r="F574">
        <f>VLOOKUP($A574,architecture!$A$2:$E$1327,5,0)</f>
        <v>0</v>
      </c>
      <c r="G574">
        <f>IF(AND(E574=1,F574=1),1,0)</f>
        <v>0</v>
      </c>
      <c r="H574">
        <f>COUNTIF($G$2:G574,1)</f>
        <v>104</v>
      </c>
      <c r="I574" s="8">
        <f>COUNTIF($G$2:G574,0)</f>
        <v>469</v>
      </c>
      <c r="J574" s="7">
        <f>COUNTIF(G574:$G$709,0)</f>
        <v>136</v>
      </c>
      <c r="K574" s="7">
        <f>COUNTIF(G574:$G$709,1)</f>
        <v>0</v>
      </c>
      <c r="L574" s="7">
        <f>H574/(H574+K574)</f>
        <v>1</v>
      </c>
      <c r="M574">
        <f>J574/(J574+I574)</f>
        <v>0.22479338842975208</v>
      </c>
      <c r="N574">
        <f>1-M574</f>
        <v>0.775206611570248</v>
      </c>
    </row>
    <row r="575" spans="1:14" ht="12">
      <c r="A575" t="s">
        <v>1382</v>
      </c>
      <c r="B575" t="s">
        <v>1383</v>
      </c>
      <c r="C575" s="5">
        <v>2.3</v>
      </c>
      <c r="D575" t="str">
        <f>VLOOKUP($A575,taxonomy!$A$1:$C$1024,3,0)</f>
        <v> Actinobacteria</v>
      </c>
      <c r="E575">
        <v>0</v>
      </c>
      <c r="F575">
        <f>VLOOKUP($A575,architecture!$A$2:$E$1327,5,0)</f>
        <v>0</v>
      </c>
      <c r="G575">
        <f>IF(AND(E575=1,F575=1),1,0)</f>
        <v>0</v>
      </c>
      <c r="H575">
        <f>COUNTIF($G$2:G575,1)</f>
        <v>104</v>
      </c>
      <c r="I575" s="8">
        <f>COUNTIF($G$2:G575,0)</f>
        <v>470</v>
      </c>
      <c r="J575" s="7">
        <f>COUNTIF(G575:$G$709,0)</f>
        <v>135</v>
      </c>
      <c r="K575" s="7">
        <f>COUNTIF(G575:$G$709,1)</f>
        <v>0</v>
      </c>
      <c r="L575" s="7">
        <f>H575/(H575+K575)</f>
        <v>1</v>
      </c>
      <c r="M575">
        <f>J575/(J575+I575)</f>
        <v>0.2231404958677686</v>
      </c>
      <c r="N575">
        <f>1-M575</f>
        <v>0.7768595041322314</v>
      </c>
    </row>
    <row r="576" spans="1:14" ht="12">
      <c r="A576" t="s">
        <v>1068</v>
      </c>
      <c r="B576" t="s">
        <v>1069</v>
      </c>
      <c r="C576" s="5">
        <v>2.3</v>
      </c>
      <c r="D576" t="str">
        <f>VLOOKUP($A576,taxonomy!$A$1:$C$1024,3,0)</f>
        <v> Actinobacteria</v>
      </c>
      <c r="E576">
        <v>0</v>
      </c>
      <c r="F576">
        <f>VLOOKUP($A576,architecture!$A$2:$E$1327,5,0)</f>
        <v>0</v>
      </c>
      <c r="G576">
        <f>IF(AND(E576=1,F576=1),1,0)</f>
        <v>0</v>
      </c>
      <c r="H576">
        <f>COUNTIF($G$2:G576,1)</f>
        <v>104</v>
      </c>
      <c r="I576" s="8">
        <f>COUNTIF($G$2:G576,0)</f>
        <v>471</v>
      </c>
      <c r="J576" s="7">
        <f>COUNTIF(G576:$G$709,0)</f>
        <v>134</v>
      </c>
      <c r="K576" s="7">
        <f>COUNTIF(G576:$G$709,1)</f>
        <v>0</v>
      </c>
      <c r="L576" s="7">
        <f>H576/(H576+K576)</f>
        <v>1</v>
      </c>
      <c r="M576">
        <f>J576/(J576+I576)</f>
        <v>0.22148760330578512</v>
      </c>
      <c r="N576">
        <f>1-M576</f>
        <v>0.7785123966942149</v>
      </c>
    </row>
    <row r="577" spans="1:14" ht="12">
      <c r="A577" t="s">
        <v>1372</v>
      </c>
      <c r="B577" t="s">
        <v>1373</v>
      </c>
      <c r="C577" s="5">
        <v>2.3</v>
      </c>
      <c r="D577" t="str">
        <f>VLOOKUP($A577,taxonomy!$A$1:$C$1024,3,0)</f>
        <v> Firmicutes</v>
      </c>
      <c r="E577">
        <v>1</v>
      </c>
      <c r="F577">
        <f>VLOOKUP($A577,architecture!$A$2:$E$1327,5,0)</f>
        <v>0</v>
      </c>
      <c r="G577">
        <f>IF(AND(E577=1,F577=1),1,0)</f>
        <v>0</v>
      </c>
      <c r="H577">
        <f>COUNTIF($G$2:G577,1)</f>
        <v>104</v>
      </c>
      <c r="I577" s="8">
        <f>COUNTIF($G$2:G577,0)</f>
        <v>472</v>
      </c>
      <c r="J577" s="7">
        <f>COUNTIF(G577:$G$709,0)</f>
        <v>133</v>
      </c>
      <c r="K577" s="7">
        <f>COUNTIF(G577:$G$709,1)</f>
        <v>0</v>
      </c>
      <c r="L577" s="7">
        <f>H577/(H577+K577)</f>
        <v>1</v>
      </c>
      <c r="M577">
        <f>J577/(J577+I577)</f>
        <v>0.21983471074380165</v>
      </c>
      <c r="N577">
        <f>1-M577</f>
        <v>0.7801652892561983</v>
      </c>
    </row>
    <row r="578" spans="1:14" ht="12">
      <c r="A578" t="s">
        <v>1712</v>
      </c>
      <c r="B578" t="s">
        <v>1713</v>
      </c>
      <c r="C578" s="5">
        <v>2.4</v>
      </c>
      <c r="D578" t="str">
        <f>VLOOKUP($A578,taxonomy!$A$1:$C$1024,3,0)</f>
        <v> Firmicutes</v>
      </c>
      <c r="E578">
        <v>1</v>
      </c>
      <c r="F578">
        <f>VLOOKUP($A578,architecture!$A$2:$E$1327,5,0)</f>
        <v>0</v>
      </c>
      <c r="G578">
        <f>IF(AND(E578=1,F578=1),1,0)</f>
        <v>0</v>
      </c>
      <c r="H578">
        <f>COUNTIF($G$2:G578,1)</f>
        <v>104</v>
      </c>
      <c r="I578" s="8">
        <f>COUNTIF($G$2:G578,0)</f>
        <v>473</v>
      </c>
      <c r="J578" s="7">
        <f>COUNTIF(G578:$G$709,0)</f>
        <v>132</v>
      </c>
      <c r="K578" s="7">
        <f>COUNTIF(G578:$G$709,1)</f>
        <v>0</v>
      </c>
      <c r="L578" s="7">
        <f>H578/(H578+K578)</f>
        <v>1</v>
      </c>
      <c r="M578">
        <f>J578/(J578+I578)</f>
        <v>0.21818181818181817</v>
      </c>
      <c r="N578">
        <f>1-M578</f>
        <v>0.7818181818181819</v>
      </c>
    </row>
    <row r="579" spans="1:14" ht="12">
      <c r="A579" t="s">
        <v>1682</v>
      </c>
      <c r="B579" t="s">
        <v>1683</v>
      </c>
      <c r="C579" s="5">
        <v>2.5</v>
      </c>
      <c r="D579" t="str">
        <f>VLOOKUP($A579,taxonomy!$A$1:$C$1024,3,0)</f>
        <v> Firmicutes</v>
      </c>
      <c r="E579">
        <v>1</v>
      </c>
      <c r="F579">
        <f>VLOOKUP($A579,architecture!$A$2:$E$1327,5,0)</f>
        <v>0</v>
      </c>
      <c r="G579">
        <f>IF(AND(E579=1,F579=1),1,0)</f>
        <v>0</v>
      </c>
      <c r="H579">
        <f>COUNTIF($G$2:G579,1)</f>
        <v>104</v>
      </c>
      <c r="I579" s="8">
        <f>COUNTIF($G$2:G579,0)</f>
        <v>474</v>
      </c>
      <c r="J579" s="7">
        <f>COUNTIF(G579:$G$709,0)</f>
        <v>131</v>
      </c>
      <c r="K579" s="7">
        <f>COUNTIF(G579:$G$709,1)</f>
        <v>0</v>
      </c>
      <c r="L579" s="7">
        <f>H579/(H579+K579)</f>
        <v>1</v>
      </c>
      <c r="M579">
        <f>J579/(J579+I579)</f>
        <v>0.21652892561983472</v>
      </c>
      <c r="N579">
        <f>1-M579</f>
        <v>0.7834710743801653</v>
      </c>
    </row>
    <row r="580" spans="1:14" ht="12">
      <c r="A580" t="s">
        <v>1492</v>
      </c>
      <c r="B580" t="s">
        <v>1493</v>
      </c>
      <c r="C580" s="5">
        <v>2.5</v>
      </c>
      <c r="D580" t="str">
        <f>VLOOKUP($A580,taxonomy!$A$1:$C$1024,3,0)</f>
        <v> Firmicutes</v>
      </c>
      <c r="E580">
        <v>1</v>
      </c>
      <c r="F580">
        <f>VLOOKUP($A580,architecture!$A$2:$E$1327,5,0)</f>
        <v>0</v>
      </c>
      <c r="G580">
        <f>IF(AND(E580=1,F580=1),1,0)</f>
        <v>0</v>
      </c>
      <c r="H580">
        <f>COUNTIF($G$2:G580,1)</f>
        <v>104</v>
      </c>
      <c r="I580" s="8">
        <f>COUNTIF($G$2:G580,0)</f>
        <v>475</v>
      </c>
      <c r="J580" s="7">
        <f>COUNTIF(G580:$G$709,0)</f>
        <v>130</v>
      </c>
      <c r="K580" s="7">
        <f>COUNTIF(G580:$G$709,1)</f>
        <v>0</v>
      </c>
      <c r="L580" s="7">
        <f>H580/(H580+K580)</f>
        <v>1</v>
      </c>
      <c r="M580">
        <f>J580/(J580+I580)</f>
        <v>0.21487603305785125</v>
      </c>
      <c r="N580">
        <f>1-M580</f>
        <v>0.7851239669421488</v>
      </c>
    </row>
    <row r="581" spans="1:14" ht="12">
      <c r="A581" t="s">
        <v>1726</v>
      </c>
      <c r="B581" t="s">
        <v>1727</v>
      </c>
      <c r="C581" s="5">
        <v>2.6</v>
      </c>
      <c r="D581" t="str">
        <f>VLOOKUP($A581,taxonomy!$A$1:$C$1024,3,0)</f>
        <v> Firmicutes</v>
      </c>
      <c r="E581">
        <v>1</v>
      </c>
      <c r="F581">
        <f>VLOOKUP($A581,architecture!$A$2:$E$1327,5,0)</f>
        <v>0</v>
      </c>
      <c r="G581">
        <f>IF(AND(E581=1,F581=1),1,0)</f>
        <v>0</v>
      </c>
      <c r="H581">
        <f>COUNTIF($G$2:G581,1)</f>
        <v>104</v>
      </c>
      <c r="I581" s="8">
        <f>COUNTIF($G$2:G581,0)</f>
        <v>476</v>
      </c>
      <c r="J581" s="7">
        <f>COUNTIF(G581:$G$709,0)</f>
        <v>129</v>
      </c>
      <c r="K581" s="7">
        <f>COUNTIF(G581:$G$709,1)</f>
        <v>0</v>
      </c>
      <c r="L581" s="7">
        <f>H581/(H581+K581)</f>
        <v>1</v>
      </c>
      <c r="M581">
        <f>J581/(J581+I581)</f>
        <v>0.21322314049586777</v>
      </c>
      <c r="N581">
        <f>1-M581</f>
        <v>0.7867768595041322</v>
      </c>
    </row>
    <row r="582" spans="1:14" ht="12">
      <c r="A582" t="s">
        <v>315</v>
      </c>
      <c r="B582" t="s">
        <v>316</v>
      </c>
      <c r="C582" s="5">
        <v>2.7</v>
      </c>
      <c r="D582" t="str">
        <f>VLOOKUP($A582,taxonomy!$A$1:$C$1024,3,0)</f>
        <v> Firmicutes</v>
      </c>
      <c r="E582">
        <v>1</v>
      </c>
      <c r="F582">
        <f>VLOOKUP($A582,architecture!$A$2:$E$1327,5,0)</f>
        <v>0</v>
      </c>
      <c r="G582">
        <f>IF(AND(E582=1,F582=1),1,0)</f>
        <v>0</v>
      </c>
      <c r="H582">
        <f>COUNTIF($G$2:G582,1)</f>
        <v>104</v>
      </c>
      <c r="I582" s="8">
        <f>COUNTIF($G$2:G582,0)</f>
        <v>477</v>
      </c>
      <c r="J582" s="7">
        <f>COUNTIF(G582:$G$709,0)</f>
        <v>128</v>
      </c>
      <c r="K582" s="7">
        <f>COUNTIF(G582:$G$709,1)</f>
        <v>0</v>
      </c>
      <c r="L582" s="7">
        <f>H582/(H582+K582)</f>
        <v>1</v>
      </c>
      <c r="M582">
        <f>J582/(J582+I582)</f>
        <v>0.2115702479338843</v>
      </c>
      <c r="N582">
        <f>1-M582</f>
        <v>0.7884297520661157</v>
      </c>
    </row>
    <row r="583" spans="1:14" ht="12">
      <c r="A583" t="s">
        <v>574</v>
      </c>
      <c r="B583" t="s">
        <v>575</v>
      </c>
      <c r="C583" s="5">
        <v>2.7</v>
      </c>
      <c r="D583" t="str">
        <f>VLOOKUP($A583,taxonomy!$A$1:$C$1024,3,0)</f>
        <v> Firmicutes</v>
      </c>
      <c r="E583">
        <v>1</v>
      </c>
      <c r="F583">
        <f>VLOOKUP($A583,architecture!$A$2:$E$1327,5,0)</f>
        <v>0</v>
      </c>
      <c r="G583">
        <f>IF(AND(E583=1,F583=1),1,0)</f>
        <v>0</v>
      </c>
      <c r="H583">
        <f>COUNTIF($G$2:G583,1)</f>
        <v>104</v>
      </c>
      <c r="I583" s="8">
        <f>COUNTIF($G$2:G583,0)</f>
        <v>478</v>
      </c>
      <c r="J583" s="7">
        <f>COUNTIF(G583:$G$709,0)</f>
        <v>127</v>
      </c>
      <c r="K583" s="7">
        <f>COUNTIF(G583:$G$709,1)</f>
        <v>0</v>
      </c>
      <c r="L583" s="7">
        <f>H583/(H583+K583)</f>
        <v>1</v>
      </c>
      <c r="M583">
        <f>J583/(J583+I583)</f>
        <v>0.20991735537190082</v>
      </c>
      <c r="N583">
        <f>1-M583</f>
        <v>0.7900826446280992</v>
      </c>
    </row>
    <row r="584" spans="1:14" ht="12">
      <c r="A584" t="s">
        <v>568</v>
      </c>
      <c r="B584" t="s">
        <v>569</v>
      </c>
      <c r="C584" s="5">
        <v>2.7</v>
      </c>
      <c r="D584" t="str">
        <f>VLOOKUP($A584,taxonomy!$A$1:$C$1024,3,0)</f>
        <v> Firmicutes</v>
      </c>
      <c r="E584">
        <v>1</v>
      </c>
      <c r="F584">
        <f>VLOOKUP($A584,architecture!$A$2:$E$1327,5,0)</f>
        <v>0</v>
      </c>
      <c r="G584">
        <f>IF(AND(E584=1,F584=1),1,0)</f>
        <v>0</v>
      </c>
      <c r="H584">
        <f>COUNTIF($G$2:G584,1)</f>
        <v>104</v>
      </c>
      <c r="I584" s="8">
        <f>COUNTIF($G$2:G584,0)</f>
        <v>479</v>
      </c>
      <c r="J584" s="7">
        <f>COUNTIF(G584:$G$709,0)</f>
        <v>126</v>
      </c>
      <c r="K584" s="7">
        <f>COUNTIF(G584:$G$709,1)</f>
        <v>0</v>
      </c>
      <c r="L584" s="7">
        <f>H584/(H584+K584)</f>
        <v>1</v>
      </c>
      <c r="M584">
        <f>J584/(J584+I584)</f>
        <v>0.20826446280991737</v>
      </c>
      <c r="N584">
        <f>1-M584</f>
        <v>0.7917355371900826</v>
      </c>
    </row>
    <row r="585" spans="1:14" ht="12">
      <c r="A585" t="s">
        <v>1814</v>
      </c>
      <c r="B585" t="s">
        <v>1815</v>
      </c>
      <c r="C585" s="5">
        <v>2.7</v>
      </c>
      <c r="D585" t="str">
        <f>VLOOKUP($A585,taxonomy!$A$1:$C$1024,3,0)</f>
        <v> Firmicutes</v>
      </c>
      <c r="E585">
        <v>1</v>
      </c>
      <c r="F585">
        <f>VLOOKUP($A585,architecture!$A$2:$E$1327,5,0)</f>
        <v>0</v>
      </c>
      <c r="G585">
        <f>IF(AND(E585=1,F585=1),1,0)</f>
        <v>0</v>
      </c>
      <c r="H585">
        <f>COUNTIF($G$2:G585,1)</f>
        <v>104</v>
      </c>
      <c r="I585" s="8">
        <f>COUNTIF($G$2:G585,0)</f>
        <v>480</v>
      </c>
      <c r="J585" s="7">
        <f>COUNTIF(G585:$G$709,0)</f>
        <v>125</v>
      </c>
      <c r="K585" s="7">
        <f>COUNTIF(G585:$G$709,1)</f>
        <v>0</v>
      </c>
      <c r="L585" s="7">
        <f>H585/(H585+K585)</f>
        <v>1</v>
      </c>
      <c r="M585">
        <f>J585/(J585+I585)</f>
        <v>0.2066115702479339</v>
      </c>
      <c r="N585">
        <f>1-M585</f>
        <v>0.7933884297520661</v>
      </c>
    </row>
    <row r="586" spans="1:14" ht="12">
      <c r="A586" t="s">
        <v>309</v>
      </c>
      <c r="B586" t="s">
        <v>310</v>
      </c>
      <c r="C586" s="5">
        <v>2.8</v>
      </c>
      <c r="D586" t="str">
        <f>VLOOKUP($A586,taxonomy!$A$1:$C$1024,3,0)</f>
        <v> Firmicutes</v>
      </c>
      <c r="E586">
        <v>1</v>
      </c>
      <c r="F586">
        <f>VLOOKUP($A586,architecture!$A$2:$E$1327,5,0)</f>
        <v>0</v>
      </c>
      <c r="G586">
        <f>IF(AND(E586=1,F586=1),1,0)</f>
        <v>0</v>
      </c>
      <c r="H586">
        <f>COUNTIF($G$2:G586,1)</f>
        <v>104</v>
      </c>
      <c r="I586" s="8">
        <f>COUNTIF($G$2:G586,0)</f>
        <v>481</v>
      </c>
      <c r="J586" s="7">
        <f>COUNTIF(G586:$G$709,0)</f>
        <v>124</v>
      </c>
      <c r="K586" s="7">
        <f>COUNTIF(G586:$G$709,1)</f>
        <v>0</v>
      </c>
      <c r="L586" s="7">
        <f>H586/(H586+K586)</f>
        <v>1</v>
      </c>
      <c r="M586">
        <f>J586/(J586+I586)</f>
        <v>0.2049586776859504</v>
      </c>
      <c r="N586">
        <f>1-M586</f>
        <v>0.7950413223140496</v>
      </c>
    </row>
    <row r="587" spans="1:14" ht="12">
      <c r="A587" t="s">
        <v>508</v>
      </c>
      <c r="B587" t="s">
        <v>509</v>
      </c>
      <c r="C587" s="5">
        <v>2.8</v>
      </c>
      <c r="D587" t="str">
        <f>VLOOKUP($A587,taxonomy!$A$1:$C$1024,3,0)</f>
        <v> Firmicutes</v>
      </c>
      <c r="E587">
        <v>1</v>
      </c>
      <c r="F587">
        <f>VLOOKUP($A587,architecture!$A$2:$E$1327,5,0)</f>
        <v>0</v>
      </c>
      <c r="G587">
        <f>IF(AND(E587=1,F587=1),1,0)</f>
        <v>0</v>
      </c>
      <c r="H587">
        <f>COUNTIF($G$2:G587,1)</f>
        <v>104</v>
      </c>
      <c r="I587" s="8">
        <f>COUNTIF($G$2:G587,0)</f>
        <v>482</v>
      </c>
      <c r="J587" s="7">
        <f>COUNTIF(G587:$G$709,0)</f>
        <v>123</v>
      </c>
      <c r="K587" s="7">
        <f>COUNTIF(G587:$G$709,1)</f>
        <v>0</v>
      </c>
      <c r="L587" s="7">
        <f>H587/(H587+K587)</f>
        <v>1</v>
      </c>
      <c r="M587">
        <f>J587/(J587+I587)</f>
        <v>0.20330578512396694</v>
      </c>
      <c r="N587">
        <f>1-M587</f>
        <v>0.7966942148760331</v>
      </c>
    </row>
    <row r="588" spans="1:14" ht="12">
      <c r="A588" t="s">
        <v>1596</v>
      </c>
      <c r="B588" t="s">
        <v>1597</v>
      </c>
      <c r="C588" s="5">
        <v>2.8</v>
      </c>
      <c r="D588" t="str">
        <f>VLOOKUP($A588,taxonomy!$A$1:$C$1024,3,0)</f>
        <v> Actinobacteria</v>
      </c>
      <c r="E588">
        <v>0</v>
      </c>
      <c r="F588">
        <f>VLOOKUP($A588,architecture!$A$2:$E$1327,5,0)</f>
        <v>0</v>
      </c>
      <c r="G588">
        <f>IF(AND(E588=1,F588=1),1,0)</f>
        <v>0</v>
      </c>
      <c r="H588">
        <f>COUNTIF($G$2:G588,1)</f>
        <v>104</v>
      </c>
      <c r="I588" s="8">
        <f>COUNTIF($G$2:G588,0)</f>
        <v>483</v>
      </c>
      <c r="J588" s="7">
        <f>COUNTIF(G588:$G$709,0)</f>
        <v>122</v>
      </c>
      <c r="K588" s="7">
        <f>COUNTIF(G588:$G$709,1)</f>
        <v>0</v>
      </c>
      <c r="L588" s="7">
        <f>H588/(H588+K588)</f>
        <v>1</v>
      </c>
      <c r="M588">
        <f>J588/(J588+I588)</f>
        <v>0.20165289256198346</v>
      </c>
      <c r="N588">
        <f>1-M588</f>
        <v>0.7983471074380165</v>
      </c>
    </row>
    <row r="589" spans="1:14" ht="12">
      <c r="A589" t="s">
        <v>1940</v>
      </c>
      <c r="B589" t="s">
        <v>1941</v>
      </c>
      <c r="C589" s="5">
        <v>2.8</v>
      </c>
      <c r="D589" t="str">
        <f>VLOOKUP($A589,taxonomy!$A$1:$C$1024,3,0)</f>
        <v> Firmicutes</v>
      </c>
      <c r="E589">
        <v>1</v>
      </c>
      <c r="F589">
        <f>VLOOKUP($A589,architecture!$A$2:$E$1327,5,0)</f>
        <v>0</v>
      </c>
      <c r="G589">
        <f>IF(AND(E589=1,F589=1),1,0)</f>
        <v>0</v>
      </c>
      <c r="H589">
        <f>COUNTIF($G$2:G589,1)</f>
        <v>104</v>
      </c>
      <c r="I589" s="8">
        <f>COUNTIF($G$2:G589,0)</f>
        <v>484</v>
      </c>
      <c r="J589" s="7">
        <f>COUNTIF(G589:$G$709,0)</f>
        <v>121</v>
      </c>
      <c r="K589" s="7">
        <f>COUNTIF(G589:$G$709,1)</f>
        <v>0</v>
      </c>
      <c r="L589" s="7">
        <f>H589/(H589+K589)</f>
        <v>1</v>
      </c>
      <c r="M589">
        <f>J589/(J589+I589)</f>
        <v>0.2</v>
      </c>
      <c r="N589">
        <f>1-M589</f>
        <v>0.8</v>
      </c>
    </row>
    <row r="590" spans="1:14" ht="12">
      <c r="A590" t="s">
        <v>618</v>
      </c>
      <c r="B590" t="s">
        <v>619</v>
      </c>
      <c r="C590" s="5">
        <v>2.8</v>
      </c>
      <c r="D590" t="str">
        <f>VLOOKUP($A590,taxonomy!$A$1:$C$1024,3,0)</f>
        <v> Firmicutes</v>
      </c>
      <c r="E590">
        <v>1</v>
      </c>
      <c r="F590">
        <f>VLOOKUP($A590,architecture!$A$2:$E$1327,5,0)</f>
        <v>0</v>
      </c>
      <c r="G590">
        <f>IF(AND(E590=1,F590=1),1,0)</f>
        <v>0</v>
      </c>
      <c r="H590">
        <f>COUNTIF($G$2:G590,1)</f>
        <v>104</v>
      </c>
      <c r="I590" s="8">
        <f>COUNTIF($G$2:G590,0)</f>
        <v>485</v>
      </c>
      <c r="J590" s="7">
        <f>COUNTIF(G590:$G$709,0)</f>
        <v>120</v>
      </c>
      <c r="K590" s="7">
        <f>COUNTIF(G590:$G$709,1)</f>
        <v>0</v>
      </c>
      <c r="L590" s="7">
        <f>H590/(H590+K590)</f>
        <v>1</v>
      </c>
      <c r="M590">
        <f>J590/(J590+I590)</f>
        <v>0.19834710743801653</v>
      </c>
      <c r="N590">
        <f>1-M590</f>
        <v>0.8016528925619835</v>
      </c>
    </row>
    <row r="591" spans="1:14" ht="12">
      <c r="A591" t="s">
        <v>1182</v>
      </c>
      <c r="B591" t="s">
        <v>1183</v>
      </c>
      <c r="C591" s="5">
        <v>2.8</v>
      </c>
      <c r="D591" t="str">
        <f>VLOOKUP($A591,taxonomy!$A$1:$C$1024,3,0)</f>
        <v> Actinobacteria</v>
      </c>
      <c r="E591">
        <v>0</v>
      </c>
      <c r="F591">
        <f>VLOOKUP($A591,architecture!$A$2:$E$1327,5,0)</f>
        <v>0</v>
      </c>
      <c r="G591">
        <f>IF(AND(E591=1,F591=1),1,0)</f>
        <v>0</v>
      </c>
      <c r="H591">
        <f>COUNTIF($G$2:G591,1)</f>
        <v>104</v>
      </c>
      <c r="I591" s="8">
        <f>COUNTIF($G$2:G591,0)</f>
        <v>486</v>
      </c>
      <c r="J591" s="7">
        <f>COUNTIF(G591:$G$709,0)</f>
        <v>119</v>
      </c>
      <c r="K591" s="7">
        <f>COUNTIF(G591:$G$709,1)</f>
        <v>0</v>
      </c>
      <c r="L591" s="7">
        <f>H591/(H591+K591)</f>
        <v>1</v>
      </c>
      <c r="M591">
        <f>J591/(J591+I591)</f>
        <v>0.19669421487603306</v>
      </c>
      <c r="N591">
        <f>1-M591</f>
        <v>0.8033057851239669</v>
      </c>
    </row>
    <row r="592" spans="1:14" ht="12">
      <c r="A592" t="s">
        <v>2050</v>
      </c>
      <c r="B592" t="s">
        <v>2051</v>
      </c>
      <c r="C592" s="5">
        <v>2.9</v>
      </c>
      <c r="D592" t="str">
        <f>VLOOKUP($A592,taxonomy!$A$1:$C$1024,3,0)</f>
        <v> Firmicutes</v>
      </c>
      <c r="E592">
        <v>1</v>
      </c>
      <c r="F592">
        <f>VLOOKUP($A592,architecture!$A$2:$E$1327,5,0)</f>
        <v>0</v>
      </c>
      <c r="G592">
        <f>IF(AND(E592=1,F592=1),1,0)</f>
        <v>0</v>
      </c>
      <c r="H592">
        <f>COUNTIF($G$2:G592,1)</f>
        <v>104</v>
      </c>
      <c r="I592" s="8">
        <f>COUNTIF($G$2:G592,0)</f>
        <v>487</v>
      </c>
      <c r="J592" s="7">
        <f>COUNTIF(G592:$G$709,0)</f>
        <v>118</v>
      </c>
      <c r="K592" s="7">
        <f>COUNTIF(G592:$G$709,1)</f>
        <v>0</v>
      </c>
      <c r="L592" s="7">
        <f>H592/(H592+K592)</f>
        <v>1</v>
      </c>
      <c r="M592">
        <f>J592/(J592+I592)</f>
        <v>0.19504132231404958</v>
      </c>
      <c r="N592">
        <f>1-M592</f>
        <v>0.8049586776859504</v>
      </c>
    </row>
    <row r="593" spans="1:14" ht="12">
      <c r="A593" t="s">
        <v>614</v>
      </c>
      <c r="B593" t="s">
        <v>615</v>
      </c>
      <c r="C593" s="5">
        <v>3</v>
      </c>
      <c r="D593" t="str">
        <f>VLOOKUP($A593,taxonomy!$A$1:$C$1024,3,0)</f>
        <v> Firmicutes</v>
      </c>
      <c r="E593">
        <v>1</v>
      </c>
      <c r="F593">
        <f>VLOOKUP($A593,architecture!$A$2:$E$1327,5,0)</f>
        <v>0</v>
      </c>
      <c r="G593">
        <f>IF(AND(E593=1,F593=1),1,0)</f>
        <v>0</v>
      </c>
      <c r="H593">
        <f>COUNTIF($G$2:G593,1)</f>
        <v>104</v>
      </c>
      <c r="I593" s="8">
        <f>COUNTIF($G$2:G593,0)</f>
        <v>488</v>
      </c>
      <c r="J593" s="7">
        <f>COUNTIF(G593:$G$709,0)</f>
        <v>117</v>
      </c>
      <c r="K593" s="7">
        <f>COUNTIF(G593:$G$709,1)</f>
        <v>0</v>
      </c>
      <c r="L593" s="7">
        <f>H593/(H593+K593)</f>
        <v>1</v>
      </c>
      <c r="M593">
        <f>J593/(J593+I593)</f>
        <v>0.1933884297520661</v>
      </c>
      <c r="N593">
        <f>1-M593</f>
        <v>0.806611570247934</v>
      </c>
    </row>
    <row r="594" spans="1:14" ht="12">
      <c r="A594" t="s">
        <v>116</v>
      </c>
      <c r="B594" t="s">
        <v>117</v>
      </c>
      <c r="C594" s="5">
        <v>3</v>
      </c>
      <c r="D594" t="str">
        <f>VLOOKUP($A594,taxonomy!$A$1:$C$1024,3,0)</f>
        <v> Chloroflexi</v>
      </c>
      <c r="E594">
        <v>0</v>
      </c>
      <c r="F594">
        <f>VLOOKUP($A594,architecture!$A$2:$E$1327,5,0)</f>
        <v>0</v>
      </c>
      <c r="G594">
        <f>IF(AND(E594=1,F594=1),1,0)</f>
        <v>0</v>
      </c>
      <c r="H594">
        <f>COUNTIF($G$2:G594,1)</f>
        <v>104</v>
      </c>
      <c r="I594" s="8">
        <f>COUNTIF($G$2:G594,0)</f>
        <v>489</v>
      </c>
      <c r="J594" s="7">
        <f>COUNTIF(G594:$G$709,0)</f>
        <v>116</v>
      </c>
      <c r="K594" s="7">
        <f>COUNTIF(G594:$G$709,1)</f>
        <v>0</v>
      </c>
      <c r="L594" s="7">
        <f>H594/(H594+K594)</f>
        <v>1</v>
      </c>
      <c r="M594">
        <f>J594/(J594+I594)</f>
        <v>0.19173553719008266</v>
      </c>
      <c r="N594">
        <f>1-M594</f>
        <v>0.8082644628099174</v>
      </c>
    </row>
    <row r="595" spans="1:14" ht="12">
      <c r="A595" t="s">
        <v>1346</v>
      </c>
      <c r="B595" t="s">
        <v>1347</v>
      </c>
      <c r="C595" s="5">
        <v>3</v>
      </c>
      <c r="D595" t="str">
        <f>VLOOKUP($A595,taxonomy!$A$1:$C$1024,3,0)</f>
        <v> Firmicutes</v>
      </c>
      <c r="E595">
        <v>1</v>
      </c>
      <c r="F595">
        <f>VLOOKUP($A595,architecture!$A$2:$E$1327,5,0)</f>
        <v>0</v>
      </c>
      <c r="G595">
        <f>IF(AND(E595=1,F595=1),1,0)</f>
        <v>0</v>
      </c>
      <c r="H595">
        <f>COUNTIF($G$2:G595,1)</f>
        <v>104</v>
      </c>
      <c r="I595" s="8">
        <f>COUNTIF($G$2:G595,0)</f>
        <v>490</v>
      </c>
      <c r="J595" s="7">
        <f>COUNTIF(G595:$G$709,0)</f>
        <v>115</v>
      </c>
      <c r="K595" s="7">
        <f>COUNTIF(G595:$G$709,1)</f>
        <v>0</v>
      </c>
      <c r="L595" s="7">
        <f>H595/(H595+K595)</f>
        <v>1</v>
      </c>
      <c r="M595">
        <f>J595/(J595+I595)</f>
        <v>0.19008264462809918</v>
      </c>
      <c r="N595">
        <f>1-M595</f>
        <v>0.8099173553719008</v>
      </c>
    </row>
    <row r="596" spans="1:14" ht="12">
      <c r="A596" t="s">
        <v>2018</v>
      </c>
      <c r="B596" t="s">
        <v>2019</v>
      </c>
      <c r="C596" s="5">
        <v>3</v>
      </c>
      <c r="D596" t="str">
        <f>VLOOKUP($A596,taxonomy!$A$1:$C$1024,3,0)</f>
        <v> Firmicutes</v>
      </c>
      <c r="E596">
        <v>1</v>
      </c>
      <c r="F596">
        <f>VLOOKUP($A596,architecture!$A$2:$E$1327,5,0)</f>
        <v>0</v>
      </c>
      <c r="G596">
        <f>IF(AND(E596=1,F596=1),1,0)</f>
        <v>0</v>
      </c>
      <c r="H596">
        <f>COUNTIF($G$2:G596,1)</f>
        <v>104</v>
      </c>
      <c r="I596" s="8">
        <f>COUNTIF($G$2:G596,0)</f>
        <v>491</v>
      </c>
      <c r="J596" s="7">
        <f>COUNTIF(G596:$G$709,0)</f>
        <v>114</v>
      </c>
      <c r="K596" s="7">
        <f>COUNTIF(G596:$G$709,1)</f>
        <v>0</v>
      </c>
      <c r="L596" s="7">
        <f>H596/(H596+K596)</f>
        <v>1</v>
      </c>
      <c r="M596">
        <f>J596/(J596+I596)</f>
        <v>0.1884297520661157</v>
      </c>
      <c r="N596">
        <f>1-M596</f>
        <v>0.8115702479338843</v>
      </c>
    </row>
    <row r="597" spans="1:14" ht="12">
      <c r="A597" t="s">
        <v>496</v>
      </c>
      <c r="B597" t="s">
        <v>497</v>
      </c>
      <c r="C597" s="5">
        <v>3.2</v>
      </c>
      <c r="D597" t="str">
        <f>VLOOKUP($A597,taxonomy!$A$1:$C$1024,3,0)</f>
        <v> Firmicutes</v>
      </c>
      <c r="E597">
        <v>1</v>
      </c>
      <c r="F597">
        <f>VLOOKUP($A597,architecture!$A$2:$E$1327,5,0)</f>
        <v>0</v>
      </c>
      <c r="G597">
        <f>IF(AND(E597=1,F597=1),1,0)</f>
        <v>0</v>
      </c>
      <c r="H597">
        <f>COUNTIF($G$2:G597,1)</f>
        <v>104</v>
      </c>
      <c r="I597" s="8">
        <f>COUNTIF($G$2:G597,0)</f>
        <v>492</v>
      </c>
      <c r="J597" s="7">
        <f>COUNTIF(G597:$G$709,0)</f>
        <v>113</v>
      </c>
      <c r="K597" s="7">
        <f>COUNTIF(G597:$G$709,1)</f>
        <v>0</v>
      </c>
      <c r="L597" s="7">
        <f>H597/(H597+K597)</f>
        <v>1</v>
      </c>
      <c r="M597">
        <f>J597/(J597+I597)</f>
        <v>0.18677685950413223</v>
      </c>
      <c r="N597">
        <f>1-M597</f>
        <v>0.8132231404958677</v>
      </c>
    </row>
    <row r="598" spans="1:14" ht="12">
      <c r="A598" t="s">
        <v>203</v>
      </c>
      <c r="B598" t="s">
        <v>204</v>
      </c>
      <c r="C598" s="5">
        <v>3.2</v>
      </c>
      <c r="D598" t="str">
        <f>VLOOKUP($A598,taxonomy!$A$1:$C$1024,3,0)</f>
        <v> Firmicutes</v>
      </c>
      <c r="E598">
        <v>1</v>
      </c>
      <c r="F598">
        <f>VLOOKUP($A598,architecture!$A$2:$E$1327,5,0)</f>
        <v>0</v>
      </c>
      <c r="G598">
        <f>IF(AND(E598=1,F598=1),1,0)</f>
        <v>0</v>
      </c>
      <c r="H598">
        <f>COUNTIF($G$2:G598,1)</f>
        <v>104</v>
      </c>
      <c r="I598" s="8">
        <f>COUNTIF($G$2:G598,0)</f>
        <v>493</v>
      </c>
      <c r="J598" s="7">
        <f>COUNTIF(G598:$G$709,0)</f>
        <v>112</v>
      </c>
      <c r="K598" s="7">
        <f>COUNTIF(G598:$G$709,1)</f>
        <v>0</v>
      </c>
      <c r="L598" s="7">
        <f>H598/(H598+K598)</f>
        <v>1</v>
      </c>
      <c r="M598">
        <f>J598/(J598+I598)</f>
        <v>0.18512396694214875</v>
      </c>
      <c r="N598">
        <f>1-M598</f>
        <v>0.8148760330578513</v>
      </c>
    </row>
    <row r="599" spans="1:14" ht="12">
      <c r="A599" t="s">
        <v>65</v>
      </c>
      <c r="B599" t="s">
        <v>66</v>
      </c>
      <c r="C599" s="5">
        <v>3.3</v>
      </c>
      <c r="D599" t="str">
        <f>VLOOKUP($A599,taxonomy!$A$1:$C$1024,3,0)</f>
        <v> Chloroflexi</v>
      </c>
      <c r="E599">
        <v>0</v>
      </c>
      <c r="F599">
        <f>VLOOKUP($A599,architecture!$A$2:$E$1327,5,0)</f>
        <v>0</v>
      </c>
      <c r="G599">
        <f>IF(AND(E599=1,F599=1),1,0)</f>
        <v>0</v>
      </c>
      <c r="H599">
        <f>COUNTIF($G$2:G599,1)</f>
        <v>104</v>
      </c>
      <c r="I599" s="8">
        <f>COUNTIF($G$2:G599,0)</f>
        <v>494</v>
      </c>
      <c r="J599" s="7">
        <f>COUNTIF(G599:$G$709,0)</f>
        <v>111</v>
      </c>
      <c r="K599" s="7">
        <f>COUNTIF(G599:$G$709,1)</f>
        <v>0</v>
      </c>
      <c r="L599" s="7">
        <f>H599/(H599+K599)</f>
        <v>1</v>
      </c>
      <c r="M599">
        <f>J599/(J599+I599)</f>
        <v>0.1834710743801653</v>
      </c>
      <c r="N599">
        <f>1-M599</f>
        <v>0.8165289256198347</v>
      </c>
    </row>
    <row r="600" spans="1:14" ht="12">
      <c r="A600" t="s">
        <v>1898</v>
      </c>
      <c r="B600" t="s">
        <v>1899</v>
      </c>
      <c r="C600" s="5">
        <v>3.5</v>
      </c>
      <c r="D600" t="str">
        <f>VLOOKUP($A600,taxonomy!$A$1:$C$1024,3,0)</f>
        <v> Actinobacteria</v>
      </c>
      <c r="E600">
        <v>0</v>
      </c>
      <c r="F600">
        <f>VLOOKUP($A600,architecture!$A$2:$E$1327,5,0)</f>
        <v>0</v>
      </c>
      <c r="G600">
        <f>IF(AND(E600=1,F600=1),1,0)</f>
        <v>0</v>
      </c>
      <c r="H600">
        <f>COUNTIF($G$2:G600,1)</f>
        <v>104</v>
      </c>
      <c r="I600" s="8">
        <f>COUNTIF($G$2:G600,0)</f>
        <v>495</v>
      </c>
      <c r="J600" s="7">
        <f>COUNTIF(G600:$G$709,0)</f>
        <v>110</v>
      </c>
      <c r="K600" s="7">
        <f>COUNTIF(G600:$G$709,1)</f>
        <v>0</v>
      </c>
      <c r="L600" s="7">
        <f>H600/(H600+K600)</f>
        <v>1</v>
      </c>
      <c r="M600">
        <f>J600/(J600+I600)</f>
        <v>0.18181818181818182</v>
      </c>
      <c r="N600">
        <f>1-M600</f>
        <v>0.8181818181818181</v>
      </c>
    </row>
    <row r="601" spans="1:14" ht="12">
      <c r="A601" t="s">
        <v>297</v>
      </c>
      <c r="B601" t="s">
        <v>298</v>
      </c>
      <c r="C601" s="5">
        <v>3.6</v>
      </c>
      <c r="D601" t="str">
        <f>VLOOKUP($A601,taxonomy!$A$1:$C$1024,3,0)</f>
        <v> Firmicutes</v>
      </c>
      <c r="E601">
        <v>1</v>
      </c>
      <c r="F601">
        <f>VLOOKUP($A601,architecture!$A$2:$E$1327,5,0)</f>
        <v>0</v>
      </c>
      <c r="G601">
        <f>IF(AND(E601=1,F601=1),1,0)</f>
        <v>0</v>
      </c>
      <c r="H601">
        <f>COUNTIF($G$2:G601,1)</f>
        <v>104</v>
      </c>
      <c r="I601" s="8">
        <f>COUNTIF($G$2:G601,0)</f>
        <v>496</v>
      </c>
      <c r="J601" s="7">
        <f>COUNTIF(G601:$G$709,0)</f>
        <v>109</v>
      </c>
      <c r="K601" s="7">
        <f>COUNTIF(G601:$G$709,1)</f>
        <v>0</v>
      </c>
      <c r="L601" s="7">
        <f>H601/(H601+K601)</f>
        <v>1</v>
      </c>
      <c r="M601">
        <f>J601/(J601+I601)</f>
        <v>0.18016528925619835</v>
      </c>
      <c r="N601">
        <f>1-M601</f>
        <v>0.8198347107438017</v>
      </c>
    </row>
    <row r="602" spans="1:14" ht="12">
      <c r="A602" t="s">
        <v>902</v>
      </c>
      <c r="B602" t="s">
        <v>903</v>
      </c>
      <c r="C602" s="5">
        <v>3.7</v>
      </c>
      <c r="D602" t="str">
        <f>VLOOKUP($A602,taxonomy!$A$1:$C$1024,3,0)</f>
        <v> Firmicutes</v>
      </c>
      <c r="E602">
        <v>1</v>
      </c>
      <c r="F602">
        <f>VLOOKUP($A602,architecture!$A$2:$E$1327,5,0)</f>
        <v>0</v>
      </c>
      <c r="G602">
        <f>IF(AND(E602=1,F602=1),1,0)</f>
        <v>0</v>
      </c>
      <c r="H602">
        <f>COUNTIF($G$2:G602,1)</f>
        <v>104</v>
      </c>
      <c r="I602" s="8">
        <f>COUNTIF($G$2:G602,0)</f>
        <v>497</v>
      </c>
      <c r="J602" s="7">
        <f>COUNTIF(G602:$G$709,0)</f>
        <v>108</v>
      </c>
      <c r="K602" s="7">
        <f>COUNTIF(G602:$G$709,1)</f>
        <v>0</v>
      </c>
      <c r="L602" s="7">
        <f>H602/(H602+K602)</f>
        <v>1</v>
      </c>
      <c r="M602">
        <f>J602/(J602+I602)</f>
        <v>0.17851239669421487</v>
      </c>
      <c r="N602">
        <f>1-M602</f>
        <v>0.8214876033057852</v>
      </c>
    </row>
    <row r="603" spans="1:14" ht="12">
      <c r="A603" t="s">
        <v>1018</v>
      </c>
      <c r="B603" t="s">
        <v>1019</v>
      </c>
      <c r="C603" s="5">
        <v>3.8</v>
      </c>
      <c r="D603" t="str">
        <f>VLOOKUP($A603,taxonomy!$A$1:$C$1024,3,0)</f>
        <v> Firmicutes</v>
      </c>
      <c r="E603">
        <v>1</v>
      </c>
      <c r="F603">
        <f>VLOOKUP($A603,architecture!$A$2:$E$1327,5,0)</f>
        <v>0</v>
      </c>
      <c r="G603">
        <f>IF(AND(E603=1,F603=1),1,0)</f>
        <v>0</v>
      </c>
      <c r="H603">
        <f>COUNTIF($G$2:G603,1)</f>
        <v>104</v>
      </c>
      <c r="I603" s="8">
        <f>COUNTIF($G$2:G603,0)</f>
        <v>498</v>
      </c>
      <c r="J603" s="7">
        <f>COUNTIF(G603:$G$709,0)</f>
        <v>107</v>
      </c>
      <c r="K603" s="7">
        <f>COUNTIF(G603:$G$709,1)</f>
        <v>0</v>
      </c>
      <c r="L603" s="7">
        <f>H603/(H603+K603)</f>
        <v>1</v>
      </c>
      <c r="M603">
        <f>J603/(J603+I603)</f>
        <v>0.1768595041322314</v>
      </c>
      <c r="N603">
        <f>1-M603</f>
        <v>0.8231404958677686</v>
      </c>
    </row>
    <row r="604" spans="1:14" ht="12">
      <c r="A604" t="s">
        <v>1448</v>
      </c>
      <c r="B604" t="s">
        <v>1449</v>
      </c>
      <c r="C604" s="5">
        <v>3.8</v>
      </c>
      <c r="D604" t="str">
        <f>VLOOKUP($A604,taxonomy!$A$1:$C$1024,3,0)</f>
        <v> Firmicutes</v>
      </c>
      <c r="E604">
        <v>1</v>
      </c>
      <c r="F604">
        <f>VLOOKUP($A604,architecture!$A$2:$E$1327,5,0)</f>
        <v>0</v>
      </c>
      <c r="G604">
        <f>IF(AND(E604=1,F604=1),1,0)</f>
        <v>0</v>
      </c>
      <c r="H604">
        <f>COUNTIF($G$2:G604,1)</f>
        <v>104</v>
      </c>
      <c r="I604" s="8">
        <f>COUNTIF($G$2:G604,0)</f>
        <v>499</v>
      </c>
      <c r="J604" s="7">
        <f>COUNTIF(G604:$G$709,0)</f>
        <v>106</v>
      </c>
      <c r="K604" s="7">
        <f>COUNTIF(G604:$G$709,1)</f>
        <v>0</v>
      </c>
      <c r="L604" s="7">
        <f>H604/(H604+K604)</f>
        <v>1</v>
      </c>
      <c r="M604">
        <f>J604/(J604+I604)</f>
        <v>0.17520661157024794</v>
      </c>
      <c r="N604">
        <f>1-M604</f>
        <v>0.824793388429752</v>
      </c>
    </row>
    <row r="605" spans="1:14" ht="12">
      <c r="A605" t="s">
        <v>275</v>
      </c>
      <c r="B605" t="s">
        <v>276</v>
      </c>
      <c r="C605" s="5">
        <v>3.9</v>
      </c>
      <c r="D605" t="str">
        <f>VLOOKUP($A605,taxonomy!$A$1:$C$1024,3,0)</f>
        <v> Actinobacteria</v>
      </c>
      <c r="E605">
        <v>0</v>
      </c>
      <c r="F605">
        <f>VLOOKUP($A605,architecture!$A$2:$E$1327,5,0)</f>
        <v>0</v>
      </c>
      <c r="G605">
        <f>IF(AND(E605=1,F605=1),1,0)</f>
        <v>0</v>
      </c>
      <c r="H605">
        <f>COUNTIF($G$2:G605,1)</f>
        <v>104</v>
      </c>
      <c r="I605" s="8">
        <f>COUNTIF($G$2:G605,0)</f>
        <v>500</v>
      </c>
      <c r="J605" s="7">
        <f>COUNTIF(G605:$G$709,0)</f>
        <v>105</v>
      </c>
      <c r="K605" s="7">
        <f>COUNTIF(G605:$G$709,1)</f>
        <v>0</v>
      </c>
      <c r="L605" s="7">
        <f>H605/(H605+K605)</f>
        <v>1</v>
      </c>
      <c r="M605">
        <f>J605/(J605+I605)</f>
        <v>0.17355371900826447</v>
      </c>
      <c r="N605">
        <f>1-M605</f>
        <v>0.8264462809917356</v>
      </c>
    </row>
    <row r="606" spans="1:14" ht="12">
      <c r="A606" t="s">
        <v>1516</v>
      </c>
      <c r="B606" t="s">
        <v>1517</v>
      </c>
      <c r="C606" s="5">
        <v>3.9</v>
      </c>
      <c r="D606" t="str">
        <f>VLOOKUP($A606,taxonomy!$A$1:$C$1024,3,0)</f>
        <v> Actinobacteria</v>
      </c>
      <c r="E606">
        <v>0</v>
      </c>
      <c r="F606">
        <f>VLOOKUP($A606,architecture!$A$2:$E$1327,5,0)</f>
        <v>0</v>
      </c>
      <c r="G606">
        <f>IF(AND(E606=1,F606=1),1,0)</f>
        <v>0</v>
      </c>
      <c r="H606">
        <f>COUNTIF($G$2:G606,1)</f>
        <v>104</v>
      </c>
      <c r="I606" s="8">
        <f>COUNTIF($G$2:G606,0)</f>
        <v>501</v>
      </c>
      <c r="J606" s="7">
        <f>COUNTIF(G606:$G$709,0)</f>
        <v>104</v>
      </c>
      <c r="K606" s="7">
        <f>COUNTIF(G606:$G$709,1)</f>
        <v>0</v>
      </c>
      <c r="L606" s="7">
        <f>H606/(H606+K606)</f>
        <v>1</v>
      </c>
      <c r="M606">
        <f>J606/(J606+I606)</f>
        <v>0.171900826446281</v>
      </c>
      <c r="N606">
        <f>1-M606</f>
        <v>0.828099173553719</v>
      </c>
    </row>
    <row r="607" spans="1:14" ht="12">
      <c r="A607" t="s">
        <v>792</v>
      </c>
      <c r="B607" t="s">
        <v>793</v>
      </c>
      <c r="C607" s="5">
        <v>3.9</v>
      </c>
      <c r="D607" t="str">
        <f>VLOOKUP($A607,taxonomy!$A$1:$C$1024,3,0)</f>
        <v> Actinobacteria</v>
      </c>
      <c r="E607">
        <v>0</v>
      </c>
      <c r="F607">
        <f>VLOOKUP($A607,architecture!$A$2:$E$1327,5,0)</f>
        <v>0</v>
      </c>
      <c r="G607">
        <f>IF(AND(E607=1,F607=1),1,0)</f>
        <v>0</v>
      </c>
      <c r="H607">
        <f>COUNTIF($G$2:G607,1)</f>
        <v>104</v>
      </c>
      <c r="I607" s="8">
        <f>COUNTIF($G$2:G607,0)</f>
        <v>502</v>
      </c>
      <c r="J607" s="7">
        <f>COUNTIF(G607:$G$709,0)</f>
        <v>103</v>
      </c>
      <c r="K607" s="7">
        <f>COUNTIF(G607:$G$709,1)</f>
        <v>0</v>
      </c>
      <c r="L607" s="7">
        <f>H607/(H607+K607)</f>
        <v>1</v>
      </c>
      <c r="M607">
        <f>J607/(J607+I607)</f>
        <v>0.17024793388429751</v>
      </c>
      <c r="N607">
        <f>1-M607</f>
        <v>0.8297520661157025</v>
      </c>
    </row>
    <row r="608" spans="1:14" ht="12">
      <c r="A608" t="s">
        <v>1136</v>
      </c>
      <c r="B608" t="s">
        <v>1137</v>
      </c>
      <c r="C608" s="5">
        <v>4</v>
      </c>
      <c r="D608" t="str">
        <f>VLOOKUP($A608,taxonomy!$A$1:$C$1024,3,0)</f>
        <v> Firmicutes</v>
      </c>
      <c r="E608">
        <v>1</v>
      </c>
      <c r="F608">
        <f>VLOOKUP($A608,architecture!$A$2:$E$1327,5,0)</f>
        <v>0</v>
      </c>
      <c r="G608">
        <f>IF(AND(E608=1,F608=1),1,0)</f>
        <v>0</v>
      </c>
      <c r="H608">
        <f>COUNTIF($G$2:G608,1)</f>
        <v>104</v>
      </c>
      <c r="I608" s="8">
        <f>COUNTIF($G$2:G608,0)</f>
        <v>503</v>
      </c>
      <c r="J608" s="7">
        <f>COUNTIF(G608:$G$709,0)</f>
        <v>102</v>
      </c>
      <c r="K608" s="7">
        <f>COUNTIF(G608:$G$709,1)</f>
        <v>0</v>
      </c>
      <c r="L608" s="7">
        <f>H608/(H608+K608)</f>
        <v>1</v>
      </c>
      <c r="M608">
        <f>J608/(J608+I608)</f>
        <v>0.16859504132231404</v>
      </c>
      <c r="N608">
        <f>1-M608</f>
        <v>0.8314049586776859</v>
      </c>
    </row>
    <row r="609" spans="1:14" ht="12">
      <c r="A609" t="s">
        <v>1618</v>
      </c>
      <c r="B609" t="s">
        <v>1619</v>
      </c>
      <c r="C609" s="5">
        <v>4.1</v>
      </c>
      <c r="D609" t="str">
        <f>VLOOKUP($A609,taxonomy!$A$1:$C$1024,3,0)</f>
        <v> Firmicutes</v>
      </c>
      <c r="E609">
        <v>1</v>
      </c>
      <c r="F609">
        <f>VLOOKUP($A609,architecture!$A$2:$E$1327,5,0)</f>
        <v>0</v>
      </c>
      <c r="G609">
        <f>IF(AND(E609=1,F609=1),1,0)</f>
        <v>0</v>
      </c>
      <c r="H609">
        <f>COUNTIF($G$2:G609,1)</f>
        <v>104</v>
      </c>
      <c r="I609" s="8">
        <f>COUNTIF($G$2:G609,0)</f>
        <v>504</v>
      </c>
      <c r="J609" s="7">
        <f>COUNTIF(G609:$G$709,0)</f>
        <v>101</v>
      </c>
      <c r="K609" s="7">
        <f>COUNTIF(G609:$G$709,1)</f>
        <v>0</v>
      </c>
      <c r="L609" s="7">
        <f>H609/(H609+K609)</f>
        <v>1</v>
      </c>
      <c r="M609">
        <f>J609/(J609+I609)</f>
        <v>0.1669421487603306</v>
      </c>
      <c r="N609">
        <f>1-M609</f>
        <v>0.8330578512396694</v>
      </c>
    </row>
    <row r="610" spans="1:14" ht="12">
      <c r="A610" t="s">
        <v>934</v>
      </c>
      <c r="B610" t="s">
        <v>935</v>
      </c>
      <c r="C610" s="5">
        <v>4.2</v>
      </c>
      <c r="D610" t="str">
        <f>VLOOKUP($A610,taxonomy!$A$1:$C$1024,3,0)</f>
        <v> Firmicutes</v>
      </c>
      <c r="E610">
        <v>1</v>
      </c>
      <c r="F610">
        <f>VLOOKUP($A610,architecture!$A$2:$E$1327,5,0)</f>
        <v>0</v>
      </c>
      <c r="G610">
        <f>IF(AND(E610=1,F610=1),1,0)</f>
        <v>0</v>
      </c>
      <c r="H610">
        <f>COUNTIF($G$2:G610,1)</f>
        <v>104</v>
      </c>
      <c r="I610" s="8">
        <f>COUNTIF($G$2:G610,0)</f>
        <v>505</v>
      </c>
      <c r="J610" s="7">
        <f>COUNTIF(G610:$G$709,0)</f>
        <v>100</v>
      </c>
      <c r="K610" s="7">
        <f>COUNTIF(G610:$G$709,1)</f>
        <v>0</v>
      </c>
      <c r="L610" s="7">
        <f>H610/(H610+K610)</f>
        <v>1</v>
      </c>
      <c r="M610">
        <f>J610/(J610+I610)</f>
        <v>0.1652892561983471</v>
      </c>
      <c r="N610">
        <f>1-M610</f>
        <v>0.8347107438016529</v>
      </c>
    </row>
    <row r="611" spans="1:14" ht="12">
      <c r="A611" t="s">
        <v>2006</v>
      </c>
      <c r="B611" t="s">
        <v>2007</v>
      </c>
      <c r="C611" s="5">
        <v>4.3</v>
      </c>
      <c r="D611" t="str">
        <f>VLOOKUP($A611,taxonomy!$A$1:$C$1024,3,0)</f>
        <v> Firmicutes</v>
      </c>
      <c r="E611">
        <v>1</v>
      </c>
      <c r="F611">
        <f>VLOOKUP($A611,architecture!$A$2:$E$1327,5,0)</f>
        <v>0</v>
      </c>
      <c r="G611">
        <f>IF(AND(E611=1,F611=1),1,0)</f>
        <v>0</v>
      </c>
      <c r="H611">
        <f>COUNTIF($G$2:G611,1)</f>
        <v>104</v>
      </c>
      <c r="I611" s="8">
        <f>COUNTIF($G$2:G611,0)</f>
        <v>506</v>
      </c>
      <c r="J611" s="7">
        <f>COUNTIF(G611:$G$709,0)</f>
        <v>99</v>
      </c>
      <c r="K611" s="7">
        <f>COUNTIF(G611:$G$709,1)</f>
        <v>0</v>
      </c>
      <c r="L611" s="7">
        <f>H611/(H611+K611)</f>
        <v>1</v>
      </c>
      <c r="M611">
        <f>J611/(J611+I611)</f>
        <v>0.16363636363636364</v>
      </c>
      <c r="N611">
        <f>1-M611</f>
        <v>0.8363636363636364</v>
      </c>
    </row>
    <row r="612" spans="1:14" ht="12">
      <c r="A612" t="s">
        <v>191</v>
      </c>
      <c r="B612" t="s">
        <v>192</v>
      </c>
      <c r="C612" s="5">
        <v>4.4</v>
      </c>
      <c r="D612" t="str">
        <f>VLOOKUP($A612,taxonomy!$A$1:$C$1024,3,0)</f>
        <v> Firmicutes</v>
      </c>
      <c r="E612">
        <v>1</v>
      </c>
      <c r="F612">
        <f>VLOOKUP($A612,architecture!$A$2:$E$1327,5,0)</f>
        <v>0</v>
      </c>
      <c r="G612">
        <f>IF(AND(E612=1,F612=1),1,0)</f>
        <v>0</v>
      </c>
      <c r="H612">
        <f>COUNTIF($G$2:G612,1)</f>
        <v>104</v>
      </c>
      <c r="I612" s="8">
        <f>COUNTIF($G$2:G612,0)</f>
        <v>507</v>
      </c>
      <c r="J612" s="7">
        <f>COUNTIF(G612:$G$709,0)</f>
        <v>98</v>
      </c>
      <c r="K612" s="7">
        <f>COUNTIF(G612:$G$709,1)</f>
        <v>0</v>
      </c>
      <c r="L612" s="7">
        <f>H612/(H612+K612)</f>
        <v>1</v>
      </c>
      <c r="M612">
        <f>J612/(J612+I612)</f>
        <v>0.16198347107438016</v>
      </c>
      <c r="N612">
        <f>1-M612</f>
        <v>0.8380165289256198</v>
      </c>
    </row>
    <row r="613" spans="1:14" ht="12">
      <c r="A613" t="s">
        <v>1208</v>
      </c>
      <c r="B613" t="s">
        <v>1209</v>
      </c>
      <c r="C613" s="5">
        <v>4.4</v>
      </c>
      <c r="D613" t="str">
        <f>VLOOKUP($A613,taxonomy!$A$1:$C$1024,3,0)</f>
        <v> Actinobacteria</v>
      </c>
      <c r="E613">
        <v>0</v>
      </c>
      <c r="F613">
        <f>VLOOKUP($A613,architecture!$A$2:$E$1327,5,0)</f>
        <v>1</v>
      </c>
      <c r="G613">
        <f>IF(AND(E613=1,F613=1),1,0)</f>
        <v>0</v>
      </c>
      <c r="H613">
        <f>COUNTIF($G$2:G613,1)</f>
        <v>104</v>
      </c>
      <c r="I613" s="8">
        <f>COUNTIF($G$2:G613,0)</f>
        <v>508</v>
      </c>
      <c r="J613" s="7">
        <f>COUNTIF(G613:$G$709,0)</f>
        <v>97</v>
      </c>
      <c r="K613" s="7">
        <f>COUNTIF(G613:$G$709,1)</f>
        <v>0</v>
      </c>
      <c r="L613" s="7">
        <f>H613/(H613+K613)</f>
        <v>1</v>
      </c>
      <c r="M613">
        <f>J613/(J613+I613)</f>
        <v>0.16033057851239668</v>
      </c>
      <c r="N613">
        <f>1-M613</f>
        <v>0.8396694214876033</v>
      </c>
    </row>
    <row r="614" spans="1:14" ht="12">
      <c r="A614" t="s">
        <v>2032</v>
      </c>
      <c r="B614" t="s">
        <v>2033</v>
      </c>
      <c r="C614" s="5">
        <v>4.5</v>
      </c>
      <c r="D614" t="str">
        <f>VLOOKUP($A614,taxonomy!$A$1:$C$1024,3,0)</f>
        <v> Firmicutes</v>
      </c>
      <c r="E614">
        <v>1</v>
      </c>
      <c r="F614">
        <f>VLOOKUP($A614,architecture!$A$2:$E$1327,5,0)</f>
        <v>0</v>
      </c>
      <c r="G614">
        <f>IF(AND(E614=1,F614=1),1,0)</f>
        <v>0</v>
      </c>
      <c r="H614">
        <f>COUNTIF($G$2:G614,1)</f>
        <v>104</v>
      </c>
      <c r="I614" s="8">
        <f>COUNTIF($G$2:G614,0)</f>
        <v>509</v>
      </c>
      <c r="J614" s="7">
        <f>COUNTIF(G614:$G$709,0)</f>
        <v>96</v>
      </c>
      <c r="K614" s="7">
        <f>COUNTIF(G614:$G$709,1)</f>
        <v>0</v>
      </c>
      <c r="L614" s="7">
        <f>H614/(H614+K614)</f>
        <v>1</v>
      </c>
      <c r="M614">
        <f>J614/(J614+I614)</f>
        <v>0.15867768595041323</v>
      </c>
      <c r="N614">
        <f>1-M614</f>
        <v>0.8413223140495868</v>
      </c>
    </row>
    <row r="615" spans="1:14" ht="12">
      <c r="A615" t="s">
        <v>130</v>
      </c>
      <c r="B615" t="s">
        <v>131</v>
      </c>
      <c r="C615" s="5">
        <v>4.5</v>
      </c>
      <c r="D615" t="str">
        <f>VLOOKUP($A615,taxonomy!$A$1:$C$1024,3,0)</f>
        <v> Firmicutes</v>
      </c>
      <c r="E615">
        <v>1</v>
      </c>
      <c r="F615">
        <f>VLOOKUP($A615,architecture!$A$2:$E$1327,5,0)</f>
        <v>0</v>
      </c>
      <c r="G615">
        <f>IF(AND(E615=1,F615=1),1,0)</f>
        <v>0</v>
      </c>
      <c r="H615">
        <f>COUNTIF($G$2:G615,1)</f>
        <v>104</v>
      </c>
      <c r="I615" s="8">
        <f>COUNTIF($G$2:G615,0)</f>
        <v>510</v>
      </c>
      <c r="J615" s="7">
        <f>COUNTIF(G615:$G$709,0)</f>
        <v>95</v>
      </c>
      <c r="K615" s="7">
        <f>COUNTIF(G615:$G$709,1)</f>
        <v>0</v>
      </c>
      <c r="L615" s="7">
        <f>H615/(H615+K615)</f>
        <v>1</v>
      </c>
      <c r="M615">
        <f>J615/(J615+I615)</f>
        <v>0.15702479338842976</v>
      </c>
      <c r="N615">
        <f>1-M615</f>
        <v>0.8429752066115702</v>
      </c>
    </row>
    <row r="616" spans="1:14" ht="12">
      <c r="A616" t="s">
        <v>1544</v>
      </c>
      <c r="B616" t="s">
        <v>1545</v>
      </c>
      <c r="C616" s="5">
        <v>4.5</v>
      </c>
      <c r="D616" t="str">
        <f>VLOOKUP($A616,taxonomy!$A$1:$C$1024,3,0)</f>
        <v> Firmicutes</v>
      </c>
      <c r="E616">
        <v>1</v>
      </c>
      <c r="F616">
        <f>VLOOKUP($A616,architecture!$A$2:$E$1327,5,0)</f>
        <v>0</v>
      </c>
      <c r="G616">
        <f>IF(AND(E616=1,F616=1),1,0)</f>
        <v>0</v>
      </c>
      <c r="H616">
        <f>COUNTIF($G$2:G616,1)</f>
        <v>104</v>
      </c>
      <c r="I616" s="8">
        <f>COUNTIF($G$2:G616,0)</f>
        <v>511</v>
      </c>
      <c r="J616" s="7">
        <f>COUNTIF(G616:$G$709,0)</f>
        <v>94</v>
      </c>
      <c r="K616" s="7">
        <f>COUNTIF(G616:$G$709,1)</f>
        <v>0</v>
      </c>
      <c r="L616" s="7">
        <f>H616/(H616+K616)</f>
        <v>1</v>
      </c>
      <c r="M616">
        <f>J616/(J616+I616)</f>
        <v>0.15537190082644628</v>
      </c>
      <c r="N616">
        <f>1-M616</f>
        <v>0.8446280991735537</v>
      </c>
    </row>
    <row r="617" spans="1:14" ht="12">
      <c r="A617" t="s">
        <v>1852</v>
      </c>
      <c r="B617" t="s">
        <v>1853</v>
      </c>
      <c r="C617" s="5">
        <v>4.5</v>
      </c>
      <c r="D617" t="str">
        <f>VLOOKUP($A617,taxonomy!$A$1:$C$1024,3,0)</f>
        <v> Firmicutes</v>
      </c>
      <c r="E617">
        <v>1</v>
      </c>
      <c r="F617">
        <f>VLOOKUP($A617,architecture!$A$2:$E$1327,5,0)</f>
        <v>0</v>
      </c>
      <c r="G617">
        <f>IF(AND(E617=1,F617=1),1,0)</f>
        <v>0</v>
      </c>
      <c r="H617">
        <f>COUNTIF($G$2:G617,1)</f>
        <v>104</v>
      </c>
      <c r="I617" s="8">
        <f>COUNTIF($G$2:G617,0)</f>
        <v>512</v>
      </c>
      <c r="J617" s="7">
        <f>COUNTIF(G617:$G$709,0)</f>
        <v>93</v>
      </c>
      <c r="K617" s="7">
        <f>COUNTIF(G617:$G$709,1)</f>
        <v>0</v>
      </c>
      <c r="L617" s="7">
        <f>H617/(H617+K617)</f>
        <v>1</v>
      </c>
      <c r="M617">
        <f>J617/(J617+I617)</f>
        <v>0.1537190082644628</v>
      </c>
      <c r="N617">
        <f>1-M617</f>
        <v>0.8462809917355372</v>
      </c>
    </row>
    <row r="618" spans="1:14" ht="12">
      <c r="A618" t="s">
        <v>393</v>
      </c>
      <c r="B618" t="s">
        <v>394</v>
      </c>
      <c r="C618" s="5">
        <v>4.5</v>
      </c>
      <c r="D618" t="str">
        <f>VLOOKUP($A618,taxonomy!$A$1:$C$1024,3,0)</f>
        <v> Actinobacteria</v>
      </c>
      <c r="E618">
        <v>0</v>
      </c>
      <c r="F618">
        <f>VLOOKUP($A618,architecture!$A$2:$E$1327,5,0)</f>
        <v>0</v>
      </c>
      <c r="G618">
        <f>IF(AND(E618=1,F618=1),1,0)</f>
        <v>0</v>
      </c>
      <c r="H618">
        <f>COUNTIF($G$2:G618,1)</f>
        <v>104</v>
      </c>
      <c r="I618" s="8">
        <f>COUNTIF($G$2:G618,0)</f>
        <v>513</v>
      </c>
      <c r="J618" s="7">
        <f>COUNTIF(G618:$G$709,0)</f>
        <v>92</v>
      </c>
      <c r="K618" s="7">
        <f>COUNTIF(G618:$G$709,1)</f>
        <v>0</v>
      </c>
      <c r="L618" s="7">
        <f>H618/(H618+K618)</f>
        <v>1</v>
      </c>
      <c r="M618">
        <f>J618/(J618+I618)</f>
        <v>0.15206611570247933</v>
      </c>
      <c r="N618">
        <f>1-M618</f>
        <v>0.8479338842975207</v>
      </c>
    </row>
    <row r="619" spans="1:14" ht="12">
      <c r="A619" t="s">
        <v>259</v>
      </c>
      <c r="B619" t="s">
        <v>260</v>
      </c>
      <c r="C619" s="5">
        <v>4.6</v>
      </c>
      <c r="D619" t="str">
        <f>VLOOKUP($A619,taxonomy!$A$1:$C$1024,3,0)</f>
        <v> Firmicutes</v>
      </c>
      <c r="E619">
        <v>1</v>
      </c>
      <c r="F619">
        <f>VLOOKUP($A619,architecture!$A$2:$E$1327,5,0)</f>
        <v>0</v>
      </c>
      <c r="G619">
        <f>IF(AND(E619=1,F619=1),1,0)</f>
        <v>0</v>
      </c>
      <c r="H619">
        <f>COUNTIF($G$2:G619,1)</f>
        <v>104</v>
      </c>
      <c r="I619" s="8">
        <f>COUNTIF($G$2:G619,0)</f>
        <v>514</v>
      </c>
      <c r="J619" s="7">
        <f>COUNTIF(G619:$G$709,0)</f>
        <v>91</v>
      </c>
      <c r="K619" s="7">
        <f>COUNTIF(G619:$G$709,1)</f>
        <v>0</v>
      </c>
      <c r="L619" s="7">
        <f>H619/(H619+K619)</f>
        <v>1</v>
      </c>
      <c r="M619">
        <f>J619/(J619+I619)</f>
        <v>0.15041322314049588</v>
      </c>
      <c r="N619">
        <f>1-M619</f>
        <v>0.8495867768595041</v>
      </c>
    </row>
    <row r="620" spans="1:14" ht="12">
      <c r="A620" t="s">
        <v>734</v>
      </c>
      <c r="B620" t="s">
        <v>735</v>
      </c>
      <c r="C620" s="5">
        <v>4.7</v>
      </c>
      <c r="D620" t="str">
        <f>VLOOKUP($A620,taxonomy!$A$1:$C$1024,3,0)</f>
        <v> Actinobacteria</v>
      </c>
      <c r="E620">
        <v>0</v>
      </c>
      <c r="F620">
        <f>VLOOKUP($A620,architecture!$A$2:$E$1327,5,0)</f>
        <v>0</v>
      </c>
      <c r="G620">
        <f>IF(AND(E620=1,F620=1),1,0)</f>
        <v>0</v>
      </c>
      <c r="H620">
        <f>COUNTIF($G$2:G620,1)</f>
        <v>104</v>
      </c>
      <c r="I620" s="8">
        <f>COUNTIF($G$2:G620,0)</f>
        <v>515</v>
      </c>
      <c r="J620" s="7">
        <f>COUNTIF(G620:$G$709,0)</f>
        <v>90</v>
      </c>
      <c r="K620" s="7">
        <f>COUNTIF(G620:$G$709,1)</f>
        <v>0</v>
      </c>
      <c r="L620" s="7">
        <f>H620/(H620+K620)</f>
        <v>1</v>
      </c>
      <c r="M620">
        <f>J620/(J620+I620)</f>
        <v>0.1487603305785124</v>
      </c>
      <c r="N620">
        <f>1-M620</f>
        <v>0.8512396694214877</v>
      </c>
    </row>
    <row r="621" spans="1:14" ht="12">
      <c r="A621" t="s">
        <v>379</v>
      </c>
      <c r="B621" t="s">
        <v>380</v>
      </c>
      <c r="C621" s="5">
        <v>4.7</v>
      </c>
      <c r="D621" t="str">
        <f>VLOOKUP($A621,taxonomy!$A$1:$C$1024,3,0)</f>
        <v> Firmicutes</v>
      </c>
      <c r="E621">
        <v>1</v>
      </c>
      <c r="F621">
        <f>VLOOKUP($A621,architecture!$A$2:$E$1327,5,0)</f>
        <v>0</v>
      </c>
      <c r="G621">
        <f>IF(AND(E621=1,F621=1),1,0)</f>
        <v>0</v>
      </c>
      <c r="H621">
        <f>COUNTIF($G$2:G621,1)</f>
        <v>104</v>
      </c>
      <c r="I621" s="8">
        <f>COUNTIF($G$2:G621,0)</f>
        <v>516</v>
      </c>
      <c r="J621" s="7">
        <f>COUNTIF(G621:$G$709,0)</f>
        <v>89</v>
      </c>
      <c r="K621" s="7">
        <f>COUNTIF(G621:$G$709,1)</f>
        <v>0</v>
      </c>
      <c r="L621" s="7">
        <f>H621/(H621+K621)</f>
        <v>1</v>
      </c>
      <c r="M621">
        <f>J621/(J621+I621)</f>
        <v>0.14710743801652892</v>
      </c>
      <c r="N621">
        <f>1-M621</f>
        <v>0.8528925619834711</v>
      </c>
    </row>
    <row r="622" spans="1:14" ht="12">
      <c r="A622" t="s">
        <v>1674</v>
      </c>
      <c r="B622" t="s">
        <v>1675</v>
      </c>
      <c r="C622" s="5">
        <v>4.8</v>
      </c>
      <c r="D622" t="str">
        <f>VLOOKUP($A622,taxonomy!$A$1:$C$1024,3,0)</f>
        <v> Firmicutes</v>
      </c>
      <c r="E622">
        <v>1</v>
      </c>
      <c r="F622">
        <f>VLOOKUP($A622,architecture!$A$2:$E$1327,5,0)</f>
        <v>0</v>
      </c>
      <c r="G622">
        <f>IF(AND(E622=1,F622=1),1,0)</f>
        <v>0</v>
      </c>
      <c r="H622">
        <f>COUNTIF($G$2:G622,1)</f>
        <v>104</v>
      </c>
      <c r="I622" s="8">
        <f>COUNTIF($G$2:G622,0)</f>
        <v>517</v>
      </c>
      <c r="J622" s="7">
        <f>COUNTIF(G622:$G$709,0)</f>
        <v>88</v>
      </c>
      <c r="K622" s="7">
        <f>COUNTIF(G622:$G$709,1)</f>
        <v>0</v>
      </c>
      <c r="L622" s="7">
        <f>H622/(H622+K622)</f>
        <v>1</v>
      </c>
      <c r="M622">
        <f>J622/(J622+I622)</f>
        <v>0.14545454545454545</v>
      </c>
      <c r="N622">
        <f>1-M622</f>
        <v>0.8545454545454545</v>
      </c>
    </row>
    <row r="623" spans="1:14" ht="12">
      <c r="A623" t="s">
        <v>1968</v>
      </c>
      <c r="B623" t="s">
        <v>1969</v>
      </c>
      <c r="C623" s="5">
        <v>4.8</v>
      </c>
      <c r="D623" t="str">
        <f>VLOOKUP($A623,taxonomy!$A$1:$C$1024,3,0)</f>
        <v> Actinobacteria</v>
      </c>
      <c r="E623">
        <v>0</v>
      </c>
      <c r="F623">
        <f>VLOOKUP($A623,architecture!$A$2:$E$1327,5,0)</f>
        <v>0</v>
      </c>
      <c r="G623">
        <f>IF(AND(E623=1,F623=1),1,0)</f>
        <v>0</v>
      </c>
      <c r="H623">
        <f>COUNTIF($G$2:G623,1)</f>
        <v>104</v>
      </c>
      <c r="I623" s="8">
        <f>COUNTIF($G$2:G623,0)</f>
        <v>518</v>
      </c>
      <c r="J623" s="7">
        <f>COUNTIF(G623:$G$709,0)</f>
        <v>87</v>
      </c>
      <c r="K623" s="7">
        <f>COUNTIF(G623:$G$709,1)</f>
        <v>0</v>
      </c>
      <c r="L623" s="7">
        <f>H623/(H623+K623)</f>
        <v>1</v>
      </c>
      <c r="M623">
        <f>J623/(J623+I623)</f>
        <v>0.14380165289256197</v>
      </c>
      <c r="N623">
        <f>1-M623</f>
        <v>0.856198347107438</v>
      </c>
    </row>
    <row r="624" spans="1:14" ht="12">
      <c r="A624" t="s">
        <v>1758</v>
      </c>
      <c r="B624" t="s">
        <v>1759</v>
      </c>
      <c r="C624" s="5">
        <v>4.8</v>
      </c>
      <c r="D624" t="str">
        <f>VLOOKUP($A624,taxonomy!$A$1:$C$1024,3,0)</f>
        <v> Actinobacteria</v>
      </c>
      <c r="E624">
        <v>0</v>
      </c>
      <c r="F624">
        <f>VLOOKUP($A624,architecture!$A$2:$E$1327,5,0)</f>
        <v>0</v>
      </c>
      <c r="G624">
        <f>IF(AND(E624=1,F624=1),1,0)</f>
        <v>0</v>
      </c>
      <c r="H624">
        <f>COUNTIF($G$2:G624,1)</f>
        <v>104</v>
      </c>
      <c r="I624" s="8">
        <f>COUNTIF($G$2:G624,0)</f>
        <v>519</v>
      </c>
      <c r="J624" s="7">
        <f>COUNTIF(G624:$G$709,0)</f>
        <v>86</v>
      </c>
      <c r="K624" s="7">
        <f>COUNTIF(G624:$G$709,1)</f>
        <v>0</v>
      </c>
      <c r="L624" s="7">
        <f>H624/(H624+K624)</f>
        <v>1</v>
      </c>
      <c r="M624">
        <f>J624/(J624+I624)</f>
        <v>0.14214876033057852</v>
      </c>
      <c r="N624">
        <f>1-M624</f>
        <v>0.8578512396694215</v>
      </c>
    </row>
    <row r="625" spans="1:14" ht="12">
      <c r="A625" t="s">
        <v>528</v>
      </c>
      <c r="B625" t="s">
        <v>529</v>
      </c>
      <c r="C625" s="5">
        <v>4.9</v>
      </c>
      <c r="D625" t="str">
        <f>VLOOKUP($A625,taxonomy!$A$1:$C$1024,3,0)</f>
        <v> Firmicutes</v>
      </c>
      <c r="E625">
        <v>1</v>
      </c>
      <c r="F625">
        <f>VLOOKUP($A625,architecture!$A$2:$E$1327,5,0)</f>
        <v>0</v>
      </c>
      <c r="G625">
        <f>IF(AND(E625=1,F625=1),1,0)</f>
        <v>0</v>
      </c>
      <c r="H625">
        <f>COUNTIF($G$2:G625,1)</f>
        <v>104</v>
      </c>
      <c r="I625" s="8">
        <f>COUNTIF($G$2:G625,0)</f>
        <v>520</v>
      </c>
      <c r="J625" s="7">
        <f>COUNTIF(G625:$G$709,0)</f>
        <v>85</v>
      </c>
      <c r="K625" s="7">
        <f>COUNTIF(G625:$G$709,1)</f>
        <v>0</v>
      </c>
      <c r="L625" s="7">
        <f>H625/(H625+K625)</f>
        <v>1</v>
      </c>
      <c r="M625">
        <f>J625/(J625+I625)</f>
        <v>0.14049586776859505</v>
      </c>
      <c r="N625">
        <f>1-M625</f>
        <v>0.859504132231405</v>
      </c>
    </row>
    <row r="626" spans="1:14" ht="12">
      <c r="A626" t="s">
        <v>1774</v>
      </c>
      <c r="B626" t="s">
        <v>1775</v>
      </c>
      <c r="C626" s="5">
        <v>5</v>
      </c>
      <c r="D626" t="str">
        <f>VLOOKUP($A626,taxonomy!$A$1:$C$1024,3,0)</f>
        <v> Firmicutes</v>
      </c>
      <c r="E626">
        <v>1</v>
      </c>
      <c r="F626">
        <f>VLOOKUP($A626,architecture!$A$2:$E$1327,5,0)</f>
        <v>0</v>
      </c>
      <c r="G626">
        <f>IF(AND(E626=1,F626=1),1,0)</f>
        <v>0</v>
      </c>
      <c r="H626">
        <f>COUNTIF($G$2:G626,1)</f>
        <v>104</v>
      </c>
      <c r="I626" s="8">
        <f>COUNTIF($G$2:G626,0)</f>
        <v>521</v>
      </c>
      <c r="J626" s="7">
        <f>COUNTIF(G626:$G$709,0)</f>
        <v>84</v>
      </c>
      <c r="K626" s="7">
        <f>COUNTIF(G626:$G$709,1)</f>
        <v>0</v>
      </c>
      <c r="L626" s="7">
        <f>H626/(H626+K626)</f>
        <v>1</v>
      </c>
      <c r="M626">
        <f>J626/(J626+I626)</f>
        <v>0.13884297520661157</v>
      </c>
      <c r="N626">
        <f>1-M626</f>
        <v>0.8611570247933884</v>
      </c>
    </row>
    <row r="627" spans="1:14" ht="12">
      <c r="A627" t="s">
        <v>122</v>
      </c>
      <c r="B627" t="s">
        <v>123</v>
      </c>
      <c r="C627" s="5">
        <v>5</v>
      </c>
      <c r="D627" t="str">
        <f>VLOOKUP($A627,taxonomy!$A$1:$C$1024,3,0)</f>
        <v> Actinobacteria</v>
      </c>
      <c r="E627">
        <v>0</v>
      </c>
      <c r="F627">
        <f>VLOOKUP($A627,architecture!$A$2:$E$1327,5,0)</f>
        <v>0</v>
      </c>
      <c r="G627">
        <f>IF(AND(E627=1,F627=1),1,0)</f>
        <v>0</v>
      </c>
      <c r="H627">
        <f>COUNTIF($G$2:G627,1)</f>
        <v>104</v>
      </c>
      <c r="I627" s="8">
        <f>COUNTIF($G$2:G627,0)</f>
        <v>522</v>
      </c>
      <c r="J627" s="7">
        <f>COUNTIF(G627:$G$709,0)</f>
        <v>83</v>
      </c>
      <c r="K627" s="7">
        <f>COUNTIF(G627:$G$709,1)</f>
        <v>0</v>
      </c>
      <c r="L627" s="7">
        <f>H627/(H627+K627)</f>
        <v>1</v>
      </c>
      <c r="M627">
        <f>J627/(J627+I627)</f>
        <v>0.1371900826446281</v>
      </c>
      <c r="N627">
        <f>1-M627</f>
        <v>0.8628099173553719</v>
      </c>
    </row>
    <row r="628" spans="1:14" ht="12">
      <c r="A628" t="s">
        <v>1802</v>
      </c>
      <c r="B628" t="s">
        <v>1803</v>
      </c>
      <c r="C628" s="5">
        <v>5.1</v>
      </c>
      <c r="D628" t="str">
        <f>VLOOKUP($A628,taxonomy!$A$1:$C$1024,3,0)</f>
        <v> Firmicutes</v>
      </c>
      <c r="E628">
        <v>1</v>
      </c>
      <c r="F628">
        <f>VLOOKUP($A628,architecture!$A$2:$E$1327,5,0)</f>
        <v>0</v>
      </c>
      <c r="G628">
        <f>IF(AND(E628=1,F628=1),1,0)</f>
        <v>0</v>
      </c>
      <c r="H628">
        <f>COUNTIF($G$2:G628,1)</f>
        <v>104</v>
      </c>
      <c r="I628" s="8">
        <f>COUNTIF($G$2:G628,0)</f>
        <v>523</v>
      </c>
      <c r="J628" s="7">
        <f>COUNTIF(G628:$G$709,0)</f>
        <v>82</v>
      </c>
      <c r="K628" s="7">
        <f>COUNTIF(G628:$G$709,1)</f>
        <v>0</v>
      </c>
      <c r="L628" s="7">
        <f>H628/(H628+K628)</f>
        <v>1</v>
      </c>
      <c r="M628">
        <f>J628/(J628+I628)</f>
        <v>0.13553719008264462</v>
      </c>
      <c r="N628">
        <f>1-M628</f>
        <v>0.8644628099173554</v>
      </c>
    </row>
    <row r="629" spans="1:14" ht="12">
      <c r="A629" t="s">
        <v>1922</v>
      </c>
      <c r="B629" t="s">
        <v>1923</v>
      </c>
      <c r="C629" s="5">
        <v>5.2</v>
      </c>
      <c r="D629" t="str">
        <f>VLOOKUP($A629,taxonomy!$A$1:$C$1024,3,0)</f>
        <v> Chloroflexi</v>
      </c>
      <c r="E629">
        <v>0</v>
      </c>
      <c r="F629">
        <f>VLOOKUP($A629,architecture!$A$2:$E$1327,5,0)</f>
        <v>0</v>
      </c>
      <c r="G629">
        <f>IF(AND(E629=1,F629=1),1,0)</f>
        <v>0</v>
      </c>
      <c r="H629">
        <f>COUNTIF($G$2:G629,1)</f>
        <v>104</v>
      </c>
      <c r="I629" s="8">
        <f>COUNTIF($G$2:G629,0)</f>
        <v>524</v>
      </c>
      <c r="J629" s="7">
        <f>COUNTIF(G629:$G$709,0)</f>
        <v>81</v>
      </c>
      <c r="K629" s="7">
        <f>COUNTIF(G629:$G$709,1)</f>
        <v>0</v>
      </c>
      <c r="L629" s="7">
        <f>H629/(H629+K629)</f>
        <v>1</v>
      </c>
      <c r="M629">
        <f>J629/(J629+I629)</f>
        <v>0.13388429752066117</v>
      </c>
      <c r="N629">
        <f>1-M629</f>
        <v>0.8661157024793389</v>
      </c>
    </row>
    <row r="630" spans="1:14" ht="12">
      <c r="A630" t="s">
        <v>484</v>
      </c>
      <c r="B630" t="s">
        <v>485</v>
      </c>
      <c r="C630" s="5">
        <v>5.2</v>
      </c>
      <c r="D630" t="str">
        <f>VLOOKUP($A630,taxonomy!$A$1:$C$1024,3,0)</f>
        <v> Firmicutes</v>
      </c>
      <c r="E630">
        <v>1</v>
      </c>
      <c r="F630">
        <f>VLOOKUP($A630,architecture!$A$2:$E$1327,5,0)</f>
        <v>0</v>
      </c>
      <c r="G630">
        <f>IF(AND(E630=1,F630=1),1,0)</f>
        <v>0</v>
      </c>
      <c r="H630">
        <f>COUNTIF($G$2:G630,1)</f>
        <v>104</v>
      </c>
      <c r="I630" s="8">
        <f>COUNTIF($G$2:G630,0)</f>
        <v>525</v>
      </c>
      <c r="J630" s="7">
        <f>COUNTIF(G630:$G$709,0)</f>
        <v>80</v>
      </c>
      <c r="K630" s="7">
        <f>COUNTIF(G630:$G$709,1)</f>
        <v>0</v>
      </c>
      <c r="L630" s="7">
        <f>H630/(H630+K630)</f>
        <v>1</v>
      </c>
      <c r="M630">
        <f>J630/(J630+I630)</f>
        <v>0.1322314049586777</v>
      </c>
      <c r="N630">
        <f>1-M630</f>
        <v>0.8677685950413223</v>
      </c>
    </row>
    <row r="631" spans="1:14" ht="12">
      <c r="A631" t="s">
        <v>1816</v>
      </c>
      <c r="B631" t="s">
        <v>1817</v>
      </c>
      <c r="C631" s="5">
        <v>5.3</v>
      </c>
      <c r="D631" t="str">
        <f>VLOOKUP($A631,taxonomy!$A$1:$C$1024,3,0)</f>
        <v> Firmicutes</v>
      </c>
      <c r="E631">
        <v>1</v>
      </c>
      <c r="F631">
        <f>VLOOKUP($A631,architecture!$A$2:$E$1327,5,0)</f>
        <v>0</v>
      </c>
      <c r="G631">
        <f>IF(AND(E631=1,F631=1),1,0)</f>
        <v>0</v>
      </c>
      <c r="H631">
        <f>COUNTIF($G$2:G631,1)</f>
        <v>104</v>
      </c>
      <c r="I631" s="8">
        <f>COUNTIF($G$2:G631,0)</f>
        <v>526</v>
      </c>
      <c r="J631" s="7">
        <f>COUNTIF(G631:$G$709,0)</f>
        <v>79</v>
      </c>
      <c r="K631" s="7">
        <f>COUNTIF(G631:$G$709,1)</f>
        <v>0</v>
      </c>
      <c r="L631" s="7">
        <f>H631/(H631+K631)</f>
        <v>1</v>
      </c>
      <c r="M631">
        <f>J631/(J631+I631)</f>
        <v>0.1305785123966942</v>
      </c>
      <c r="N631">
        <f>1-M631</f>
        <v>0.8694214876033057</v>
      </c>
    </row>
    <row r="632" spans="1:14" ht="12">
      <c r="A632" t="s">
        <v>1518</v>
      </c>
      <c r="B632" t="s">
        <v>1519</v>
      </c>
      <c r="C632" s="5">
        <v>5.3</v>
      </c>
      <c r="D632" t="str">
        <f>VLOOKUP($A632,taxonomy!$A$1:$C$1024,3,0)</f>
        <v> Firmicutes</v>
      </c>
      <c r="E632">
        <v>1</v>
      </c>
      <c r="F632">
        <f>VLOOKUP($A632,architecture!$A$2:$E$1327,5,0)</f>
        <v>0</v>
      </c>
      <c r="G632">
        <f>IF(AND(E632=1,F632=1),1,0)</f>
        <v>0</v>
      </c>
      <c r="H632">
        <f>COUNTIF($G$2:G632,1)</f>
        <v>104</v>
      </c>
      <c r="I632" s="8">
        <f>COUNTIF($G$2:G632,0)</f>
        <v>527</v>
      </c>
      <c r="J632" s="7">
        <f>COUNTIF(G632:$G$709,0)</f>
        <v>78</v>
      </c>
      <c r="K632" s="7">
        <f>COUNTIF(G632:$G$709,1)</f>
        <v>0</v>
      </c>
      <c r="L632" s="7">
        <f>H632/(H632+K632)</f>
        <v>1</v>
      </c>
      <c r="M632">
        <f>J632/(J632+I632)</f>
        <v>0.12892561983471074</v>
      </c>
      <c r="N632">
        <f>1-M632</f>
        <v>0.8710743801652893</v>
      </c>
    </row>
    <row r="633" spans="1:14" ht="12">
      <c r="A633" t="s">
        <v>1532</v>
      </c>
      <c r="B633" t="s">
        <v>1533</v>
      </c>
      <c r="C633" s="5">
        <v>5.3</v>
      </c>
      <c r="D633" t="str">
        <f>VLOOKUP($A633,taxonomy!$A$1:$C$1024,3,0)</f>
        <v> Actinobacteria</v>
      </c>
      <c r="E633">
        <v>0</v>
      </c>
      <c r="F633">
        <f>VLOOKUP($A633,architecture!$A$2:$E$1327,5,0)</f>
        <v>0</v>
      </c>
      <c r="G633">
        <f>IF(AND(E633=1,F633=1),1,0)</f>
        <v>0</v>
      </c>
      <c r="H633">
        <f>COUNTIF($G$2:G633,1)</f>
        <v>104</v>
      </c>
      <c r="I633" s="8">
        <f>COUNTIF($G$2:G633,0)</f>
        <v>528</v>
      </c>
      <c r="J633" s="7">
        <f>COUNTIF(G633:$G$709,0)</f>
        <v>77</v>
      </c>
      <c r="K633" s="7">
        <f>COUNTIF(G633:$G$709,1)</f>
        <v>0</v>
      </c>
      <c r="L633" s="7">
        <f>H633/(H633+K633)</f>
        <v>1</v>
      </c>
      <c r="M633">
        <f>J633/(J633+I633)</f>
        <v>0.12727272727272726</v>
      </c>
      <c r="N633">
        <f>1-M633</f>
        <v>0.8727272727272728</v>
      </c>
    </row>
    <row r="634" spans="1:14" ht="12">
      <c r="A634" t="s">
        <v>1210</v>
      </c>
      <c r="B634" t="s">
        <v>1211</v>
      </c>
      <c r="C634" s="5">
        <v>5.3</v>
      </c>
      <c r="D634" t="str">
        <f>VLOOKUP($A634,taxonomy!$A$1:$C$1024,3,0)</f>
        <v> Firmicutes</v>
      </c>
      <c r="E634">
        <v>1</v>
      </c>
      <c r="F634">
        <f>VLOOKUP($A634,architecture!$A$2:$E$1327,5,0)</f>
        <v>0</v>
      </c>
      <c r="G634">
        <f>IF(AND(E634=1,F634=1),1,0)</f>
        <v>0</v>
      </c>
      <c r="H634">
        <f>COUNTIF($G$2:G634,1)</f>
        <v>104</v>
      </c>
      <c r="I634" s="8">
        <f>COUNTIF($G$2:G634,0)</f>
        <v>529</v>
      </c>
      <c r="J634" s="7">
        <f>COUNTIF(G634:$G$709,0)</f>
        <v>76</v>
      </c>
      <c r="K634" s="7">
        <f>COUNTIF(G634:$G$709,1)</f>
        <v>0</v>
      </c>
      <c r="L634" s="7">
        <f>H634/(H634+K634)</f>
        <v>1</v>
      </c>
      <c r="M634">
        <f>J634/(J634+I634)</f>
        <v>0.1256198347107438</v>
      </c>
      <c r="N634">
        <f>1-M634</f>
        <v>0.8743801652892562</v>
      </c>
    </row>
    <row r="635" spans="1:14" ht="12">
      <c r="A635" t="s">
        <v>1502</v>
      </c>
      <c r="B635" t="s">
        <v>1503</v>
      </c>
      <c r="C635" s="5">
        <v>5.4</v>
      </c>
      <c r="D635" t="str">
        <f>VLOOKUP($A635,taxonomy!$A$1:$C$1024,3,0)</f>
        <v> Firmicutes</v>
      </c>
      <c r="E635">
        <v>1</v>
      </c>
      <c r="F635">
        <f>VLOOKUP($A635,architecture!$A$2:$E$1327,5,0)</f>
        <v>0</v>
      </c>
      <c r="G635">
        <f>IF(AND(E635=1,F635=1),1,0)</f>
        <v>0</v>
      </c>
      <c r="H635">
        <f>COUNTIF($G$2:G635,1)</f>
        <v>104</v>
      </c>
      <c r="I635" s="8">
        <f>COUNTIF($G$2:G635,0)</f>
        <v>530</v>
      </c>
      <c r="J635" s="7">
        <f>COUNTIF(G635:$G$709,0)</f>
        <v>75</v>
      </c>
      <c r="K635" s="7">
        <f>COUNTIF(G635:$G$709,1)</f>
        <v>0</v>
      </c>
      <c r="L635" s="7">
        <f>H635/(H635+K635)</f>
        <v>1</v>
      </c>
      <c r="M635">
        <f>J635/(J635+I635)</f>
        <v>0.12396694214876033</v>
      </c>
      <c r="N635">
        <f>1-M635</f>
        <v>0.8760330578512396</v>
      </c>
    </row>
    <row r="636" spans="1:14" ht="12">
      <c r="A636" t="s">
        <v>148</v>
      </c>
      <c r="B636" t="s">
        <v>149</v>
      </c>
      <c r="C636" s="5">
        <v>5.4</v>
      </c>
      <c r="D636" t="str">
        <f>VLOOKUP($A636,taxonomy!$A$1:$C$1024,3,0)</f>
        <v> Chloroflexi</v>
      </c>
      <c r="E636">
        <v>0</v>
      </c>
      <c r="F636">
        <f>VLOOKUP($A636,architecture!$A$2:$E$1327,5,0)</f>
        <v>0</v>
      </c>
      <c r="G636">
        <f>IF(AND(E636=1,F636=1),1,0)</f>
        <v>0</v>
      </c>
      <c r="H636">
        <f>COUNTIF($G$2:G636,1)</f>
        <v>104</v>
      </c>
      <c r="I636" s="8">
        <f>COUNTIF($G$2:G636,0)</f>
        <v>531</v>
      </c>
      <c r="J636" s="7">
        <f>COUNTIF(G636:$G$709,0)</f>
        <v>74</v>
      </c>
      <c r="K636" s="7">
        <f>COUNTIF(G636:$G$709,1)</f>
        <v>0</v>
      </c>
      <c r="L636" s="7">
        <f>H636/(H636+K636)</f>
        <v>1</v>
      </c>
      <c r="M636">
        <f>J636/(J636+I636)</f>
        <v>0.12231404958677686</v>
      </c>
      <c r="N636">
        <f>1-M636</f>
        <v>0.8776859504132232</v>
      </c>
    </row>
    <row r="637" spans="1:14" ht="12">
      <c r="A637" t="s">
        <v>500</v>
      </c>
      <c r="B637" t="s">
        <v>501</v>
      </c>
      <c r="C637" s="5">
        <v>5.4</v>
      </c>
      <c r="D637" t="str">
        <f>VLOOKUP($A637,taxonomy!$A$1:$C$1024,3,0)</f>
        <v> Firmicutes</v>
      </c>
      <c r="E637">
        <v>1</v>
      </c>
      <c r="F637">
        <f>VLOOKUP($A637,architecture!$A$2:$E$1327,5,0)</f>
        <v>0</v>
      </c>
      <c r="G637">
        <f>IF(AND(E637=1,F637=1),1,0)</f>
        <v>0</v>
      </c>
      <c r="H637">
        <f>COUNTIF($G$2:G637,1)</f>
        <v>104</v>
      </c>
      <c r="I637" s="8">
        <f>COUNTIF($G$2:G637,0)</f>
        <v>532</v>
      </c>
      <c r="J637" s="7">
        <f>COUNTIF(G637:$G$709,0)</f>
        <v>73</v>
      </c>
      <c r="K637" s="7">
        <f>COUNTIF(G637:$G$709,1)</f>
        <v>0</v>
      </c>
      <c r="L637" s="7">
        <f>H637/(H637+K637)</f>
        <v>1</v>
      </c>
      <c r="M637">
        <f>J637/(J637+I637)</f>
        <v>0.1206611570247934</v>
      </c>
      <c r="N637">
        <f>1-M637</f>
        <v>0.8793388429752066</v>
      </c>
    </row>
    <row r="638" spans="1:14" ht="12">
      <c r="A638" t="s">
        <v>1186</v>
      </c>
      <c r="B638" t="s">
        <v>1187</v>
      </c>
      <c r="C638" s="5">
        <v>5.6</v>
      </c>
      <c r="D638" t="str">
        <f>VLOOKUP($A638,taxonomy!$A$1:$C$1024,3,0)</f>
        <v> Firmicutes</v>
      </c>
      <c r="E638">
        <v>1</v>
      </c>
      <c r="F638">
        <f>VLOOKUP($A638,architecture!$A$2:$E$1327,5,0)</f>
        <v>0</v>
      </c>
      <c r="G638">
        <f>IF(AND(E638=1,F638=1),1,0)</f>
        <v>0</v>
      </c>
      <c r="H638">
        <f>COUNTIF($G$2:G638,1)</f>
        <v>104</v>
      </c>
      <c r="I638" s="8">
        <f>COUNTIF($G$2:G638,0)</f>
        <v>533</v>
      </c>
      <c r="J638" s="7">
        <f>COUNTIF(G638:$G$709,0)</f>
        <v>72</v>
      </c>
      <c r="K638" s="7">
        <f>COUNTIF(G638:$G$709,1)</f>
        <v>0</v>
      </c>
      <c r="L638" s="7">
        <f>H638/(H638+K638)</f>
        <v>1</v>
      </c>
      <c r="M638">
        <f>J638/(J638+I638)</f>
        <v>0.11900826446280992</v>
      </c>
      <c r="N638">
        <f>1-M638</f>
        <v>0.8809917355371901</v>
      </c>
    </row>
    <row r="639" spans="1:14" ht="12">
      <c r="A639" t="s">
        <v>452</v>
      </c>
      <c r="B639" t="s">
        <v>453</v>
      </c>
      <c r="C639" s="5">
        <v>5.6</v>
      </c>
      <c r="D639" t="str">
        <f>VLOOKUP($A639,taxonomy!$A$1:$C$1024,3,0)</f>
        <v> Actinobacteria</v>
      </c>
      <c r="E639">
        <v>0</v>
      </c>
      <c r="F639">
        <f>VLOOKUP($A639,architecture!$A$2:$E$1327,5,0)</f>
        <v>0</v>
      </c>
      <c r="G639">
        <f>IF(AND(E639=1,F639=1),1,0)</f>
        <v>0</v>
      </c>
      <c r="H639">
        <f>COUNTIF($G$2:G639,1)</f>
        <v>104</v>
      </c>
      <c r="I639" s="8">
        <f>COUNTIF($G$2:G639,0)</f>
        <v>534</v>
      </c>
      <c r="J639" s="7">
        <f>COUNTIF(G639:$G$709,0)</f>
        <v>71</v>
      </c>
      <c r="K639" s="7">
        <f>COUNTIF(G639:$G$709,1)</f>
        <v>0</v>
      </c>
      <c r="L639" s="7">
        <f>H639/(H639+K639)</f>
        <v>1</v>
      </c>
      <c r="M639">
        <f>J639/(J639+I639)</f>
        <v>0.11735537190082644</v>
      </c>
      <c r="N639">
        <f>1-M639</f>
        <v>0.8826446280991735</v>
      </c>
    </row>
    <row r="640" spans="1:14" ht="12">
      <c r="A640" t="s">
        <v>658</v>
      </c>
      <c r="B640" t="s">
        <v>659</v>
      </c>
      <c r="C640" s="5">
        <v>5.6</v>
      </c>
      <c r="D640" t="str">
        <f>VLOOKUP($A640,taxonomy!$A$1:$C$1024,3,0)</f>
        <v> Actinobacteria</v>
      </c>
      <c r="E640">
        <v>0</v>
      </c>
      <c r="F640">
        <f>VLOOKUP($A640,architecture!$A$2:$E$1327,5,0)</f>
        <v>0</v>
      </c>
      <c r="G640">
        <f>IF(AND(E640=1,F640=1),1,0)</f>
        <v>0</v>
      </c>
      <c r="H640">
        <f>COUNTIF($G$2:G640,1)</f>
        <v>104</v>
      </c>
      <c r="I640" s="8">
        <f>COUNTIF($G$2:G640,0)</f>
        <v>535</v>
      </c>
      <c r="J640" s="7">
        <f>COUNTIF(G640:$G$709,0)</f>
        <v>70</v>
      </c>
      <c r="K640" s="7">
        <f>COUNTIF(G640:$G$709,1)</f>
        <v>0</v>
      </c>
      <c r="L640" s="7">
        <f>H640/(H640+K640)</f>
        <v>1</v>
      </c>
      <c r="M640">
        <f>J640/(J640+I640)</f>
        <v>0.11570247933884298</v>
      </c>
      <c r="N640">
        <f>1-M640</f>
        <v>0.884297520661157</v>
      </c>
    </row>
    <row r="641" spans="1:14" ht="12">
      <c r="A641" t="s">
        <v>1032</v>
      </c>
      <c r="B641" t="s">
        <v>1033</v>
      </c>
      <c r="C641" s="5">
        <v>5.6</v>
      </c>
      <c r="D641" t="str">
        <f>VLOOKUP($A641,taxonomy!$A$1:$C$1024,3,0)</f>
        <v> Actinobacteria</v>
      </c>
      <c r="E641">
        <v>0</v>
      </c>
      <c r="F641">
        <f>VLOOKUP($A641,architecture!$A$2:$E$1327,5,0)</f>
        <v>0</v>
      </c>
      <c r="G641">
        <f>IF(AND(E641=1,F641=1),1,0)</f>
        <v>0</v>
      </c>
      <c r="H641">
        <f>COUNTIF($G$2:G641,1)</f>
        <v>104</v>
      </c>
      <c r="I641" s="8">
        <f>COUNTIF($G$2:G641,0)</f>
        <v>536</v>
      </c>
      <c r="J641" s="7">
        <f>COUNTIF(G641:$G$709,0)</f>
        <v>69</v>
      </c>
      <c r="K641" s="7">
        <f>COUNTIF(G641:$G$709,1)</f>
        <v>0</v>
      </c>
      <c r="L641" s="7">
        <f>H641/(H641+K641)</f>
        <v>1</v>
      </c>
      <c r="M641">
        <f>J641/(J641+I641)</f>
        <v>0.1140495867768595</v>
      </c>
      <c r="N641">
        <f>1-M641</f>
        <v>0.8859504132231405</v>
      </c>
    </row>
    <row r="642" spans="1:14" ht="12">
      <c r="A642" t="s">
        <v>1314</v>
      </c>
      <c r="B642" t="s">
        <v>1315</v>
      </c>
      <c r="C642" s="5">
        <v>5.6</v>
      </c>
      <c r="D642" t="str">
        <f>VLOOKUP($A642,taxonomy!$A$1:$C$1024,3,0)</f>
        <v> Actinobacteria</v>
      </c>
      <c r="E642">
        <v>0</v>
      </c>
      <c r="F642">
        <f>VLOOKUP($A642,architecture!$A$2:$E$1327,5,0)</f>
        <v>0</v>
      </c>
      <c r="G642">
        <f>IF(AND(E642=1,F642=1),1,0)</f>
        <v>0</v>
      </c>
      <c r="H642">
        <f>COUNTIF($G$2:G642,1)</f>
        <v>104</v>
      </c>
      <c r="I642" s="8">
        <f>COUNTIF($G$2:G642,0)</f>
        <v>537</v>
      </c>
      <c r="J642" s="7">
        <f>COUNTIF(G642:$G$709,0)</f>
        <v>68</v>
      </c>
      <c r="K642" s="7">
        <f>COUNTIF(G642:$G$709,1)</f>
        <v>0</v>
      </c>
      <c r="L642" s="7">
        <f>H642/(H642+K642)</f>
        <v>1</v>
      </c>
      <c r="M642">
        <f>J642/(J642+I642)</f>
        <v>0.11239669421487604</v>
      </c>
      <c r="N642">
        <f>1-M642</f>
        <v>0.8876033057851239</v>
      </c>
    </row>
    <row r="643" spans="1:14" ht="12">
      <c r="A643" t="s">
        <v>1384</v>
      </c>
      <c r="B643" t="s">
        <v>1385</v>
      </c>
      <c r="C643" s="5">
        <v>5.6</v>
      </c>
      <c r="D643" t="str">
        <f>VLOOKUP($A643,taxonomy!$A$1:$C$1024,3,0)</f>
        <v> Actinobacteria</v>
      </c>
      <c r="E643">
        <v>0</v>
      </c>
      <c r="F643">
        <f>VLOOKUP($A643,architecture!$A$2:$E$1327,5,0)</f>
        <v>0</v>
      </c>
      <c r="G643">
        <f>IF(AND(E643=1,F643=1),1,0)</f>
        <v>0</v>
      </c>
      <c r="H643">
        <f>COUNTIF($G$2:G643,1)</f>
        <v>104</v>
      </c>
      <c r="I643" s="8">
        <f>COUNTIF($G$2:G643,0)</f>
        <v>538</v>
      </c>
      <c r="J643" s="7">
        <f>COUNTIF(G643:$G$709,0)</f>
        <v>67</v>
      </c>
      <c r="K643" s="7">
        <f>COUNTIF(G643:$G$709,1)</f>
        <v>0</v>
      </c>
      <c r="L643" s="7">
        <f>H643/(H643+K643)</f>
        <v>1</v>
      </c>
      <c r="M643">
        <f>J643/(J643+I643)</f>
        <v>0.11074380165289256</v>
      </c>
      <c r="N643">
        <f>1-M643</f>
        <v>0.8892561983471075</v>
      </c>
    </row>
    <row r="644" spans="1:14" ht="12">
      <c r="A644" t="s">
        <v>1386</v>
      </c>
      <c r="B644" t="s">
        <v>1387</v>
      </c>
      <c r="C644" s="5">
        <v>5.6</v>
      </c>
      <c r="D644" t="str">
        <f>VLOOKUP($A644,taxonomy!$A$1:$C$1024,3,0)</f>
        <v> Actinobacteria</v>
      </c>
      <c r="E644">
        <v>0</v>
      </c>
      <c r="F644">
        <f>VLOOKUP($A644,architecture!$A$2:$E$1327,5,0)</f>
        <v>0</v>
      </c>
      <c r="G644">
        <f>IF(AND(E644=1,F644=1),1,0)</f>
        <v>0</v>
      </c>
      <c r="H644">
        <f>COUNTIF($G$2:G644,1)</f>
        <v>104</v>
      </c>
      <c r="I644" s="8">
        <f>COUNTIF($G$2:G644,0)</f>
        <v>539</v>
      </c>
      <c r="J644" s="7">
        <f>COUNTIF(G644:$G$709,0)</f>
        <v>66</v>
      </c>
      <c r="K644" s="7">
        <f>COUNTIF(G644:$G$709,1)</f>
        <v>0</v>
      </c>
      <c r="L644" s="7">
        <f>H644/(H644+K644)</f>
        <v>1</v>
      </c>
      <c r="M644">
        <f>J644/(J644+I644)</f>
        <v>0.10909090909090909</v>
      </c>
      <c r="N644">
        <f>1-M644</f>
        <v>0.8909090909090909</v>
      </c>
    </row>
    <row r="645" spans="1:14" ht="12">
      <c r="A645" t="s">
        <v>1598</v>
      </c>
      <c r="B645" t="s">
        <v>1599</v>
      </c>
      <c r="C645" s="5">
        <v>5.6</v>
      </c>
      <c r="D645" t="str">
        <f>VLOOKUP($A645,taxonomy!$A$1:$C$1024,3,0)</f>
        <v> Actinobacteria</v>
      </c>
      <c r="E645">
        <v>0</v>
      </c>
      <c r="F645">
        <f>VLOOKUP($A645,architecture!$A$2:$E$1327,5,0)</f>
        <v>0</v>
      </c>
      <c r="G645">
        <f>IF(AND(E645=1,F645=1),1,0)</f>
        <v>0</v>
      </c>
      <c r="H645">
        <f>COUNTIF($G$2:G645,1)</f>
        <v>104</v>
      </c>
      <c r="I645" s="8">
        <f>COUNTIF($G$2:G645,0)</f>
        <v>540</v>
      </c>
      <c r="J645" s="7">
        <f>COUNTIF(G645:$G$709,0)</f>
        <v>65</v>
      </c>
      <c r="K645" s="7">
        <f>COUNTIF(G645:$G$709,1)</f>
        <v>0</v>
      </c>
      <c r="L645" s="7">
        <f>H645/(H645+K645)</f>
        <v>1</v>
      </c>
      <c r="M645">
        <f>J645/(J645+I645)</f>
        <v>0.10743801652892562</v>
      </c>
      <c r="N645">
        <f>1-M645</f>
        <v>0.8925619834710744</v>
      </c>
    </row>
    <row r="646" spans="1:14" ht="12">
      <c r="A646" t="s">
        <v>2040</v>
      </c>
      <c r="B646" t="s">
        <v>2041</v>
      </c>
      <c r="C646" s="5">
        <v>5.6</v>
      </c>
      <c r="D646" t="str">
        <f>VLOOKUP($A646,taxonomy!$A$1:$C$1024,3,0)</f>
        <v> Actinobacteria</v>
      </c>
      <c r="E646">
        <v>0</v>
      </c>
      <c r="F646">
        <f>VLOOKUP($A646,architecture!$A$2:$E$1327,5,0)</f>
        <v>0</v>
      </c>
      <c r="G646">
        <f>IF(AND(E646=1,F646=1),1,0)</f>
        <v>0</v>
      </c>
      <c r="H646">
        <f>COUNTIF($G$2:G646,1)</f>
        <v>104</v>
      </c>
      <c r="I646" s="8">
        <f>COUNTIF($G$2:G646,0)</f>
        <v>541</v>
      </c>
      <c r="J646" s="7">
        <f>COUNTIF(G646:$G$709,0)</f>
        <v>64</v>
      </c>
      <c r="K646" s="7">
        <f>COUNTIF(G646:$G$709,1)</f>
        <v>0</v>
      </c>
      <c r="L646" s="7">
        <f>H646/(H646+K646)</f>
        <v>1</v>
      </c>
      <c r="M646">
        <f>J646/(J646+I646)</f>
        <v>0.10578512396694215</v>
      </c>
      <c r="N646">
        <f>1-M646</f>
        <v>0.8942148760330578</v>
      </c>
    </row>
    <row r="647" spans="1:14" ht="12">
      <c r="A647" t="s">
        <v>472</v>
      </c>
      <c r="B647" t="s">
        <v>473</v>
      </c>
      <c r="C647" s="5">
        <v>5.7</v>
      </c>
      <c r="D647" t="str">
        <f>VLOOKUP($A647,taxonomy!$A$1:$C$1024,3,0)</f>
        <v> Firmicutes</v>
      </c>
      <c r="E647">
        <v>1</v>
      </c>
      <c r="F647">
        <f>VLOOKUP($A647,architecture!$A$2:$E$1327,5,0)</f>
        <v>0</v>
      </c>
      <c r="G647">
        <f>IF(AND(E647=1,F647=1),1,0)</f>
        <v>0</v>
      </c>
      <c r="H647">
        <f>COUNTIF($G$2:G647,1)</f>
        <v>104</v>
      </c>
      <c r="I647" s="8">
        <f>COUNTIF($G$2:G647,0)</f>
        <v>542</v>
      </c>
      <c r="J647" s="7">
        <f>COUNTIF(G647:$G$709,0)</f>
        <v>63</v>
      </c>
      <c r="K647" s="7">
        <f>COUNTIF(G647:$G$709,1)</f>
        <v>0</v>
      </c>
      <c r="L647" s="7">
        <f>H647/(H647+K647)</f>
        <v>1</v>
      </c>
      <c r="M647">
        <f>J647/(J647+I647)</f>
        <v>0.10413223140495868</v>
      </c>
      <c r="N647">
        <f>1-M647</f>
        <v>0.8958677685950414</v>
      </c>
    </row>
    <row r="648" spans="1:14" ht="12">
      <c r="A648" t="s">
        <v>586</v>
      </c>
      <c r="B648" t="s">
        <v>587</v>
      </c>
      <c r="C648" s="5">
        <v>5.7</v>
      </c>
      <c r="D648" t="str">
        <f>VLOOKUP($A648,taxonomy!$A$1:$C$1024,3,0)</f>
        <v> Firmicutes</v>
      </c>
      <c r="E648">
        <v>1</v>
      </c>
      <c r="F648">
        <f>VLOOKUP($A648,architecture!$A$2:$E$1327,5,0)</f>
        <v>0</v>
      </c>
      <c r="G648">
        <f>IF(AND(E648=1,F648=1),1,0)</f>
        <v>0</v>
      </c>
      <c r="H648">
        <f>COUNTIF($G$2:G648,1)</f>
        <v>104</v>
      </c>
      <c r="I648" s="8">
        <f>COUNTIF($G$2:G648,0)</f>
        <v>543</v>
      </c>
      <c r="J648" s="7">
        <f>COUNTIF(G648:$G$709,0)</f>
        <v>62</v>
      </c>
      <c r="K648" s="7">
        <f>COUNTIF(G648:$G$709,1)</f>
        <v>0</v>
      </c>
      <c r="L648" s="7">
        <f>H648/(H648+K648)</f>
        <v>1</v>
      </c>
      <c r="M648">
        <f>J648/(J648+I648)</f>
        <v>0.1024793388429752</v>
      </c>
      <c r="N648">
        <f>1-M648</f>
        <v>0.8975206611570248</v>
      </c>
    </row>
    <row r="649" spans="1:14" ht="12">
      <c r="A649" t="s">
        <v>61</v>
      </c>
      <c r="B649" t="s">
        <v>62</v>
      </c>
      <c r="C649" s="5">
        <v>5.8</v>
      </c>
      <c r="D649" t="str">
        <f>VLOOKUP($A649,taxonomy!$A$1:$C$1024,3,0)</f>
        <v> Firmicutes</v>
      </c>
      <c r="E649">
        <v>1</v>
      </c>
      <c r="F649">
        <f>VLOOKUP($A649,architecture!$A$2:$E$1327,5,0)</f>
        <v>0</v>
      </c>
      <c r="G649">
        <f>IF(AND(E649=1,F649=1),1,0)</f>
        <v>0</v>
      </c>
      <c r="H649">
        <f>COUNTIF($G$2:G649,1)</f>
        <v>104</v>
      </c>
      <c r="I649" s="8">
        <f>COUNTIF($G$2:G649,0)</f>
        <v>544</v>
      </c>
      <c r="J649" s="7">
        <f>COUNTIF(G649:$G$709,0)</f>
        <v>61</v>
      </c>
      <c r="K649" s="7">
        <f>COUNTIF(G649:$G$709,1)</f>
        <v>0</v>
      </c>
      <c r="L649" s="7">
        <f>H649/(H649+K649)</f>
        <v>1</v>
      </c>
      <c r="M649">
        <f>J649/(J649+I649)</f>
        <v>0.10082644628099173</v>
      </c>
      <c r="N649">
        <f>1-M649</f>
        <v>0.8991735537190083</v>
      </c>
    </row>
    <row r="650" spans="1:14" ht="12">
      <c r="A650" t="s">
        <v>339</v>
      </c>
      <c r="B650" t="s">
        <v>340</v>
      </c>
      <c r="C650" s="5">
        <v>5.8</v>
      </c>
      <c r="D650" t="str">
        <f>VLOOKUP($A650,taxonomy!$A$1:$C$1024,3,0)</f>
        <v> Firmicutes</v>
      </c>
      <c r="E650">
        <v>1</v>
      </c>
      <c r="F650">
        <f>VLOOKUP($A650,architecture!$A$2:$E$1327,5,0)</f>
        <v>0</v>
      </c>
      <c r="G650">
        <f>IF(AND(E650=1,F650=1),1,0)</f>
        <v>0</v>
      </c>
      <c r="H650">
        <f>COUNTIF($G$2:G650,1)</f>
        <v>104</v>
      </c>
      <c r="I650" s="8">
        <f>COUNTIF($G$2:G650,0)</f>
        <v>545</v>
      </c>
      <c r="J650" s="7">
        <f>COUNTIF(G650:$G$709,0)</f>
        <v>60</v>
      </c>
      <c r="K650" s="7">
        <f>COUNTIF(G650:$G$709,1)</f>
        <v>0</v>
      </c>
      <c r="L650" s="7">
        <f>H650/(H650+K650)</f>
        <v>1</v>
      </c>
      <c r="M650">
        <f>J650/(J650+I650)</f>
        <v>0.09917355371900827</v>
      </c>
      <c r="N650">
        <f>1-M650</f>
        <v>0.9008264462809917</v>
      </c>
    </row>
    <row r="651" spans="1:14" ht="12">
      <c r="A651" t="s">
        <v>918</v>
      </c>
      <c r="B651" t="s">
        <v>919</v>
      </c>
      <c r="C651" s="5">
        <v>5.8</v>
      </c>
      <c r="D651" t="str">
        <f>VLOOKUP($A651,taxonomy!$A$1:$C$1024,3,0)</f>
        <v> Firmicutes</v>
      </c>
      <c r="E651">
        <v>1</v>
      </c>
      <c r="F651">
        <f>VLOOKUP($A651,architecture!$A$2:$E$1327,5,0)</f>
        <v>0</v>
      </c>
      <c r="G651">
        <f>IF(AND(E651=1,F651=1),1,0)</f>
        <v>0</v>
      </c>
      <c r="H651">
        <f>COUNTIF($G$2:G651,1)</f>
        <v>104</v>
      </c>
      <c r="I651" s="8">
        <f>COUNTIF($G$2:G651,0)</f>
        <v>546</v>
      </c>
      <c r="J651" s="7">
        <f>COUNTIF(G651:$G$709,0)</f>
        <v>59</v>
      </c>
      <c r="K651" s="7">
        <f>COUNTIF(G651:$G$709,1)</f>
        <v>0</v>
      </c>
      <c r="L651" s="7">
        <f>H651/(H651+K651)</f>
        <v>1</v>
      </c>
      <c r="M651">
        <f>J651/(J651+I651)</f>
        <v>0.09752066115702479</v>
      </c>
      <c r="N651">
        <f>1-M651</f>
        <v>0.9024793388429753</v>
      </c>
    </row>
    <row r="652" spans="1:14" ht="12">
      <c r="A652" t="s">
        <v>1996</v>
      </c>
      <c r="B652" t="s">
        <v>1997</v>
      </c>
      <c r="C652" s="5">
        <v>5.9</v>
      </c>
      <c r="D652" t="str">
        <f>VLOOKUP($A652,taxonomy!$A$1:$C$1024,3,0)</f>
        <v> Firmicutes</v>
      </c>
      <c r="E652">
        <v>1</v>
      </c>
      <c r="F652">
        <f>VLOOKUP($A652,architecture!$A$2:$E$1327,5,0)</f>
        <v>0</v>
      </c>
      <c r="G652">
        <f>IF(AND(E652=1,F652=1),1,0)</f>
        <v>0</v>
      </c>
      <c r="H652">
        <f>COUNTIF($G$2:G652,1)</f>
        <v>104</v>
      </c>
      <c r="I652" s="8">
        <f>COUNTIF($G$2:G652,0)</f>
        <v>547</v>
      </c>
      <c r="J652" s="7">
        <f>COUNTIF(G652:$G$709,0)</f>
        <v>58</v>
      </c>
      <c r="K652" s="7">
        <f>COUNTIF(G652:$G$709,1)</f>
        <v>0</v>
      </c>
      <c r="L652" s="7">
        <f>H652/(H652+K652)</f>
        <v>1</v>
      </c>
      <c r="M652">
        <f>J652/(J652+I652)</f>
        <v>0.09586776859504133</v>
      </c>
      <c r="N652">
        <f>1-M652</f>
        <v>0.9041322314049587</v>
      </c>
    </row>
    <row r="653" spans="1:14" ht="12">
      <c r="A653" t="s">
        <v>1716</v>
      </c>
      <c r="B653" t="s">
        <v>1717</v>
      </c>
      <c r="C653" s="5">
        <v>5.9</v>
      </c>
      <c r="D653" t="str">
        <f>VLOOKUP($A653,taxonomy!$A$1:$C$1024,3,0)</f>
        <v> Firmicutes</v>
      </c>
      <c r="E653">
        <v>1</v>
      </c>
      <c r="F653">
        <f>VLOOKUP($A653,architecture!$A$2:$E$1327,5,0)</f>
        <v>0</v>
      </c>
      <c r="G653">
        <f>IF(AND(E653=1,F653=1),1,0)</f>
        <v>0</v>
      </c>
      <c r="H653">
        <f>COUNTIF($G$2:G653,1)</f>
        <v>104</v>
      </c>
      <c r="I653" s="8">
        <f>COUNTIF($G$2:G653,0)</f>
        <v>548</v>
      </c>
      <c r="J653" s="7">
        <f>COUNTIF(G653:$G$709,0)</f>
        <v>57</v>
      </c>
      <c r="K653" s="7">
        <f>COUNTIF(G653:$G$709,1)</f>
        <v>0</v>
      </c>
      <c r="L653" s="7">
        <f>H653/(H653+K653)</f>
        <v>1</v>
      </c>
      <c r="M653">
        <f>J653/(J653+I653)</f>
        <v>0.09421487603305785</v>
      </c>
      <c r="N653">
        <f>1-M653</f>
        <v>0.9057851239669421</v>
      </c>
    </row>
    <row r="654" spans="1:14" ht="12">
      <c r="A654" t="s">
        <v>1842</v>
      </c>
      <c r="B654" t="s">
        <v>1843</v>
      </c>
      <c r="C654" s="5">
        <v>5.9</v>
      </c>
      <c r="D654" t="str">
        <f>VLOOKUP($A654,taxonomy!$A$1:$C$1024,3,0)</f>
        <v> Actinobacteria</v>
      </c>
      <c r="E654">
        <v>0</v>
      </c>
      <c r="F654">
        <f>VLOOKUP($A654,architecture!$A$2:$E$1327,5,0)</f>
        <v>0</v>
      </c>
      <c r="G654">
        <f>IF(AND(E654=1,F654=1),1,0)</f>
        <v>0</v>
      </c>
      <c r="H654">
        <f>COUNTIF($G$2:G654,1)</f>
        <v>104</v>
      </c>
      <c r="I654" s="8">
        <f>COUNTIF($G$2:G654,0)</f>
        <v>549</v>
      </c>
      <c r="J654" s="7">
        <f>COUNTIF(G654:$G$709,0)</f>
        <v>56</v>
      </c>
      <c r="K654" s="7">
        <f>COUNTIF(G654:$G$709,1)</f>
        <v>0</v>
      </c>
      <c r="L654" s="7">
        <f>H654/(H654+K654)</f>
        <v>1</v>
      </c>
      <c r="M654">
        <f>J654/(J654+I654)</f>
        <v>0.09256198347107437</v>
      </c>
      <c r="N654">
        <f>1-M654</f>
        <v>0.9074380165289256</v>
      </c>
    </row>
    <row r="655" spans="1:14" ht="12">
      <c r="A655" t="s">
        <v>1660</v>
      </c>
      <c r="B655" t="s">
        <v>1661</v>
      </c>
      <c r="C655" s="5">
        <v>6</v>
      </c>
      <c r="D655" t="str">
        <f>VLOOKUP($A655,taxonomy!$A$1:$C$1024,3,0)</f>
        <v> Firmicutes</v>
      </c>
      <c r="E655">
        <v>1</v>
      </c>
      <c r="F655">
        <f>VLOOKUP($A655,architecture!$A$2:$E$1327,5,0)</f>
        <v>0</v>
      </c>
      <c r="G655">
        <f>IF(AND(E655=1,F655=1),1,0)</f>
        <v>0</v>
      </c>
      <c r="H655">
        <f>COUNTIF($G$2:G655,1)</f>
        <v>104</v>
      </c>
      <c r="I655" s="8">
        <f>COUNTIF($G$2:G655,0)</f>
        <v>550</v>
      </c>
      <c r="J655" s="7">
        <f>COUNTIF(G655:$G$709,0)</f>
        <v>55</v>
      </c>
      <c r="K655" s="7">
        <f>COUNTIF(G655:$G$709,1)</f>
        <v>0</v>
      </c>
      <c r="L655" s="7">
        <f>H655/(H655+K655)</f>
        <v>1</v>
      </c>
      <c r="M655">
        <f>J655/(J655+I655)</f>
        <v>0.09090909090909091</v>
      </c>
      <c r="N655">
        <f>1-M655</f>
        <v>0.9090909090909091</v>
      </c>
    </row>
    <row r="656" spans="1:14" ht="12">
      <c r="A656" t="s">
        <v>1064</v>
      </c>
      <c r="B656" t="s">
        <v>1065</v>
      </c>
      <c r="C656" s="5">
        <v>6.1</v>
      </c>
      <c r="D656" t="str">
        <f>VLOOKUP($A656,taxonomy!$A$1:$C$1024,3,0)</f>
        <v> Firmicutes</v>
      </c>
      <c r="E656">
        <v>1</v>
      </c>
      <c r="F656">
        <f>VLOOKUP($A656,architecture!$A$2:$E$1327,5,0)</f>
        <v>0</v>
      </c>
      <c r="G656">
        <f>IF(AND(E656=1,F656=1),1,0)</f>
        <v>0</v>
      </c>
      <c r="H656">
        <f>COUNTIF($G$2:G656,1)</f>
        <v>104</v>
      </c>
      <c r="I656" s="8">
        <f>COUNTIF($G$2:G656,0)</f>
        <v>551</v>
      </c>
      <c r="J656" s="7">
        <f>COUNTIF(G656:$G$709,0)</f>
        <v>54</v>
      </c>
      <c r="K656" s="7">
        <f>COUNTIF(G656:$G$709,1)</f>
        <v>0</v>
      </c>
      <c r="L656" s="7">
        <f>H656/(H656+K656)</f>
        <v>1</v>
      </c>
      <c r="M656">
        <f>J656/(J656+I656)</f>
        <v>0.08925619834710743</v>
      </c>
      <c r="N656">
        <f>1-M656</f>
        <v>0.9107438016528926</v>
      </c>
    </row>
    <row r="657" spans="1:14" ht="12">
      <c r="A657" t="s">
        <v>1930</v>
      </c>
      <c r="B657" t="s">
        <v>1931</v>
      </c>
      <c r="C657" s="5">
        <v>6.3</v>
      </c>
      <c r="D657" t="str">
        <f>VLOOKUP($A657,taxonomy!$A$1:$C$1024,3,0)</f>
        <v> Firmicutes</v>
      </c>
      <c r="E657">
        <v>1</v>
      </c>
      <c r="F657">
        <f>VLOOKUP($A657,architecture!$A$2:$E$1327,5,0)</f>
        <v>0</v>
      </c>
      <c r="G657">
        <f>IF(AND(E657=1,F657=1),1,0)</f>
        <v>0</v>
      </c>
      <c r="H657">
        <f>COUNTIF($G$2:G657,1)</f>
        <v>104</v>
      </c>
      <c r="I657" s="8">
        <f>COUNTIF($G$2:G657,0)</f>
        <v>552</v>
      </c>
      <c r="J657" s="7">
        <f>COUNTIF(G657:$G$709,0)</f>
        <v>53</v>
      </c>
      <c r="K657" s="7">
        <f>COUNTIF(G657:$G$709,1)</f>
        <v>0</v>
      </c>
      <c r="L657" s="7">
        <f>H657/(H657+K657)</f>
        <v>1</v>
      </c>
      <c r="M657">
        <f>J657/(J657+I657)</f>
        <v>0.08760330578512397</v>
      </c>
      <c r="N657">
        <f>1-M657</f>
        <v>0.912396694214876</v>
      </c>
    </row>
    <row r="658" spans="1:14" ht="12">
      <c r="A658" t="s">
        <v>325</v>
      </c>
      <c r="B658" t="s">
        <v>326</v>
      </c>
      <c r="C658" s="5">
        <v>6.4</v>
      </c>
      <c r="D658" t="str">
        <f>VLOOKUP($A658,taxonomy!$A$1:$C$1024,3,0)</f>
        <v> Firmicutes</v>
      </c>
      <c r="E658">
        <v>1</v>
      </c>
      <c r="F658">
        <f>VLOOKUP($A658,architecture!$A$2:$E$1327,5,0)</f>
        <v>0</v>
      </c>
      <c r="G658">
        <f>IF(AND(E658=1,F658=1),1,0)</f>
        <v>0</v>
      </c>
      <c r="H658">
        <f>COUNTIF($G$2:G658,1)</f>
        <v>104</v>
      </c>
      <c r="I658" s="8">
        <f>COUNTIF($G$2:G658,0)</f>
        <v>553</v>
      </c>
      <c r="J658" s="7">
        <f>COUNTIF(G658:$G$709,0)</f>
        <v>52</v>
      </c>
      <c r="K658" s="7">
        <f>COUNTIF(G658:$G$709,1)</f>
        <v>0</v>
      </c>
      <c r="L658" s="7">
        <f>H658/(H658+K658)</f>
        <v>1</v>
      </c>
      <c r="M658">
        <f>J658/(J658+I658)</f>
        <v>0.0859504132231405</v>
      </c>
      <c r="N658">
        <f>1-M658</f>
        <v>0.9140495867768595</v>
      </c>
    </row>
    <row r="659" spans="1:14" ht="12">
      <c r="A659" t="s">
        <v>1212</v>
      </c>
      <c r="B659" t="s">
        <v>1213</v>
      </c>
      <c r="C659" s="5">
        <v>6.5</v>
      </c>
      <c r="D659" t="str">
        <f>VLOOKUP($A659,taxonomy!$A$1:$C$1024,3,0)</f>
        <v> Firmicutes</v>
      </c>
      <c r="E659">
        <v>1</v>
      </c>
      <c r="F659">
        <f>VLOOKUP($A659,architecture!$A$2:$E$1327,5,0)</f>
        <v>0</v>
      </c>
      <c r="G659">
        <f>IF(AND(E659=1,F659=1),1,0)</f>
        <v>0</v>
      </c>
      <c r="H659">
        <f>COUNTIF($G$2:G659,1)</f>
        <v>104</v>
      </c>
      <c r="I659" s="8">
        <f>COUNTIF($G$2:G659,0)</f>
        <v>554</v>
      </c>
      <c r="J659" s="7">
        <f>COUNTIF(G659:$G$709,0)</f>
        <v>51</v>
      </c>
      <c r="K659" s="7">
        <f>COUNTIF(G659:$G$709,1)</f>
        <v>0</v>
      </c>
      <c r="L659" s="7">
        <f>H659/(H659+K659)</f>
        <v>1</v>
      </c>
      <c r="M659">
        <f>J659/(J659+I659)</f>
        <v>0.08429752066115702</v>
      </c>
      <c r="N659">
        <f>1-M659</f>
        <v>0.915702479338843</v>
      </c>
    </row>
    <row r="660" spans="1:14" ht="12">
      <c r="A660" t="s">
        <v>1838</v>
      </c>
      <c r="B660" t="s">
        <v>1839</v>
      </c>
      <c r="C660" s="5">
        <v>6.5</v>
      </c>
      <c r="D660" t="str">
        <f>VLOOKUP($A660,taxonomy!$A$1:$C$1024,3,0)</f>
        <v> Actinobacteria</v>
      </c>
      <c r="E660">
        <v>0</v>
      </c>
      <c r="F660">
        <f>VLOOKUP($A660,architecture!$A$2:$E$1327,5,0)</f>
        <v>0</v>
      </c>
      <c r="G660">
        <f>IF(AND(E660=1,F660=1),1,0)</f>
        <v>0</v>
      </c>
      <c r="H660">
        <f>COUNTIF($G$2:G660,1)</f>
        <v>104</v>
      </c>
      <c r="I660" s="8">
        <f>COUNTIF($G$2:G660,0)</f>
        <v>555</v>
      </c>
      <c r="J660" s="7">
        <f>COUNTIF(G660:$G$709,0)</f>
        <v>50</v>
      </c>
      <c r="K660" s="7">
        <f>COUNTIF(G660:$G$709,1)</f>
        <v>0</v>
      </c>
      <c r="L660" s="7">
        <f>H660/(H660+K660)</f>
        <v>1</v>
      </c>
      <c r="M660">
        <f>J660/(J660+I660)</f>
        <v>0.08264462809917356</v>
      </c>
      <c r="N660">
        <f>1-M660</f>
        <v>0.9173553719008265</v>
      </c>
    </row>
    <row r="661" spans="1:14" ht="12">
      <c r="A661" t="s">
        <v>1908</v>
      </c>
      <c r="B661" t="s">
        <v>1909</v>
      </c>
      <c r="C661" s="5">
        <v>6.5</v>
      </c>
      <c r="D661" t="str">
        <f>VLOOKUP($A661,taxonomy!$A$1:$C$1024,3,0)</f>
        <v> Actinobacteria</v>
      </c>
      <c r="E661">
        <v>0</v>
      </c>
      <c r="F661">
        <f>VLOOKUP($A661,architecture!$A$2:$E$1327,5,0)</f>
        <v>0</v>
      </c>
      <c r="G661">
        <f>IF(AND(E661=1,F661=1),1,0)</f>
        <v>0</v>
      </c>
      <c r="H661">
        <f>COUNTIF($G$2:G661,1)</f>
        <v>104</v>
      </c>
      <c r="I661" s="8">
        <f>COUNTIF($G$2:G661,0)</f>
        <v>556</v>
      </c>
      <c r="J661" s="7">
        <f>COUNTIF(G661:$G$709,0)</f>
        <v>49</v>
      </c>
      <c r="K661" s="7">
        <f>COUNTIF(G661:$G$709,1)</f>
        <v>0</v>
      </c>
      <c r="L661" s="7">
        <f>H661/(H661+K661)</f>
        <v>1</v>
      </c>
      <c r="M661">
        <f>J661/(J661+I661)</f>
        <v>0.08099173553719008</v>
      </c>
      <c r="N661">
        <f>1-M661</f>
        <v>0.9190082644628099</v>
      </c>
    </row>
    <row r="662" spans="1:14" ht="12">
      <c r="A662" t="s">
        <v>1822</v>
      </c>
      <c r="B662" t="s">
        <v>1823</v>
      </c>
      <c r="C662" s="5">
        <v>6.5</v>
      </c>
      <c r="D662" t="str">
        <f>VLOOKUP($A662,taxonomy!$A$1:$C$1024,3,0)</f>
        <v> Firmicutes</v>
      </c>
      <c r="E662">
        <v>1</v>
      </c>
      <c r="F662">
        <f>VLOOKUP($A662,architecture!$A$2:$E$1327,5,0)</f>
        <v>0</v>
      </c>
      <c r="G662">
        <f>IF(AND(E662=1,F662=1),1,0)</f>
        <v>0</v>
      </c>
      <c r="H662">
        <f>COUNTIF($G$2:G662,1)</f>
        <v>104</v>
      </c>
      <c r="I662" s="8">
        <f>COUNTIF($G$2:G662,0)</f>
        <v>557</v>
      </c>
      <c r="J662" s="7">
        <f>COUNTIF(G662:$G$709,0)</f>
        <v>48</v>
      </c>
      <c r="K662" s="7">
        <f>COUNTIF(G662:$G$709,1)</f>
        <v>0</v>
      </c>
      <c r="L662" s="7">
        <f>H662/(H662+K662)</f>
        <v>1</v>
      </c>
      <c r="M662">
        <f>J662/(J662+I662)</f>
        <v>0.07933884297520662</v>
      </c>
      <c r="N662">
        <f>1-M662</f>
        <v>0.9206611570247933</v>
      </c>
    </row>
    <row r="663" spans="1:14" ht="12">
      <c r="A663" t="s">
        <v>375</v>
      </c>
      <c r="B663" t="s">
        <v>376</v>
      </c>
      <c r="C663" s="5">
        <v>6.5</v>
      </c>
      <c r="D663" t="str">
        <f>VLOOKUP($A663,taxonomy!$A$1:$C$1024,3,0)</f>
        <v> Firmicutes</v>
      </c>
      <c r="E663">
        <v>1</v>
      </c>
      <c r="F663">
        <f>VLOOKUP($A663,architecture!$A$2:$E$1327,5,0)</f>
        <v>0</v>
      </c>
      <c r="G663">
        <f>IF(AND(E663=1,F663=1),1,0)</f>
        <v>0</v>
      </c>
      <c r="H663">
        <f>COUNTIF($G$2:G663,1)</f>
        <v>104</v>
      </c>
      <c r="I663" s="8">
        <f>COUNTIF($G$2:G663,0)</f>
        <v>558</v>
      </c>
      <c r="J663" s="7">
        <f>COUNTIF(G663:$G$709,0)</f>
        <v>47</v>
      </c>
      <c r="K663" s="7">
        <f>COUNTIF(G663:$G$709,1)</f>
        <v>0</v>
      </c>
      <c r="L663" s="7">
        <f>H663/(H663+K663)</f>
        <v>1</v>
      </c>
      <c r="M663">
        <f>J663/(J663+I663)</f>
        <v>0.07768595041322314</v>
      </c>
      <c r="N663">
        <f>1-M663</f>
        <v>0.9223140495867769</v>
      </c>
    </row>
    <row r="664" spans="1:14" ht="12">
      <c r="A664" t="s">
        <v>1118</v>
      </c>
      <c r="B664" t="s">
        <v>1119</v>
      </c>
      <c r="C664" s="5">
        <v>6.7</v>
      </c>
      <c r="D664" t="str">
        <f>VLOOKUP($A664,taxonomy!$A$1:$C$1024,3,0)</f>
        <v> Actinobacteria</v>
      </c>
      <c r="E664">
        <v>0</v>
      </c>
      <c r="F664">
        <f>VLOOKUP($A664,architecture!$A$2:$E$1327,5,0)</f>
        <v>0</v>
      </c>
      <c r="G664">
        <f>IF(AND(E664=1,F664=1),1,0)</f>
        <v>0</v>
      </c>
      <c r="H664">
        <f>COUNTIF($G$2:G664,1)</f>
        <v>104</v>
      </c>
      <c r="I664" s="8">
        <f>COUNTIF($G$2:G664,0)</f>
        <v>559</v>
      </c>
      <c r="J664" s="7">
        <f>COUNTIF(G664:$G$709,0)</f>
        <v>46</v>
      </c>
      <c r="K664" s="7">
        <f>COUNTIF(G664:$G$709,1)</f>
        <v>0</v>
      </c>
      <c r="L664" s="7">
        <f>H664/(H664+K664)</f>
        <v>1</v>
      </c>
      <c r="M664">
        <f>J664/(J664+I664)</f>
        <v>0.07603305785123966</v>
      </c>
      <c r="N664">
        <f>1-M664</f>
        <v>0.9239669421487603</v>
      </c>
    </row>
    <row r="665" spans="1:14" ht="12">
      <c r="A665" t="s">
        <v>1120</v>
      </c>
      <c r="B665" t="s">
        <v>1121</v>
      </c>
      <c r="C665" s="5">
        <v>6.7</v>
      </c>
      <c r="D665" t="str">
        <f>VLOOKUP($A665,taxonomy!$A$1:$C$1024,3,0)</f>
        <v> Actinobacteria</v>
      </c>
      <c r="E665">
        <v>0</v>
      </c>
      <c r="F665">
        <f>VLOOKUP($A665,architecture!$A$2:$E$1327,5,0)</f>
        <v>0</v>
      </c>
      <c r="G665">
        <f>IF(AND(E665=1,F665=1),1,0)</f>
        <v>0</v>
      </c>
      <c r="H665">
        <f>COUNTIF($G$2:G665,1)</f>
        <v>104</v>
      </c>
      <c r="I665" s="8">
        <f>COUNTIF($G$2:G665,0)</f>
        <v>560</v>
      </c>
      <c r="J665" s="7">
        <f>COUNTIF(G665:$G$709,0)</f>
        <v>45</v>
      </c>
      <c r="K665" s="7">
        <f>COUNTIF(G665:$G$709,1)</f>
        <v>0</v>
      </c>
      <c r="L665" s="7">
        <f>H665/(H665+K665)</f>
        <v>1</v>
      </c>
      <c r="M665">
        <f>J665/(J665+I665)</f>
        <v>0.0743801652892562</v>
      </c>
      <c r="N665">
        <f>1-M665</f>
        <v>0.9256198347107438</v>
      </c>
    </row>
    <row r="666" spans="1:14" ht="12">
      <c r="A666" t="s">
        <v>1242</v>
      </c>
      <c r="B666" t="s">
        <v>1243</v>
      </c>
      <c r="C666" s="5">
        <v>6.8</v>
      </c>
      <c r="D666" t="str">
        <f>VLOOKUP($A666,taxonomy!$A$1:$C$1024,3,0)</f>
        <v> Actinobacteria</v>
      </c>
      <c r="E666">
        <v>0</v>
      </c>
      <c r="F666">
        <f>VLOOKUP($A666,architecture!$A$2:$E$1327,5,0)</f>
        <v>0</v>
      </c>
      <c r="G666">
        <f>IF(AND(E666=1,F666=1),1,0)</f>
        <v>0</v>
      </c>
      <c r="H666">
        <f>COUNTIF($G$2:G666,1)</f>
        <v>104</v>
      </c>
      <c r="I666" s="8">
        <f>COUNTIF($G$2:G666,0)</f>
        <v>561</v>
      </c>
      <c r="J666" s="7">
        <f>COUNTIF(G666:$G$709,0)</f>
        <v>44</v>
      </c>
      <c r="K666" s="7">
        <f>COUNTIF(G666:$G$709,1)</f>
        <v>0</v>
      </c>
      <c r="L666" s="7">
        <f>H666/(H666+K666)</f>
        <v>1</v>
      </c>
      <c r="M666">
        <f>J666/(J666+I666)</f>
        <v>0.07272727272727272</v>
      </c>
      <c r="N666">
        <f>1-M666</f>
        <v>0.9272727272727272</v>
      </c>
    </row>
    <row r="667" spans="1:14" ht="12">
      <c r="A667" t="s">
        <v>1342</v>
      </c>
      <c r="B667" t="s">
        <v>1343</v>
      </c>
      <c r="C667" s="5">
        <v>6.8</v>
      </c>
      <c r="D667" t="str">
        <f>VLOOKUP($A667,taxonomy!$A$1:$C$1024,3,0)</f>
        <v> Actinobacteria</v>
      </c>
      <c r="E667">
        <v>0</v>
      </c>
      <c r="F667">
        <f>VLOOKUP($A667,architecture!$A$2:$E$1327,5,0)</f>
        <v>0</v>
      </c>
      <c r="G667">
        <f>IF(AND(E667=1,F667=1),1,0)</f>
        <v>0</v>
      </c>
      <c r="H667">
        <f>COUNTIF($G$2:G667,1)</f>
        <v>104</v>
      </c>
      <c r="I667" s="8">
        <f>COUNTIF($G$2:G667,0)</f>
        <v>562</v>
      </c>
      <c r="J667" s="7">
        <f>COUNTIF(G667:$G$709,0)</f>
        <v>43</v>
      </c>
      <c r="K667" s="7">
        <f>COUNTIF(G667:$G$709,1)</f>
        <v>0</v>
      </c>
      <c r="L667" s="7">
        <f>H667/(H667+K667)</f>
        <v>1</v>
      </c>
      <c r="M667">
        <f>J667/(J667+I667)</f>
        <v>0.07107438016528926</v>
      </c>
      <c r="N667">
        <f>1-M667</f>
        <v>0.9289256198347108</v>
      </c>
    </row>
    <row r="668" spans="1:14" ht="12">
      <c r="A668" t="s">
        <v>1128</v>
      </c>
      <c r="B668" t="s">
        <v>1129</v>
      </c>
      <c r="C668" s="5">
        <v>6.9</v>
      </c>
      <c r="D668" t="str">
        <f>VLOOKUP($A668,taxonomy!$A$1:$C$1024,3,0)</f>
        <v> Firmicutes</v>
      </c>
      <c r="E668">
        <v>1</v>
      </c>
      <c r="F668">
        <f>VLOOKUP($A668,architecture!$A$2:$E$1327,5,0)</f>
        <v>0</v>
      </c>
      <c r="G668">
        <f>IF(AND(E668=1,F668=1),1,0)</f>
        <v>0</v>
      </c>
      <c r="H668">
        <f>COUNTIF($G$2:G668,1)</f>
        <v>104</v>
      </c>
      <c r="I668" s="8">
        <f>COUNTIF($G$2:G668,0)</f>
        <v>563</v>
      </c>
      <c r="J668" s="7">
        <f>COUNTIF(G668:$G$709,0)</f>
        <v>42</v>
      </c>
      <c r="K668" s="7">
        <f>COUNTIF(G668:$G$709,1)</f>
        <v>0</v>
      </c>
      <c r="L668" s="7">
        <f>H668/(H668+K668)</f>
        <v>1</v>
      </c>
      <c r="M668">
        <f>J668/(J668+I668)</f>
        <v>0.06942148760330578</v>
      </c>
      <c r="N668">
        <f>1-M668</f>
        <v>0.9305785123966942</v>
      </c>
    </row>
    <row r="669" spans="1:14" ht="12">
      <c r="A669" t="s">
        <v>1666</v>
      </c>
      <c r="B669" t="s">
        <v>1667</v>
      </c>
      <c r="C669" s="5">
        <v>7</v>
      </c>
      <c r="D669" t="str">
        <f>VLOOKUP($A669,taxonomy!$A$1:$C$1024,3,0)</f>
        <v> Firmicutes</v>
      </c>
      <c r="E669">
        <v>1</v>
      </c>
      <c r="F669">
        <f>VLOOKUP($A669,architecture!$A$2:$E$1327,5,0)</f>
        <v>0</v>
      </c>
      <c r="G669">
        <f>IF(AND(E669=1,F669=1),1,0)</f>
        <v>0</v>
      </c>
      <c r="H669">
        <f>COUNTIF($G$2:G669,1)</f>
        <v>104</v>
      </c>
      <c r="I669" s="8">
        <f>COUNTIF($G$2:G669,0)</f>
        <v>564</v>
      </c>
      <c r="J669" s="7">
        <f>COUNTIF(G669:$G$709,0)</f>
        <v>41</v>
      </c>
      <c r="K669" s="7">
        <f>COUNTIF(G669:$G$709,1)</f>
        <v>0</v>
      </c>
      <c r="L669" s="7">
        <f>H669/(H669+K669)</f>
        <v>1</v>
      </c>
      <c r="M669">
        <f>J669/(J669+I669)</f>
        <v>0.06776859504132231</v>
      </c>
      <c r="N669">
        <f>1-M669</f>
        <v>0.9322314049586777</v>
      </c>
    </row>
    <row r="670" spans="1:14" ht="12">
      <c r="A670" t="s">
        <v>247</v>
      </c>
      <c r="B670" t="s">
        <v>248</v>
      </c>
      <c r="C670" s="5">
        <v>7</v>
      </c>
      <c r="D670" t="str">
        <f>VLOOKUP($A670,taxonomy!$A$1:$C$1024,3,0)</f>
        <v> Firmicutes</v>
      </c>
      <c r="E670">
        <v>1</v>
      </c>
      <c r="F670">
        <f>VLOOKUP($A670,architecture!$A$2:$E$1327,5,0)</f>
        <v>0</v>
      </c>
      <c r="G670">
        <f>IF(AND(E670=1,F670=1),1,0)</f>
        <v>0</v>
      </c>
      <c r="H670">
        <f>COUNTIF($G$2:G670,1)</f>
        <v>104</v>
      </c>
      <c r="I670" s="8">
        <f>COUNTIF($G$2:G670,0)</f>
        <v>565</v>
      </c>
      <c r="J670" s="7">
        <f>COUNTIF(G670:$G$709,0)</f>
        <v>40</v>
      </c>
      <c r="K670" s="7">
        <f>COUNTIF(G670:$G$709,1)</f>
        <v>0</v>
      </c>
      <c r="L670" s="7">
        <f>H670/(H670+K670)</f>
        <v>1</v>
      </c>
      <c r="M670">
        <f>J670/(J670+I670)</f>
        <v>0.06611570247933884</v>
      </c>
      <c r="N670">
        <f>1-M670</f>
        <v>0.9338842975206612</v>
      </c>
    </row>
    <row r="671" spans="1:14" ht="12">
      <c r="A671" t="s">
        <v>572</v>
      </c>
      <c r="B671" t="s">
        <v>573</v>
      </c>
      <c r="C671" s="5">
        <v>7.1</v>
      </c>
      <c r="D671" t="str">
        <f>VLOOKUP($A671,taxonomy!$A$1:$C$1024,3,0)</f>
        <v> Firmicutes</v>
      </c>
      <c r="E671">
        <v>1</v>
      </c>
      <c r="F671">
        <f>VLOOKUP($A671,architecture!$A$2:$E$1327,5,0)</f>
        <v>0</v>
      </c>
      <c r="G671">
        <f>IF(AND(E671=1,F671=1),1,0)</f>
        <v>0</v>
      </c>
      <c r="H671">
        <f>COUNTIF($G$2:G671,1)</f>
        <v>104</v>
      </c>
      <c r="I671" s="8">
        <f>COUNTIF($G$2:G671,0)</f>
        <v>566</v>
      </c>
      <c r="J671" s="7">
        <f>COUNTIF(G671:$G$709,0)</f>
        <v>39</v>
      </c>
      <c r="K671" s="7">
        <f>COUNTIF(G671:$G$709,1)</f>
        <v>0</v>
      </c>
      <c r="L671" s="7">
        <f>H671/(H671+K671)</f>
        <v>1</v>
      </c>
      <c r="M671">
        <f>J671/(J671+I671)</f>
        <v>0.06446280991735537</v>
      </c>
      <c r="N671">
        <f>1-M671</f>
        <v>0.9355371900826446</v>
      </c>
    </row>
    <row r="672" spans="1:14" ht="12">
      <c r="A672" t="s">
        <v>1284</v>
      </c>
      <c r="B672" t="s">
        <v>1285</v>
      </c>
      <c r="C672" s="5">
        <v>7.2</v>
      </c>
      <c r="D672" t="str">
        <f>VLOOKUP($A672,taxonomy!$A$1:$C$1024,3,0)</f>
        <v> Firmicutes</v>
      </c>
      <c r="E672">
        <v>1</v>
      </c>
      <c r="F672">
        <f>VLOOKUP($A672,architecture!$A$2:$E$1327,5,0)</f>
        <v>0</v>
      </c>
      <c r="G672">
        <f>IF(AND(E672=1,F672=1),1,0)</f>
        <v>0</v>
      </c>
      <c r="H672">
        <f>COUNTIF($G$2:G672,1)</f>
        <v>104</v>
      </c>
      <c r="I672" s="8">
        <f>COUNTIF($G$2:G672,0)</f>
        <v>567</v>
      </c>
      <c r="J672" s="7">
        <f>COUNTIF(G672:$G$709,0)</f>
        <v>38</v>
      </c>
      <c r="K672" s="7">
        <f>COUNTIF(G672:$G$709,1)</f>
        <v>0</v>
      </c>
      <c r="L672" s="7">
        <f>H672/(H672+K672)</f>
        <v>1</v>
      </c>
      <c r="M672">
        <f>J672/(J672+I672)</f>
        <v>0.0628099173553719</v>
      </c>
      <c r="N672">
        <f>1-M672</f>
        <v>0.9371900826446281</v>
      </c>
    </row>
    <row r="673" spans="1:14" ht="12">
      <c r="A673" t="s">
        <v>1668</v>
      </c>
      <c r="B673" t="s">
        <v>1669</v>
      </c>
      <c r="C673" s="5">
        <v>7.2</v>
      </c>
      <c r="D673" t="str">
        <f>VLOOKUP($A673,taxonomy!$A$1:$C$1024,3,0)</f>
        <v> Firmicutes</v>
      </c>
      <c r="E673">
        <v>1</v>
      </c>
      <c r="F673">
        <f>VLOOKUP($A673,architecture!$A$2:$E$1327,5,0)</f>
        <v>0</v>
      </c>
      <c r="G673">
        <f>IF(AND(E673=1,F673=1),1,0)</f>
        <v>0</v>
      </c>
      <c r="H673">
        <f>COUNTIF($G$2:G673,1)</f>
        <v>104</v>
      </c>
      <c r="I673" s="8">
        <f>COUNTIF($G$2:G673,0)</f>
        <v>568</v>
      </c>
      <c r="J673" s="7">
        <f>COUNTIF(G673:$G$709,0)</f>
        <v>37</v>
      </c>
      <c r="K673" s="7">
        <f>COUNTIF(G673:$G$709,1)</f>
        <v>0</v>
      </c>
      <c r="L673" s="7">
        <f>H673/(H673+K673)</f>
        <v>1</v>
      </c>
      <c r="M673">
        <f>J673/(J673+I673)</f>
        <v>0.06115702479338843</v>
      </c>
      <c r="N673">
        <f>1-M673</f>
        <v>0.9388429752066115</v>
      </c>
    </row>
    <row r="674" spans="1:14" ht="12">
      <c r="A674" t="s">
        <v>307</v>
      </c>
      <c r="B674" t="s">
        <v>308</v>
      </c>
      <c r="C674" s="5">
        <v>7.2</v>
      </c>
      <c r="D674" t="str">
        <f>VLOOKUP($A674,taxonomy!$A$1:$C$1024,3,0)</f>
        <v> Firmicutes</v>
      </c>
      <c r="E674">
        <v>1</v>
      </c>
      <c r="F674">
        <f>VLOOKUP($A674,architecture!$A$2:$E$1327,5,0)</f>
        <v>0</v>
      </c>
      <c r="G674">
        <f>IF(AND(E674=1,F674=1),1,0)</f>
        <v>0</v>
      </c>
      <c r="H674">
        <f>COUNTIF($G$2:G674,1)</f>
        <v>104</v>
      </c>
      <c r="I674" s="8">
        <f>COUNTIF($G$2:G674,0)</f>
        <v>569</v>
      </c>
      <c r="J674" s="7">
        <f>COUNTIF(G674:$G$709,0)</f>
        <v>36</v>
      </c>
      <c r="K674" s="7">
        <f>COUNTIF(G674:$G$709,1)</f>
        <v>0</v>
      </c>
      <c r="L674" s="7">
        <f>H674/(H674+K674)</f>
        <v>1</v>
      </c>
      <c r="M674">
        <f>J674/(J674+I674)</f>
        <v>0.05950413223140496</v>
      </c>
      <c r="N674">
        <f>1-M674</f>
        <v>0.9404958677685951</v>
      </c>
    </row>
    <row r="675" spans="1:14" ht="12">
      <c r="A675" t="s">
        <v>504</v>
      </c>
      <c r="B675" t="s">
        <v>505</v>
      </c>
      <c r="C675" s="5">
        <v>7.2</v>
      </c>
      <c r="D675" t="str">
        <f>VLOOKUP($A675,taxonomy!$A$1:$C$1024,3,0)</f>
        <v> Firmicutes</v>
      </c>
      <c r="E675">
        <v>1</v>
      </c>
      <c r="F675">
        <f>VLOOKUP($A675,architecture!$A$2:$E$1327,5,0)</f>
        <v>0</v>
      </c>
      <c r="G675">
        <f>IF(AND(E675=1,F675=1),1,0)</f>
        <v>0</v>
      </c>
      <c r="H675">
        <f>COUNTIF($G$2:G675,1)</f>
        <v>104</v>
      </c>
      <c r="I675" s="8">
        <f>COUNTIF($G$2:G675,0)</f>
        <v>570</v>
      </c>
      <c r="J675" s="7">
        <f>COUNTIF(G675:$G$709,0)</f>
        <v>35</v>
      </c>
      <c r="K675" s="7">
        <f>COUNTIF(G675:$G$709,1)</f>
        <v>0</v>
      </c>
      <c r="L675" s="7">
        <f>H675/(H675+K675)</f>
        <v>1</v>
      </c>
      <c r="M675">
        <f>J675/(J675+I675)</f>
        <v>0.05785123966942149</v>
      </c>
      <c r="N675">
        <f>1-M675</f>
        <v>0.9421487603305785</v>
      </c>
    </row>
    <row r="676" spans="1:14" ht="12">
      <c r="A676" t="s">
        <v>516</v>
      </c>
      <c r="B676" t="s">
        <v>517</v>
      </c>
      <c r="C676" s="5">
        <v>7.2</v>
      </c>
      <c r="D676" t="str">
        <f>VLOOKUP($A676,taxonomy!$A$1:$C$1024,3,0)</f>
        <v> Firmicutes</v>
      </c>
      <c r="E676">
        <v>1</v>
      </c>
      <c r="F676">
        <f>VLOOKUP($A676,architecture!$A$2:$E$1327,5,0)</f>
        <v>0</v>
      </c>
      <c r="G676">
        <f>IF(AND(E676=1,F676=1),1,0)</f>
        <v>0</v>
      </c>
      <c r="H676">
        <f>COUNTIF($G$2:G676,1)</f>
        <v>104</v>
      </c>
      <c r="I676" s="8">
        <f>COUNTIF($G$2:G676,0)</f>
        <v>571</v>
      </c>
      <c r="J676" s="7">
        <f>COUNTIF(G676:$G$709,0)</f>
        <v>34</v>
      </c>
      <c r="K676" s="7">
        <f>COUNTIF(G676:$G$709,1)</f>
        <v>0</v>
      </c>
      <c r="L676" s="7">
        <f>H676/(H676+K676)</f>
        <v>1</v>
      </c>
      <c r="M676">
        <f>J676/(J676+I676)</f>
        <v>0.05619834710743802</v>
      </c>
      <c r="N676">
        <f>1-M676</f>
        <v>0.943801652892562</v>
      </c>
    </row>
    <row r="677" spans="1:14" ht="12">
      <c r="A677" t="s">
        <v>524</v>
      </c>
      <c r="B677" t="s">
        <v>525</v>
      </c>
      <c r="C677" s="5">
        <v>7.2</v>
      </c>
      <c r="D677" t="str">
        <f>VLOOKUP($A677,taxonomy!$A$1:$C$1024,3,0)</f>
        <v> Firmicutes</v>
      </c>
      <c r="E677">
        <v>1</v>
      </c>
      <c r="F677">
        <f>VLOOKUP($A677,architecture!$A$2:$E$1327,5,0)</f>
        <v>0</v>
      </c>
      <c r="G677">
        <f>IF(AND(E677=1,F677=1),1,0)</f>
        <v>0</v>
      </c>
      <c r="H677">
        <f>COUNTIF($G$2:G677,1)</f>
        <v>104</v>
      </c>
      <c r="I677" s="8">
        <f>COUNTIF($G$2:G677,0)</f>
        <v>572</v>
      </c>
      <c r="J677" s="7">
        <f>COUNTIF(G677:$G$709,0)</f>
        <v>33</v>
      </c>
      <c r="K677" s="7">
        <f>COUNTIF(G677:$G$709,1)</f>
        <v>0</v>
      </c>
      <c r="L677" s="7">
        <f>H677/(H677+K677)</f>
        <v>1</v>
      </c>
      <c r="M677">
        <f>J677/(J677+I677)</f>
        <v>0.05454545454545454</v>
      </c>
      <c r="N677">
        <f>1-M677</f>
        <v>0.9454545454545454</v>
      </c>
    </row>
    <row r="678" spans="1:14" ht="12">
      <c r="A678" t="s">
        <v>2024</v>
      </c>
      <c r="B678" t="s">
        <v>2025</v>
      </c>
      <c r="C678" s="5">
        <v>7.2</v>
      </c>
      <c r="D678" t="str">
        <f>VLOOKUP($A678,taxonomy!$A$1:$C$1024,3,0)</f>
        <v> Firmicutes</v>
      </c>
      <c r="E678">
        <v>1</v>
      </c>
      <c r="F678">
        <f>VLOOKUP($A678,architecture!$A$2:$E$1327,5,0)</f>
        <v>0</v>
      </c>
      <c r="G678">
        <f>IF(AND(E678=1,F678=1),1,0)</f>
        <v>0</v>
      </c>
      <c r="H678">
        <f>COUNTIF($G$2:G678,1)</f>
        <v>104</v>
      </c>
      <c r="I678" s="8">
        <f>COUNTIF($G$2:G678,0)</f>
        <v>573</v>
      </c>
      <c r="J678" s="7">
        <f>COUNTIF(G678:$G$709,0)</f>
        <v>32</v>
      </c>
      <c r="K678" s="7">
        <f>COUNTIF(G678:$G$709,1)</f>
        <v>0</v>
      </c>
      <c r="L678" s="7">
        <f>H678/(H678+K678)</f>
        <v>1</v>
      </c>
      <c r="M678">
        <f>J678/(J678+I678)</f>
        <v>0.05289256198347107</v>
      </c>
      <c r="N678">
        <f>1-M678</f>
        <v>0.947107438016529</v>
      </c>
    </row>
    <row r="679" spans="1:14" ht="12">
      <c r="A679" t="s">
        <v>1046</v>
      </c>
      <c r="B679" t="s">
        <v>1047</v>
      </c>
      <c r="C679" s="5">
        <v>7.3</v>
      </c>
      <c r="D679" t="str">
        <f>VLOOKUP($A679,taxonomy!$A$1:$C$1024,3,0)</f>
        <v> Firmicutes</v>
      </c>
      <c r="E679">
        <v>1</v>
      </c>
      <c r="F679">
        <f>VLOOKUP($A679,architecture!$A$2:$E$1327,5,0)</f>
        <v>0</v>
      </c>
      <c r="G679">
        <f>IF(AND(E679=1,F679=1),1,0)</f>
        <v>0</v>
      </c>
      <c r="H679">
        <f>COUNTIF($G$2:G679,1)</f>
        <v>104</v>
      </c>
      <c r="I679" s="8">
        <f>COUNTIF($G$2:G679,0)</f>
        <v>574</v>
      </c>
      <c r="J679" s="7">
        <f>COUNTIF(G679:$G$709,0)</f>
        <v>31</v>
      </c>
      <c r="K679" s="7">
        <f>COUNTIF(G679:$G$709,1)</f>
        <v>0</v>
      </c>
      <c r="L679" s="7">
        <f>H679/(H679+K679)</f>
        <v>1</v>
      </c>
      <c r="M679">
        <f>J679/(J679+I679)</f>
        <v>0.0512396694214876</v>
      </c>
      <c r="N679">
        <f>1-M679</f>
        <v>0.9487603305785124</v>
      </c>
    </row>
    <row r="680" spans="1:14" ht="12">
      <c r="A680" t="s">
        <v>231</v>
      </c>
      <c r="B680" t="s">
        <v>232</v>
      </c>
      <c r="C680" s="5">
        <v>7.4</v>
      </c>
      <c r="D680" t="str">
        <f>VLOOKUP($A680,taxonomy!$A$1:$C$1024,3,0)</f>
        <v> Firmicutes</v>
      </c>
      <c r="E680">
        <v>1</v>
      </c>
      <c r="F680">
        <f>VLOOKUP($A680,architecture!$A$2:$E$1327,5,0)</f>
        <v>0</v>
      </c>
      <c r="G680">
        <f>IF(AND(E680=1,F680=1),1,0)</f>
        <v>0</v>
      </c>
      <c r="H680">
        <f>COUNTIF($G$2:G680,1)</f>
        <v>104</v>
      </c>
      <c r="I680" s="8">
        <f>COUNTIF($G$2:G680,0)</f>
        <v>575</v>
      </c>
      <c r="J680" s="7">
        <f>COUNTIF(G680:$G$709,0)</f>
        <v>30</v>
      </c>
      <c r="K680" s="7">
        <f>COUNTIF(G680:$G$709,1)</f>
        <v>0</v>
      </c>
      <c r="L680" s="7">
        <f>H680/(H680+K680)</f>
        <v>1</v>
      </c>
      <c r="M680">
        <f>J680/(J680+I680)</f>
        <v>0.049586776859504134</v>
      </c>
      <c r="N680">
        <f>1-M680</f>
        <v>0.9504132231404958</v>
      </c>
    </row>
    <row r="681" spans="1:14" ht="12">
      <c r="A681" t="s">
        <v>225</v>
      </c>
      <c r="B681" t="s">
        <v>226</v>
      </c>
      <c r="C681" s="5">
        <v>7.4</v>
      </c>
      <c r="D681" t="str">
        <f>VLOOKUP($A681,taxonomy!$A$1:$C$1024,3,0)</f>
        <v> Firmicutes</v>
      </c>
      <c r="E681">
        <v>1</v>
      </c>
      <c r="F681">
        <f>VLOOKUP($A681,architecture!$A$2:$E$1327,5,0)</f>
        <v>0</v>
      </c>
      <c r="G681">
        <f>IF(AND(E681=1,F681=1),1,0)</f>
        <v>0</v>
      </c>
      <c r="H681">
        <f>COUNTIF($G$2:G681,1)</f>
        <v>104</v>
      </c>
      <c r="I681" s="8">
        <f>COUNTIF($G$2:G681,0)</f>
        <v>576</v>
      </c>
      <c r="J681" s="7">
        <f>COUNTIF(G681:$G$709,0)</f>
        <v>29</v>
      </c>
      <c r="K681" s="7">
        <f>COUNTIF(G681:$G$709,1)</f>
        <v>0</v>
      </c>
      <c r="L681" s="7">
        <f>H681/(H681+K681)</f>
        <v>1</v>
      </c>
      <c r="M681">
        <f>J681/(J681+I681)</f>
        <v>0.047933884297520664</v>
      </c>
      <c r="N681">
        <f>1-M681</f>
        <v>0.9520661157024793</v>
      </c>
    </row>
    <row r="682" spans="1:14" ht="12">
      <c r="A682" t="s">
        <v>422</v>
      </c>
      <c r="B682" t="s">
        <v>423</v>
      </c>
      <c r="C682" s="5">
        <v>7.5</v>
      </c>
      <c r="D682" t="str">
        <f>VLOOKUP($A682,taxonomy!$A$1:$C$1024,3,0)</f>
        <v> Firmicutes</v>
      </c>
      <c r="E682">
        <v>1</v>
      </c>
      <c r="F682">
        <f>VLOOKUP($A682,architecture!$A$2:$E$1327,5,0)</f>
        <v>0</v>
      </c>
      <c r="G682">
        <f>IF(AND(E682=1,F682=1),1,0)</f>
        <v>0</v>
      </c>
      <c r="H682">
        <f>COUNTIF($G$2:G682,1)</f>
        <v>104</v>
      </c>
      <c r="I682" s="8">
        <f>COUNTIF($G$2:G682,0)</f>
        <v>577</v>
      </c>
      <c r="J682" s="7">
        <f>COUNTIF(G682:$G$709,0)</f>
        <v>28</v>
      </c>
      <c r="K682" s="7">
        <f>COUNTIF(G682:$G$709,1)</f>
        <v>0</v>
      </c>
      <c r="L682" s="7">
        <f>H682/(H682+K682)</f>
        <v>1</v>
      </c>
      <c r="M682">
        <f>J682/(J682+I682)</f>
        <v>0.04628099173553719</v>
      </c>
      <c r="N682">
        <f>1-M682</f>
        <v>0.9537190082644628</v>
      </c>
    </row>
    <row r="683" spans="1:14" ht="12">
      <c r="A683" t="s">
        <v>1884</v>
      </c>
      <c r="B683" t="s">
        <v>1885</v>
      </c>
      <c r="C683" s="5">
        <v>7.5</v>
      </c>
      <c r="D683" t="str">
        <f>VLOOKUP($A683,taxonomy!$A$1:$C$1024,3,0)</f>
        <v> Actinobacteria</v>
      </c>
      <c r="E683">
        <v>0</v>
      </c>
      <c r="F683">
        <f>VLOOKUP($A683,architecture!$A$2:$E$1327,5,0)</f>
        <v>0</v>
      </c>
      <c r="G683">
        <f>IF(AND(E683=1,F683=1),1,0)</f>
        <v>0</v>
      </c>
      <c r="H683">
        <f>COUNTIF($G$2:G683,1)</f>
        <v>104</v>
      </c>
      <c r="I683" s="8">
        <f>COUNTIF($G$2:G683,0)</f>
        <v>578</v>
      </c>
      <c r="J683" s="7">
        <f>COUNTIF(G683:$G$709,0)</f>
        <v>27</v>
      </c>
      <c r="K683" s="7">
        <f>COUNTIF(G683:$G$709,1)</f>
        <v>0</v>
      </c>
      <c r="L683" s="7">
        <f>H683/(H683+K683)</f>
        <v>1</v>
      </c>
      <c r="M683">
        <f>J683/(J683+I683)</f>
        <v>0.04462809917355372</v>
      </c>
      <c r="N683">
        <f>1-M683</f>
        <v>0.9553719008264463</v>
      </c>
    </row>
    <row r="684" spans="1:14" ht="12">
      <c r="A684" t="s">
        <v>857</v>
      </c>
      <c r="B684" t="s">
        <v>858</v>
      </c>
      <c r="C684" s="5">
        <v>7.5</v>
      </c>
      <c r="D684" t="str">
        <f>VLOOKUP($A684,taxonomy!$A$1:$C$1024,3,0)</f>
        <v> Actinobacteria</v>
      </c>
      <c r="E684">
        <v>0</v>
      </c>
      <c r="F684">
        <f>VLOOKUP($A684,architecture!$A$2:$E$1327,5,0)</f>
        <v>0</v>
      </c>
      <c r="G684">
        <f>IF(AND(E684=1,F684=1),1,0)</f>
        <v>0</v>
      </c>
      <c r="H684">
        <f>COUNTIF($G$2:G684,1)</f>
        <v>104</v>
      </c>
      <c r="I684" s="8">
        <f>COUNTIF($G$2:G684,0)</f>
        <v>579</v>
      </c>
      <c r="J684" s="7">
        <f>COUNTIF(G684:$G$709,0)</f>
        <v>26</v>
      </c>
      <c r="K684" s="7">
        <f>COUNTIF(G684:$G$709,1)</f>
        <v>0</v>
      </c>
      <c r="L684" s="7">
        <f>H684/(H684+K684)</f>
        <v>1</v>
      </c>
      <c r="M684">
        <f>J684/(J684+I684)</f>
        <v>0.04297520661157025</v>
      </c>
      <c r="N684">
        <f>1-M684</f>
        <v>0.9570247933884297</v>
      </c>
    </row>
    <row r="685" spans="1:14" ht="12">
      <c r="A685" t="s">
        <v>140</v>
      </c>
      <c r="B685" t="s">
        <v>141</v>
      </c>
      <c r="C685" s="5">
        <v>7.6</v>
      </c>
      <c r="D685" t="str">
        <f>VLOOKUP($A685,taxonomy!$A$1:$C$1024,3,0)</f>
        <v> Firmicutes</v>
      </c>
      <c r="E685">
        <v>1</v>
      </c>
      <c r="F685">
        <f>VLOOKUP($A685,architecture!$A$2:$E$1327,5,0)</f>
        <v>0</v>
      </c>
      <c r="G685">
        <f>IF(AND(E685=1,F685=1),1,0)</f>
        <v>0</v>
      </c>
      <c r="H685">
        <f>COUNTIF($G$2:G685,1)</f>
        <v>104</v>
      </c>
      <c r="I685" s="8">
        <f>COUNTIF($G$2:G685,0)</f>
        <v>580</v>
      </c>
      <c r="J685" s="7">
        <f>COUNTIF(G685:$G$709,0)</f>
        <v>25</v>
      </c>
      <c r="K685" s="7">
        <f>COUNTIF(G685:$G$709,1)</f>
        <v>0</v>
      </c>
      <c r="L685" s="7">
        <f>H685/(H685+K685)</f>
        <v>1</v>
      </c>
      <c r="M685">
        <f>J685/(J685+I685)</f>
        <v>0.04132231404958678</v>
      </c>
      <c r="N685">
        <f>1-M685</f>
        <v>0.9586776859504132</v>
      </c>
    </row>
    <row r="686" spans="1:14" ht="12">
      <c r="A686" t="s">
        <v>678</v>
      </c>
      <c r="B686" t="s">
        <v>679</v>
      </c>
      <c r="C686" s="5">
        <v>7.6</v>
      </c>
      <c r="D686" t="str">
        <f>VLOOKUP($A686,taxonomy!$A$1:$C$1024,3,0)</f>
        <v> Firmicutes</v>
      </c>
      <c r="E686">
        <v>1</v>
      </c>
      <c r="F686">
        <f>VLOOKUP($A686,architecture!$A$2:$E$1327,5,0)</f>
        <v>0</v>
      </c>
      <c r="G686">
        <f>IF(AND(E686=1,F686=1),1,0)</f>
        <v>0</v>
      </c>
      <c r="H686">
        <f>COUNTIF($G$2:G686,1)</f>
        <v>104</v>
      </c>
      <c r="I686" s="8">
        <f>COUNTIF($G$2:G686,0)</f>
        <v>581</v>
      </c>
      <c r="J686" s="7">
        <f>COUNTIF(G686:$G$709,0)</f>
        <v>24</v>
      </c>
      <c r="K686" s="7">
        <f>COUNTIF(G686:$G$709,1)</f>
        <v>0</v>
      </c>
      <c r="L686" s="7">
        <f>H686/(H686+K686)</f>
        <v>1</v>
      </c>
      <c r="M686">
        <f>J686/(J686+I686)</f>
        <v>0.03966942148760331</v>
      </c>
      <c r="N686">
        <f>1-M686</f>
        <v>0.9603305785123967</v>
      </c>
    </row>
    <row r="687" spans="1:14" ht="12">
      <c r="A687" t="s">
        <v>1790</v>
      </c>
      <c r="B687" t="s">
        <v>1791</v>
      </c>
      <c r="C687" s="5">
        <v>7.8</v>
      </c>
      <c r="D687" t="str">
        <f>VLOOKUP($A687,taxonomy!$A$1:$C$1024,3,0)</f>
        <v> Firmicutes</v>
      </c>
      <c r="E687">
        <v>1</v>
      </c>
      <c r="F687">
        <f>VLOOKUP($A687,architecture!$A$2:$E$1327,5,0)</f>
        <v>0</v>
      </c>
      <c r="G687">
        <f>IF(AND(E687=1,F687=1),1,0)</f>
        <v>0</v>
      </c>
      <c r="H687">
        <f>COUNTIF($G$2:G687,1)</f>
        <v>104</v>
      </c>
      <c r="I687" s="8">
        <f>COUNTIF($G$2:G687,0)</f>
        <v>582</v>
      </c>
      <c r="J687" s="7">
        <f>COUNTIF(G687:$G$709,0)</f>
        <v>23</v>
      </c>
      <c r="K687" s="7">
        <f>COUNTIF(G687:$G$709,1)</f>
        <v>0</v>
      </c>
      <c r="L687" s="7">
        <f>H687/(H687+K687)</f>
        <v>1</v>
      </c>
      <c r="M687">
        <f>J687/(J687+I687)</f>
        <v>0.03801652892561983</v>
      </c>
      <c r="N687">
        <f>1-M687</f>
        <v>0.9619834710743802</v>
      </c>
    </row>
    <row r="688" spans="1:14" ht="12">
      <c r="A688" t="s">
        <v>1028</v>
      </c>
      <c r="B688" t="s">
        <v>1029</v>
      </c>
      <c r="C688" s="5">
        <v>7.8</v>
      </c>
      <c r="D688" t="str">
        <f>VLOOKUP($A688,taxonomy!$A$1:$C$1024,3,0)</f>
        <v> Firmicutes</v>
      </c>
      <c r="E688">
        <v>1</v>
      </c>
      <c r="F688">
        <f>VLOOKUP($A688,architecture!$A$2:$E$1327,5,0)</f>
        <v>0</v>
      </c>
      <c r="G688">
        <f>IF(AND(E688=1,F688=1),1,0)</f>
        <v>0</v>
      </c>
      <c r="H688">
        <f>COUNTIF($G$2:G688,1)</f>
        <v>104</v>
      </c>
      <c r="I688" s="8">
        <f>COUNTIF($G$2:G688,0)</f>
        <v>583</v>
      </c>
      <c r="J688" s="7">
        <f>COUNTIF(G688:$G$709,0)</f>
        <v>22</v>
      </c>
      <c r="K688" s="7">
        <f>COUNTIF(G688:$G$709,1)</f>
        <v>0</v>
      </c>
      <c r="L688" s="7">
        <f>H688/(H688+K688)</f>
        <v>1</v>
      </c>
      <c r="M688">
        <f>J688/(J688+I688)</f>
        <v>0.03636363636363636</v>
      </c>
      <c r="N688">
        <f>1-M688</f>
        <v>0.9636363636363636</v>
      </c>
    </row>
    <row r="689" spans="1:14" ht="12">
      <c r="A689" t="s">
        <v>865</v>
      </c>
      <c r="B689" t="s">
        <v>866</v>
      </c>
      <c r="C689" s="5">
        <v>7.9</v>
      </c>
      <c r="D689" t="str">
        <f>VLOOKUP($A689,taxonomy!$A$1:$C$1024,3,0)</f>
        <v> Actinobacteria</v>
      </c>
      <c r="E689">
        <v>0</v>
      </c>
      <c r="F689">
        <f>VLOOKUP($A689,architecture!$A$2:$E$1327,5,0)</f>
        <v>0</v>
      </c>
      <c r="G689">
        <f>IF(AND(E689=1,F689=1),1,0)</f>
        <v>0</v>
      </c>
      <c r="H689">
        <f>COUNTIF($G$2:G689,1)</f>
        <v>104</v>
      </c>
      <c r="I689" s="8">
        <f>COUNTIF($G$2:G689,0)</f>
        <v>584</v>
      </c>
      <c r="J689" s="7">
        <f>COUNTIF(G689:$G$709,0)</f>
        <v>21</v>
      </c>
      <c r="K689" s="7">
        <f>COUNTIF(G689:$G$709,1)</f>
        <v>0</v>
      </c>
      <c r="L689" s="7">
        <f>H689/(H689+K689)</f>
        <v>1</v>
      </c>
      <c r="M689">
        <f>J689/(J689+I689)</f>
        <v>0.03471074380165289</v>
      </c>
      <c r="N689">
        <f>1-M689</f>
        <v>0.9652892561983472</v>
      </c>
    </row>
    <row r="690" spans="1:14" ht="12">
      <c r="A690" t="s">
        <v>2046</v>
      </c>
      <c r="B690" t="s">
        <v>2047</v>
      </c>
      <c r="C690" s="5">
        <v>8.1</v>
      </c>
      <c r="D690" t="str">
        <f>VLOOKUP($A690,taxonomy!$A$1:$C$1024,3,0)</f>
        <v> Firmicutes</v>
      </c>
      <c r="E690">
        <v>1</v>
      </c>
      <c r="F690">
        <f>VLOOKUP($A690,architecture!$A$2:$E$1327,5,0)</f>
        <v>0</v>
      </c>
      <c r="G690">
        <f>IF(AND(E690=1,F690=1),1,0)</f>
        <v>0</v>
      </c>
      <c r="H690">
        <f>COUNTIF($G$2:G690,1)</f>
        <v>104</v>
      </c>
      <c r="I690" s="8">
        <f>COUNTIF($G$2:G690,0)</f>
        <v>585</v>
      </c>
      <c r="J690" s="7">
        <f>COUNTIF(G690:$G$709,0)</f>
        <v>20</v>
      </c>
      <c r="K690" s="7">
        <f>COUNTIF(G690:$G$709,1)</f>
        <v>0</v>
      </c>
      <c r="L690" s="7">
        <f>H690/(H690+K690)</f>
        <v>1</v>
      </c>
      <c r="M690">
        <f>J690/(J690+I690)</f>
        <v>0.03305785123966942</v>
      </c>
      <c r="N690">
        <f>1-M690</f>
        <v>0.9669421487603306</v>
      </c>
    </row>
    <row r="691" spans="1:14" ht="12">
      <c r="A691" t="s">
        <v>1570</v>
      </c>
      <c r="B691" t="s">
        <v>1571</v>
      </c>
      <c r="C691" s="5">
        <v>8.2</v>
      </c>
      <c r="D691" t="str">
        <f>VLOOKUP($A691,taxonomy!$A$1:$C$1024,3,0)</f>
        <v> Firmicutes</v>
      </c>
      <c r="E691">
        <v>1</v>
      </c>
      <c r="F691">
        <f>VLOOKUP($A691,architecture!$A$2:$E$1327,5,0)</f>
        <v>0</v>
      </c>
      <c r="G691">
        <f>IF(AND(E691=1,F691=1),1,0)</f>
        <v>0</v>
      </c>
      <c r="H691">
        <f>COUNTIF($G$2:G691,1)</f>
        <v>104</v>
      </c>
      <c r="I691" s="8">
        <f>COUNTIF($G$2:G691,0)</f>
        <v>586</v>
      </c>
      <c r="J691" s="7">
        <f>COUNTIF(G691:$G$709,0)</f>
        <v>19</v>
      </c>
      <c r="K691" s="7">
        <f>COUNTIF(G691:$G$709,1)</f>
        <v>0</v>
      </c>
      <c r="L691" s="7">
        <f>H691/(H691+K691)</f>
        <v>1</v>
      </c>
      <c r="M691">
        <f>J691/(J691+I691)</f>
        <v>0.03140495867768595</v>
      </c>
      <c r="N691">
        <f>1-M691</f>
        <v>0.968595041322314</v>
      </c>
    </row>
    <row r="692" spans="1:14" ht="12">
      <c r="A692" t="s">
        <v>1920</v>
      </c>
      <c r="B692" t="s">
        <v>1921</v>
      </c>
      <c r="C692" s="5">
        <v>8.6</v>
      </c>
      <c r="D692" t="str">
        <f>VLOOKUP($A692,taxonomy!$A$1:$C$1024,3,0)</f>
        <v> Actinobacteria</v>
      </c>
      <c r="E692">
        <v>0</v>
      </c>
      <c r="F692">
        <f>VLOOKUP($A692,architecture!$A$2:$E$1327,5,0)</f>
        <v>0</v>
      </c>
      <c r="G692">
        <f>IF(AND(E692=1,F692=1),1,0)</f>
        <v>0</v>
      </c>
      <c r="H692">
        <f>COUNTIF($G$2:G692,1)</f>
        <v>104</v>
      </c>
      <c r="I692" s="8">
        <f>COUNTIF($G$2:G692,0)</f>
        <v>587</v>
      </c>
      <c r="J692" s="7">
        <f>COUNTIF(G692:$G$709,0)</f>
        <v>18</v>
      </c>
      <c r="K692" s="7">
        <f>COUNTIF(G692:$G$709,1)</f>
        <v>0</v>
      </c>
      <c r="L692" s="7">
        <f>H692/(H692+K692)</f>
        <v>1</v>
      </c>
      <c r="M692">
        <f>J692/(J692+I692)</f>
        <v>0.02975206611570248</v>
      </c>
      <c r="N692">
        <f>1-M692</f>
        <v>0.9702479338842975</v>
      </c>
    </row>
    <row r="693" spans="1:14" ht="12">
      <c r="A693" t="s">
        <v>542</v>
      </c>
      <c r="B693" t="s">
        <v>543</v>
      </c>
      <c r="C693" s="5">
        <v>8.7</v>
      </c>
      <c r="D693" t="str">
        <f>VLOOKUP($A693,taxonomy!$A$1:$C$1024,3,0)</f>
        <v> Firmicutes</v>
      </c>
      <c r="E693">
        <v>1</v>
      </c>
      <c r="F693">
        <f>VLOOKUP($A693,architecture!$A$2:$E$1327,5,0)</f>
        <v>0</v>
      </c>
      <c r="G693">
        <f>IF(AND(E693=1,F693=1),1,0)</f>
        <v>0</v>
      </c>
      <c r="H693">
        <f>COUNTIF($G$2:G693,1)</f>
        <v>104</v>
      </c>
      <c r="I693" s="8">
        <f>COUNTIF($G$2:G693,0)</f>
        <v>588</v>
      </c>
      <c r="J693" s="7">
        <f>COUNTIF(G693:$G$709,0)</f>
        <v>17</v>
      </c>
      <c r="K693" s="7">
        <f>COUNTIF(G693:$G$709,1)</f>
        <v>0</v>
      </c>
      <c r="L693" s="7">
        <f>H693/(H693+K693)</f>
        <v>1</v>
      </c>
      <c r="M693">
        <f>J693/(J693+I693)</f>
        <v>0.02809917355371901</v>
      </c>
      <c r="N693">
        <f>1-M693</f>
        <v>0.971900826446281</v>
      </c>
    </row>
    <row r="694" spans="1:14" ht="12">
      <c r="A694" t="s">
        <v>1486</v>
      </c>
      <c r="B694" t="s">
        <v>1487</v>
      </c>
      <c r="C694" s="5">
        <v>8.7</v>
      </c>
      <c r="D694" t="str">
        <f>VLOOKUP($A694,taxonomy!$A$1:$C$1024,3,0)</f>
        <v> Firmicutes</v>
      </c>
      <c r="E694">
        <v>1</v>
      </c>
      <c r="F694">
        <f>VLOOKUP($A694,architecture!$A$2:$E$1327,5,0)</f>
        <v>0</v>
      </c>
      <c r="G694">
        <f>IF(AND(E694=1,F694=1),1,0)</f>
        <v>0</v>
      </c>
      <c r="H694">
        <f>COUNTIF($G$2:G694,1)</f>
        <v>104</v>
      </c>
      <c r="I694" s="8">
        <f>COUNTIF($G$2:G694,0)</f>
        <v>589</v>
      </c>
      <c r="J694" s="7">
        <f>COUNTIF(G694:$G$709,0)</f>
        <v>16</v>
      </c>
      <c r="K694" s="7">
        <f>COUNTIF(G694:$G$709,1)</f>
        <v>0</v>
      </c>
      <c r="L694" s="7">
        <f>H694/(H694+K694)</f>
        <v>1</v>
      </c>
      <c r="M694">
        <f>J694/(J694+I694)</f>
        <v>0.026446280991735537</v>
      </c>
      <c r="N694">
        <f>1-M694</f>
        <v>0.9735537190082645</v>
      </c>
    </row>
    <row r="695" spans="1:14" ht="12">
      <c r="A695" t="s">
        <v>990</v>
      </c>
      <c r="B695" t="s">
        <v>991</v>
      </c>
      <c r="C695" s="5">
        <v>8.8</v>
      </c>
      <c r="D695" t="str">
        <f>VLOOKUP($A695,taxonomy!$A$1:$C$1024,3,0)</f>
        <v> Firmicutes</v>
      </c>
      <c r="E695">
        <v>1</v>
      </c>
      <c r="F695">
        <f>VLOOKUP($A695,architecture!$A$2:$E$1327,5,0)</f>
        <v>0</v>
      </c>
      <c r="G695">
        <f>IF(AND(E695=1,F695=1),1,0)</f>
        <v>0</v>
      </c>
      <c r="H695">
        <f>COUNTIF($G$2:G695,1)</f>
        <v>104</v>
      </c>
      <c r="I695" s="8">
        <f>COUNTIF($G$2:G695,0)</f>
        <v>590</v>
      </c>
      <c r="J695" s="7">
        <f>COUNTIF(G695:$G$709,0)</f>
        <v>15</v>
      </c>
      <c r="K695" s="7">
        <f>COUNTIF(G695:$G$709,1)</f>
        <v>0</v>
      </c>
      <c r="L695" s="7">
        <f>H695/(H695+K695)</f>
        <v>1</v>
      </c>
      <c r="M695">
        <f>J695/(J695+I695)</f>
        <v>0.024793388429752067</v>
      </c>
      <c r="N695">
        <f>1-M695</f>
        <v>0.9752066115702479</v>
      </c>
    </row>
    <row r="696" spans="1:14" ht="12">
      <c r="A696" t="s">
        <v>1442</v>
      </c>
      <c r="B696" t="s">
        <v>1443</v>
      </c>
      <c r="C696" s="5">
        <v>9</v>
      </c>
      <c r="D696" t="str">
        <f>VLOOKUP($A696,taxonomy!$A$1:$C$1024,3,0)</f>
        <v> Firmicutes</v>
      </c>
      <c r="E696">
        <v>1</v>
      </c>
      <c r="F696">
        <f>VLOOKUP($A696,architecture!$A$2:$E$1327,5,0)</f>
        <v>0</v>
      </c>
      <c r="G696">
        <f>IF(AND(E696=1,F696=1),1,0)</f>
        <v>0</v>
      </c>
      <c r="H696">
        <f>COUNTIF($G$2:G696,1)</f>
        <v>104</v>
      </c>
      <c r="I696" s="8">
        <f>COUNTIF($G$2:G696,0)</f>
        <v>591</v>
      </c>
      <c r="J696" s="7">
        <f>COUNTIF(G696:$G$709,0)</f>
        <v>14</v>
      </c>
      <c r="K696" s="7">
        <f>COUNTIF(G696:$G$709,1)</f>
        <v>0</v>
      </c>
      <c r="L696" s="7">
        <f>H696/(H696+K696)</f>
        <v>1</v>
      </c>
      <c r="M696">
        <f>J696/(J696+I696)</f>
        <v>0.023140495867768594</v>
      </c>
      <c r="N696">
        <f>1-M696</f>
        <v>0.9768595041322314</v>
      </c>
    </row>
    <row r="697" spans="1:14" ht="12">
      <c r="A697" t="s">
        <v>1638</v>
      </c>
      <c r="B697" t="s">
        <v>1639</v>
      </c>
      <c r="C697" s="5">
        <v>9</v>
      </c>
      <c r="D697" t="str">
        <f>VLOOKUP($A697,taxonomy!$A$1:$C$1024,3,0)</f>
        <v> Actinobacteria</v>
      </c>
      <c r="E697">
        <v>0</v>
      </c>
      <c r="F697">
        <f>VLOOKUP($A697,architecture!$A$2:$E$1327,5,0)</f>
        <v>0</v>
      </c>
      <c r="G697">
        <f>IF(AND(E697=1,F697=1),1,0)</f>
        <v>0</v>
      </c>
      <c r="H697">
        <f>COUNTIF($G$2:G697,1)</f>
        <v>104</v>
      </c>
      <c r="I697" s="8">
        <f>COUNTIF($G$2:G697,0)</f>
        <v>592</v>
      </c>
      <c r="J697" s="7">
        <f>COUNTIF(G697:$G$709,0)</f>
        <v>13</v>
      </c>
      <c r="K697" s="7">
        <f>COUNTIF(G697:$G$709,1)</f>
        <v>0</v>
      </c>
      <c r="L697" s="7">
        <f>H697/(H697+K697)</f>
        <v>1</v>
      </c>
      <c r="M697">
        <f>J697/(J697+I697)</f>
        <v>0.021487603305785124</v>
      </c>
      <c r="N697">
        <f>1-M697</f>
        <v>0.9785123966942149</v>
      </c>
    </row>
    <row r="698" spans="1:14" ht="12">
      <c r="A698" t="s">
        <v>68</v>
      </c>
      <c r="B698" t="s">
        <v>69</v>
      </c>
      <c r="C698" s="5">
        <v>9</v>
      </c>
      <c r="D698" t="str">
        <f>VLOOKUP($A698,taxonomy!$A$1:$C$1024,3,0)</f>
        <v> Chloroflexi</v>
      </c>
      <c r="E698">
        <v>0</v>
      </c>
      <c r="F698">
        <f>VLOOKUP($A698,architecture!$A$2:$E$1327,5,0)</f>
        <v>0</v>
      </c>
      <c r="G698">
        <f>IF(AND(E698=1,F698=1),1,0)</f>
        <v>0</v>
      </c>
      <c r="H698">
        <f>COUNTIF($G$2:G698,1)</f>
        <v>104</v>
      </c>
      <c r="I698" s="8">
        <f>COUNTIF($G$2:G698,0)</f>
        <v>593</v>
      </c>
      <c r="J698" s="7">
        <f>COUNTIF(G698:$G$709,0)</f>
        <v>12</v>
      </c>
      <c r="K698" s="7">
        <f>COUNTIF(G698:$G$709,1)</f>
        <v>0</v>
      </c>
      <c r="L698" s="7">
        <f>H698/(H698+K698)</f>
        <v>1</v>
      </c>
      <c r="M698">
        <f>J698/(J698+I698)</f>
        <v>0.019834710743801654</v>
      </c>
      <c r="N698">
        <f>1-M698</f>
        <v>0.9801652892561984</v>
      </c>
    </row>
    <row r="699" spans="1:14" ht="12">
      <c r="A699" t="s">
        <v>648</v>
      </c>
      <c r="B699" t="s">
        <v>649</v>
      </c>
      <c r="C699" s="5">
        <v>9.2</v>
      </c>
      <c r="D699" t="str">
        <f>VLOOKUP($A699,taxonomy!$A$1:$C$1024,3,0)</f>
        <v> Actinobacteria</v>
      </c>
      <c r="E699">
        <v>0</v>
      </c>
      <c r="F699">
        <f>VLOOKUP($A699,architecture!$A$2:$E$1327,5,0)</f>
        <v>0</v>
      </c>
      <c r="G699">
        <f>IF(AND(E699=1,F699=1),1,0)</f>
        <v>0</v>
      </c>
      <c r="H699">
        <f>COUNTIF($G$2:G699,1)</f>
        <v>104</v>
      </c>
      <c r="I699" s="8">
        <f>COUNTIF($G$2:G699,0)</f>
        <v>594</v>
      </c>
      <c r="J699" s="7">
        <f>COUNTIF(G699:$G$709,0)</f>
        <v>11</v>
      </c>
      <c r="K699" s="7">
        <f>COUNTIF(G699:$G$709,1)</f>
        <v>0</v>
      </c>
      <c r="L699" s="7">
        <f>H699/(H699+K699)</f>
        <v>1</v>
      </c>
      <c r="M699">
        <f>J699/(J699+I699)</f>
        <v>0.01818181818181818</v>
      </c>
      <c r="N699">
        <f>1-M699</f>
        <v>0.9818181818181818</v>
      </c>
    </row>
    <row r="700" spans="1:14" ht="12">
      <c r="A700" t="s">
        <v>1632</v>
      </c>
      <c r="B700" t="s">
        <v>1633</v>
      </c>
      <c r="C700" s="5">
        <v>9.2</v>
      </c>
      <c r="D700" t="str">
        <f>VLOOKUP($A700,taxonomy!$A$1:$C$1024,3,0)</f>
        <v> Actinobacteria</v>
      </c>
      <c r="E700">
        <v>0</v>
      </c>
      <c r="F700">
        <f>VLOOKUP($A700,architecture!$A$2:$E$1327,5,0)</f>
        <v>1</v>
      </c>
      <c r="G700">
        <f>IF(AND(E700=1,F700=1),1,0)</f>
        <v>0</v>
      </c>
      <c r="H700">
        <f>COUNTIF($G$2:G700,1)</f>
        <v>104</v>
      </c>
      <c r="I700" s="8">
        <f>COUNTIF($G$2:G700,0)</f>
        <v>595</v>
      </c>
      <c r="J700" s="7">
        <f>COUNTIF(G700:$G$709,0)</f>
        <v>10</v>
      </c>
      <c r="K700" s="7">
        <f>COUNTIF(G700:$G$709,1)</f>
        <v>0</v>
      </c>
      <c r="L700" s="7">
        <f>H700/(H700+K700)</f>
        <v>1</v>
      </c>
      <c r="M700">
        <f>J700/(J700+I700)</f>
        <v>0.01652892561983471</v>
      </c>
      <c r="N700">
        <f>1-M700</f>
        <v>0.9834710743801653</v>
      </c>
    </row>
    <row r="701" spans="1:14" ht="12">
      <c r="A701" t="s">
        <v>1608</v>
      </c>
      <c r="B701" t="s">
        <v>1609</v>
      </c>
      <c r="C701" s="5">
        <v>9.3</v>
      </c>
      <c r="D701" t="str">
        <f>VLOOKUP($A701,taxonomy!$A$1:$C$1024,3,0)</f>
        <v> Actinobacteria</v>
      </c>
      <c r="E701">
        <v>0</v>
      </c>
      <c r="F701">
        <f>VLOOKUP($A701,architecture!$A$2:$E$1327,5,0)</f>
        <v>0</v>
      </c>
      <c r="G701">
        <f>IF(AND(E701=1,F701=1),1,0)</f>
        <v>0</v>
      </c>
      <c r="H701">
        <f>COUNTIF($G$2:G701,1)</f>
        <v>104</v>
      </c>
      <c r="I701" s="8">
        <f>COUNTIF($G$2:G701,0)</f>
        <v>596</v>
      </c>
      <c r="J701" s="7">
        <f>COUNTIF(G701:$G$709,0)</f>
        <v>9</v>
      </c>
      <c r="K701" s="7">
        <f>COUNTIF(G701:$G$709,1)</f>
        <v>0</v>
      </c>
      <c r="L701" s="7">
        <f>H701/(H701+K701)</f>
        <v>1</v>
      </c>
      <c r="M701">
        <f>J701/(J701+I701)</f>
        <v>0.01487603305785124</v>
      </c>
      <c r="N701">
        <f>1-M701</f>
        <v>0.9851239669421488</v>
      </c>
    </row>
    <row r="702" spans="1:14" ht="12">
      <c r="A702" t="s">
        <v>108</v>
      </c>
      <c r="B702" t="s">
        <v>109</v>
      </c>
      <c r="C702" s="5">
        <v>9.4</v>
      </c>
      <c r="D702" t="str">
        <f>VLOOKUP($A702,taxonomy!$A$1:$C$1024,3,0)</f>
        <v> Firmicutes</v>
      </c>
      <c r="E702">
        <v>1</v>
      </c>
      <c r="F702">
        <f>VLOOKUP($A702,architecture!$A$2:$E$1327,5,0)</f>
        <v>0</v>
      </c>
      <c r="G702">
        <f>IF(AND(E702=1,F702=1),1,0)</f>
        <v>0</v>
      </c>
      <c r="H702">
        <f>COUNTIF($G$2:G702,1)</f>
        <v>104</v>
      </c>
      <c r="I702" s="8">
        <f>COUNTIF($G$2:G702,0)</f>
        <v>597</v>
      </c>
      <c r="J702" s="7">
        <f>COUNTIF(G702:$G$709,0)</f>
        <v>8</v>
      </c>
      <c r="K702" s="7">
        <f>COUNTIF(G702:$G$709,1)</f>
        <v>0</v>
      </c>
      <c r="L702" s="7">
        <f>H702/(H702+K702)</f>
        <v>1</v>
      </c>
      <c r="M702">
        <f>J702/(J702+I702)</f>
        <v>0.013223140495867768</v>
      </c>
      <c r="N702">
        <f>1-M702</f>
        <v>0.9867768595041322</v>
      </c>
    </row>
    <row r="703" spans="1:14" ht="12">
      <c r="A703" t="s">
        <v>221</v>
      </c>
      <c r="B703" t="s">
        <v>222</v>
      </c>
      <c r="C703" s="5">
        <v>9.4</v>
      </c>
      <c r="D703" t="str">
        <f>VLOOKUP($A703,taxonomy!$A$1:$C$1024,3,0)</f>
        <v> Firmicutes</v>
      </c>
      <c r="E703">
        <v>1</v>
      </c>
      <c r="F703">
        <f>VLOOKUP($A703,architecture!$A$2:$E$1327,5,0)</f>
        <v>0</v>
      </c>
      <c r="G703">
        <f>IF(AND(E703=1,F703=1),1,0)</f>
        <v>0</v>
      </c>
      <c r="H703">
        <f>COUNTIF($G$2:G703,1)</f>
        <v>104</v>
      </c>
      <c r="I703" s="8">
        <f>COUNTIF($G$2:G703,0)</f>
        <v>598</v>
      </c>
      <c r="J703" s="7">
        <f>COUNTIF(G703:$G$709,0)</f>
        <v>7</v>
      </c>
      <c r="K703" s="7">
        <f>COUNTIF(G703:$G$709,1)</f>
        <v>0</v>
      </c>
      <c r="L703" s="7">
        <f>H703/(H703+K703)</f>
        <v>1</v>
      </c>
      <c r="M703">
        <f>J703/(J703+I703)</f>
        <v>0.011570247933884297</v>
      </c>
      <c r="N703">
        <f>1-M703</f>
        <v>0.9884297520661157</v>
      </c>
    </row>
    <row r="704" spans="1:14" ht="12">
      <c r="A704" t="s">
        <v>2028</v>
      </c>
      <c r="B704" t="s">
        <v>2029</v>
      </c>
      <c r="C704" s="5">
        <v>9.5</v>
      </c>
      <c r="D704" t="str">
        <f>VLOOKUP($A704,taxonomy!$A$1:$C$1024,3,0)</f>
        <v> Firmicutes</v>
      </c>
      <c r="E704">
        <v>1</v>
      </c>
      <c r="F704">
        <f>VLOOKUP($A704,architecture!$A$2:$E$1327,5,0)</f>
        <v>0</v>
      </c>
      <c r="G704">
        <f>IF(AND(E704=1,F704=1),1,0)</f>
        <v>0</v>
      </c>
      <c r="H704">
        <f>COUNTIF($G$2:G704,1)</f>
        <v>104</v>
      </c>
      <c r="I704" s="8">
        <f>COUNTIF($G$2:G704,0)</f>
        <v>599</v>
      </c>
      <c r="J704" s="7">
        <f>COUNTIF(G704:$G$709,0)</f>
        <v>6</v>
      </c>
      <c r="K704" s="7">
        <f>COUNTIF(G704:$G$709,1)</f>
        <v>0</v>
      </c>
      <c r="L704" s="7">
        <f>H704/(H704+K704)</f>
        <v>1</v>
      </c>
      <c r="M704">
        <f>J704/(J704+I704)</f>
        <v>0.009917355371900827</v>
      </c>
      <c r="N704">
        <f>1-M704</f>
        <v>0.9900826446280991</v>
      </c>
    </row>
    <row r="705" spans="1:14" ht="12">
      <c r="A705" t="s">
        <v>1540</v>
      </c>
      <c r="B705" t="s">
        <v>1541</v>
      </c>
      <c r="C705" s="5">
        <v>9.7</v>
      </c>
      <c r="D705" t="str">
        <f>VLOOKUP($A705,taxonomy!$A$1:$C$1024,3,0)</f>
        <v> Actinobacteria</v>
      </c>
      <c r="E705">
        <v>0</v>
      </c>
      <c r="F705">
        <f>VLOOKUP($A705,architecture!$A$2:$E$1327,5,0)</f>
        <v>1</v>
      </c>
      <c r="G705">
        <f>IF(AND(E705=1,F705=1),1,0)</f>
        <v>0</v>
      </c>
      <c r="H705">
        <f>COUNTIF($G$2:G705,1)</f>
        <v>104</v>
      </c>
      <c r="I705" s="8">
        <f>COUNTIF($G$2:G705,0)</f>
        <v>600</v>
      </c>
      <c r="J705" s="7">
        <f>COUNTIF(G705:$G$709,0)</f>
        <v>5</v>
      </c>
      <c r="K705" s="7">
        <f>COUNTIF(G705:$G$709,1)</f>
        <v>0</v>
      </c>
      <c r="L705" s="7">
        <f>H705/(H705+K705)</f>
        <v>1</v>
      </c>
      <c r="M705">
        <f>J705/(J705+I705)</f>
        <v>0.008264462809917356</v>
      </c>
      <c r="N705">
        <f>1-M705</f>
        <v>0.9917355371900827</v>
      </c>
    </row>
    <row r="706" spans="1:14" ht="12">
      <c r="A706" t="s">
        <v>261</v>
      </c>
      <c r="B706" t="s">
        <v>262</v>
      </c>
      <c r="C706" s="5">
        <v>9.8</v>
      </c>
      <c r="D706" t="str">
        <f>VLOOKUP($A706,taxonomy!$A$1:$C$1024,3,0)</f>
        <v> Actinobacteria</v>
      </c>
      <c r="E706">
        <v>0</v>
      </c>
      <c r="F706">
        <f>VLOOKUP($A706,architecture!$A$2:$E$1327,5,0)</f>
        <v>0</v>
      </c>
      <c r="G706">
        <f>IF(AND(E706=1,F706=1),1,0)</f>
        <v>0</v>
      </c>
      <c r="H706">
        <f>COUNTIF($G$2:G706,1)</f>
        <v>104</v>
      </c>
      <c r="I706" s="8">
        <f>COUNTIF($G$2:G706,0)</f>
        <v>601</v>
      </c>
      <c r="J706" s="7">
        <f>COUNTIF(G706:$G$709,0)</f>
        <v>4</v>
      </c>
      <c r="K706" s="7">
        <f>COUNTIF(G706:$G$709,1)</f>
        <v>0</v>
      </c>
      <c r="L706" s="7">
        <f>H706/(H706+K706)</f>
        <v>1</v>
      </c>
      <c r="M706">
        <f>J706/(J706+I706)</f>
        <v>0.006611570247933884</v>
      </c>
      <c r="N706">
        <f>1-M706</f>
        <v>0.9933884297520661</v>
      </c>
    </row>
    <row r="707" spans="1:14" ht="12">
      <c r="A707" t="s">
        <v>285</v>
      </c>
      <c r="B707" t="s">
        <v>286</v>
      </c>
      <c r="C707" s="5">
        <v>9.9</v>
      </c>
      <c r="D707" t="str">
        <f>VLOOKUP($A707,taxonomy!$A$1:$C$1024,3,0)</f>
        <v> Firmicutes</v>
      </c>
      <c r="E707">
        <v>1</v>
      </c>
      <c r="F707">
        <f>VLOOKUP($A707,architecture!$A$2:$E$1327,5,0)</f>
        <v>0</v>
      </c>
      <c r="G707">
        <f>IF(AND(E707=1,F707=1),1,0)</f>
        <v>0</v>
      </c>
      <c r="H707">
        <f>COUNTIF($G$2:G707,1)</f>
        <v>104</v>
      </c>
      <c r="I707" s="8">
        <f>COUNTIF($G$2:G707,0)</f>
        <v>602</v>
      </c>
      <c r="J707" s="7">
        <f>COUNTIF(G707:$G$709,0)</f>
        <v>3</v>
      </c>
      <c r="K707" s="7">
        <f>COUNTIF(G707:$G$709,1)</f>
        <v>0</v>
      </c>
      <c r="L707" s="7">
        <f>H707/(H707+K707)</f>
        <v>1</v>
      </c>
      <c r="M707">
        <f>J707/(J707+I707)</f>
        <v>0.0049586776859504135</v>
      </c>
      <c r="N707">
        <f>1-M707</f>
        <v>0.9950413223140496</v>
      </c>
    </row>
    <row r="708" spans="1:14" ht="12">
      <c r="A708" t="s">
        <v>476</v>
      </c>
      <c r="B708" t="s">
        <v>477</v>
      </c>
      <c r="C708" s="5">
        <v>9.9</v>
      </c>
      <c r="D708" t="str">
        <f>VLOOKUP($A708,taxonomy!$A$1:$C$1024,3,0)</f>
        <v> Firmicutes</v>
      </c>
      <c r="E708">
        <v>1</v>
      </c>
      <c r="F708">
        <f>VLOOKUP($A708,architecture!$A$2:$E$1327,5,0)</f>
        <v>0</v>
      </c>
      <c r="G708">
        <f>IF(AND(E708=1,F708=1),1,0)</f>
        <v>0</v>
      </c>
      <c r="H708">
        <f>COUNTIF($G$2:G708,1)</f>
        <v>104</v>
      </c>
      <c r="I708" s="8">
        <f>COUNTIF($G$2:G708,0)</f>
        <v>603</v>
      </c>
      <c r="J708" s="7">
        <f>COUNTIF(G708:$G$709,0)</f>
        <v>2</v>
      </c>
      <c r="K708" s="7">
        <f>COUNTIF(G708:$G$709,1)</f>
        <v>0</v>
      </c>
      <c r="L708" s="7">
        <f>H708/(H708+K708)</f>
        <v>1</v>
      </c>
      <c r="M708">
        <f>J708/(J708+I708)</f>
        <v>0.003305785123966942</v>
      </c>
      <c r="N708">
        <f>1-M708</f>
        <v>0.996694214876033</v>
      </c>
    </row>
    <row r="709" spans="1:14" ht="12">
      <c r="A709" t="s">
        <v>548</v>
      </c>
      <c r="B709" t="s">
        <v>549</v>
      </c>
      <c r="C709" s="5">
        <v>9.9</v>
      </c>
      <c r="D709" t="str">
        <f>VLOOKUP($A709,taxonomy!$A$1:$C$1024,3,0)</f>
        <v> Firmicutes</v>
      </c>
      <c r="E709">
        <v>1</v>
      </c>
      <c r="F709">
        <f>VLOOKUP($A709,architecture!$A$2:$E$1327,5,0)</f>
        <v>0</v>
      </c>
      <c r="G709">
        <f>IF(AND(E709=1,F709=1),1,0)</f>
        <v>0</v>
      </c>
      <c r="H709">
        <f>COUNTIF($G$2:G709,1)</f>
        <v>104</v>
      </c>
      <c r="I709" s="8">
        <f>COUNTIF($G$2:G709,0)</f>
        <v>604</v>
      </c>
      <c r="J709" s="7">
        <f>COUNTIF(G709:$G$709,0)</f>
        <v>1</v>
      </c>
      <c r="K709" s="7">
        <f>COUNTIF(G709:$G$709,1)</f>
        <v>0</v>
      </c>
      <c r="L709" s="7">
        <f>H709/(H709+K709)</f>
        <v>1</v>
      </c>
      <c r="M709">
        <f>J709/(J709+I709)</f>
        <v>0.001652892561983471</v>
      </c>
      <c r="N709">
        <f>1-M709</f>
        <v>0.9983471074380166</v>
      </c>
    </row>
  </sheetData>
  <sheetProtection selectLockedCells="1" selectUnlockedCells="1"/>
  <autoFilter ref="D1:D709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9"/>
  <sheetViews>
    <sheetView tabSelected="1" zoomScale="80" zoomScaleNormal="80" workbookViewId="0" topLeftCell="A544">
      <selection activeCell="F562" sqref="F562"/>
    </sheetView>
  </sheetViews>
  <sheetFormatPr defaultColWidth="11.421875" defaultRowHeight="12.75"/>
  <cols>
    <col min="1" max="16384" width="11.57421875" style="0" customWidth="1"/>
  </cols>
  <sheetData>
    <row r="1" spans="1:2" ht="12">
      <c r="A1" t="s">
        <v>1364</v>
      </c>
      <c r="B1" t="s">
        <v>2373</v>
      </c>
    </row>
    <row r="2" spans="1:2" ht="12">
      <c r="A2" t="s">
        <v>5</v>
      </c>
      <c r="B2">
        <v>1</v>
      </c>
    </row>
    <row r="3" spans="1:2" ht="12">
      <c r="A3" t="s">
        <v>271</v>
      </c>
      <c r="B3">
        <v>1</v>
      </c>
    </row>
    <row r="4" spans="1:2" ht="12">
      <c r="A4" t="s">
        <v>317</v>
      </c>
      <c r="B4">
        <v>1</v>
      </c>
    </row>
    <row r="5" spans="1:2" ht="12">
      <c r="A5" t="s">
        <v>482</v>
      </c>
      <c r="B5">
        <v>1</v>
      </c>
    </row>
    <row r="6" spans="1:2" ht="12">
      <c r="A6" t="s">
        <v>522</v>
      </c>
      <c r="B6">
        <v>1</v>
      </c>
    </row>
    <row r="7" spans="1:2" ht="12">
      <c r="A7" t="s">
        <v>538</v>
      </c>
      <c r="B7">
        <v>1</v>
      </c>
    </row>
    <row r="8" spans="1:2" ht="12">
      <c r="A8" t="s">
        <v>592</v>
      </c>
      <c r="B8">
        <v>1</v>
      </c>
    </row>
    <row r="9" spans="1:2" ht="12">
      <c r="A9" t="s">
        <v>2010</v>
      </c>
      <c r="B9">
        <v>1</v>
      </c>
    </row>
    <row r="10" spans="1:2" ht="12">
      <c r="A10" t="s">
        <v>1670</v>
      </c>
      <c r="B10">
        <v>1</v>
      </c>
    </row>
    <row r="11" spans="1:2" ht="12">
      <c r="A11" t="s">
        <v>958</v>
      </c>
      <c r="B11">
        <v>1</v>
      </c>
    </row>
    <row r="12" spans="1:2" ht="12">
      <c r="A12" t="s">
        <v>1430</v>
      </c>
      <c r="B12">
        <v>1</v>
      </c>
    </row>
    <row r="13" spans="1:2" ht="12">
      <c r="A13" t="s">
        <v>267</v>
      </c>
      <c r="B13">
        <v>1</v>
      </c>
    </row>
    <row r="14" spans="1:2" ht="12">
      <c r="A14" t="s">
        <v>612</v>
      </c>
      <c r="B14">
        <v>1</v>
      </c>
    </row>
    <row r="15" spans="1:2" ht="12">
      <c r="A15" t="s">
        <v>1110</v>
      </c>
      <c r="B15">
        <v>1</v>
      </c>
    </row>
    <row r="16" spans="1:2" ht="12">
      <c r="A16" t="s">
        <v>604</v>
      </c>
      <c r="B16">
        <v>1</v>
      </c>
    </row>
    <row r="17" spans="1:2" ht="12">
      <c r="A17" t="s">
        <v>600</v>
      </c>
      <c r="B17">
        <v>1</v>
      </c>
    </row>
    <row r="18" spans="1:2" ht="12">
      <c r="A18" t="s">
        <v>474</v>
      </c>
      <c r="B18">
        <v>1</v>
      </c>
    </row>
    <row r="19" spans="1:2" ht="12">
      <c r="A19" t="s">
        <v>2016</v>
      </c>
      <c r="B19">
        <v>1</v>
      </c>
    </row>
    <row r="20" spans="1:2" ht="12">
      <c r="A20" t="s">
        <v>502</v>
      </c>
      <c r="B20">
        <v>1</v>
      </c>
    </row>
    <row r="21" spans="1:2" ht="12">
      <c r="A21" t="s">
        <v>560</v>
      </c>
      <c r="B21">
        <v>1</v>
      </c>
    </row>
    <row r="22" spans="1:2" ht="12">
      <c r="A22" t="s">
        <v>576</v>
      </c>
      <c r="B22">
        <v>1</v>
      </c>
    </row>
    <row r="23" spans="1:2" ht="12">
      <c r="A23" t="s">
        <v>2004</v>
      </c>
      <c r="B23">
        <v>1</v>
      </c>
    </row>
    <row r="24" spans="1:2" ht="12">
      <c r="A24" t="s">
        <v>490</v>
      </c>
      <c r="B24">
        <v>1</v>
      </c>
    </row>
    <row r="25" spans="1:2" ht="12">
      <c r="A25" t="s">
        <v>153</v>
      </c>
      <c r="B25">
        <v>1</v>
      </c>
    </row>
    <row r="26" spans="1:2" ht="12">
      <c r="A26" t="s">
        <v>514</v>
      </c>
      <c r="B26">
        <v>1</v>
      </c>
    </row>
    <row r="27" spans="1:2" ht="12">
      <c r="A27" t="s">
        <v>526</v>
      </c>
      <c r="B27">
        <v>1</v>
      </c>
    </row>
    <row r="28" spans="1:2" ht="12">
      <c r="A28" t="s">
        <v>494</v>
      </c>
      <c r="B28">
        <v>1</v>
      </c>
    </row>
    <row r="29" spans="1:2" ht="12">
      <c r="A29" t="s">
        <v>554</v>
      </c>
      <c r="B29">
        <v>1</v>
      </c>
    </row>
    <row r="30" spans="1:2" ht="12">
      <c r="A30" t="s">
        <v>311</v>
      </c>
      <c r="B30">
        <v>1</v>
      </c>
    </row>
    <row r="31" spans="1:2" ht="12">
      <c r="A31" t="s">
        <v>341</v>
      </c>
      <c r="B31">
        <v>1</v>
      </c>
    </row>
    <row r="32" spans="1:2" ht="12">
      <c r="A32" t="s">
        <v>510</v>
      </c>
      <c r="B32">
        <v>1</v>
      </c>
    </row>
    <row r="33" spans="1:2" ht="12">
      <c r="A33" t="s">
        <v>616</v>
      </c>
      <c r="B33">
        <v>1</v>
      </c>
    </row>
    <row r="34" spans="1:2" ht="12">
      <c r="A34" t="s">
        <v>2026</v>
      </c>
      <c r="B34">
        <v>1</v>
      </c>
    </row>
    <row r="35" spans="1:2" ht="12">
      <c r="A35" t="s">
        <v>564</v>
      </c>
      <c r="B35">
        <v>1</v>
      </c>
    </row>
    <row r="36" spans="1:2" ht="12">
      <c r="A36" t="s">
        <v>518</v>
      </c>
      <c r="B36">
        <v>1</v>
      </c>
    </row>
    <row r="37" spans="1:2" ht="12">
      <c r="A37" t="s">
        <v>2022</v>
      </c>
      <c r="B37">
        <v>1</v>
      </c>
    </row>
    <row r="38" spans="1:2" ht="12">
      <c r="A38" t="s">
        <v>534</v>
      </c>
      <c r="B38">
        <v>1</v>
      </c>
    </row>
    <row r="39" spans="1:2" ht="12">
      <c r="A39" t="s">
        <v>546</v>
      </c>
      <c r="B39">
        <v>1</v>
      </c>
    </row>
    <row r="40" spans="1:2" ht="12">
      <c r="A40" t="s">
        <v>287</v>
      </c>
      <c r="B40">
        <v>1</v>
      </c>
    </row>
    <row r="41" spans="1:2" ht="12">
      <c r="A41" t="s">
        <v>305</v>
      </c>
      <c r="B41">
        <v>1</v>
      </c>
    </row>
    <row r="42" spans="1:2" ht="12">
      <c r="A42" t="s">
        <v>313</v>
      </c>
      <c r="B42">
        <v>1</v>
      </c>
    </row>
    <row r="43" spans="1:2" ht="12">
      <c r="A43" t="s">
        <v>478</v>
      </c>
      <c r="B43">
        <v>1</v>
      </c>
    </row>
    <row r="44" spans="1:2" ht="12">
      <c r="A44" t="s">
        <v>486</v>
      </c>
      <c r="B44">
        <v>1</v>
      </c>
    </row>
    <row r="45" spans="1:2" ht="12">
      <c r="A45" t="s">
        <v>506</v>
      </c>
      <c r="B45">
        <v>1</v>
      </c>
    </row>
    <row r="46" spans="1:2" ht="12">
      <c r="A46" t="s">
        <v>544</v>
      </c>
      <c r="B46">
        <v>1</v>
      </c>
    </row>
    <row r="47" spans="1:2" ht="12">
      <c r="A47" t="s">
        <v>580</v>
      </c>
      <c r="B47">
        <v>1</v>
      </c>
    </row>
    <row r="48" spans="1:2" ht="12">
      <c r="A48" t="s">
        <v>588</v>
      </c>
      <c r="B48">
        <v>1</v>
      </c>
    </row>
    <row r="49" spans="1:2" ht="12">
      <c r="A49" t="s">
        <v>596</v>
      </c>
      <c r="B49">
        <v>1</v>
      </c>
    </row>
    <row r="50" spans="1:2" ht="12">
      <c r="A50" t="s">
        <v>608</v>
      </c>
      <c r="B50">
        <v>1</v>
      </c>
    </row>
    <row r="51" spans="1:2" ht="12">
      <c r="A51" t="s">
        <v>1020</v>
      </c>
      <c r="B51">
        <v>1</v>
      </c>
    </row>
    <row r="52" spans="1:2" ht="12">
      <c r="A52" t="s">
        <v>1454</v>
      </c>
      <c r="B52">
        <v>1</v>
      </c>
    </row>
    <row r="53" spans="1:2" ht="12">
      <c r="A53" t="s">
        <v>1800</v>
      </c>
      <c r="B53">
        <v>1</v>
      </c>
    </row>
    <row r="54" spans="1:2" ht="12">
      <c r="A54" t="s">
        <v>498</v>
      </c>
      <c r="B54">
        <v>1</v>
      </c>
    </row>
    <row r="55" spans="1:2" ht="12">
      <c r="A55" t="s">
        <v>530</v>
      </c>
      <c r="B55">
        <v>1</v>
      </c>
    </row>
    <row r="56" spans="1:2" ht="12">
      <c r="A56" t="s">
        <v>584</v>
      </c>
      <c r="B56">
        <v>1</v>
      </c>
    </row>
    <row r="57" spans="1:2" ht="12">
      <c r="A57" t="s">
        <v>620</v>
      </c>
      <c r="B57">
        <v>1</v>
      </c>
    </row>
    <row r="58" spans="1:2" ht="12">
      <c r="A58" t="s">
        <v>550</v>
      </c>
      <c r="B58">
        <v>1</v>
      </c>
    </row>
    <row r="59" spans="1:2" ht="12">
      <c r="A59" t="s">
        <v>251</v>
      </c>
      <c r="B59">
        <v>1</v>
      </c>
    </row>
    <row r="60" spans="1:2" ht="12">
      <c r="A60" t="s">
        <v>401</v>
      </c>
      <c r="B60">
        <v>1</v>
      </c>
    </row>
    <row r="61" spans="1:2" ht="12">
      <c r="A61" t="s">
        <v>1112</v>
      </c>
      <c r="B61">
        <v>1</v>
      </c>
    </row>
    <row r="62" spans="1:2" ht="12">
      <c r="A62" t="s">
        <v>842</v>
      </c>
      <c r="B62">
        <v>1</v>
      </c>
    </row>
    <row r="63" spans="1:2" ht="12">
      <c r="A63" t="s">
        <v>566</v>
      </c>
      <c r="B63">
        <v>1</v>
      </c>
    </row>
    <row r="64" spans="1:2" ht="12">
      <c r="A64" t="s">
        <v>570</v>
      </c>
      <c r="B64">
        <v>1</v>
      </c>
    </row>
    <row r="65" spans="1:2" ht="12">
      <c r="A65" t="s">
        <v>556</v>
      </c>
      <c r="B65">
        <v>1</v>
      </c>
    </row>
    <row r="66" spans="1:2" ht="12">
      <c r="A66" t="s">
        <v>1096</v>
      </c>
      <c r="B66">
        <v>1</v>
      </c>
    </row>
    <row r="67" spans="1:2" ht="12">
      <c r="A67" t="s">
        <v>1292</v>
      </c>
      <c r="B67">
        <v>1</v>
      </c>
    </row>
    <row r="68" spans="1:2" ht="12">
      <c r="A68" t="s">
        <v>1420</v>
      </c>
      <c r="B68">
        <v>1</v>
      </c>
    </row>
    <row r="69" spans="1:2" ht="12">
      <c r="A69" t="s">
        <v>1422</v>
      </c>
      <c r="B69">
        <v>1</v>
      </c>
    </row>
    <row r="70" spans="1:2" ht="12">
      <c r="A70" t="s">
        <v>1752</v>
      </c>
      <c r="B70">
        <v>1</v>
      </c>
    </row>
    <row r="71" spans="1:2" ht="12">
      <c r="A71" t="s">
        <v>1754</v>
      </c>
      <c r="B71">
        <v>1</v>
      </c>
    </row>
    <row r="72" spans="1:2" ht="12">
      <c r="A72" t="s">
        <v>1970</v>
      </c>
      <c r="B72">
        <v>1</v>
      </c>
    </row>
    <row r="73" spans="1:2" ht="12">
      <c r="A73" t="s">
        <v>1830</v>
      </c>
      <c r="B73">
        <v>1</v>
      </c>
    </row>
    <row r="74" spans="1:2" ht="12">
      <c r="A74" t="s">
        <v>1904</v>
      </c>
      <c r="B74">
        <v>1</v>
      </c>
    </row>
    <row r="75" spans="1:2" ht="12">
      <c r="A75" t="s">
        <v>1676</v>
      </c>
      <c r="B75">
        <v>0</v>
      </c>
    </row>
    <row r="76" spans="1:2" ht="12">
      <c r="A76" t="s">
        <v>440</v>
      </c>
      <c r="B76">
        <v>1</v>
      </c>
    </row>
    <row r="77" spans="1:2" ht="12">
      <c r="A77" t="s">
        <v>1202</v>
      </c>
      <c r="B77">
        <v>0</v>
      </c>
    </row>
    <row r="78" spans="1:2" ht="12">
      <c r="A78" t="s">
        <v>1578</v>
      </c>
      <c r="B78">
        <v>0</v>
      </c>
    </row>
    <row r="79" spans="1:2" ht="12">
      <c r="A79" t="s">
        <v>1594</v>
      </c>
      <c r="B79">
        <v>0</v>
      </c>
    </row>
    <row r="80" spans="1:2" ht="12">
      <c r="A80" t="s">
        <v>1530</v>
      </c>
      <c r="B80">
        <v>1</v>
      </c>
    </row>
    <row r="81" spans="1:2" ht="12">
      <c r="A81" t="s">
        <v>70</v>
      </c>
      <c r="B81">
        <v>0</v>
      </c>
    </row>
    <row r="82" spans="1:2" ht="12">
      <c r="A82" t="s">
        <v>409</v>
      </c>
      <c r="B82">
        <v>0</v>
      </c>
    </row>
    <row r="83" spans="1:2" ht="12">
      <c r="A83" t="s">
        <v>1606</v>
      </c>
      <c r="B83">
        <v>0</v>
      </c>
    </row>
    <row r="84" spans="1:2" ht="12">
      <c r="A84" t="s">
        <v>265</v>
      </c>
      <c r="B84">
        <v>0</v>
      </c>
    </row>
    <row r="85" spans="1:2" ht="12">
      <c r="A85" t="s">
        <v>770</v>
      </c>
      <c r="B85">
        <v>0</v>
      </c>
    </row>
    <row r="86" spans="1:2" ht="12">
      <c r="A86" t="s">
        <v>686</v>
      </c>
      <c r="B86">
        <v>0</v>
      </c>
    </row>
    <row r="87" spans="1:2" ht="12">
      <c r="A87" t="s">
        <v>446</v>
      </c>
      <c r="B87">
        <v>0</v>
      </c>
    </row>
    <row r="88" spans="1:2" ht="12">
      <c r="A88" t="s">
        <v>1600</v>
      </c>
      <c r="B88">
        <v>0</v>
      </c>
    </row>
    <row r="89" spans="1:2" ht="12">
      <c r="A89" t="s">
        <v>1992</v>
      </c>
      <c r="B89">
        <v>0</v>
      </c>
    </row>
    <row r="90" spans="1:2" ht="12">
      <c r="A90" t="s">
        <v>1604</v>
      </c>
      <c r="B90">
        <v>0</v>
      </c>
    </row>
    <row r="91" spans="1:2" ht="12">
      <c r="A91" t="s">
        <v>1856</v>
      </c>
      <c r="B91">
        <v>0</v>
      </c>
    </row>
    <row r="92" spans="1:2" ht="12">
      <c r="A92" t="s">
        <v>434</v>
      </c>
      <c r="B92">
        <v>0</v>
      </c>
    </row>
    <row r="93" spans="1:2" ht="12">
      <c r="A93" t="s">
        <v>399</v>
      </c>
      <c r="B93">
        <v>0</v>
      </c>
    </row>
    <row r="94" spans="1:2" ht="12">
      <c r="A94" t="s">
        <v>405</v>
      </c>
      <c r="B94">
        <v>0</v>
      </c>
    </row>
    <row r="95" spans="1:2" ht="12">
      <c r="A95" t="s">
        <v>263</v>
      </c>
      <c r="B95">
        <v>0</v>
      </c>
    </row>
    <row r="96" spans="1:2" ht="12">
      <c r="A96" t="s">
        <v>1870</v>
      </c>
      <c r="B96">
        <v>0</v>
      </c>
    </row>
    <row r="97" spans="1:2" ht="12">
      <c r="A97" t="s">
        <v>1246</v>
      </c>
      <c r="B97">
        <v>1</v>
      </c>
    </row>
    <row r="98" spans="1:2" ht="12">
      <c r="A98" t="s">
        <v>962</v>
      </c>
      <c r="B98">
        <v>0</v>
      </c>
    </row>
    <row r="99" spans="1:2" ht="12">
      <c r="A99" t="s">
        <v>78</v>
      </c>
      <c r="B99">
        <v>0</v>
      </c>
    </row>
    <row r="100" spans="1:2" ht="12">
      <c r="A100" t="s">
        <v>968</v>
      </c>
      <c r="B100">
        <v>0</v>
      </c>
    </row>
    <row r="101" spans="1:2" ht="12">
      <c r="A101" t="s">
        <v>650</v>
      </c>
      <c r="B101">
        <v>0</v>
      </c>
    </row>
    <row r="102" spans="1:2" ht="12">
      <c r="A102" t="s">
        <v>840</v>
      </c>
      <c r="B102">
        <v>0</v>
      </c>
    </row>
    <row r="103" spans="1:2" ht="12">
      <c r="A103" t="s">
        <v>1514</v>
      </c>
      <c r="B103">
        <v>0</v>
      </c>
    </row>
    <row r="104" spans="1:2" ht="12">
      <c r="A104" t="s">
        <v>684</v>
      </c>
      <c r="B104">
        <v>1</v>
      </c>
    </row>
    <row r="105" spans="1:2" ht="12">
      <c r="A105" t="s">
        <v>1052</v>
      </c>
      <c r="B105">
        <v>0</v>
      </c>
    </row>
    <row r="106" spans="1:2" ht="12">
      <c r="A106" t="s">
        <v>970</v>
      </c>
      <c r="B106">
        <v>0</v>
      </c>
    </row>
    <row r="107" spans="1:2" ht="12">
      <c r="A107" t="s">
        <v>359</v>
      </c>
      <c r="B107">
        <v>0</v>
      </c>
    </row>
    <row r="108" spans="1:2" ht="12">
      <c r="A108" t="s">
        <v>76</v>
      </c>
      <c r="B108">
        <v>0</v>
      </c>
    </row>
    <row r="109" spans="1:2" ht="12">
      <c r="A109" t="s">
        <v>1426</v>
      </c>
      <c r="B109">
        <v>0</v>
      </c>
    </row>
    <row r="110" spans="1:2" ht="12">
      <c r="A110" t="s">
        <v>998</v>
      </c>
      <c r="B110">
        <v>1</v>
      </c>
    </row>
    <row r="111" spans="1:2" ht="12">
      <c r="A111" t="s">
        <v>444</v>
      </c>
      <c r="B111">
        <v>1</v>
      </c>
    </row>
    <row r="112" spans="1:2" ht="12">
      <c r="A112" t="s">
        <v>1998</v>
      </c>
      <c r="B112">
        <v>0</v>
      </c>
    </row>
    <row r="113" spans="1:2" ht="12">
      <c r="A113" t="s">
        <v>1002</v>
      </c>
      <c r="B113">
        <v>0</v>
      </c>
    </row>
    <row r="114" spans="1:2" ht="12">
      <c r="A114" t="s">
        <v>464</v>
      </c>
      <c r="B114">
        <v>0</v>
      </c>
    </row>
    <row r="115" spans="1:2" ht="12">
      <c r="A115" t="s">
        <v>766</v>
      </c>
      <c r="B115">
        <v>0</v>
      </c>
    </row>
    <row r="116" spans="1:2" ht="12">
      <c r="A116" t="s">
        <v>838</v>
      </c>
      <c r="B116">
        <v>0</v>
      </c>
    </row>
    <row r="117" spans="1:2" ht="12">
      <c r="A117" t="s">
        <v>1000</v>
      </c>
      <c r="B117">
        <v>0</v>
      </c>
    </row>
    <row r="118" spans="1:2" ht="12">
      <c r="A118" t="s">
        <v>1252</v>
      </c>
      <c r="B118">
        <v>0</v>
      </c>
    </row>
    <row r="119" spans="1:2" ht="12">
      <c r="A119" t="s">
        <v>2000</v>
      </c>
      <c r="B119">
        <v>0</v>
      </c>
    </row>
    <row r="120" spans="1:2" ht="12">
      <c r="A120" t="s">
        <v>1290</v>
      </c>
      <c r="B120">
        <v>0</v>
      </c>
    </row>
    <row r="121" spans="1:2" ht="12">
      <c r="A121" t="s">
        <v>1436</v>
      </c>
      <c r="B121">
        <v>0</v>
      </c>
    </row>
    <row r="122" spans="1:2" ht="12">
      <c r="A122" t="s">
        <v>1464</v>
      </c>
      <c r="B122">
        <v>0</v>
      </c>
    </row>
    <row r="123" spans="1:2" ht="12">
      <c r="A123" t="s">
        <v>144</v>
      </c>
      <c r="B123">
        <v>0</v>
      </c>
    </row>
    <row r="124" spans="1:2" ht="12">
      <c r="A124" t="s">
        <v>1424</v>
      </c>
      <c r="B124">
        <v>0</v>
      </c>
    </row>
    <row r="125" spans="1:2" ht="12">
      <c r="A125" t="s">
        <v>1494</v>
      </c>
      <c r="B125">
        <v>0</v>
      </c>
    </row>
    <row r="126" spans="1:2" ht="12">
      <c r="A126" t="s">
        <v>462</v>
      </c>
      <c r="B126">
        <v>0</v>
      </c>
    </row>
    <row r="127" spans="1:2" ht="12">
      <c r="A127" t="s">
        <v>768</v>
      </c>
      <c r="B127">
        <v>0</v>
      </c>
    </row>
    <row r="128" spans="1:2" ht="12">
      <c r="A128" t="s">
        <v>836</v>
      </c>
      <c r="B128">
        <v>0</v>
      </c>
    </row>
    <row r="129" spans="1:2" ht="12">
      <c r="A129" t="s">
        <v>1254</v>
      </c>
      <c r="B129">
        <v>0</v>
      </c>
    </row>
    <row r="130" spans="1:2" ht="12">
      <c r="A130" t="s">
        <v>1288</v>
      </c>
      <c r="B130">
        <v>0</v>
      </c>
    </row>
    <row r="131" spans="1:2" ht="12">
      <c r="A131" t="s">
        <v>1434</v>
      </c>
      <c r="B131">
        <v>0</v>
      </c>
    </row>
    <row r="132" spans="1:2" ht="12">
      <c r="A132" t="s">
        <v>1462</v>
      </c>
      <c r="B132">
        <v>0</v>
      </c>
    </row>
    <row r="133" spans="1:2" ht="12">
      <c r="A133" t="s">
        <v>442</v>
      </c>
      <c r="B133">
        <v>0</v>
      </c>
    </row>
    <row r="134" spans="1:2" ht="12">
      <c r="A134" t="s">
        <v>652</v>
      </c>
      <c r="B134">
        <v>0</v>
      </c>
    </row>
    <row r="135" spans="1:2" ht="12">
      <c r="A135" t="s">
        <v>940</v>
      </c>
      <c r="B135">
        <v>0</v>
      </c>
    </row>
    <row r="136" spans="1:2" ht="12">
      <c r="A136" t="s">
        <v>1038</v>
      </c>
      <c r="B136">
        <v>0</v>
      </c>
    </row>
    <row r="137" spans="1:2" ht="12">
      <c r="A137" t="s">
        <v>2020</v>
      </c>
      <c r="B137">
        <v>0</v>
      </c>
    </row>
    <row r="138" spans="1:2" ht="12">
      <c r="A138" t="s">
        <v>438</v>
      </c>
      <c r="B138">
        <v>1</v>
      </c>
    </row>
    <row r="139" spans="1:2" ht="12">
      <c r="A139" t="s">
        <v>846</v>
      </c>
      <c r="B139">
        <v>1</v>
      </c>
    </row>
    <row r="140" spans="1:2" ht="12">
      <c r="A140" t="s">
        <v>1506</v>
      </c>
      <c r="B140">
        <v>1</v>
      </c>
    </row>
    <row r="141" spans="1:2" ht="12">
      <c r="A141" t="s">
        <v>1580</v>
      </c>
      <c r="B141">
        <v>1</v>
      </c>
    </row>
    <row r="142" spans="1:2" ht="12">
      <c r="A142" t="s">
        <v>291</v>
      </c>
      <c r="B142">
        <v>1</v>
      </c>
    </row>
    <row r="143" spans="1:2" ht="12">
      <c r="A143" t="s">
        <v>972</v>
      </c>
      <c r="B143">
        <v>0</v>
      </c>
    </row>
    <row r="144" spans="1:2" ht="12">
      <c r="A144" t="s">
        <v>1542</v>
      </c>
      <c r="B144">
        <v>0</v>
      </c>
    </row>
    <row r="145" spans="1:2" ht="12">
      <c r="A145" t="s">
        <v>1772</v>
      </c>
      <c r="B145">
        <v>0</v>
      </c>
    </row>
    <row r="146" spans="1:2" ht="12">
      <c r="A146" t="s">
        <v>357</v>
      </c>
      <c r="B146">
        <v>0</v>
      </c>
    </row>
    <row r="147" spans="1:2" ht="12">
      <c r="A147" t="s">
        <v>1654</v>
      </c>
      <c r="B147">
        <v>0</v>
      </c>
    </row>
    <row r="148" spans="1:2" ht="12">
      <c r="A148" t="s">
        <v>692</v>
      </c>
      <c r="B148">
        <v>0</v>
      </c>
    </row>
    <row r="149" spans="1:2" ht="12">
      <c r="A149" t="s">
        <v>171</v>
      </c>
      <c r="B149">
        <v>0</v>
      </c>
    </row>
    <row r="150" spans="1:2" ht="12">
      <c r="A150" t="s">
        <v>82</v>
      </c>
      <c r="B150">
        <v>0</v>
      </c>
    </row>
    <row r="151" spans="1:2" ht="12">
      <c r="A151" t="s">
        <v>361</v>
      </c>
      <c r="B151">
        <v>0</v>
      </c>
    </row>
    <row r="152" spans="1:2" ht="12">
      <c r="A152" t="s">
        <v>1490</v>
      </c>
      <c r="B152">
        <v>0</v>
      </c>
    </row>
    <row r="153" spans="1:2" ht="12">
      <c r="A153" t="s">
        <v>1750</v>
      </c>
      <c r="B153">
        <v>0</v>
      </c>
    </row>
    <row r="154" spans="1:2" ht="12">
      <c r="A154" t="s">
        <v>189</v>
      </c>
      <c r="B154">
        <v>0</v>
      </c>
    </row>
    <row r="155" spans="1:2" ht="12">
      <c r="A155" t="s">
        <v>1572</v>
      </c>
      <c r="B155">
        <v>0</v>
      </c>
    </row>
    <row r="156" spans="1:2" ht="12">
      <c r="A156" t="s">
        <v>688</v>
      </c>
      <c r="B156">
        <v>0</v>
      </c>
    </row>
    <row r="157" spans="1:2" ht="12">
      <c r="A157" t="s">
        <v>1368</v>
      </c>
      <c r="B157">
        <v>0</v>
      </c>
    </row>
    <row r="158" spans="1:2" ht="12">
      <c r="A158" t="s">
        <v>1700</v>
      </c>
      <c r="B158">
        <v>0</v>
      </c>
    </row>
    <row r="159" spans="1:2" ht="12">
      <c r="A159" t="s">
        <v>1862</v>
      </c>
      <c r="B159">
        <v>0</v>
      </c>
    </row>
    <row r="160" spans="1:2" ht="12">
      <c r="A160" t="s">
        <v>277</v>
      </c>
      <c r="B160">
        <v>0</v>
      </c>
    </row>
    <row r="161" spans="1:2" ht="12">
      <c r="A161" t="s">
        <v>56</v>
      </c>
      <c r="B161">
        <v>0</v>
      </c>
    </row>
    <row r="162" spans="1:2" ht="12">
      <c r="A162" t="s">
        <v>1312</v>
      </c>
      <c r="B162">
        <v>0</v>
      </c>
    </row>
    <row r="163" spans="1:2" ht="12">
      <c r="A163" t="s">
        <v>1484</v>
      </c>
      <c r="B163">
        <v>0</v>
      </c>
    </row>
    <row r="164" spans="1:2" ht="12">
      <c r="A164" t="s">
        <v>818</v>
      </c>
      <c r="B164">
        <v>0</v>
      </c>
    </row>
    <row r="165" spans="1:2" ht="12">
      <c r="A165" t="s">
        <v>1476</v>
      </c>
      <c r="B165">
        <v>0</v>
      </c>
    </row>
    <row r="166" spans="1:2" ht="12">
      <c r="A166" t="s">
        <v>812</v>
      </c>
      <c r="B166">
        <v>0</v>
      </c>
    </row>
    <row r="167" spans="1:2" ht="12">
      <c r="A167" t="s">
        <v>630</v>
      </c>
      <c r="B167">
        <v>1</v>
      </c>
    </row>
    <row r="168" spans="1:2" ht="12">
      <c r="A168" t="s">
        <v>700</v>
      </c>
      <c r="B168">
        <v>0</v>
      </c>
    </row>
    <row r="169" spans="1:2" ht="12">
      <c r="A169" t="s">
        <v>1868</v>
      </c>
      <c r="B169">
        <v>0</v>
      </c>
    </row>
    <row r="170" spans="1:2" ht="12">
      <c r="A170" t="s">
        <v>1104</v>
      </c>
      <c r="B170">
        <v>0</v>
      </c>
    </row>
    <row r="171" spans="1:2" ht="12">
      <c r="A171" t="s">
        <v>1440</v>
      </c>
      <c r="B171">
        <v>0</v>
      </c>
    </row>
    <row r="172" spans="1:2" ht="12">
      <c r="A172" t="s">
        <v>351</v>
      </c>
      <c r="B172">
        <v>0</v>
      </c>
    </row>
    <row r="173" spans="1:2" ht="12">
      <c r="A173" t="s">
        <v>1458</v>
      </c>
      <c r="B173">
        <v>0</v>
      </c>
    </row>
    <row r="174" spans="1:2" ht="12">
      <c r="A174" t="s">
        <v>1344</v>
      </c>
      <c r="B174">
        <v>0</v>
      </c>
    </row>
    <row r="175" spans="1:2" ht="12">
      <c r="A175" t="s">
        <v>1928</v>
      </c>
      <c r="B175">
        <v>0</v>
      </c>
    </row>
    <row r="176" spans="1:2" ht="12">
      <c r="A176" t="s">
        <v>774</v>
      </c>
      <c r="B176">
        <v>0</v>
      </c>
    </row>
    <row r="177" spans="1:2" ht="12">
      <c r="A177" t="s">
        <v>1216</v>
      </c>
      <c r="B177">
        <v>1</v>
      </c>
    </row>
    <row r="178" spans="1:2" ht="12">
      <c r="A178" t="s">
        <v>1218</v>
      </c>
      <c r="B178">
        <v>1</v>
      </c>
    </row>
    <row r="179" spans="1:2" ht="12">
      <c r="A179" t="s">
        <v>634</v>
      </c>
      <c r="B179">
        <v>1</v>
      </c>
    </row>
    <row r="180" spans="1:2" ht="12">
      <c r="A180" t="s">
        <v>802</v>
      </c>
      <c r="B180">
        <v>0</v>
      </c>
    </row>
    <row r="181" spans="1:2" ht="12">
      <c r="A181" t="s">
        <v>806</v>
      </c>
      <c r="B181">
        <v>0</v>
      </c>
    </row>
    <row r="182" spans="1:2" ht="12">
      <c r="A182" t="s">
        <v>808</v>
      </c>
      <c r="B182">
        <v>0</v>
      </c>
    </row>
    <row r="183" spans="1:2" ht="12">
      <c r="A183" t="s">
        <v>834</v>
      </c>
      <c r="B183">
        <v>0</v>
      </c>
    </row>
    <row r="184" spans="1:2" ht="12">
      <c r="A184" t="s">
        <v>908</v>
      </c>
      <c r="B184">
        <v>0</v>
      </c>
    </row>
    <row r="185" spans="1:2" ht="12">
      <c r="A185" t="s">
        <v>982</v>
      </c>
      <c r="B185">
        <v>0</v>
      </c>
    </row>
    <row r="186" spans="1:2" ht="12">
      <c r="A186" t="s">
        <v>984</v>
      </c>
      <c r="B186">
        <v>0</v>
      </c>
    </row>
    <row r="187" spans="1:2" ht="12">
      <c r="A187" t="s">
        <v>1256</v>
      </c>
      <c r="B187">
        <v>0</v>
      </c>
    </row>
    <row r="188" spans="1:2" ht="12">
      <c r="A188" t="s">
        <v>1258</v>
      </c>
      <c r="B188">
        <v>0</v>
      </c>
    </row>
    <row r="189" spans="1:2" ht="12">
      <c r="A189" t="s">
        <v>1260</v>
      </c>
      <c r="B189">
        <v>0</v>
      </c>
    </row>
    <row r="190" spans="1:2" ht="12">
      <c r="A190" t="s">
        <v>1262</v>
      </c>
      <c r="B190">
        <v>0</v>
      </c>
    </row>
    <row r="191" spans="1:2" ht="12">
      <c r="A191" t="s">
        <v>1264</v>
      </c>
      <c r="B191">
        <v>0</v>
      </c>
    </row>
    <row r="192" spans="1:2" ht="12">
      <c r="A192" t="s">
        <v>1914</v>
      </c>
      <c r="B192">
        <v>0</v>
      </c>
    </row>
    <row r="193" spans="1:2" ht="12">
      <c r="A193" t="s">
        <v>1990</v>
      </c>
      <c r="B193">
        <v>0</v>
      </c>
    </row>
    <row r="194" spans="1:2" ht="12">
      <c r="A194" t="s">
        <v>1366</v>
      </c>
      <c r="B194">
        <v>0</v>
      </c>
    </row>
    <row r="195" spans="1:2" ht="12">
      <c r="A195" t="s">
        <v>1648</v>
      </c>
      <c r="B195">
        <v>0</v>
      </c>
    </row>
    <row r="196" spans="1:2" ht="12">
      <c r="A196" t="s">
        <v>279</v>
      </c>
      <c r="B196">
        <v>1</v>
      </c>
    </row>
    <row r="197" spans="1:2" ht="12">
      <c r="A197" t="s">
        <v>456</v>
      </c>
      <c r="B197">
        <v>0</v>
      </c>
    </row>
    <row r="198" spans="1:2" ht="12">
      <c r="A198" t="s">
        <v>798</v>
      </c>
      <c r="B198">
        <v>0</v>
      </c>
    </row>
    <row r="199" spans="1:2" ht="12">
      <c r="A199" t="s">
        <v>800</v>
      </c>
      <c r="B199">
        <v>0</v>
      </c>
    </row>
    <row r="200" spans="1:2" ht="12">
      <c r="A200" t="s">
        <v>804</v>
      </c>
      <c r="B200">
        <v>0</v>
      </c>
    </row>
    <row r="201" spans="1:2" ht="12">
      <c r="A201" t="s">
        <v>980</v>
      </c>
      <c r="B201">
        <v>0</v>
      </c>
    </row>
    <row r="202" spans="1:2" ht="12">
      <c r="A202" t="s">
        <v>988</v>
      </c>
      <c r="B202">
        <v>0</v>
      </c>
    </row>
    <row r="203" spans="1:2" ht="12">
      <c r="A203" t="s">
        <v>185</v>
      </c>
      <c r="B203">
        <v>0</v>
      </c>
    </row>
    <row r="204" spans="1:2" ht="12">
      <c r="A204" t="s">
        <v>1806</v>
      </c>
      <c r="B204">
        <v>0</v>
      </c>
    </row>
    <row r="205" spans="1:2" ht="12">
      <c r="A205" t="s">
        <v>1848</v>
      </c>
      <c r="B205">
        <v>0</v>
      </c>
    </row>
    <row r="206" spans="1:2" ht="12">
      <c r="A206" t="s">
        <v>142</v>
      </c>
      <c r="B206">
        <v>0</v>
      </c>
    </row>
    <row r="207" spans="1:2" ht="12">
      <c r="A207" t="s">
        <v>1642</v>
      </c>
      <c r="B207">
        <v>0</v>
      </c>
    </row>
    <row r="208" spans="1:2" ht="12">
      <c r="A208" t="s">
        <v>1588</v>
      </c>
      <c r="B208">
        <v>0</v>
      </c>
    </row>
    <row r="209" spans="1:2" ht="12">
      <c r="A209" t="s">
        <v>118</v>
      </c>
      <c r="B209">
        <v>0</v>
      </c>
    </row>
    <row r="210" spans="1:2" ht="12">
      <c r="A210" t="s">
        <v>1678</v>
      </c>
      <c r="B210">
        <v>0</v>
      </c>
    </row>
    <row r="211" spans="1:2" ht="12">
      <c r="A211" t="s">
        <v>1226</v>
      </c>
      <c r="B211">
        <v>1</v>
      </c>
    </row>
    <row r="212" spans="1:2" ht="12">
      <c r="A212" t="s">
        <v>100</v>
      </c>
      <c r="B212">
        <v>0</v>
      </c>
    </row>
    <row r="213" spans="1:2" ht="12">
      <c r="A213" t="s">
        <v>1564</v>
      </c>
      <c r="B213">
        <v>0</v>
      </c>
    </row>
    <row r="214" spans="1:2" ht="12">
      <c r="A214" t="s">
        <v>1984</v>
      </c>
      <c r="B214">
        <v>0</v>
      </c>
    </row>
    <row r="215" spans="1:2" ht="12">
      <c r="A215" t="s">
        <v>1488</v>
      </c>
      <c r="B215">
        <v>0</v>
      </c>
    </row>
    <row r="216" spans="1:2" ht="12">
      <c r="A216" t="s">
        <v>974</v>
      </c>
      <c r="B216">
        <v>0</v>
      </c>
    </row>
    <row r="217" spans="1:2" ht="12">
      <c r="A217" t="s">
        <v>1456</v>
      </c>
      <c r="B217">
        <v>0</v>
      </c>
    </row>
    <row r="218" spans="1:2" ht="12">
      <c r="A218" t="s">
        <v>1396</v>
      </c>
      <c r="B218">
        <v>0</v>
      </c>
    </row>
    <row r="219" spans="1:2" ht="12">
      <c r="A219" t="s">
        <v>1482</v>
      </c>
      <c r="B219">
        <v>0</v>
      </c>
    </row>
    <row r="220" spans="1:2" ht="12">
      <c r="A220" t="s">
        <v>1556</v>
      </c>
      <c r="B220">
        <v>0</v>
      </c>
    </row>
    <row r="221" spans="1:2" ht="12">
      <c r="A221" t="s">
        <v>1268</v>
      </c>
      <c r="B221">
        <v>0</v>
      </c>
    </row>
    <row r="222" spans="1:2" ht="12">
      <c r="A222" t="s">
        <v>1082</v>
      </c>
      <c r="B222">
        <v>0</v>
      </c>
    </row>
    <row r="223" spans="1:2" ht="12">
      <c r="A223" t="s">
        <v>1244</v>
      </c>
      <c r="B223">
        <v>0</v>
      </c>
    </row>
    <row r="224" spans="1:2" ht="12">
      <c r="A224" t="s">
        <v>924</v>
      </c>
      <c r="B224">
        <v>1</v>
      </c>
    </row>
    <row r="225" spans="1:2" ht="12">
      <c r="A225" t="s">
        <v>1090</v>
      </c>
      <c r="B225">
        <v>0</v>
      </c>
    </row>
    <row r="226" spans="1:2" ht="12">
      <c r="A226" t="s">
        <v>1626</v>
      </c>
      <c r="B226">
        <v>0</v>
      </c>
    </row>
    <row r="227" spans="1:2" ht="12">
      <c r="A227" t="s">
        <v>642</v>
      </c>
      <c r="B227">
        <v>0</v>
      </c>
    </row>
    <row r="228" spans="1:2" ht="12">
      <c r="A228" t="s">
        <v>922</v>
      </c>
      <c r="B228">
        <v>0</v>
      </c>
    </row>
    <row r="229" spans="1:2" ht="12">
      <c r="A229" t="s">
        <v>728</v>
      </c>
      <c r="B229">
        <v>0</v>
      </c>
    </row>
    <row r="230" spans="1:2" ht="12">
      <c r="A230" t="s">
        <v>98</v>
      </c>
      <c r="B230">
        <v>0</v>
      </c>
    </row>
    <row r="231" spans="1:2" ht="12">
      <c r="A231" t="s">
        <v>1562</v>
      </c>
      <c r="B231">
        <v>0</v>
      </c>
    </row>
    <row r="232" spans="1:2" ht="12">
      <c r="A232" t="s">
        <v>295</v>
      </c>
      <c r="B232">
        <v>0</v>
      </c>
    </row>
    <row r="233" spans="1:2" ht="12">
      <c r="A233" t="s">
        <v>1792</v>
      </c>
      <c r="B233">
        <v>0</v>
      </c>
    </row>
    <row r="234" spans="1:2" ht="12">
      <c r="A234" t="s">
        <v>992</v>
      </c>
      <c r="B234">
        <v>0</v>
      </c>
    </row>
    <row r="235" spans="1:2" ht="12">
      <c r="A235" t="s">
        <v>1248</v>
      </c>
      <c r="B235">
        <v>0</v>
      </c>
    </row>
    <row r="236" spans="1:2" ht="12">
      <c r="A236" t="s">
        <v>960</v>
      </c>
      <c r="B236">
        <v>0</v>
      </c>
    </row>
    <row r="237" spans="1:2" ht="12">
      <c r="A237" t="s">
        <v>63</v>
      </c>
      <c r="B237">
        <v>0</v>
      </c>
    </row>
    <row r="238" spans="1:2" ht="12">
      <c r="A238" t="s">
        <v>337</v>
      </c>
      <c r="B238">
        <v>0</v>
      </c>
    </row>
    <row r="239" spans="1:2" ht="12">
      <c r="A239" t="s">
        <v>702</v>
      </c>
      <c r="B239">
        <v>0</v>
      </c>
    </row>
    <row r="240" spans="1:2" ht="12">
      <c r="A240" t="s">
        <v>2048</v>
      </c>
      <c r="B240">
        <v>0</v>
      </c>
    </row>
    <row r="241" spans="1:2" ht="12">
      <c r="A241" t="s">
        <v>676</v>
      </c>
      <c r="B241">
        <v>0</v>
      </c>
    </row>
    <row r="242" spans="1:2" ht="12">
      <c r="A242" t="s">
        <v>1034</v>
      </c>
      <c r="B242">
        <v>0</v>
      </c>
    </row>
    <row r="243" spans="1:2" ht="12">
      <c r="A243" t="s">
        <v>74</v>
      </c>
      <c r="B243">
        <v>0</v>
      </c>
    </row>
    <row r="244" spans="1:2" ht="12">
      <c r="A244" t="s">
        <v>1568</v>
      </c>
      <c r="B244">
        <v>0</v>
      </c>
    </row>
    <row r="245" spans="1:2" ht="12">
      <c r="A245" t="s">
        <v>1132</v>
      </c>
      <c r="B245">
        <v>0</v>
      </c>
    </row>
    <row r="246" spans="1:2" ht="12">
      <c r="A246" t="s">
        <v>626</v>
      </c>
      <c r="B246">
        <v>0</v>
      </c>
    </row>
    <row r="247" spans="1:2" ht="12">
      <c r="A247" t="s">
        <v>638</v>
      </c>
      <c r="B247">
        <v>0</v>
      </c>
    </row>
    <row r="248" spans="1:2" ht="12">
      <c r="A248" t="s">
        <v>211</v>
      </c>
      <c r="B248">
        <v>0</v>
      </c>
    </row>
    <row r="249" spans="1:2" ht="12">
      <c r="A249" t="s">
        <v>299</v>
      </c>
      <c r="B249">
        <v>0</v>
      </c>
    </row>
    <row r="250" spans="1:2" ht="12">
      <c r="A250" t="s">
        <v>1558</v>
      </c>
      <c r="B250">
        <v>0</v>
      </c>
    </row>
    <row r="251" spans="1:2" ht="12">
      <c r="A251" t="s">
        <v>1590</v>
      </c>
      <c r="B251">
        <v>0</v>
      </c>
    </row>
    <row r="252" spans="1:2" ht="12">
      <c r="A252" t="s">
        <v>1468</v>
      </c>
      <c r="B252">
        <v>0</v>
      </c>
    </row>
    <row r="253" spans="1:2" ht="12">
      <c r="A253" t="s">
        <v>1612</v>
      </c>
      <c r="B253">
        <v>0</v>
      </c>
    </row>
    <row r="254" spans="1:2" ht="12">
      <c r="A254" t="s">
        <v>253</v>
      </c>
      <c r="B254">
        <v>0</v>
      </c>
    </row>
    <row r="255" spans="1:2" ht="12">
      <c r="A255" t="s">
        <v>1582</v>
      </c>
      <c r="B255">
        <v>0</v>
      </c>
    </row>
    <row r="256" spans="1:2" ht="12">
      <c r="A256" t="s">
        <v>92</v>
      </c>
      <c r="B256">
        <v>0</v>
      </c>
    </row>
    <row r="257" spans="1:2" ht="12">
      <c r="A257" t="s">
        <v>90</v>
      </c>
      <c r="B257">
        <v>0</v>
      </c>
    </row>
    <row r="258" spans="1:2" ht="12">
      <c r="A258" t="s">
        <v>363</v>
      </c>
      <c r="B258">
        <v>0</v>
      </c>
    </row>
    <row r="259" spans="1:2" ht="12">
      <c r="A259" t="s">
        <v>1370</v>
      </c>
      <c r="B259">
        <v>0</v>
      </c>
    </row>
    <row r="260" spans="1:2" ht="12">
      <c r="A260" t="s">
        <v>1698</v>
      </c>
      <c r="B260">
        <v>0</v>
      </c>
    </row>
    <row r="261" spans="1:2" ht="12">
      <c r="A261" t="s">
        <v>632</v>
      </c>
      <c r="B261">
        <v>0</v>
      </c>
    </row>
    <row r="262" spans="1:2" ht="12">
      <c r="A262" t="s">
        <v>1114</v>
      </c>
      <c r="B262">
        <v>0</v>
      </c>
    </row>
    <row r="263" spans="1:2" ht="12">
      <c r="A263" t="s">
        <v>786</v>
      </c>
      <c r="B263">
        <v>0</v>
      </c>
    </row>
    <row r="264" spans="1:2" ht="12">
      <c r="A264" t="s">
        <v>179</v>
      </c>
      <c r="B264">
        <v>0</v>
      </c>
    </row>
    <row r="265" spans="1:2" ht="12">
      <c r="A265" t="s">
        <v>1308</v>
      </c>
      <c r="B265">
        <v>0</v>
      </c>
    </row>
    <row r="266" spans="1:2" ht="12">
      <c r="A266" t="s">
        <v>377</v>
      </c>
      <c r="B266">
        <v>0</v>
      </c>
    </row>
    <row r="267" spans="1:2" ht="12">
      <c r="A267" t="s">
        <v>255</v>
      </c>
      <c r="B267">
        <v>0</v>
      </c>
    </row>
    <row r="268" spans="1:2" ht="12">
      <c r="A268" t="s">
        <v>898</v>
      </c>
      <c r="B268">
        <v>0</v>
      </c>
    </row>
    <row r="269" spans="1:2" ht="12">
      <c r="A269" t="s">
        <v>722</v>
      </c>
      <c r="B269">
        <v>0</v>
      </c>
    </row>
    <row r="270" spans="1:2" ht="12">
      <c r="A270" t="s">
        <v>54</v>
      </c>
      <c r="B270">
        <v>0</v>
      </c>
    </row>
    <row r="271" spans="1:2" ht="12">
      <c r="A271" t="s">
        <v>420</v>
      </c>
      <c r="B271">
        <v>0</v>
      </c>
    </row>
    <row r="272" spans="1:2" ht="12">
      <c r="A272" t="s">
        <v>674</v>
      </c>
      <c r="B272">
        <v>0</v>
      </c>
    </row>
    <row r="273" spans="1:2" ht="12">
      <c r="A273" t="s">
        <v>229</v>
      </c>
      <c r="B273">
        <v>0</v>
      </c>
    </row>
    <row r="274" spans="1:2" ht="12">
      <c r="A274" t="s">
        <v>1718</v>
      </c>
      <c r="B274">
        <v>0</v>
      </c>
    </row>
    <row r="275" spans="1:2" ht="12">
      <c r="A275" t="s">
        <v>794</v>
      </c>
      <c r="B275">
        <v>0</v>
      </c>
    </row>
    <row r="276" spans="1:2" ht="12">
      <c r="A276" t="s">
        <v>1736</v>
      </c>
      <c r="B276">
        <v>0</v>
      </c>
    </row>
    <row r="277" spans="1:2" ht="12">
      <c r="A277" t="s">
        <v>223</v>
      </c>
      <c r="B277">
        <v>0</v>
      </c>
    </row>
    <row r="278" spans="1:2" ht="12">
      <c r="A278" t="s">
        <v>110</v>
      </c>
      <c r="B278">
        <v>0</v>
      </c>
    </row>
    <row r="279" spans="1:2" ht="12">
      <c r="A279" t="s">
        <v>1354</v>
      </c>
      <c r="B279">
        <v>0</v>
      </c>
    </row>
    <row r="280" spans="1:2" ht="12">
      <c r="A280" t="s">
        <v>1414</v>
      </c>
      <c r="B280">
        <v>0</v>
      </c>
    </row>
    <row r="281" spans="1:2" ht="12">
      <c r="A281" t="s">
        <v>704</v>
      </c>
      <c r="B281">
        <v>0</v>
      </c>
    </row>
    <row r="282" spans="1:2" ht="12">
      <c r="A282" t="s">
        <v>1438</v>
      </c>
      <c r="B282">
        <v>0</v>
      </c>
    </row>
    <row r="283" spans="1:2" ht="12">
      <c r="A283" t="s">
        <v>283</v>
      </c>
      <c r="B283">
        <v>0</v>
      </c>
    </row>
    <row r="284" spans="1:2" ht="12">
      <c r="A284" t="s">
        <v>448</v>
      </c>
      <c r="B284">
        <v>0</v>
      </c>
    </row>
    <row r="285" spans="1:2" ht="12">
      <c r="A285" t="s">
        <v>670</v>
      </c>
      <c r="B285">
        <v>0</v>
      </c>
    </row>
    <row r="286" spans="1:2" ht="12">
      <c r="A286" t="s">
        <v>1942</v>
      </c>
      <c r="B286">
        <v>0</v>
      </c>
    </row>
    <row r="287" spans="1:2" ht="12">
      <c r="A287" t="s">
        <v>1854</v>
      </c>
      <c r="B287">
        <v>0</v>
      </c>
    </row>
    <row r="288" spans="1:2" ht="12">
      <c r="A288" t="s">
        <v>1614</v>
      </c>
      <c r="B288">
        <v>0</v>
      </c>
    </row>
    <row r="289" spans="1:2" ht="12">
      <c r="A289" t="s">
        <v>830</v>
      </c>
      <c r="B289">
        <v>0</v>
      </c>
    </row>
    <row r="290" spans="1:2" ht="12">
      <c r="A290" t="s">
        <v>1010</v>
      </c>
      <c r="B290">
        <v>0</v>
      </c>
    </row>
    <row r="291" spans="1:2" ht="12">
      <c r="A291" t="s">
        <v>1012</v>
      </c>
      <c r="B291">
        <v>0</v>
      </c>
    </row>
    <row r="292" spans="1:2" ht="12">
      <c r="A292" t="s">
        <v>1706</v>
      </c>
      <c r="B292">
        <v>0</v>
      </c>
    </row>
    <row r="293" spans="1:2" ht="12">
      <c r="A293" t="s">
        <v>1056</v>
      </c>
      <c r="B293">
        <v>0</v>
      </c>
    </row>
    <row r="294" spans="1:2" ht="12">
      <c r="A294" t="s">
        <v>1738</v>
      </c>
      <c r="B294">
        <v>0</v>
      </c>
    </row>
    <row r="295" spans="1:2" ht="12">
      <c r="A295" t="s">
        <v>1744</v>
      </c>
      <c r="B295">
        <v>0</v>
      </c>
    </row>
    <row r="296" spans="1:2" ht="12">
      <c r="A296" t="s">
        <v>1960</v>
      </c>
      <c r="B296">
        <v>0</v>
      </c>
    </row>
    <row r="297" spans="1:2" ht="12">
      <c r="A297" t="s">
        <v>1762</v>
      </c>
      <c r="B297">
        <v>0</v>
      </c>
    </row>
    <row r="298" spans="1:2" ht="12">
      <c r="A298" t="s">
        <v>690</v>
      </c>
      <c r="B298">
        <v>0</v>
      </c>
    </row>
    <row r="299" spans="1:2" ht="12">
      <c r="A299" t="s">
        <v>782</v>
      </c>
      <c r="B299">
        <v>0</v>
      </c>
    </row>
    <row r="300" spans="1:2" ht="12">
      <c r="A300" t="s">
        <v>1206</v>
      </c>
      <c r="B300">
        <v>0</v>
      </c>
    </row>
    <row r="301" spans="1:2" ht="12">
      <c r="A301" t="s">
        <v>199</v>
      </c>
      <c r="B301">
        <v>0</v>
      </c>
    </row>
    <row r="302" spans="1:2" ht="12">
      <c r="A302" t="s">
        <v>1728</v>
      </c>
      <c r="B302">
        <v>0</v>
      </c>
    </row>
    <row r="303" spans="1:2" ht="12">
      <c r="A303" t="s">
        <v>1722</v>
      </c>
      <c r="B303">
        <v>1</v>
      </c>
    </row>
    <row r="304" spans="1:2" ht="12">
      <c r="A304" t="s">
        <v>936</v>
      </c>
      <c r="B304">
        <v>0</v>
      </c>
    </row>
    <row r="305" spans="1:2" ht="12">
      <c r="A305" t="s">
        <v>187</v>
      </c>
      <c r="B305">
        <v>0</v>
      </c>
    </row>
    <row r="306" spans="1:2" ht="12">
      <c r="A306" t="s">
        <v>1804</v>
      </c>
      <c r="B306">
        <v>0</v>
      </c>
    </row>
    <row r="307" spans="1:2" ht="12">
      <c r="A307" t="s">
        <v>1846</v>
      </c>
      <c r="B307">
        <v>0</v>
      </c>
    </row>
    <row r="308" spans="1:2" ht="12">
      <c r="A308" t="s">
        <v>1406</v>
      </c>
      <c r="B308">
        <v>0</v>
      </c>
    </row>
    <row r="309" spans="1:2" ht="12">
      <c r="A309" t="s">
        <v>900</v>
      </c>
      <c r="B309">
        <v>0</v>
      </c>
    </row>
    <row r="310" spans="1:2" ht="12">
      <c r="A310" t="s">
        <v>1616</v>
      </c>
      <c r="B310">
        <v>0</v>
      </c>
    </row>
    <row r="311" spans="1:2" ht="12">
      <c r="A311" t="s">
        <v>88</v>
      </c>
      <c r="B311">
        <v>0</v>
      </c>
    </row>
    <row r="312" spans="1:2" ht="12">
      <c r="A312" t="s">
        <v>1672</v>
      </c>
      <c r="B312">
        <v>0</v>
      </c>
    </row>
    <row r="313" spans="1:2" ht="12">
      <c r="A313" t="s">
        <v>209</v>
      </c>
      <c r="B313">
        <v>0</v>
      </c>
    </row>
    <row r="314" spans="1:2" ht="12">
      <c r="A314" t="s">
        <v>954</v>
      </c>
      <c r="B314">
        <v>0</v>
      </c>
    </row>
    <row r="315" spans="1:2" ht="12">
      <c r="A315" t="s">
        <v>662</v>
      </c>
      <c r="B315">
        <v>1</v>
      </c>
    </row>
    <row r="316" spans="1:2" ht="12">
      <c r="A316" t="s">
        <v>1948</v>
      </c>
      <c r="B316">
        <v>0</v>
      </c>
    </row>
    <row r="317" spans="1:2" ht="12">
      <c r="A317" t="s">
        <v>1116</v>
      </c>
      <c r="B317">
        <v>0</v>
      </c>
    </row>
    <row r="318" spans="1:2" ht="12">
      <c r="A318" t="s">
        <v>1204</v>
      </c>
      <c r="B318">
        <v>0</v>
      </c>
    </row>
    <row r="319" spans="1:2" ht="12">
      <c r="A319" t="s">
        <v>1720</v>
      </c>
      <c r="B319">
        <v>0</v>
      </c>
    </row>
    <row r="320" spans="1:2" ht="12">
      <c r="A320" t="s">
        <v>369</v>
      </c>
      <c r="B320">
        <v>1</v>
      </c>
    </row>
    <row r="321" spans="1:2" ht="12">
      <c r="A321" t="s">
        <v>201</v>
      </c>
      <c r="B321">
        <v>0</v>
      </c>
    </row>
    <row r="322" spans="1:2" ht="12">
      <c r="A322" t="s">
        <v>810</v>
      </c>
      <c r="B322">
        <v>0</v>
      </c>
    </row>
    <row r="323" spans="1:2" ht="12">
      <c r="A323" t="s">
        <v>134</v>
      </c>
      <c r="B323">
        <v>0</v>
      </c>
    </row>
    <row r="324" spans="1:2" ht="12">
      <c r="A324" t="s">
        <v>460</v>
      </c>
      <c r="B324">
        <v>0</v>
      </c>
    </row>
    <row r="325" spans="1:2" ht="12">
      <c r="A325" t="s">
        <v>742</v>
      </c>
      <c r="B325">
        <v>0</v>
      </c>
    </row>
    <row r="326" spans="1:2" ht="12">
      <c r="A326" t="s">
        <v>1652</v>
      </c>
      <c r="B326">
        <v>0</v>
      </c>
    </row>
    <row r="327" spans="1:2" ht="12">
      <c r="A327" t="s">
        <v>466</v>
      </c>
      <c r="B327">
        <v>0</v>
      </c>
    </row>
    <row r="328" spans="1:2" ht="12">
      <c r="A328" t="s">
        <v>128</v>
      </c>
      <c r="B328">
        <v>0</v>
      </c>
    </row>
    <row r="329" spans="1:2" ht="12">
      <c r="A329" t="s">
        <v>385</v>
      </c>
      <c r="B329">
        <v>0</v>
      </c>
    </row>
    <row r="330" spans="1:2" ht="12">
      <c r="A330" t="s">
        <v>718</v>
      </c>
      <c r="B330">
        <v>0</v>
      </c>
    </row>
    <row r="331" spans="1:2" ht="12">
      <c r="A331" t="s">
        <v>948</v>
      </c>
      <c r="B331">
        <v>0</v>
      </c>
    </row>
    <row r="332" spans="1:2" ht="12">
      <c r="A332" t="s">
        <v>950</v>
      </c>
      <c r="B332">
        <v>0</v>
      </c>
    </row>
    <row r="333" spans="1:2" ht="12">
      <c r="A333" t="s">
        <v>1376</v>
      </c>
      <c r="B333">
        <v>0</v>
      </c>
    </row>
    <row r="334" spans="1:2" ht="12">
      <c r="A334" t="s">
        <v>796</v>
      </c>
      <c r="B334">
        <v>0</v>
      </c>
    </row>
    <row r="335" spans="1:2" ht="12">
      <c r="A335" t="s">
        <v>964</v>
      </c>
      <c r="B335">
        <v>0</v>
      </c>
    </row>
    <row r="336" spans="1:2" ht="12">
      <c r="A336" t="s">
        <v>1362</v>
      </c>
      <c r="B336">
        <v>0</v>
      </c>
    </row>
    <row r="337" spans="1:2" ht="12">
      <c r="A337" t="s">
        <v>1766</v>
      </c>
      <c r="B337">
        <v>0</v>
      </c>
    </row>
    <row r="338" spans="1:2" ht="12">
      <c r="A338" t="s">
        <v>732</v>
      </c>
      <c r="B338">
        <v>0</v>
      </c>
    </row>
    <row r="339" spans="1:2" ht="12">
      <c r="A339" t="s">
        <v>1730</v>
      </c>
      <c r="B339">
        <v>0</v>
      </c>
    </row>
    <row r="340" spans="1:2" ht="12">
      <c r="A340" t="s">
        <v>1400</v>
      </c>
      <c r="B340">
        <v>0</v>
      </c>
    </row>
    <row r="341" spans="1:2" ht="12">
      <c r="A341" t="s">
        <v>932</v>
      </c>
      <c r="B341">
        <v>0</v>
      </c>
    </row>
    <row r="342" spans="1:2" ht="12">
      <c r="A342" t="s">
        <v>910</v>
      </c>
      <c r="B342">
        <v>0</v>
      </c>
    </row>
    <row r="343" spans="1:2" ht="12">
      <c r="A343" t="s">
        <v>1270</v>
      </c>
      <c r="B343">
        <v>0</v>
      </c>
    </row>
    <row r="344" spans="1:2" ht="12">
      <c r="A344" t="s">
        <v>1732</v>
      </c>
      <c r="B344">
        <v>0</v>
      </c>
    </row>
    <row r="345" spans="1:2" ht="12">
      <c r="A345" t="s">
        <v>640</v>
      </c>
      <c r="B345">
        <v>0</v>
      </c>
    </row>
    <row r="346" spans="1:2" ht="12">
      <c r="A346" t="s">
        <v>195</v>
      </c>
      <c r="B346">
        <v>0</v>
      </c>
    </row>
    <row r="347" spans="1:2" ht="12">
      <c r="A347" t="s">
        <v>848</v>
      </c>
      <c r="B347">
        <v>0</v>
      </c>
    </row>
    <row r="348" spans="1:2" ht="12">
      <c r="A348" t="s">
        <v>181</v>
      </c>
      <c r="B348">
        <v>0</v>
      </c>
    </row>
    <row r="349" spans="1:2" ht="12">
      <c r="A349" t="s">
        <v>1310</v>
      </c>
      <c r="B349">
        <v>0</v>
      </c>
    </row>
    <row r="350" spans="1:2" ht="12">
      <c r="A350" t="s">
        <v>1694</v>
      </c>
      <c r="B350">
        <v>0</v>
      </c>
    </row>
    <row r="351" spans="1:2" ht="12">
      <c r="A351" t="s">
        <v>882</v>
      </c>
      <c r="B351">
        <v>0</v>
      </c>
    </row>
    <row r="352" spans="1:2" ht="12">
      <c r="A352" t="s">
        <v>1708</v>
      </c>
      <c r="B352">
        <v>0</v>
      </c>
    </row>
    <row r="353" spans="1:2" ht="12">
      <c r="A353" t="s">
        <v>1220</v>
      </c>
      <c r="B353">
        <v>0</v>
      </c>
    </row>
    <row r="354" spans="1:2" ht="12">
      <c r="A354" t="s">
        <v>814</v>
      </c>
      <c r="B354">
        <v>0</v>
      </c>
    </row>
    <row r="355" spans="1:2" ht="12">
      <c r="A355" t="s">
        <v>1266</v>
      </c>
      <c r="B355">
        <v>0</v>
      </c>
    </row>
    <row r="356" spans="1:2" ht="12">
      <c r="A356" t="s">
        <v>1140</v>
      </c>
      <c r="B356">
        <v>0</v>
      </c>
    </row>
    <row r="357" spans="1:2" ht="12">
      <c r="A357" t="s">
        <v>1480</v>
      </c>
      <c r="B357">
        <v>0</v>
      </c>
    </row>
    <row r="358" spans="1:2" ht="12">
      <c r="A358" t="s">
        <v>1810</v>
      </c>
      <c r="B358">
        <v>0</v>
      </c>
    </row>
    <row r="359" spans="1:2" ht="12">
      <c r="A359" t="s">
        <v>788</v>
      </c>
      <c r="B359">
        <v>1</v>
      </c>
    </row>
    <row r="360" spans="1:2" ht="12">
      <c r="A360" t="s">
        <v>1304</v>
      </c>
      <c r="B360">
        <v>0</v>
      </c>
    </row>
    <row r="361" spans="1:2" ht="12">
      <c r="A361" t="s">
        <v>381</v>
      </c>
      <c r="B361">
        <v>0</v>
      </c>
    </row>
    <row r="362" spans="1:2" ht="12">
      <c r="A362" t="s">
        <v>193</v>
      </c>
      <c r="B362">
        <v>0</v>
      </c>
    </row>
    <row r="363" spans="1:2" ht="12">
      <c r="A363" t="s">
        <v>978</v>
      </c>
      <c r="B363">
        <v>0</v>
      </c>
    </row>
    <row r="364" spans="1:2" ht="12">
      <c r="A364" t="s">
        <v>878</v>
      </c>
      <c r="B364">
        <v>0</v>
      </c>
    </row>
    <row r="365" spans="1:2" ht="12">
      <c r="A365" t="s">
        <v>1092</v>
      </c>
      <c r="B365">
        <v>0</v>
      </c>
    </row>
    <row r="366" spans="1:2" ht="12">
      <c r="A366" t="s">
        <v>1584</v>
      </c>
      <c r="B366">
        <v>0</v>
      </c>
    </row>
    <row r="367" spans="1:2" ht="12">
      <c r="A367" t="s">
        <v>301</v>
      </c>
      <c r="B367">
        <v>0</v>
      </c>
    </row>
    <row r="368" spans="1:2" ht="12">
      <c r="A368" t="s">
        <v>1410</v>
      </c>
      <c r="B368">
        <v>0</v>
      </c>
    </row>
    <row r="369" spans="1:2" ht="12">
      <c r="A369" t="s">
        <v>1398</v>
      </c>
      <c r="B369">
        <v>0</v>
      </c>
    </row>
    <row r="370" spans="1:2" ht="12">
      <c r="A370" t="s">
        <v>966</v>
      </c>
      <c r="B370">
        <v>0</v>
      </c>
    </row>
    <row r="371" spans="1:2" ht="12">
      <c r="A371" t="s">
        <v>660</v>
      </c>
      <c r="B371">
        <v>1</v>
      </c>
    </row>
    <row r="372" spans="1:2" ht="12">
      <c r="A372" t="s">
        <v>1690</v>
      </c>
      <c r="B372">
        <v>0</v>
      </c>
    </row>
    <row r="373" spans="1:2" ht="12">
      <c r="A373" t="s">
        <v>706</v>
      </c>
      <c r="B373">
        <v>0</v>
      </c>
    </row>
    <row r="374" spans="1:2" ht="12">
      <c r="A374" t="s">
        <v>1086</v>
      </c>
      <c r="B374">
        <v>0</v>
      </c>
    </row>
    <row r="375" spans="1:2" ht="12">
      <c r="A375" t="s">
        <v>1500</v>
      </c>
      <c r="B375">
        <v>0</v>
      </c>
    </row>
    <row r="376" spans="1:2" ht="12">
      <c r="A376" t="s">
        <v>1872</v>
      </c>
      <c r="B376">
        <v>0</v>
      </c>
    </row>
    <row r="377" spans="1:2" ht="12">
      <c r="A377" t="s">
        <v>1138</v>
      </c>
      <c r="B377">
        <v>0</v>
      </c>
    </row>
    <row r="378" spans="1:2" ht="12">
      <c r="A378" t="s">
        <v>1412</v>
      </c>
      <c r="B378">
        <v>0</v>
      </c>
    </row>
    <row r="379" spans="1:2" ht="12">
      <c r="A379" t="s">
        <v>1408</v>
      </c>
      <c r="B379">
        <v>0</v>
      </c>
    </row>
    <row r="380" spans="1:2" ht="12">
      <c r="A380" t="s">
        <v>1054</v>
      </c>
      <c r="B380">
        <v>0</v>
      </c>
    </row>
    <row r="381" spans="1:2" ht="12">
      <c r="A381" t="s">
        <v>1130</v>
      </c>
      <c r="B381">
        <v>0</v>
      </c>
    </row>
    <row r="382" spans="1:2" ht="12">
      <c r="A382" t="s">
        <v>666</v>
      </c>
      <c r="B382">
        <v>0</v>
      </c>
    </row>
    <row r="383" spans="1:2" ht="12">
      <c r="A383" t="s">
        <v>80</v>
      </c>
      <c r="B383">
        <v>0</v>
      </c>
    </row>
    <row r="384" spans="1:2" ht="12">
      <c r="A384" t="s">
        <v>1524</v>
      </c>
      <c r="B384">
        <v>1</v>
      </c>
    </row>
    <row r="385" spans="1:2" ht="12">
      <c r="A385" t="s">
        <v>1784</v>
      </c>
      <c r="B385">
        <v>0</v>
      </c>
    </row>
    <row r="386" spans="1:2" ht="12">
      <c r="A386" t="s">
        <v>790</v>
      </c>
      <c r="B386">
        <v>0</v>
      </c>
    </row>
    <row r="387" spans="1:2" ht="12">
      <c r="A387" t="s">
        <v>1416</v>
      </c>
      <c r="B387">
        <v>0</v>
      </c>
    </row>
    <row r="388" spans="1:2" ht="12">
      <c r="A388" t="s">
        <v>138</v>
      </c>
      <c r="B388">
        <v>0</v>
      </c>
    </row>
    <row r="389" spans="1:2" ht="12">
      <c r="A389" t="s">
        <v>28</v>
      </c>
      <c r="B389">
        <v>0</v>
      </c>
    </row>
    <row r="390" spans="1:2" ht="12">
      <c r="A390" t="s">
        <v>428</v>
      </c>
      <c r="B390">
        <v>0</v>
      </c>
    </row>
    <row r="391" spans="1:2" ht="12">
      <c r="A391" t="s">
        <v>1272</v>
      </c>
      <c r="B391">
        <v>0</v>
      </c>
    </row>
    <row r="392" spans="1:2" ht="12">
      <c r="A392" t="s">
        <v>1078</v>
      </c>
      <c r="B392">
        <v>0</v>
      </c>
    </row>
    <row r="393" spans="1:2" ht="12">
      <c r="A393" t="s">
        <v>1812</v>
      </c>
      <c r="B393">
        <v>0</v>
      </c>
    </row>
    <row r="394" spans="1:2" ht="12">
      <c r="A394" t="s">
        <v>1866</v>
      </c>
      <c r="B394">
        <v>0</v>
      </c>
    </row>
    <row r="395" spans="1:2" ht="12">
      <c r="A395" t="s">
        <v>1158</v>
      </c>
      <c r="B395">
        <v>0</v>
      </c>
    </row>
    <row r="396" spans="1:2" ht="12">
      <c r="A396" t="s">
        <v>1624</v>
      </c>
      <c r="B396">
        <v>0</v>
      </c>
    </row>
    <row r="397" spans="1:2" ht="12">
      <c r="A397" t="s">
        <v>1360</v>
      </c>
      <c r="B397">
        <v>0</v>
      </c>
    </row>
    <row r="398" spans="1:2" ht="12">
      <c r="A398" t="s">
        <v>86</v>
      </c>
      <c r="B398">
        <v>0</v>
      </c>
    </row>
    <row r="399" spans="1:2" ht="12">
      <c r="A399" t="s">
        <v>1944</v>
      </c>
      <c r="B399">
        <v>0</v>
      </c>
    </row>
    <row r="400" spans="1:2" ht="12">
      <c r="A400" t="s">
        <v>1764</v>
      </c>
      <c r="B400">
        <v>1</v>
      </c>
    </row>
    <row r="401" spans="1:2" ht="12">
      <c r="A401" t="s">
        <v>1478</v>
      </c>
      <c r="B401">
        <v>0</v>
      </c>
    </row>
    <row r="402" spans="1:2" ht="12">
      <c r="A402" t="s">
        <v>1684</v>
      </c>
      <c r="B402">
        <v>0</v>
      </c>
    </row>
    <row r="403" spans="1:2" ht="12">
      <c r="A403" t="s">
        <v>816</v>
      </c>
      <c r="B403">
        <v>1</v>
      </c>
    </row>
    <row r="404" spans="1:2" ht="12">
      <c r="A404" t="s">
        <v>1528</v>
      </c>
      <c r="B404">
        <v>0</v>
      </c>
    </row>
    <row r="405" spans="1:2" ht="12">
      <c r="A405" t="s">
        <v>888</v>
      </c>
      <c r="B405">
        <v>0</v>
      </c>
    </row>
    <row r="406" spans="1:2" ht="12">
      <c r="A406" t="s">
        <v>1176</v>
      </c>
      <c r="B406">
        <v>1</v>
      </c>
    </row>
    <row r="407" spans="1:2" ht="12">
      <c r="A407" t="s">
        <v>213</v>
      </c>
      <c r="B407">
        <v>1</v>
      </c>
    </row>
    <row r="408" spans="1:2" ht="12">
      <c r="A408" t="s">
        <v>740</v>
      </c>
      <c r="B408">
        <v>0</v>
      </c>
    </row>
    <row r="409" spans="1:2" ht="12">
      <c r="A409" t="s">
        <v>1946</v>
      </c>
      <c r="B409">
        <v>0</v>
      </c>
    </row>
    <row r="410" spans="1:2" ht="12">
      <c r="A410" t="s">
        <v>430</v>
      </c>
      <c r="B410">
        <v>1</v>
      </c>
    </row>
    <row r="411" spans="1:2" ht="12">
      <c r="A411" t="s">
        <v>772</v>
      </c>
      <c r="B411">
        <v>0</v>
      </c>
    </row>
    <row r="412" spans="1:2" ht="12">
      <c r="A412" t="s">
        <v>944</v>
      </c>
      <c r="B412">
        <v>0</v>
      </c>
    </row>
    <row r="413" spans="1:2" ht="12">
      <c r="A413" t="s">
        <v>1040</v>
      </c>
      <c r="B413">
        <v>0</v>
      </c>
    </row>
    <row r="414" spans="1:2" ht="12">
      <c r="A414" t="s">
        <v>938</v>
      </c>
      <c r="B414">
        <v>0</v>
      </c>
    </row>
    <row r="415" spans="1:2" ht="12">
      <c r="A415" t="s">
        <v>1168</v>
      </c>
      <c r="B415">
        <v>0</v>
      </c>
    </row>
    <row r="416" spans="1:2" ht="12">
      <c r="A416" t="s">
        <v>403</v>
      </c>
      <c r="B416">
        <v>0</v>
      </c>
    </row>
    <row r="417" spans="1:2" ht="12">
      <c r="A417" t="s">
        <v>436</v>
      </c>
      <c r="B417">
        <v>0</v>
      </c>
    </row>
    <row r="418" spans="1:2" ht="12">
      <c r="A418" t="s">
        <v>454</v>
      </c>
      <c r="B418">
        <v>0</v>
      </c>
    </row>
    <row r="419" spans="1:2" ht="12">
      <c r="A419" t="s">
        <v>458</v>
      </c>
      <c r="B419">
        <v>0</v>
      </c>
    </row>
    <row r="420" spans="1:2" ht="12">
      <c r="A420" t="s">
        <v>716</v>
      </c>
      <c r="B420">
        <v>0</v>
      </c>
    </row>
    <row r="421" spans="1:2" ht="12">
      <c r="A421" t="s">
        <v>744</v>
      </c>
      <c r="B421">
        <v>0</v>
      </c>
    </row>
    <row r="422" spans="1:2" ht="12">
      <c r="A422" t="s">
        <v>746</v>
      </c>
      <c r="B422">
        <v>0</v>
      </c>
    </row>
    <row r="423" spans="1:2" ht="12">
      <c r="A423" t="s">
        <v>748</v>
      </c>
      <c r="B423">
        <v>0</v>
      </c>
    </row>
    <row r="424" spans="1:2" ht="12">
      <c r="A424" t="s">
        <v>750</v>
      </c>
      <c r="B424">
        <v>0</v>
      </c>
    </row>
    <row r="425" spans="1:2" ht="12">
      <c r="A425" t="s">
        <v>752</v>
      </c>
      <c r="B425">
        <v>0</v>
      </c>
    </row>
    <row r="426" spans="1:2" ht="12">
      <c r="A426" t="s">
        <v>754</v>
      </c>
      <c r="B426">
        <v>0</v>
      </c>
    </row>
    <row r="427" spans="1:2" ht="12">
      <c r="A427" t="s">
        <v>756</v>
      </c>
      <c r="B427">
        <v>0</v>
      </c>
    </row>
    <row r="428" spans="1:2" ht="12">
      <c r="A428" t="s">
        <v>758</v>
      </c>
      <c r="B428">
        <v>0</v>
      </c>
    </row>
    <row r="429" spans="1:2" ht="12">
      <c r="A429" t="s">
        <v>760</v>
      </c>
      <c r="B429">
        <v>0</v>
      </c>
    </row>
    <row r="430" spans="1:2" ht="12">
      <c r="A430" t="s">
        <v>762</v>
      </c>
      <c r="B430">
        <v>0</v>
      </c>
    </row>
    <row r="431" spans="1:2" ht="12">
      <c r="A431" t="s">
        <v>764</v>
      </c>
      <c r="B431">
        <v>0</v>
      </c>
    </row>
    <row r="432" spans="1:2" ht="12">
      <c r="A432" t="s">
        <v>926</v>
      </c>
      <c r="B432">
        <v>0</v>
      </c>
    </row>
    <row r="433" spans="1:2" ht="12">
      <c r="A433" t="s">
        <v>928</v>
      </c>
      <c r="B433">
        <v>0</v>
      </c>
    </row>
    <row r="434" spans="1:2" ht="12">
      <c r="A434" t="s">
        <v>1160</v>
      </c>
      <c r="B434">
        <v>0</v>
      </c>
    </row>
    <row r="435" spans="1:2" ht="12">
      <c r="A435" t="s">
        <v>1162</v>
      </c>
      <c r="B435">
        <v>0</v>
      </c>
    </row>
    <row r="436" spans="1:2" ht="12">
      <c r="A436" t="s">
        <v>1164</v>
      </c>
      <c r="B436">
        <v>0</v>
      </c>
    </row>
    <row r="437" spans="1:2" ht="12">
      <c r="A437" t="s">
        <v>1166</v>
      </c>
      <c r="B437">
        <v>0</v>
      </c>
    </row>
    <row r="438" spans="1:2" ht="12">
      <c r="A438" t="s">
        <v>1170</v>
      </c>
      <c r="B438">
        <v>0</v>
      </c>
    </row>
    <row r="439" spans="1:2" ht="12">
      <c r="A439" t="s">
        <v>1234</v>
      </c>
      <c r="B439">
        <v>0</v>
      </c>
    </row>
    <row r="440" spans="1:2" ht="12">
      <c r="A440" t="s">
        <v>1236</v>
      </c>
      <c r="B440">
        <v>0</v>
      </c>
    </row>
    <row r="441" spans="1:2" ht="12">
      <c r="A441" t="s">
        <v>1238</v>
      </c>
      <c r="B441">
        <v>0</v>
      </c>
    </row>
    <row r="442" spans="1:2" ht="12">
      <c r="A442" t="s">
        <v>1240</v>
      </c>
      <c r="B442">
        <v>0</v>
      </c>
    </row>
    <row r="443" spans="1:2" ht="12">
      <c r="A443" t="s">
        <v>1316</v>
      </c>
      <c r="B443">
        <v>0</v>
      </c>
    </row>
    <row r="444" spans="1:2" ht="12">
      <c r="A444" t="s">
        <v>1318</v>
      </c>
      <c r="B444">
        <v>0</v>
      </c>
    </row>
    <row r="445" spans="1:2" ht="12">
      <c r="A445" t="s">
        <v>1320</v>
      </c>
      <c r="B445">
        <v>0</v>
      </c>
    </row>
    <row r="446" spans="1:2" ht="12">
      <c r="A446" t="s">
        <v>1324</v>
      </c>
      <c r="B446">
        <v>0</v>
      </c>
    </row>
    <row r="447" spans="1:2" ht="12">
      <c r="A447" t="s">
        <v>1322</v>
      </c>
      <c r="B447">
        <v>0</v>
      </c>
    </row>
    <row r="448" spans="1:2" ht="12">
      <c r="A448" t="s">
        <v>1326</v>
      </c>
      <c r="B448">
        <v>0</v>
      </c>
    </row>
    <row r="449" spans="1:2" ht="12">
      <c r="A449" t="s">
        <v>1328</v>
      </c>
      <c r="B449">
        <v>0</v>
      </c>
    </row>
    <row r="450" spans="1:2" ht="12">
      <c r="A450" t="s">
        <v>1330</v>
      </c>
      <c r="B450">
        <v>0</v>
      </c>
    </row>
    <row r="451" spans="1:2" ht="12">
      <c r="A451" t="s">
        <v>1332</v>
      </c>
      <c r="B451">
        <v>0</v>
      </c>
    </row>
    <row r="452" spans="1:2" ht="12">
      <c r="A452" t="s">
        <v>1334</v>
      </c>
      <c r="B452">
        <v>0</v>
      </c>
    </row>
    <row r="453" spans="1:2" ht="12">
      <c r="A453" t="s">
        <v>1336</v>
      </c>
      <c r="B453">
        <v>0</v>
      </c>
    </row>
    <row r="454" spans="1:2" ht="12">
      <c r="A454" t="s">
        <v>1466</v>
      </c>
      <c r="B454">
        <v>0</v>
      </c>
    </row>
    <row r="455" spans="1:2" ht="12">
      <c r="A455" t="s">
        <v>1498</v>
      </c>
      <c r="B455">
        <v>0</v>
      </c>
    </row>
    <row r="456" spans="1:2" ht="12">
      <c r="A456" t="s">
        <v>2030</v>
      </c>
      <c r="B456">
        <v>0</v>
      </c>
    </row>
    <row r="457" spans="1:2" ht="12">
      <c r="A457" t="s">
        <v>335</v>
      </c>
      <c r="B457">
        <v>0</v>
      </c>
    </row>
    <row r="458" spans="1:2" ht="12">
      <c r="A458" t="s">
        <v>1196</v>
      </c>
      <c r="B458">
        <v>0</v>
      </c>
    </row>
    <row r="459" spans="1:2" ht="12">
      <c r="A459" t="s">
        <v>1298</v>
      </c>
      <c r="B459">
        <v>0</v>
      </c>
    </row>
    <row r="460" spans="1:2" ht="12">
      <c r="A460" t="s">
        <v>694</v>
      </c>
      <c r="B460">
        <v>1</v>
      </c>
    </row>
    <row r="461" spans="1:2" ht="12">
      <c r="A461" t="s">
        <v>644</v>
      </c>
      <c r="B461">
        <v>1</v>
      </c>
    </row>
    <row r="462" spans="1:2" ht="12">
      <c r="A462" t="s">
        <v>1178</v>
      </c>
      <c r="B462">
        <v>0</v>
      </c>
    </row>
    <row r="463" spans="1:2" ht="12">
      <c r="A463" t="s">
        <v>867</v>
      </c>
      <c r="B463">
        <v>0</v>
      </c>
    </row>
    <row r="464" spans="1:2" ht="12">
      <c r="A464" t="s">
        <v>470</v>
      </c>
      <c r="B464">
        <v>0</v>
      </c>
    </row>
    <row r="465" spans="1:2" ht="12">
      <c r="A465" t="s">
        <v>1106</v>
      </c>
      <c r="B465">
        <v>0</v>
      </c>
    </row>
    <row r="466" spans="1:2" ht="12">
      <c r="A466" t="s">
        <v>874</v>
      </c>
      <c r="B466">
        <v>0</v>
      </c>
    </row>
    <row r="467" spans="1:2" ht="12">
      <c r="A467" t="s">
        <v>1070</v>
      </c>
      <c r="B467">
        <v>0</v>
      </c>
    </row>
    <row r="468" spans="1:2" ht="12">
      <c r="A468" t="s">
        <v>1276</v>
      </c>
      <c r="B468">
        <v>0</v>
      </c>
    </row>
    <row r="469" spans="1:2" ht="12">
      <c r="A469" t="s">
        <v>1450</v>
      </c>
      <c r="B469">
        <v>0</v>
      </c>
    </row>
    <row r="470" spans="1:2" ht="12">
      <c r="A470" t="s">
        <v>1794</v>
      </c>
      <c r="B470">
        <v>0</v>
      </c>
    </row>
    <row r="471" spans="1:2" ht="12">
      <c r="A471" t="s">
        <v>257</v>
      </c>
      <c r="B471">
        <v>0</v>
      </c>
    </row>
    <row r="472" spans="1:2" ht="12">
      <c r="A472" t="s">
        <v>1378</v>
      </c>
      <c r="B472">
        <v>0</v>
      </c>
    </row>
    <row r="473" spans="1:2" ht="12">
      <c r="A473" t="s">
        <v>1602</v>
      </c>
      <c r="B473">
        <v>0</v>
      </c>
    </row>
    <row r="474" spans="1:2" ht="12">
      <c r="A474" t="s">
        <v>1796</v>
      </c>
      <c r="B474">
        <v>0</v>
      </c>
    </row>
    <row r="475" spans="1:2" ht="12">
      <c r="A475" t="s">
        <v>672</v>
      </c>
      <c r="B475">
        <v>0</v>
      </c>
    </row>
    <row r="476" spans="1:2" ht="12">
      <c r="A476" t="s">
        <v>7</v>
      </c>
      <c r="B476">
        <v>0</v>
      </c>
    </row>
    <row r="477" spans="1:2" ht="12">
      <c r="A477" t="s">
        <v>96</v>
      </c>
      <c r="B477">
        <v>0</v>
      </c>
    </row>
    <row r="478" spans="1:2" ht="12">
      <c r="A478" t="s">
        <v>1200</v>
      </c>
      <c r="B478">
        <v>0</v>
      </c>
    </row>
    <row r="479" spans="1:2" ht="12">
      <c r="A479" t="s">
        <v>850</v>
      </c>
      <c r="B479">
        <v>0</v>
      </c>
    </row>
    <row r="480" spans="1:2" ht="12">
      <c r="A480" t="s">
        <v>349</v>
      </c>
      <c r="B480">
        <v>0</v>
      </c>
    </row>
    <row r="481" spans="1:2" ht="12">
      <c r="A481" t="s">
        <v>914</v>
      </c>
      <c r="B481">
        <v>0</v>
      </c>
    </row>
    <row r="482" spans="1:2" ht="12">
      <c r="A482" t="s">
        <v>1072</v>
      </c>
      <c r="B482">
        <v>0</v>
      </c>
    </row>
    <row r="483" spans="1:2" ht="12">
      <c r="A483" t="s">
        <v>1350</v>
      </c>
      <c r="B483">
        <v>0</v>
      </c>
    </row>
    <row r="484" spans="1:2" ht="12">
      <c r="A484" t="s">
        <v>1340</v>
      </c>
      <c r="B484">
        <v>0</v>
      </c>
    </row>
    <row r="485" spans="1:2" ht="12">
      <c r="A485" t="s">
        <v>1062</v>
      </c>
      <c r="B485">
        <v>0</v>
      </c>
    </row>
    <row r="486" spans="1:2" ht="12">
      <c r="A486" t="s">
        <v>1174</v>
      </c>
      <c r="B486">
        <v>0</v>
      </c>
    </row>
    <row r="487" spans="1:2" ht="12">
      <c r="A487" t="s">
        <v>1352</v>
      </c>
      <c r="B487">
        <v>0</v>
      </c>
    </row>
    <row r="488" spans="1:2" ht="12">
      <c r="A488" t="s">
        <v>859</v>
      </c>
      <c r="B488">
        <v>0</v>
      </c>
    </row>
    <row r="489" spans="1:2" ht="12">
      <c r="A489" t="s">
        <v>1808</v>
      </c>
      <c r="B489">
        <v>0</v>
      </c>
    </row>
    <row r="490" spans="1:2" ht="12">
      <c r="A490" t="s">
        <v>395</v>
      </c>
      <c r="B490">
        <v>0</v>
      </c>
    </row>
    <row r="491" spans="1:2" ht="12">
      <c r="A491" t="s">
        <v>1152</v>
      </c>
      <c r="B491">
        <v>0</v>
      </c>
    </row>
    <row r="492" spans="1:2" ht="12">
      <c r="A492" t="s">
        <v>994</v>
      </c>
      <c r="B492">
        <v>0</v>
      </c>
    </row>
    <row r="493" spans="1:2" ht="12">
      <c r="A493" t="s">
        <v>1008</v>
      </c>
      <c r="B493">
        <v>0</v>
      </c>
    </row>
    <row r="494" spans="1:2" ht="12">
      <c r="A494" t="s">
        <v>1016</v>
      </c>
      <c r="B494">
        <v>0</v>
      </c>
    </row>
    <row r="495" spans="1:2" ht="12">
      <c r="A495" t="s">
        <v>1496</v>
      </c>
      <c r="B495">
        <v>0</v>
      </c>
    </row>
    <row r="496" spans="1:2" ht="12">
      <c r="A496" t="s">
        <v>26</v>
      </c>
      <c r="B496">
        <v>0</v>
      </c>
    </row>
    <row r="497" spans="1:2" ht="12">
      <c r="A497" t="s">
        <v>1278</v>
      </c>
      <c r="B497">
        <v>0</v>
      </c>
    </row>
    <row r="498" spans="1:2" ht="12">
      <c r="A498" t="s">
        <v>391</v>
      </c>
      <c r="B498">
        <v>0</v>
      </c>
    </row>
    <row r="499" spans="1:2" ht="12">
      <c r="A499" t="s">
        <v>861</v>
      </c>
      <c r="B499">
        <v>0</v>
      </c>
    </row>
    <row r="500" spans="1:2" ht="12">
      <c r="A500" t="s">
        <v>102</v>
      </c>
      <c r="B500">
        <v>0</v>
      </c>
    </row>
    <row r="501" spans="1:2" ht="12">
      <c r="A501" t="s">
        <v>1734</v>
      </c>
      <c r="B501">
        <v>0</v>
      </c>
    </row>
    <row r="502" spans="1:2" ht="12">
      <c r="A502" t="s">
        <v>628</v>
      </c>
      <c r="B502">
        <v>0</v>
      </c>
    </row>
    <row r="503" spans="1:2" ht="12">
      <c r="A503" t="s">
        <v>1184</v>
      </c>
      <c r="B503">
        <v>0</v>
      </c>
    </row>
    <row r="504" spans="1:2" ht="12">
      <c r="A504" t="s">
        <v>884</v>
      </c>
      <c r="B504">
        <v>0</v>
      </c>
    </row>
    <row r="505" spans="1:2" ht="12">
      <c r="A505" t="s">
        <v>1048</v>
      </c>
      <c r="B505">
        <v>0</v>
      </c>
    </row>
    <row r="506" spans="1:2" ht="12">
      <c r="A506" t="s">
        <v>1084</v>
      </c>
      <c r="B506">
        <v>0</v>
      </c>
    </row>
    <row r="507" spans="1:2" ht="12">
      <c r="A507" t="s">
        <v>1964</v>
      </c>
      <c r="B507">
        <v>0</v>
      </c>
    </row>
    <row r="508" spans="1:2" ht="12">
      <c r="A508" t="s">
        <v>1058</v>
      </c>
      <c r="B508">
        <v>0</v>
      </c>
    </row>
    <row r="509" spans="1:2" ht="12">
      <c r="A509" t="s">
        <v>488</v>
      </c>
      <c r="B509">
        <v>0</v>
      </c>
    </row>
    <row r="510" spans="1:2" ht="12">
      <c r="A510" t="s">
        <v>892</v>
      </c>
      <c r="B510">
        <v>0</v>
      </c>
    </row>
    <row r="511" spans="1:2" ht="12">
      <c r="A511" t="s">
        <v>1060</v>
      </c>
      <c r="B511">
        <v>0</v>
      </c>
    </row>
    <row r="512" spans="1:2" ht="12">
      <c r="A512" t="s">
        <v>986</v>
      </c>
      <c r="B512">
        <v>0</v>
      </c>
    </row>
    <row r="513" spans="1:2" ht="12">
      <c r="A513" t="s">
        <v>1520</v>
      </c>
      <c r="B513">
        <v>0</v>
      </c>
    </row>
    <row r="514" spans="1:2" ht="12">
      <c r="A514" t="s">
        <v>1122</v>
      </c>
      <c r="B514">
        <v>0</v>
      </c>
    </row>
    <row r="515" spans="1:2" ht="12">
      <c r="A515" t="s">
        <v>1504</v>
      </c>
      <c r="B515">
        <v>0</v>
      </c>
    </row>
    <row r="516" spans="1:2" ht="12">
      <c r="A516" t="s">
        <v>826</v>
      </c>
      <c r="B516">
        <v>0</v>
      </c>
    </row>
    <row r="517" spans="1:2" ht="12">
      <c r="A517" t="s">
        <v>1740</v>
      </c>
      <c r="B517">
        <v>0</v>
      </c>
    </row>
    <row r="518" spans="1:2" ht="12">
      <c r="A518" t="s">
        <v>1746</v>
      </c>
      <c r="B518">
        <v>0</v>
      </c>
    </row>
    <row r="519" spans="1:2" ht="12">
      <c r="A519" t="s">
        <v>1022</v>
      </c>
      <c r="B519">
        <v>0</v>
      </c>
    </row>
    <row r="520" spans="1:2" ht="12">
      <c r="A520" t="s">
        <v>157</v>
      </c>
      <c r="B520">
        <v>0</v>
      </c>
    </row>
    <row r="521" spans="1:2" ht="12">
      <c r="A521" t="s">
        <v>1780</v>
      </c>
      <c r="B521">
        <v>0</v>
      </c>
    </row>
    <row r="522" spans="1:2" ht="12">
      <c r="A522" t="s">
        <v>822</v>
      </c>
      <c r="B522">
        <v>0</v>
      </c>
    </row>
    <row r="523" spans="1:2" ht="12">
      <c r="A523" t="s">
        <v>1510</v>
      </c>
      <c r="B523">
        <v>0</v>
      </c>
    </row>
    <row r="524" spans="1:2" ht="12">
      <c r="A524" t="s">
        <v>1620</v>
      </c>
      <c r="B524">
        <v>0</v>
      </c>
    </row>
    <row r="525" spans="1:2" ht="12">
      <c r="A525" t="s">
        <v>167</v>
      </c>
      <c r="B525">
        <v>0</v>
      </c>
    </row>
    <row r="526" spans="1:2" ht="12">
      <c r="A526" t="s">
        <v>540</v>
      </c>
      <c r="B526">
        <v>0</v>
      </c>
    </row>
    <row r="527" spans="1:2" ht="12">
      <c r="A527" t="s">
        <v>1050</v>
      </c>
      <c r="B527">
        <v>0</v>
      </c>
    </row>
    <row r="528" spans="1:2" ht="12">
      <c r="A528" t="s">
        <v>863</v>
      </c>
      <c r="B528">
        <v>0</v>
      </c>
    </row>
    <row r="529" spans="1:2" ht="12">
      <c r="A529" t="s">
        <v>1702</v>
      </c>
      <c r="B529">
        <v>0</v>
      </c>
    </row>
    <row r="530" spans="1:2" ht="12">
      <c r="A530" t="s">
        <v>724</v>
      </c>
      <c r="B530">
        <v>0</v>
      </c>
    </row>
    <row r="531" spans="1:2" ht="12">
      <c r="A531" t="s">
        <v>1474</v>
      </c>
      <c r="B531">
        <v>0</v>
      </c>
    </row>
    <row r="532" spans="1:2" ht="12">
      <c r="A532" t="s">
        <v>1124</v>
      </c>
      <c r="B532">
        <v>0</v>
      </c>
    </row>
    <row r="533" spans="1:2" ht="12">
      <c r="A533" t="s">
        <v>1526</v>
      </c>
      <c r="B533">
        <v>0</v>
      </c>
    </row>
    <row r="534" spans="1:2" ht="12">
      <c r="A534" t="s">
        <v>132</v>
      </c>
      <c r="B534">
        <v>0</v>
      </c>
    </row>
    <row r="535" spans="1:2" ht="12">
      <c r="A535" t="s">
        <v>114</v>
      </c>
      <c r="B535">
        <v>0</v>
      </c>
    </row>
    <row r="536" spans="1:2" ht="12">
      <c r="A536" t="s">
        <v>1390</v>
      </c>
      <c r="B536">
        <v>0</v>
      </c>
    </row>
    <row r="537" spans="1:2" ht="12">
      <c r="A537" t="s">
        <v>468</v>
      </c>
      <c r="B537">
        <v>0</v>
      </c>
    </row>
    <row r="538" spans="1:2" ht="12">
      <c r="A538" t="s">
        <v>1906</v>
      </c>
      <c r="B538">
        <v>0</v>
      </c>
    </row>
    <row r="539" spans="1:2" ht="12">
      <c r="A539" t="s">
        <v>1576</v>
      </c>
      <c r="B539">
        <v>0</v>
      </c>
    </row>
    <row r="540" spans="1:2" ht="12">
      <c r="A540" t="s">
        <v>896</v>
      </c>
      <c r="B540">
        <v>0</v>
      </c>
    </row>
    <row r="541" spans="1:2" ht="12">
      <c r="A541" t="s">
        <v>558</v>
      </c>
      <c r="B541">
        <v>0</v>
      </c>
    </row>
    <row r="542" spans="1:2" ht="12">
      <c r="A542" t="s">
        <v>46</v>
      </c>
      <c r="B542">
        <v>0</v>
      </c>
    </row>
    <row r="543" spans="1:2" ht="12">
      <c r="A543" t="s">
        <v>562</v>
      </c>
      <c r="B543">
        <v>0</v>
      </c>
    </row>
    <row r="544" spans="1:2" ht="12">
      <c r="A544" t="s">
        <v>582</v>
      </c>
      <c r="B544">
        <v>0</v>
      </c>
    </row>
    <row r="545" spans="1:2" ht="12">
      <c r="A545" t="s">
        <v>832</v>
      </c>
      <c r="B545">
        <v>0</v>
      </c>
    </row>
    <row r="546" spans="1:2" ht="12">
      <c r="A546" t="s">
        <v>890</v>
      </c>
      <c r="B546">
        <v>0</v>
      </c>
    </row>
    <row r="547" spans="1:2" ht="12">
      <c r="A547" t="s">
        <v>894</v>
      </c>
      <c r="B547">
        <v>0</v>
      </c>
    </row>
    <row r="548" spans="1:2" ht="12">
      <c r="A548" t="s">
        <v>333</v>
      </c>
      <c r="B548">
        <v>0</v>
      </c>
    </row>
    <row r="549" spans="1:2" ht="12">
      <c r="A549" t="s">
        <v>738</v>
      </c>
      <c r="B549">
        <v>0</v>
      </c>
    </row>
    <row r="550" spans="1:2" ht="12">
      <c r="A550" t="s">
        <v>1710</v>
      </c>
      <c r="B550">
        <v>0</v>
      </c>
    </row>
    <row r="551" spans="1:2" ht="12">
      <c r="A551" t="s">
        <v>854</v>
      </c>
      <c r="B551">
        <v>0</v>
      </c>
    </row>
    <row r="552" spans="1:2" ht="12">
      <c r="A552" t="s">
        <v>249</v>
      </c>
      <c r="B552">
        <v>0</v>
      </c>
    </row>
    <row r="553" spans="1:2" ht="12">
      <c r="A553" t="s">
        <v>714</v>
      </c>
      <c r="B553">
        <v>0</v>
      </c>
    </row>
    <row r="554" spans="1:2" ht="12">
      <c r="A554" t="s">
        <v>872</v>
      </c>
      <c r="B554">
        <v>0</v>
      </c>
    </row>
    <row r="555" spans="1:2" ht="12">
      <c r="A555" t="s">
        <v>165</v>
      </c>
      <c r="B555">
        <v>0</v>
      </c>
    </row>
    <row r="556" spans="1:2" ht="12">
      <c r="A556" t="s">
        <v>1470</v>
      </c>
      <c r="B556">
        <v>0</v>
      </c>
    </row>
    <row r="557" spans="1:2" ht="12">
      <c r="A557" t="s">
        <v>289</v>
      </c>
      <c r="B557">
        <v>0</v>
      </c>
    </row>
    <row r="558" spans="1:2" ht="12">
      <c r="A558" t="s">
        <v>155</v>
      </c>
      <c r="B558">
        <v>0</v>
      </c>
    </row>
    <row r="559" spans="1:2" ht="12">
      <c r="A559" t="s">
        <v>492</v>
      </c>
      <c r="B559">
        <v>0</v>
      </c>
    </row>
    <row r="560" spans="1:2" ht="12">
      <c r="A560" t="s">
        <v>512</v>
      </c>
      <c r="B560">
        <v>0</v>
      </c>
    </row>
    <row r="561" spans="1:2" ht="12">
      <c r="A561" t="s">
        <v>552</v>
      </c>
      <c r="B561">
        <v>0</v>
      </c>
    </row>
    <row r="562" spans="1:2" ht="12">
      <c r="A562" t="s">
        <v>1574</v>
      </c>
      <c r="B562">
        <v>0</v>
      </c>
    </row>
    <row r="563" spans="1:2" ht="12">
      <c r="A563" t="s">
        <v>175</v>
      </c>
      <c r="B563">
        <v>0</v>
      </c>
    </row>
    <row r="564" spans="1:2" ht="12">
      <c r="A564" t="s">
        <v>177</v>
      </c>
      <c r="B564">
        <v>0</v>
      </c>
    </row>
    <row r="565" spans="1:2" ht="12">
      <c r="A565" t="s">
        <v>1394</v>
      </c>
      <c r="B565">
        <v>0</v>
      </c>
    </row>
    <row r="566" spans="1:2" ht="12">
      <c r="A566" t="s">
        <v>1380</v>
      </c>
      <c r="B566">
        <v>0</v>
      </c>
    </row>
    <row r="567" spans="1:2" ht="12">
      <c r="A567" t="s">
        <v>343</v>
      </c>
      <c r="B567">
        <v>0</v>
      </c>
    </row>
    <row r="568" spans="1:2" ht="12">
      <c r="A568" t="s">
        <v>1786</v>
      </c>
      <c r="B568">
        <v>0</v>
      </c>
    </row>
    <row r="569" spans="1:2" ht="12">
      <c r="A569" t="s">
        <v>680</v>
      </c>
      <c r="B569">
        <v>0</v>
      </c>
    </row>
    <row r="570" spans="1:2" ht="12">
      <c r="A570" t="s">
        <v>0</v>
      </c>
      <c r="B570">
        <v>0</v>
      </c>
    </row>
    <row r="571" spans="1:2" ht="12">
      <c r="A571" t="s">
        <v>852</v>
      </c>
      <c r="B571">
        <v>0</v>
      </c>
    </row>
    <row r="572" spans="1:2" ht="12">
      <c r="A572" t="s">
        <v>1188</v>
      </c>
      <c r="B572">
        <v>0</v>
      </c>
    </row>
    <row r="573" spans="1:2" ht="12">
      <c r="A573" t="s">
        <v>1214</v>
      </c>
      <c r="B573">
        <v>0</v>
      </c>
    </row>
    <row r="574" spans="1:2" ht="12">
      <c r="A574" t="s">
        <v>1382</v>
      </c>
      <c r="B574">
        <v>0</v>
      </c>
    </row>
    <row r="575" spans="1:2" ht="12">
      <c r="A575" t="s">
        <v>1068</v>
      </c>
      <c r="B575">
        <v>0</v>
      </c>
    </row>
    <row r="576" spans="1:2" ht="12">
      <c r="A576" t="s">
        <v>1372</v>
      </c>
      <c r="B576">
        <v>0</v>
      </c>
    </row>
    <row r="577" spans="1:2" ht="12">
      <c r="A577" t="s">
        <v>1712</v>
      </c>
      <c r="B577">
        <v>0</v>
      </c>
    </row>
    <row r="578" spans="1:2" ht="12">
      <c r="A578" t="s">
        <v>1682</v>
      </c>
      <c r="B578">
        <v>0</v>
      </c>
    </row>
    <row r="579" spans="1:2" ht="12">
      <c r="A579" t="s">
        <v>1492</v>
      </c>
      <c r="B579">
        <v>0</v>
      </c>
    </row>
    <row r="580" spans="1:2" ht="12">
      <c r="A580" t="s">
        <v>1726</v>
      </c>
      <c r="B580">
        <v>0</v>
      </c>
    </row>
    <row r="581" spans="1:2" ht="12">
      <c r="A581" t="s">
        <v>315</v>
      </c>
      <c r="B581">
        <v>0</v>
      </c>
    </row>
    <row r="582" spans="1:2" ht="12">
      <c r="A582" t="s">
        <v>574</v>
      </c>
      <c r="B582">
        <v>0</v>
      </c>
    </row>
    <row r="583" spans="1:2" ht="12">
      <c r="A583" t="s">
        <v>568</v>
      </c>
      <c r="B583">
        <v>0</v>
      </c>
    </row>
    <row r="584" spans="1:2" ht="12">
      <c r="A584" t="s">
        <v>1814</v>
      </c>
      <c r="B584">
        <v>0</v>
      </c>
    </row>
    <row r="585" spans="1:2" ht="12">
      <c r="A585" t="s">
        <v>309</v>
      </c>
      <c r="B585">
        <v>0</v>
      </c>
    </row>
    <row r="586" spans="1:2" ht="12">
      <c r="A586" t="s">
        <v>508</v>
      </c>
      <c r="B586">
        <v>0</v>
      </c>
    </row>
    <row r="587" spans="1:2" ht="12">
      <c r="A587" t="s">
        <v>1596</v>
      </c>
      <c r="B587">
        <v>0</v>
      </c>
    </row>
    <row r="588" spans="1:2" ht="12">
      <c r="A588" t="s">
        <v>1940</v>
      </c>
      <c r="B588">
        <v>0</v>
      </c>
    </row>
    <row r="589" spans="1:2" ht="12">
      <c r="A589" t="s">
        <v>618</v>
      </c>
      <c r="B589">
        <v>0</v>
      </c>
    </row>
    <row r="590" spans="1:2" ht="12">
      <c r="A590" t="s">
        <v>1182</v>
      </c>
      <c r="B590">
        <v>0</v>
      </c>
    </row>
    <row r="591" spans="1:2" ht="12">
      <c r="A591" t="s">
        <v>2050</v>
      </c>
      <c r="B591">
        <v>0</v>
      </c>
    </row>
    <row r="592" spans="1:2" ht="12">
      <c r="A592" t="s">
        <v>614</v>
      </c>
      <c r="B592">
        <v>0</v>
      </c>
    </row>
    <row r="593" spans="1:2" ht="12">
      <c r="A593" t="s">
        <v>116</v>
      </c>
      <c r="B593">
        <v>0</v>
      </c>
    </row>
    <row r="594" spans="1:2" ht="12">
      <c r="A594" t="s">
        <v>1346</v>
      </c>
      <c r="B594">
        <v>0</v>
      </c>
    </row>
    <row r="595" spans="1:2" ht="12">
      <c r="A595" t="s">
        <v>2018</v>
      </c>
      <c r="B595">
        <v>0</v>
      </c>
    </row>
    <row r="596" spans="1:2" ht="12">
      <c r="A596" t="s">
        <v>496</v>
      </c>
      <c r="B596">
        <v>0</v>
      </c>
    </row>
    <row r="597" spans="1:2" ht="12">
      <c r="A597" t="s">
        <v>203</v>
      </c>
      <c r="B597">
        <v>0</v>
      </c>
    </row>
    <row r="598" spans="1:2" ht="12">
      <c r="A598" t="s">
        <v>65</v>
      </c>
      <c r="B598">
        <v>0</v>
      </c>
    </row>
    <row r="599" spans="1:2" ht="12">
      <c r="A599" t="s">
        <v>1898</v>
      </c>
      <c r="B599">
        <v>0</v>
      </c>
    </row>
    <row r="600" spans="1:2" ht="12">
      <c r="A600" t="s">
        <v>297</v>
      </c>
      <c r="B600">
        <v>0</v>
      </c>
    </row>
    <row r="601" spans="1:2" ht="12">
      <c r="A601" t="s">
        <v>902</v>
      </c>
      <c r="B601">
        <v>0</v>
      </c>
    </row>
    <row r="602" spans="1:2" ht="12">
      <c r="A602" t="s">
        <v>1018</v>
      </c>
      <c r="B602">
        <v>0</v>
      </c>
    </row>
    <row r="603" spans="1:2" ht="12">
      <c r="A603" t="s">
        <v>1448</v>
      </c>
      <c r="B603">
        <v>0</v>
      </c>
    </row>
    <row r="604" spans="1:2" ht="12">
      <c r="A604" t="s">
        <v>275</v>
      </c>
      <c r="B604">
        <v>0</v>
      </c>
    </row>
    <row r="605" spans="1:2" ht="12">
      <c r="A605" t="s">
        <v>1516</v>
      </c>
      <c r="B605">
        <v>0</v>
      </c>
    </row>
    <row r="606" spans="1:2" ht="12">
      <c r="A606" t="s">
        <v>792</v>
      </c>
      <c r="B606">
        <v>0</v>
      </c>
    </row>
    <row r="607" spans="1:2" ht="12">
      <c r="A607" t="s">
        <v>1136</v>
      </c>
      <c r="B607">
        <v>0</v>
      </c>
    </row>
    <row r="608" spans="1:2" ht="12">
      <c r="A608" t="s">
        <v>1618</v>
      </c>
      <c r="B608">
        <v>0</v>
      </c>
    </row>
    <row r="609" spans="1:2" ht="12">
      <c r="A609" t="s">
        <v>934</v>
      </c>
      <c r="B609">
        <v>0</v>
      </c>
    </row>
    <row r="610" spans="1:2" ht="12">
      <c r="A610" t="s">
        <v>2006</v>
      </c>
      <c r="B610">
        <v>0</v>
      </c>
    </row>
    <row r="611" spans="1:2" ht="12">
      <c r="A611" t="s">
        <v>191</v>
      </c>
      <c r="B611">
        <v>0</v>
      </c>
    </row>
    <row r="612" spans="1:2" ht="12">
      <c r="A612" t="s">
        <v>1208</v>
      </c>
      <c r="B612">
        <v>0</v>
      </c>
    </row>
    <row r="613" spans="1:2" ht="12">
      <c r="A613" t="s">
        <v>2032</v>
      </c>
      <c r="B613">
        <v>0</v>
      </c>
    </row>
    <row r="614" spans="1:2" ht="12">
      <c r="A614" t="s">
        <v>130</v>
      </c>
      <c r="B614">
        <v>0</v>
      </c>
    </row>
    <row r="615" spans="1:2" ht="12">
      <c r="A615" t="s">
        <v>1544</v>
      </c>
      <c r="B615">
        <v>0</v>
      </c>
    </row>
    <row r="616" spans="1:2" ht="12">
      <c r="A616" t="s">
        <v>1852</v>
      </c>
      <c r="B616">
        <v>0</v>
      </c>
    </row>
    <row r="617" spans="1:2" ht="12">
      <c r="A617" t="s">
        <v>393</v>
      </c>
      <c r="B617">
        <v>0</v>
      </c>
    </row>
    <row r="618" spans="1:2" ht="12">
      <c r="A618" t="s">
        <v>259</v>
      </c>
      <c r="B618">
        <v>0</v>
      </c>
    </row>
    <row r="619" spans="1:2" ht="12">
      <c r="A619" t="s">
        <v>734</v>
      </c>
      <c r="B619">
        <v>0</v>
      </c>
    </row>
    <row r="620" spans="1:2" ht="12">
      <c r="A620" t="s">
        <v>379</v>
      </c>
      <c r="B620">
        <v>0</v>
      </c>
    </row>
    <row r="621" spans="1:2" ht="12">
      <c r="A621" t="s">
        <v>1674</v>
      </c>
      <c r="B621">
        <v>0</v>
      </c>
    </row>
    <row r="622" spans="1:2" ht="12">
      <c r="A622" t="s">
        <v>1968</v>
      </c>
      <c r="B622">
        <v>0</v>
      </c>
    </row>
    <row r="623" spans="1:2" ht="12">
      <c r="A623" t="s">
        <v>1758</v>
      </c>
      <c r="B623">
        <v>0</v>
      </c>
    </row>
    <row r="624" spans="1:2" ht="12">
      <c r="A624" t="s">
        <v>528</v>
      </c>
      <c r="B624">
        <v>0</v>
      </c>
    </row>
    <row r="625" spans="1:2" ht="12">
      <c r="A625" t="s">
        <v>1774</v>
      </c>
      <c r="B625">
        <v>0</v>
      </c>
    </row>
    <row r="626" spans="1:2" ht="12">
      <c r="A626" t="s">
        <v>122</v>
      </c>
      <c r="B626">
        <v>0</v>
      </c>
    </row>
    <row r="627" spans="1:2" ht="12">
      <c r="A627" t="s">
        <v>1802</v>
      </c>
      <c r="B627">
        <v>0</v>
      </c>
    </row>
    <row r="628" spans="1:2" ht="12">
      <c r="A628" t="s">
        <v>1922</v>
      </c>
      <c r="B628">
        <v>0</v>
      </c>
    </row>
    <row r="629" spans="1:2" ht="12">
      <c r="A629" t="s">
        <v>484</v>
      </c>
      <c r="B629">
        <v>0</v>
      </c>
    </row>
    <row r="630" spans="1:2" ht="12">
      <c r="A630" t="s">
        <v>1816</v>
      </c>
      <c r="B630">
        <v>0</v>
      </c>
    </row>
    <row r="631" spans="1:2" ht="12">
      <c r="A631" t="s">
        <v>1518</v>
      </c>
      <c r="B631">
        <v>0</v>
      </c>
    </row>
    <row r="632" spans="1:2" ht="12">
      <c r="A632" t="s">
        <v>1532</v>
      </c>
      <c r="B632">
        <v>0</v>
      </c>
    </row>
    <row r="633" spans="1:2" ht="12">
      <c r="A633" t="s">
        <v>1210</v>
      </c>
      <c r="B633">
        <v>0</v>
      </c>
    </row>
    <row r="634" spans="1:2" ht="12">
      <c r="A634" t="s">
        <v>1502</v>
      </c>
      <c r="B634">
        <v>0</v>
      </c>
    </row>
    <row r="635" spans="1:2" ht="12">
      <c r="A635" t="s">
        <v>148</v>
      </c>
      <c r="B635">
        <v>0</v>
      </c>
    </row>
    <row r="636" spans="1:2" ht="12">
      <c r="A636" t="s">
        <v>500</v>
      </c>
      <c r="B636">
        <v>0</v>
      </c>
    </row>
    <row r="637" spans="1:2" ht="12">
      <c r="A637" t="s">
        <v>1186</v>
      </c>
      <c r="B637">
        <v>0</v>
      </c>
    </row>
    <row r="638" spans="1:2" ht="12">
      <c r="A638" t="s">
        <v>452</v>
      </c>
      <c r="B638">
        <v>0</v>
      </c>
    </row>
    <row r="639" spans="1:2" ht="12">
      <c r="A639" t="s">
        <v>658</v>
      </c>
      <c r="B639">
        <v>0</v>
      </c>
    </row>
    <row r="640" spans="1:2" ht="12">
      <c r="A640" t="s">
        <v>1032</v>
      </c>
      <c r="B640">
        <v>0</v>
      </c>
    </row>
    <row r="641" spans="1:2" ht="12">
      <c r="A641" t="s">
        <v>1314</v>
      </c>
      <c r="B641">
        <v>0</v>
      </c>
    </row>
    <row r="642" spans="1:2" ht="12">
      <c r="A642" t="s">
        <v>1384</v>
      </c>
      <c r="B642">
        <v>0</v>
      </c>
    </row>
    <row r="643" spans="1:2" ht="12">
      <c r="A643" t="s">
        <v>1386</v>
      </c>
      <c r="B643">
        <v>0</v>
      </c>
    </row>
    <row r="644" spans="1:2" ht="12">
      <c r="A644" t="s">
        <v>1598</v>
      </c>
      <c r="B644">
        <v>0</v>
      </c>
    </row>
    <row r="645" spans="1:2" ht="12">
      <c r="A645" t="s">
        <v>2040</v>
      </c>
      <c r="B645">
        <v>0</v>
      </c>
    </row>
    <row r="646" spans="1:2" ht="12">
      <c r="A646" t="s">
        <v>472</v>
      </c>
      <c r="B646">
        <v>0</v>
      </c>
    </row>
    <row r="647" spans="1:2" ht="12">
      <c r="A647" t="s">
        <v>586</v>
      </c>
      <c r="B647">
        <v>0</v>
      </c>
    </row>
    <row r="648" spans="1:2" ht="12">
      <c r="A648" t="s">
        <v>61</v>
      </c>
      <c r="B648">
        <v>0</v>
      </c>
    </row>
    <row r="649" spans="1:2" ht="12">
      <c r="A649" t="s">
        <v>339</v>
      </c>
      <c r="B649">
        <v>0</v>
      </c>
    </row>
    <row r="650" spans="1:2" ht="12">
      <c r="A650" t="s">
        <v>918</v>
      </c>
      <c r="B650">
        <v>0</v>
      </c>
    </row>
    <row r="651" spans="1:2" ht="12">
      <c r="A651" t="s">
        <v>1996</v>
      </c>
      <c r="B651">
        <v>0</v>
      </c>
    </row>
    <row r="652" spans="1:2" ht="12">
      <c r="A652" t="s">
        <v>1716</v>
      </c>
      <c r="B652">
        <v>0</v>
      </c>
    </row>
    <row r="653" spans="1:2" ht="12">
      <c r="A653" t="s">
        <v>1842</v>
      </c>
      <c r="B653">
        <v>0</v>
      </c>
    </row>
    <row r="654" spans="1:2" ht="12">
      <c r="A654" t="s">
        <v>1660</v>
      </c>
      <c r="B654">
        <v>0</v>
      </c>
    </row>
    <row r="655" spans="1:2" ht="12">
      <c r="A655" t="s">
        <v>1064</v>
      </c>
      <c r="B655">
        <v>0</v>
      </c>
    </row>
    <row r="656" spans="1:2" ht="12">
      <c r="A656" t="s">
        <v>1930</v>
      </c>
      <c r="B656">
        <v>0</v>
      </c>
    </row>
    <row r="657" spans="1:2" ht="12">
      <c r="A657" t="s">
        <v>325</v>
      </c>
      <c r="B657">
        <v>0</v>
      </c>
    </row>
    <row r="658" spans="1:2" ht="12">
      <c r="A658" t="s">
        <v>1212</v>
      </c>
      <c r="B658">
        <v>0</v>
      </c>
    </row>
    <row r="659" spans="1:2" ht="12">
      <c r="A659" t="s">
        <v>1838</v>
      </c>
      <c r="B659">
        <v>0</v>
      </c>
    </row>
    <row r="660" spans="1:2" ht="12">
      <c r="A660" t="s">
        <v>1908</v>
      </c>
      <c r="B660">
        <v>0</v>
      </c>
    </row>
    <row r="661" spans="1:2" ht="12">
      <c r="A661" t="s">
        <v>1822</v>
      </c>
      <c r="B661">
        <v>0</v>
      </c>
    </row>
    <row r="662" spans="1:2" ht="12">
      <c r="A662" t="s">
        <v>375</v>
      </c>
      <c r="B662">
        <v>0</v>
      </c>
    </row>
    <row r="663" spans="1:2" ht="12">
      <c r="A663" t="s">
        <v>1118</v>
      </c>
      <c r="B663">
        <v>0</v>
      </c>
    </row>
    <row r="664" spans="1:2" ht="12">
      <c r="A664" t="s">
        <v>1120</v>
      </c>
      <c r="B664">
        <v>0</v>
      </c>
    </row>
    <row r="665" spans="1:2" ht="12">
      <c r="A665" t="s">
        <v>1242</v>
      </c>
      <c r="B665">
        <v>0</v>
      </c>
    </row>
    <row r="666" spans="1:2" ht="12">
      <c r="A666" t="s">
        <v>1342</v>
      </c>
      <c r="B666">
        <v>0</v>
      </c>
    </row>
    <row r="667" spans="1:2" ht="12">
      <c r="A667" t="s">
        <v>1128</v>
      </c>
      <c r="B667">
        <v>0</v>
      </c>
    </row>
    <row r="668" spans="1:2" ht="12">
      <c r="A668" t="s">
        <v>1666</v>
      </c>
      <c r="B668">
        <v>0</v>
      </c>
    </row>
    <row r="669" spans="1:2" ht="12">
      <c r="A669" t="s">
        <v>247</v>
      </c>
      <c r="B669">
        <v>0</v>
      </c>
    </row>
    <row r="670" spans="1:2" ht="12">
      <c r="A670" t="s">
        <v>572</v>
      </c>
      <c r="B670">
        <v>0</v>
      </c>
    </row>
    <row r="671" spans="1:2" ht="12">
      <c r="A671" t="s">
        <v>1284</v>
      </c>
      <c r="B671">
        <v>0</v>
      </c>
    </row>
    <row r="672" spans="1:2" ht="12">
      <c r="A672" t="s">
        <v>1668</v>
      </c>
      <c r="B672">
        <v>0</v>
      </c>
    </row>
    <row r="673" spans="1:2" ht="12">
      <c r="A673" t="s">
        <v>307</v>
      </c>
      <c r="B673">
        <v>0</v>
      </c>
    </row>
    <row r="674" spans="1:2" ht="12">
      <c r="A674" t="s">
        <v>504</v>
      </c>
      <c r="B674">
        <v>0</v>
      </c>
    </row>
    <row r="675" spans="1:2" ht="12">
      <c r="A675" t="s">
        <v>516</v>
      </c>
      <c r="B675">
        <v>0</v>
      </c>
    </row>
    <row r="676" spans="1:2" ht="12">
      <c r="A676" t="s">
        <v>524</v>
      </c>
      <c r="B676">
        <v>0</v>
      </c>
    </row>
    <row r="677" spans="1:2" ht="12">
      <c r="A677" t="s">
        <v>2024</v>
      </c>
      <c r="B677">
        <v>0</v>
      </c>
    </row>
    <row r="678" spans="1:2" ht="12">
      <c r="A678" t="s">
        <v>1046</v>
      </c>
      <c r="B678">
        <v>0</v>
      </c>
    </row>
    <row r="679" spans="1:2" ht="12">
      <c r="A679" t="s">
        <v>231</v>
      </c>
      <c r="B679">
        <v>0</v>
      </c>
    </row>
    <row r="680" spans="1:2" ht="12">
      <c r="A680" t="s">
        <v>225</v>
      </c>
      <c r="B680">
        <v>0</v>
      </c>
    </row>
    <row r="681" spans="1:2" ht="12">
      <c r="A681" t="s">
        <v>422</v>
      </c>
      <c r="B681">
        <v>0</v>
      </c>
    </row>
    <row r="682" spans="1:2" ht="12">
      <c r="A682" t="s">
        <v>1884</v>
      </c>
      <c r="B682">
        <v>0</v>
      </c>
    </row>
    <row r="683" spans="1:2" ht="12">
      <c r="A683" t="s">
        <v>857</v>
      </c>
      <c r="B683">
        <v>0</v>
      </c>
    </row>
    <row r="684" spans="1:2" ht="12">
      <c r="A684" t="s">
        <v>140</v>
      </c>
      <c r="B684">
        <v>0</v>
      </c>
    </row>
    <row r="685" spans="1:2" ht="12">
      <c r="A685" t="s">
        <v>678</v>
      </c>
      <c r="B685">
        <v>0</v>
      </c>
    </row>
    <row r="686" spans="1:2" ht="12">
      <c r="A686" t="s">
        <v>1790</v>
      </c>
      <c r="B686">
        <v>0</v>
      </c>
    </row>
    <row r="687" spans="1:2" ht="12">
      <c r="A687" t="s">
        <v>1028</v>
      </c>
      <c r="B687">
        <v>0</v>
      </c>
    </row>
    <row r="688" spans="1:2" ht="12">
      <c r="A688" t="s">
        <v>865</v>
      </c>
      <c r="B688">
        <v>0</v>
      </c>
    </row>
    <row r="689" spans="1:2" ht="12">
      <c r="A689" t="s">
        <v>2046</v>
      </c>
      <c r="B689">
        <v>0</v>
      </c>
    </row>
    <row r="690" spans="1:2" ht="12">
      <c r="A690" t="s">
        <v>1570</v>
      </c>
      <c r="B690">
        <v>0</v>
      </c>
    </row>
    <row r="691" spans="1:2" ht="12">
      <c r="A691" t="s">
        <v>1920</v>
      </c>
      <c r="B691">
        <v>0</v>
      </c>
    </row>
    <row r="692" spans="1:2" ht="12">
      <c r="A692" t="s">
        <v>542</v>
      </c>
      <c r="B692">
        <v>0</v>
      </c>
    </row>
    <row r="693" spans="1:2" ht="12">
      <c r="A693" t="s">
        <v>1486</v>
      </c>
      <c r="B693">
        <v>0</v>
      </c>
    </row>
    <row r="694" spans="1:2" ht="12">
      <c r="A694" t="s">
        <v>990</v>
      </c>
      <c r="B694">
        <v>0</v>
      </c>
    </row>
    <row r="695" spans="1:2" ht="12">
      <c r="A695" t="s">
        <v>1442</v>
      </c>
      <c r="B695">
        <v>0</v>
      </c>
    </row>
    <row r="696" spans="1:2" ht="12">
      <c r="A696" t="s">
        <v>1638</v>
      </c>
      <c r="B696">
        <v>0</v>
      </c>
    </row>
    <row r="697" spans="1:2" ht="12">
      <c r="A697" t="s">
        <v>68</v>
      </c>
      <c r="B697">
        <v>0</v>
      </c>
    </row>
    <row r="698" spans="1:2" ht="12">
      <c r="A698" t="s">
        <v>648</v>
      </c>
      <c r="B698">
        <v>0</v>
      </c>
    </row>
    <row r="699" spans="1:2" ht="12">
      <c r="A699" t="s">
        <v>1632</v>
      </c>
      <c r="B699">
        <v>0</v>
      </c>
    </row>
    <row r="700" spans="1:2" ht="12">
      <c r="A700" t="s">
        <v>1608</v>
      </c>
      <c r="B700">
        <v>0</v>
      </c>
    </row>
    <row r="701" spans="1:2" ht="12">
      <c r="A701" t="s">
        <v>108</v>
      </c>
      <c r="B701">
        <v>0</v>
      </c>
    </row>
    <row r="702" spans="1:2" ht="12">
      <c r="A702" t="s">
        <v>221</v>
      </c>
      <c r="B702">
        <v>0</v>
      </c>
    </row>
    <row r="703" spans="1:2" ht="12">
      <c r="A703" t="s">
        <v>2028</v>
      </c>
      <c r="B703">
        <v>0</v>
      </c>
    </row>
    <row r="704" spans="1:2" ht="12">
      <c r="A704" t="s">
        <v>1540</v>
      </c>
      <c r="B704">
        <v>0</v>
      </c>
    </row>
    <row r="705" spans="1:2" ht="12">
      <c r="A705" t="s">
        <v>261</v>
      </c>
      <c r="B705">
        <v>0</v>
      </c>
    </row>
    <row r="706" spans="1:2" ht="12">
      <c r="A706" t="s">
        <v>285</v>
      </c>
      <c r="B706">
        <v>0</v>
      </c>
    </row>
    <row r="707" spans="1:2" ht="12">
      <c r="A707" t="s">
        <v>476</v>
      </c>
      <c r="B707">
        <v>0</v>
      </c>
    </row>
    <row r="708" spans="1:2" ht="12">
      <c r="A708" t="s">
        <v>548</v>
      </c>
      <c r="B708">
        <v>0</v>
      </c>
    </row>
    <row r="709" ht="12">
      <c r="B709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Shvecova</dc:creator>
  <cp:keywords/>
  <dc:description/>
  <cp:lastModifiedBy>Ekaterina Shvecova</cp:lastModifiedBy>
  <dcterms:created xsi:type="dcterms:W3CDTF">2015-05-28T14:24:45Z</dcterms:created>
  <dcterms:modified xsi:type="dcterms:W3CDTF">2015-05-28T17:31:58Z</dcterms:modified>
  <cp:category/>
  <cp:version/>
  <cp:contentType/>
  <cp:contentStatus/>
  <cp:revision>16</cp:revision>
</cp:coreProperties>
</file>