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selected_result_400" sheetId="1" r:id="rId1"/>
    <sheet name="pfam" sheetId="2" r:id="rId2"/>
    <sheet name="ROC" sheetId="3" r:id="rId3"/>
  </sheets>
  <calcPr calcId="145621"/>
</workbook>
</file>

<file path=xl/calcChain.xml><?xml version="1.0" encoding="utf-8"?>
<calcChain xmlns="http://schemas.openxmlformats.org/spreadsheetml/2006/main">
  <c r="H33" i="3" l="1"/>
  <c r="H32" i="3"/>
  <c r="G33" i="3"/>
  <c r="G32" i="3"/>
  <c r="AW3" i="1" l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359" i="3" s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2" i="1"/>
  <c r="A431" i="3" l="1"/>
  <c r="A419" i="3"/>
  <c r="A407" i="3"/>
  <c r="A395" i="3"/>
  <c r="A383" i="3"/>
  <c r="A371" i="3"/>
  <c r="B5" i="3"/>
  <c r="B9" i="3"/>
  <c r="B13" i="3"/>
  <c r="B17" i="3"/>
  <c r="B21" i="3"/>
  <c r="B25" i="3"/>
  <c r="B29" i="3"/>
  <c r="B33" i="3"/>
  <c r="B37" i="3"/>
  <c r="B41" i="3"/>
  <c r="B45" i="3"/>
  <c r="B49" i="3"/>
  <c r="B53" i="3"/>
  <c r="B57" i="3"/>
  <c r="B61" i="3"/>
  <c r="B65" i="3"/>
  <c r="B69" i="3"/>
  <c r="B73" i="3"/>
  <c r="B77" i="3"/>
  <c r="B81" i="3"/>
  <c r="B85" i="3"/>
  <c r="B89" i="3"/>
  <c r="B93" i="3"/>
  <c r="B97" i="3"/>
  <c r="B101" i="3"/>
  <c r="B105" i="3"/>
  <c r="B109" i="3"/>
  <c r="B113" i="3"/>
  <c r="B117" i="3"/>
  <c r="B121" i="3"/>
  <c r="B125" i="3"/>
  <c r="B129" i="3"/>
  <c r="B133" i="3"/>
  <c r="B137" i="3"/>
  <c r="B141" i="3"/>
  <c r="B145" i="3"/>
  <c r="B149" i="3"/>
  <c r="B153" i="3"/>
  <c r="B157" i="3"/>
  <c r="B161" i="3"/>
  <c r="B165" i="3"/>
  <c r="B169" i="3"/>
  <c r="B173" i="3"/>
  <c r="B177" i="3"/>
  <c r="B181" i="3"/>
  <c r="B185" i="3"/>
  <c r="B189" i="3"/>
  <c r="B193" i="3"/>
  <c r="B197" i="3"/>
  <c r="B201" i="3"/>
  <c r="B205" i="3"/>
  <c r="B209" i="3"/>
  <c r="B213" i="3"/>
  <c r="A2" i="3"/>
  <c r="B6" i="3"/>
  <c r="B10" i="3"/>
  <c r="B14" i="3"/>
  <c r="B18" i="3"/>
  <c r="B22" i="3"/>
  <c r="B26" i="3"/>
  <c r="B30" i="3"/>
  <c r="B34" i="3"/>
  <c r="B38" i="3"/>
  <c r="B42" i="3"/>
  <c r="B46" i="3"/>
  <c r="B50" i="3"/>
  <c r="B54" i="3"/>
  <c r="B58" i="3"/>
  <c r="B62" i="3"/>
  <c r="B66" i="3"/>
  <c r="B70" i="3"/>
  <c r="B74" i="3"/>
  <c r="B78" i="3"/>
  <c r="B82" i="3"/>
  <c r="B86" i="3"/>
  <c r="B90" i="3"/>
  <c r="B94" i="3"/>
  <c r="B98" i="3"/>
  <c r="B102" i="3"/>
  <c r="B4" i="3"/>
  <c r="B12" i="3"/>
  <c r="B20" i="3"/>
  <c r="B28" i="3"/>
  <c r="B36" i="3"/>
  <c r="B44" i="3"/>
  <c r="B52" i="3"/>
  <c r="B60" i="3"/>
  <c r="B68" i="3"/>
  <c r="B76" i="3"/>
  <c r="B84" i="3"/>
  <c r="B92" i="3"/>
  <c r="B100" i="3"/>
  <c r="B107" i="3"/>
  <c r="B112" i="3"/>
  <c r="B118" i="3"/>
  <c r="B123" i="3"/>
  <c r="B128" i="3"/>
  <c r="B134" i="3"/>
  <c r="B139" i="3"/>
  <c r="B144" i="3"/>
  <c r="B150" i="3"/>
  <c r="B155" i="3"/>
  <c r="B160" i="3"/>
  <c r="B166" i="3"/>
  <c r="B171" i="3"/>
  <c r="B176" i="3"/>
  <c r="B182" i="3"/>
  <c r="B187" i="3"/>
  <c r="B192" i="3"/>
  <c r="B198" i="3"/>
  <c r="B203" i="3"/>
  <c r="B208" i="3"/>
  <c r="B214" i="3"/>
  <c r="B218" i="3"/>
  <c r="B222" i="3"/>
  <c r="B226" i="3"/>
  <c r="B230" i="3"/>
  <c r="B234" i="3"/>
  <c r="B238" i="3"/>
  <c r="B242" i="3"/>
  <c r="B246" i="3"/>
  <c r="B250" i="3"/>
  <c r="B254" i="3"/>
  <c r="B258" i="3"/>
  <c r="B262" i="3"/>
  <c r="B7" i="3"/>
  <c r="B15" i="3"/>
  <c r="B23" i="3"/>
  <c r="B31" i="3"/>
  <c r="B39" i="3"/>
  <c r="B47" i="3"/>
  <c r="B55" i="3"/>
  <c r="B63" i="3"/>
  <c r="B71" i="3"/>
  <c r="B79" i="3"/>
  <c r="B87" i="3"/>
  <c r="B95" i="3"/>
  <c r="B103" i="3"/>
  <c r="B108" i="3"/>
  <c r="B114" i="3"/>
  <c r="B119" i="3"/>
  <c r="B124" i="3"/>
  <c r="B130" i="3"/>
  <c r="B135" i="3"/>
  <c r="B140" i="3"/>
  <c r="B146" i="3"/>
  <c r="B151" i="3"/>
  <c r="B156" i="3"/>
  <c r="B162" i="3"/>
  <c r="B167" i="3"/>
  <c r="B172" i="3"/>
  <c r="B178" i="3"/>
  <c r="B183" i="3"/>
  <c r="B188" i="3"/>
  <c r="B194" i="3"/>
  <c r="B199" i="3"/>
  <c r="B204" i="3"/>
  <c r="B210" i="3"/>
  <c r="B215" i="3"/>
  <c r="B219" i="3"/>
  <c r="B223" i="3"/>
  <c r="B227" i="3"/>
  <c r="B231" i="3"/>
  <c r="B235" i="3"/>
  <c r="B239" i="3"/>
  <c r="B243" i="3"/>
  <c r="B247" i="3"/>
  <c r="B251" i="3"/>
  <c r="B255" i="3"/>
  <c r="B259" i="3"/>
  <c r="B263" i="3"/>
  <c r="B267" i="3"/>
  <c r="B271" i="3"/>
  <c r="B275" i="3"/>
  <c r="B279" i="3"/>
  <c r="B283" i="3"/>
  <c r="B287" i="3"/>
  <c r="B291" i="3"/>
  <c r="B295" i="3"/>
  <c r="B299" i="3"/>
  <c r="B303" i="3"/>
  <c r="B307" i="3"/>
  <c r="B311" i="3"/>
  <c r="B315" i="3"/>
  <c r="B319" i="3"/>
  <c r="B323" i="3"/>
  <c r="B327" i="3"/>
  <c r="B331" i="3"/>
  <c r="B335" i="3"/>
  <c r="B339" i="3"/>
  <c r="B343" i="3"/>
  <c r="B347" i="3"/>
  <c r="B351" i="3"/>
  <c r="B355" i="3"/>
  <c r="B359" i="3"/>
  <c r="B363" i="3"/>
  <c r="B367" i="3"/>
  <c r="B371" i="3"/>
  <c r="B375" i="3"/>
  <c r="B379" i="3"/>
  <c r="B383" i="3"/>
  <c r="B387" i="3"/>
  <c r="B391" i="3"/>
  <c r="B395" i="3"/>
  <c r="B399" i="3"/>
  <c r="B403" i="3"/>
  <c r="B407" i="3"/>
  <c r="B411" i="3"/>
  <c r="B415" i="3"/>
  <c r="B419" i="3"/>
  <c r="B423" i="3"/>
  <c r="B427" i="3"/>
  <c r="B431" i="3"/>
  <c r="B435" i="3"/>
  <c r="B8" i="3"/>
  <c r="B16" i="3"/>
  <c r="B24" i="3"/>
  <c r="B32" i="3"/>
  <c r="B40" i="3"/>
  <c r="B48" i="3"/>
  <c r="B56" i="3"/>
  <c r="B64" i="3"/>
  <c r="B72" i="3"/>
  <c r="B80" i="3"/>
  <c r="B88" i="3"/>
  <c r="B96" i="3"/>
  <c r="B104" i="3"/>
  <c r="B110" i="3"/>
  <c r="B115" i="3"/>
  <c r="B120" i="3"/>
  <c r="B126" i="3"/>
  <c r="B131" i="3"/>
  <c r="B136" i="3"/>
  <c r="B142" i="3"/>
  <c r="B147" i="3"/>
  <c r="B152" i="3"/>
  <c r="B158" i="3"/>
  <c r="B163" i="3"/>
  <c r="B168" i="3"/>
  <c r="B174" i="3"/>
  <c r="B179" i="3"/>
  <c r="B184" i="3"/>
  <c r="B190" i="3"/>
  <c r="B195" i="3"/>
  <c r="B200" i="3"/>
  <c r="B206" i="3"/>
  <c r="B211" i="3"/>
  <c r="B216" i="3"/>
  <c r="B220" i="3"/>
  <c r="B224" i="3"/>
  <c r="B228" i="3"/>
  <c r="B232" i="3"/>
  <c r="B236" i="3"/>
  <c r="B240" i="3"/>
  <c r="B244" i="3"/>
  <c r="B248" i="3"/>
  <c r="B252" i="3"/>
  <c r="B256" i="3"/>
  <c r="B260" i="3"/>
  <c r="B264" i="3"/>
  <c r="B268" i="3"/>
  <c r="B272" i="3"/>
  <c r="B276" i="3"/>
  <c r="B3" i="3"/>
  <c r="B11" i="3"/>
  <c r="B19" i="3"/>
  <c r="B27" i="3"/>
  <c r="B35" i="3"/>
  <c r="B43" i="3"/>
  <c r="B51" i="3"/>
  <c r="B59" i="3"/>
  <c r="B67" i="3"/>
  <c r="B75" i="3"/>
  <c r="B83" i="3"/>
  <c r="B91" i="3"/>
  <c r="B99" i="3"/>
  <c r="B106" i="3"/>
  <c r="B111" i="3"/>
  <c r="B116" i="3"/>
  <c r="B122" i="3"/>
  <c r="B127" i="3"/>
  <c r="B132" i="3"/>
  <c r="B138" i="3"/>
  <c r="B143" i="3"/>
  <c r="B148" i="3"/>
  <c r="B154" i="3"/>
  <c r="B159" i="3"/>
  <c r="B164" i="3"/>
  <c r="B170" i="3"/>
  <c r="B175" i="3"/>
  <c r="B180" i="3"/>
  <c r="B186" i="3"/>
  <c r="B191" i="3"/>
  <c r="B196" i="3"/>
  <c r="B202" i="3"/>
  <c r="B207" i="3"/>
  <c r="B212" i="3"/>
  <c r="B217" i="3"/>
  <c r="B221" i="3"/>
  <c r="B225" i="3"/>
  <c r="B229" i="3"/>
  <c r="B233" i="3"/>
  <c r="B237" i="3"/>
  <c r="B241" i="3"/>
  <c r="B245" i="3"/>
  <c r="B249" i="3"/>
  <c r="B253" i="3"/>
  <c r="B257" i="3"/>
  <c r="B261" i="3"/>
  <c r="B265" i="3"/>
  <c r="B269" i="3"/>
  <c r="B273" i="3"/>
  <c r="B277" i="3"/>
  <c r="B281" i="3"/>
  <c r="B285" i="3"/>
  <c r="B289" i="3"/>
  <c r="B293" i="3"/>
  <c r="B297" i="3"/>
  <c r="B301" i="3"/>
  <c r="B266" i="3"/>
  <c r="B280" i="3"/>
  <c r="B288" i="3"/>
  <c r="B296" i="3"/>
  <c r="B304" i="3"/>
  <c r="B309" i="3"/>
  <c r="B314" i="3"/>
  <c r="B320" i="3"/>
  <c r="B325" i="3"/>
  <c r="B330" i="3"/>
  <c r="B336" i="3"/>
  <c r="B341" i="3"/>
  <c r="B346" i="3"/>
  <c r="B352" i="3"/>
  <c r="B357" i="3"/>
  <c r="B362" i="3"/>
  <c r="B368" i="3"/>
  <c r="B373" i="3"/>
  <c r="B378" i="3"/>
  <c r="B384" i="3"/>
  <c r="B389" i="3"/>
  <c r="B394" i="3"/>
  <c r="B400" i="3"/>
  <c r="B405" i="3"/>
  <c r="B410" i="3"/>
  <c r="B416" i="3"/>
  <c r="B421" i="3"/>
  <c r="B426" i="3"/>
  <c r="B432" i="3"/>
  <c r="B437" i="3"/>
  <c r="B270" i="3"/>
  <c r="B282" i="3"/>
  <c r="B290" i="3"/>
  <c r="B298" i="3"/>
  <c r="B305" i="3"/>
  <c r="B310" i="3"/>
  <c r="B316" i="3"/>
  <c r="B321" i="3"/>
  <c r="B326" i="3"/>
  <c r="B332" i="3"/>
  <c r="B337" i="3"/>
  <c r="B342" i="3"/>
  <c r="B348" i="3"/>
  <c r="B353" i="3"/>
  <c r="B358" i="3"/>
  <c r="B364" i="3"/>
  <c r="B369" i="3"/>
  <c r="B374" i="3"/>
  <c r="B380" i="3"/>
  <c r="B385" i="3"/>
  <c r="B390" i="3"/>
  <c r="B396" i="3"/>
  <c r="B401" i="3"/>
  <c r="B406" i="3"/>
  <c r="B412" i="3"/>
  <c r="B417" i="3"/>
  <c r="B422" i="3"/>
  <c r="B428" i="3"/>
  <c r="B433" i="3"/>
  <c r="B2" i="3"/>
  <c r="B274" i="3"/>
  <c r="B284" i="3"/>
  <c r="B292" i="3"/>
  <c r="B300" i="3"/>
  <c r="B306" i="3"/>
  <c r="B312" i="3"/>
  <c r="B317" i="3"/>
  <c r="B322" i="3"/>
  <c r="B328" i="3"/>
  <c r="B333" i="3"/>
  <c r="B338" i="3"/>
  <c r="B344" i="3"/>
  <c r="B349" i="3"/>
  <c r="B354" i="3"/>
  <c r="B360" i="3"/>
  <c r="B365" i="3"/>
  <c r="B370" i="3"/>
  <c r="B376" i="3"/>
  <c r="B381" i="3"/>
  <c r="B386" i="3"/>
  <c r="B392" i="3"/>
  <c r="B397" i="3"/>
  <c r="B402" i="3"/>
  <c r="B408" i="3"/>
  <c r="B413" i="3"/>
  <c r="B418" i="3"/>
  <c r="B424" i="3"/>
  <c r="B429" i="3"/>
  <c r="B434" i="3"/>
  <c r="B278" i="3"/>
  <c r="B286" i="3"/>
  <c r="B294" i="3"/>
  <c r="B302" i="3"/>
  <c r="B308" i="3"/>
  <c r="B313" i="3"/>
  <c r="B318" i="3"/>
  <c r="B324" i="3"/>
  <c r="B329" i="3"/>
  <c r="B334" i="3"/>
  <c r="B340" i="3"/>
  <c r="B345" i="3"/>
  <c r="B350" i="3"/>
  <c r="B356" i="3"/>
  <c r="B361" i="3"/>
  <c r="B366" i="3"/>
  <c r="B372" i="3"/>
  <c r="B377" i="3"/>
  <c r="B382" i="3"/>
  <c r="B388" i="3"/>
  <c r="B393" i="3"/>
  <c r="B398" i="3"/>
  <c r="B404" i="3"/>
  <c r="B409" i="3"/>
  <c r="B414" i="3"/>
  <c r="B420" i="3"/>
  <c r="B425" i="3"/>
  <c r="B430" i="3"/>
  <c r="B436" i="3"/>
  <c r="A426" i="3"/>
  <c r="A414" i="3"/>
  <c r="A402" i="3"/>
  <c r="A390" i="3"/>
  <c r="A378" i="3"/>
  <c r="A370" i="3"/>
  <c r="A358" i="3"/>
  <c r="A346" i="3"/>
  <c r="A334" i="3"/>
  <c r="A330" i="3"/>
  <c r="A326" i="3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214" i="3"/>
  <c r="A210" i="3"/>
  <c r="A206" i="3"/>
  <c r="A202" i="3"/>
  <c r="A198" i="3"/>
  <c r="A194" i="3"/>
  <c r="A190" i="3"/>
  <c r="A186" i="3"/>
  <c r="A182" i="3"/>
  <c r="A178" i="3"/>
  <c r="A174" i="3"/>
  <c r="A170" i="3"/>
  <c r="A166" i="3"/>
  <c r="A162" i="3"/>
  <c r="A158" i="3"/>
  <c r="A154" i="3"/>
  <c r="A150" i="3"/>
  <c r="A146" i="3"/>
  <c r="A142" i="3"/>
  <c r="A435" i="3"/>
  <c r="A423" i="3"/>
  <c r="A411" i="3"/>
  <c r="A399" i="3"/>
  <c r="A387" i="3"/>
  <c r="A375" i="3"/>
  <c r="A363" i="3"/>
  <c r="A430" i="3"/>
  <c r="A418" i="3"/>
  <c r="A406" i="3"/>
  <c r="A394" i="3"/>
  <c r="A382" i="3"/>
  <c r="A374" i="3"/>
  <c r="A362" i="3"/>
  <c r="A350" i="3"/>
  <c r="A338" i="3"/>
  <c r="A433" i="3"/>
  <c r="A425" i="3"/>
  <c r="A417" i="3"/>
  <c r="A409" i="3"/>
  <c r="A401" i="3"/>
  <c r="A393" i="3"/>
  <c r="A385" i="3"/>
  <c r="A381" i="3"/>
  <c r="A377" i="3"/>
  <c r="A373" i="3"/>
  <c r="A369" i="3"/>
  <c r="A365" i="3"/>
  <c r="A361" i="3"/>
  <c r="A357" i="3"/>
  <c r="A353" i="3"/>
  <c r="A349" i="3"/>
  <c r="A345" i="3"/>
  <c r="A341" i="3"/>
  <c r="A337" i="3"/>
  <c r="A333" i="3"/>
  <c r="A329" i="3"/>
  <c r="A325" i="3"/>
  <c r="A321" i="3"/>
  <c r="A317" i="3"/>
  <c r="A313" i="3"/>
  <c r="A309" i="3"/>
  <c r="A305" i="3"/>
  <c r="A301" i="3"/>
  <c r="A297" i="3"/>
  <c r="A293" i="3"/>
  <c r="A289" i="3"/>
  <c r="A285" i="3"/>
  <c r="A281" i="3"/>
  <c r="A277" i="3"/>
  <c r="A273" i="3"/>
  <c r="A269" i="3"/>
  <c r="A265" i="3"/>
  <c r="A261" i="3"/>
  <c r="A257" i="3"/>
  <c r="A253" i="3"/>
  <c r="A249" i="3"/>
  <c r="A245" i="3"/>
  <c r="A241" i="3"/>
  <c r="A237" i="3"/>
  <c r="A233" i="3"/>
  <c r="A229" i="3"/>
  <c r="A225" i="3"/>
  <c r="A427" i="3"/>
  <c r="A415" i="3"/>
  <c r="A403" i="3"/>
  <c r="A391" i="3"/>
  <c r="A379" i="3"/>
  <c r="A367" i="3"/>
  <c r="A434" i="3"/>
  <c r="A422" i="3"/>
  <c r="A410" i="3"/>
  <c r="A398" i="3"/>
  <c r="A386" i="3"/>
  <c r="A366" i="3"/>
  <c r="A354" i="3"/>
  <c r="A342" i="3"/>
  <c r="A437" i="3"/>
  <c r="A429" i="3"/>
  <c r="A421" i="3"/>
  <c r="A413" i="3"/>
  <c r="A405" i="3"/>
  <c r="A397" i="3"/>
  <c r="A389" i="3"/>
  <c r="A436" i="3"/>
  <c r="A432" i="3"/>
  <c r="A428" i="3"/>
  <c r="A424" i="3"/>
  <c r="A420" i="3"/>
  <c r="A416" i="3"/>
  <c r="A412" i="3"/>
  <c r="A408" i="3"/>
  <c r="A404" i="3"/>
  <c r="A400" i="3"/>
  <c r="A396" i="3"/>
  <c r="A392" i="3"/>
  <c r="A388" i="3"/>
  <c r="A384" i="3"/>
  <c r="A380" i="3"/>
  <c r="A376" i="3"/>
  <c r="A372" i="3"/>
  <c r="A368" i="3"/>
  <c r="A364" i="3"/>
  <c r="A360" i="3"/>
  <c r="A356" i="3"/>
  <c r="A352" i="3"/>
  <c r="A348" i="3"/>
  <c r="A344" i="3"/>
  <c r="A340" i="3"/>
  <c r="A336" i="3"/>
  <c r="A332" i="3"/>
  <c r="A328" i="3"/>
  <c r="A324" i="3"/>
  <c r="A320" i="3"/>
  <c r="A316" i="3"/>
  <c r="A312" i="3"/>
  <c r="A308" i="3"/>
  <c r="A304" i="3"/>
  <c r="A300" i="3"/>
  <c r="A296" i="3"/>
  <c r="A292" i="3"/>
  <c r="A288" i="3"/>
  <c r="A284" i="3"/>
  <c r="A280" i="3"/>
  <c r="A355" i="3"/>
  <c r="A351" i="3"/>
  <c r="A347" i="3"/>
  <c r="A343" i="3"/>
  <c r="A339" i="3"/>
  <c r="A335" i="3"/>
  <c r="A331" i="3"/>
  <c r="A327" i="3"/>
  <c r="A323" i="3"/>
  <c r="A319" i="3"/>
  <c r="A315" i="3"/>
  <c r="A311" i="3"/>
  <c r="A307" i="3"/>
  <c r="A303" i="3"/>
  <c r="A299" i="3"/>
  <c r="A295" i="3"/>
  <c r="A291" i="3"/>
  <c r="A287" i="3"/>
  <c r="A276" i="3"/>
  <c r="A272" i="3"/>
  <c r="A268" i="3"/>
  <c r="A264" i="3"/>
  <c r="A260" i="3"/>
  <c r="A256" i="3"/>
  <c r="A252" i="3"/>
  <c r="A248" i="3"/>
  <c r="A244" i="3"/>
  <c r="A240" i="3"/>
  <c r="A236" i="3"/>
  <c r="A232" i="3"/>
  <c r="A228" i="3"/>
  <c r="A224" i="3"/>
  <c r="A220" i="3"/>
  <c r="A216" i="3"/>
  <c r="A212" i="3"/>
  <c r="A208" i="3"/>
  <c r="A204" i="3"/>
  <c r="A200" i="3"/>
  <c r="A196" i="3"/>
  <c r="A192" i="3"/>
  <c r="A188" i="3"/>
  <c r="A184" i="3"/>
  <c r="A180" i="3"/>
  <c r="A176" i="3"/>
  <c r="A172" i="3"/>
  <c r="A168" i="3"/>
  <c r="A164" i="3"/>
  <c r="A160" i="3"/>
  <c r="A156" i="3"/>
  <c r="A152" i="3"/>
  <c r="A148" i="3"/>
  <c r="A144" i="3"/>
  <c r="A140" i="3"/>
  <c r="A136" i="3"/>
  <c r="A132" i="3"/>
  <c r="A128" i="3"/>
  <c r="A124" i="3"/>
  <c r="A120" i="3"/>
  <c r="A116" i="3"/>
  <c r="A112" i="3"/>
  <c r="A108" i="3"/>
  <c r="A104" i="3"/>
  <c r="A100" i="3"/>
  <c r="A96" i="3"/>
  <c r="A92" i="3"/>
  <c r="A88" i="3"/>
  <c r="A84" i="3"/>
  <c r="A80" i="3"/>
  <c r="A76" i="3"/>
  <c r="A72" i="3"/>
  <c r="A68" i="3"/>
  <c r="A64" i="3"/>
  <c r="A60" i="3"/>
  <c r="A56" i="3"/>
  <c r="A52" i="3"/>
  <c r="A48" i="3"/>
  <c r="A44" i="3"/>
  <c r="A40" i="3"/>
  <c r="A36" i="3"/>
  <c r="A32" i="3"/>
  <c r="A28" i="3"/>
  <c r="A24" i="3"/>
  <c r="A20" i="3"/>
  <c r="A16" i="3"/>
  <c r="A12" i="3"/>
  <c r="A8" i="3"/>
  <c r="A4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75" i="3"/>
  <c r="A171" i="3"/>
  <c r="A167" i="3"/>
  <c r="A163" i="3"/>
  <c r="A159" i="3"/>
  <c r="A155" i="3"/>
  <c r="A151" i="3"/>
  <c r="A147" i="3"/>
  <c r="A143" i="3"/>
  <c r="A139" i="3"/>
  <c r="A135" i="3"/>
  <c r="A131" i="3"/>
  <c r="A127" i="3"/>
  <c r="A123" i="3"/>
  <c r="A119" i="3"/>
  <c r="A115" i="3"/>
  <c r="A111" i="3"/>
  <c r="A107" i="3"/>
  <c r="A103" i="3"/>
  <c r="A99" i="3"/>
  <c r="A95" i="3"/>
  <c r="A91" i="3"/>
  <c r="A87" i="3"/>
  <c r="A83" i="3"/>
  <c r="A79" i="3"/>
  <c r="A75" i="3"/>
  <c r="A71" i="3"/>
  <c r="A67" i="3"/>
  <c r="A63" i="3"/>
  <c r="A59" i="3"/>
  <c r="A55" i="3"/>
  <c r="A51" i="3"/>
  <c r="A47" i="3"/>
  <c r="A43" i="3"/>
  <c r="A39" i="3"/>
  <c r="A35" i="3"/>
  <c r="A31" i="3"/>
  <c r="A27" i="3"/>
  <c r="A23" i="3"/>
  <c r="A19" i="3"/>
  <c r="A15" i="3"/>
  <c r="A11" i="3"/>
  <c r="A7" i="3"/>
  <c r="A138" i="3"/>
  <c r="A134" i="3"/>
  <c r="A130" i="3"/>
  <c r="A126" i="3"/>
  <c r="A122" i="3"/>
  <c r="A118" i="3"/>
  <c r="A114" i="3"/>
  <c r="A110" i="3"/>
  <c r="A106" i="3"/>
  <c r="A102" i="3"/>
  <c r="A98" i="3"/>
  <c r="A94" i="3"/>
  <c r="A90" i="3"/>
  <c r="A86" i="3"/>
  <c r="A82" i="3"/>
  <c r="A78" i="3"/>
  <c r="A74" i="3"/>
  <c r="A70" i="3"/>
  <c r="A66" i="3"/>
  <c r="A62" i="3"/>
  <c r="A58" i="3"/>
  <c r="A54" i="3"/>
  <c r="A50" i="3"/>
  <c r="A46" i="3"/>
  <c r="A42" i="3"/>
  <c r="A38" i="3"/>
  <c r="A34" i="3"/>
  <c r="A30" i="3"/>
  <c r="A26" i="3"/>
  <c r="A22" i="3"/>
  <c r="A18" i="3"/>
  <c r="A14" i="3"/>
  <c r="A10" i="3"/>
  <c r="A6" i="3"/>
  <c r="A221" i="3"/>
  <c r="A217" i="3"/>
  <c r="A213" i="3"/>
  <c r="A209" i="3"/>
  <c r="A205" i="3"/>
  <c r="A201" i="3"/>
  <c r="A197" i="3"/>
  <c r="A193" i="3"/>
  <c r="A189" i="3"/>
  <c r="A185" i="3"/>
  <c r="A181" i="3"/>
  <c r="A177" i="3"/>
  <c r="A173" i="3"/>
  <c r="A169" i="3"/>
  <c r="A165" i="3"/>
  <c r="A161" i="3"/>
  <c r="A157" i="3"/>
  <c r="A153" i="3"/>
  <c r="A149" i="3"/>
  <c r="A145" i="3"/>
  <c r="A141" i="3"/>
  <c r="A137" i="3"/>
  <c r="A133" i="3"/>
  <c r="A129" i="3"/>
  <c r="A125" i="3"/>
  <c r="A121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A5" i="3"/>
  <c r="A3" i="3"/>
  <c r="G34" i="3" l="1"/>
  <c r="I32" i="3"/>
  <c r="H34" i="3"/>
  <c r="I33" i="3"/>
</calcChain>
</file>

<file path=xl/sharedStrings.xml><?xml version="1.0" encoding="utf-8"?>
<sst xmlns="http://schemas.openxmlformats.org/spreadsheetml/2006/main" count="8913" uniqueCount="3554">
  <si>
    <t>-</t>
  </si>
  <si>
    <t>RGS5_PIG</t>
  </si>
  <si>
    <t>Q864Z2</t>
  </si>
  <si>
    <t>Regulator</t>
  </si>
  <si>
    <t>of</t>
  </si>
  <si>
    <t>G-protein</t>
  </si>
  <si>
    <t>signaling</t>
  </si>
  <si>
    <t>(RGS5)</t>
  </si>
  <si>
    <t>RGS5_HUMAN</t>
  </si>
  <si>
    <t>O15539</t>
  </si>
  <si>
    <t>RGS5_BOVIN</t>
  </si>
  <si>
    <t>Q3T0T8</t>
  </si>
  <si>
    <t>RGS2_MOUSE</t>
  </si>
  <si>
    <t>O08849</t>
  </si>
  <si>
    <t>(RGS2)</t>
  </si>
  <si>
    <t>RGS5_RAT</t>
  </si>
  <si>
    <t>P49800</t>
  </si>
  <si>
    <t>RGS2_BOVIN</t>
  </si>
  <si>
    <t>Q0P5H5</t>
  </si>
  <si>
    <t>RGS2_RAT</t>
  </si>
  <si>
    <t>Q9JHX0</t>
  </si>
  <si>
    <t>RGS2_PIG</t>
  </si>
  <si>
    <t>Q3S853</t>
  </si>
  <si>
    <t>RGS2_HUMAN</t>
  </si>
  <si>
    <t>P41220</t>
  </si>
  <si>
    <t>(Cell</t>
  </si>
  <si>
    <t>growth-inhibiting</t>
  </si>
  <si>
    <t>gene</t>
  </si>
  <si>
    <t>protein)</t>
  </si>
  <si>
    <t>(G0/G1</t>
  </si>
  <si>
    <t>switch</t>
  </si>
  <si>
    <t>regulatory</t>
  </si>
  <si>
    <t>protein</t>
  </si>
  <si>
    <t>8)</t>
  </si>
  <si>
    <t>RGS5_MOUSE</t>
  </si>
  <si>
    <t>O08850</t>
  </si>
  <si>
    <t>RGS8_HUMAN</t>
  </si>
  <si>
    <t>P57771</t>
  </si>
  <si>
    <t>(RGS8)</t>
  </si>
  <si>
    <t>RGS17_MOUSE</t>
  </si>
  <si>
    <t>Q9QZB0</t>
  </si>
  <si>
    <t>(RGS17)</t>
  </si>
  <si>
    <t>(Regulator</t>
  </si>
  <si>
    <t>Gz-selective</t>
  </si>
  <si>
    <t>2)</t>
  </si>
  <si>
    <t>RGS8_MACFA</t>
  </si>
  <si>
    <t>Q95K68</t>
  </si>
  <si>
    <t>RGS8_DANRE</t>
  </si>
  <si>
    <t>Q6DGI0</t>
  </si>
  <si>
    <t>RGS8_RAT</t>
  </si>
  <si>
    <t>P49804</t>
  </si>
  <si>
    <t>RGS8_MOUSE</t>
  </si>
  <si>
    <t>Q8BXT1</t>
  </si>
  <si>
    <t>RGS17_HUMAN</t>
  </si>
  <si>
    <t>Q9UGC6</t>
  </si>
  <si>
    <t>RGS4_RAT</t>
  </si>
  <si>
    <t>P49799</t>
  </si>
  <si>
    <t>(RGP4)</t>
  </si>
  <si>
    <t>(RGS4)</t>
  </si>
  <si>
    <t>RGS4_RABIT</t>
  </si>
  <si>
    <t>Q0R4E4</t>
  </si>
  <si>
    <t>RGS4_MACFA</t>
  </si>
  <si>
    <t>Q4R525</t>
  </si>
  <si>
    <t>RGS4_HUMAN</t>
  </si>
  <si>
    <t>P49798</t>
  </si>
  <si>
    <t>RGS4_PONAB</t>
  </si>
  <si>
    <t>Q5R747</t>
  </si>
  <si>
    <t>RGS4_BOVIN</t>
  </si>
  <si>
    <t>Q29RM9</t>
  </si>
  <si>
    <t>RGS4_MOUSE</t>
  </si>
  <si>
    <t>O08899</t>
  </si>
  <si>
    <t>RGS21_HUMAN</t>
  </si>
  <si>
    <t>Q2M5E4</t>
  </si>
  <si>
    <t>(RGS21)</t>
  </si>
  <si>
    <t>RGS18_HUMAN</t>
  </si>
  <si>
    <t>Q9NS28</t>
  </si>
  <si>
    <t>(RGS18)</t>
  </si>
  <si>
    <t>RGS17_CHICK</t>
  </si>
  <si>
    <t>Q9PWA0</t>
  </si>
  <si>
    <t>RGS20_HUMAN</t>
  </si>
  <si>
    <t>O76081</t>
  </si>
  <si>
    <t>(RGS20)</t>
  </si>
  <si>
    <t>(Gz-selective</t>
  </si>
  <si>
    <t>GTPase-activating</t>
  </si>
  <si>
    <t>(G(z)GAP)</t>
  </si>
  <si>
    <t>(Gz-GAP)</t>
  </si>
  <si>
    <t>Z1)</t>
  </si>
  <si>
    <t>1)</t>
  </si>
  <si>
    <t>RGS1_CAEEL</t>
  </si>
  <si>
    <t>P34295</t>
  </si>
  <si>
    <t>rgs-1</t>
  </si>
  <si>
    <t>RGS20_BOVIN</t>
  </si>
  <si>
    <t>P79348</t>
  </si>
  <si>
    <t>(Retina-specific</t>
  </si>
  <si>
    <t>regulator</t>
  </si>
  <si>
    <t>(Ret-RGS1)</t>
  </si>
  <si>
    <t>RGS20_CHICK</t>
  </si>
  <si>
    <t>Q9PWA1</t>
  </si>
  <si>
    <t>RGS2_CAEEL</t>
  </si>
  <si>
    <t>P49808</t>
  </si>
  <si>
    <t>rgs-2</t>
  </si>
  <si>
    <t>RGS4_CHICK</t>
  </si>
  <si>
    <t>Q7SZC6</t>
  </si>
  <si>
    <t>RGS20_MOUSE</t>
  </si>
  <si>
    <t>Q9QZB1</t>
  </si>
  <si>
    <t>RGS18_MOUSE</t>
  </si>
  <si>
    <t>Q99PG4</t>
  </si>
  <si>
    <t>RGS19_BOVIN</t>
  </si>
  <si>
    <t>Q08DC7</t>
  </si>
  <si>
    <t>(RGS19)</t>
  </si>
  <si>
    <t>RGS3_HUMAN</t>
  </si>
  <si>
    <t>P49796</t>
  </si>
  <si>
    <t>(RGP3)</t>
  </si>
  <si>
    <t>(RGS3)</t>
  </si>
  <si>
    <t>RGS18_RAT</t>
  </si>
  <si>
    <t>Q4L0E8</t>
  </si>
  <si>
    <t>RGS19_HUMAN</t>
  </si>
  <si>
    <t>P49795</t>
  </si>
  <si>
    <t>(G-alpha-interacting</t>
  </si>
  <si>
    <t>(GAIP)</t>
  </si>
  <si>
    <t>RGS19_MOUSE</t>
  </si>
  <si>
    <t>Q9CX84</t>
  </si>
  <si>
    <t>RGS3_RAT</t>
  </si>
  <si>
    <t>P49797</t>
  </si>
  <si>
    <t>(SRB-RGS)</t>
  </si>
  <si>
    <t>RGS3_MOUSE</t>
  </si>
  <si>
    <t>Q9DC04</t>
  </si>
  <si>
    <t>(C2PA)</t>
  </si>
  <si>
    <t>RGS19_RAT</t>
  </si>
  <si>
    <t>O70521</t>
  </si>
  <si>
    <t>RGS1_XENTR</t>
  </si>
  <si>
    <t>Q5M8L6</t>
  </si>
  <si>
    <t>(RGS1)</t>
  </si>
  <si>
    <t>RGS13_HUMAN</t>
  </si>
  <si>
    <t>O14921</t>
  </si>
  <si>
    <t>(RGS13)</t>
  </si>
  <si>
    <t>RGS16_RAT</t>
  </si>
  <si>
    <t>P56700</t>
  </si>
  <si>
    <t>(RGS16)</t>
  </si>
  <si>
    <t>(Retinal-specific</t>
  </si>
  <si>
    <t>RGS)</t>
  </si>
  <si>
    <t>(RGS-r)</t>
  </si>
  <si>
    <t>(Retinally</t>
  </si>
  <si>
    <t>abundant</t>
  </si>
  <si>
    <t>signaling)</t>
  </si>
  <si>
    <t>RGS16_MOUSE</t>
  </si>
  <si>
    <t>P97428</t>
  </si>
  <si>
    <t>(A28-RGS14P)</t>
  </si>
  <si>
    <t>RGS1_XENLA</t>
  </si>
  <si>
    <t>A1A643</t>
  </si>
  <si>
    <t>RGS16_HUMAN</t>
  </si>
  <si>
    <t>O15492</t>
  </si>
  <si>
    <t>(hRGS-r)</t>
  </si>
  <si>
    <t>RGS16_BOVIN</t>
  </si>
  <si>
    <t>O46471</t>
  </si>
  <si>
    <t>RGS1_HUMAN</t>
  </si>
  <si>
    <t>Q08116</t>
  </si>
  <si>
    <t>(B-cell</t>
  </si>
  <si>
    <t>activation</t>
  </si>
  <si>
    <t>BL34)</t>
  </si>
  <si>
    <t>(Early</t>
  </si>
  <si>
    <t>response</t>
  </si>
  <si>
    <t>1R20)</t>
  </si>
  <si>
    <t>RGS13_MOUSE</t>
  </si>
  <si>
    <t>Q8K443</t>
  </si>
  <si>
    <t>RGS1_HORSE</t>
  </si>
  <si>
    <t>Q6RG78</t>
  </si>
  <si>
    <t>RGS1_MOUSE</t>
  </si>
  <si>
    <t>Q9JL25</t>
  </si>
  <si>
    <t>RGS1_RAT</t>
  </si>
  <si>
    <t>P97844</t>
  </si>
  <si>
    <t>GPRK1_DROME</t>
  </si>
  <si>
    <t>P32865</t>
  </si>
  <si>
    <t>G</t>
  </si>
  <si>
    <t>protein-coupled</t>
  </si>
  <si>
    <t>receptor</t>
  </si>
  <si>
    <t>kinase</t>
  </si>
  <si>
    <t>ARBK2_MOUSE</t>
  </si>
  <si>
    <t>Q3UYH7</t>
  </si>
  <si>
    <t>Beta-adrenergic</t>
  </si>
  <si>
    <t>(Beta-ARK-2)</t>
  </si>
  <si>
    <t>ARBK2_RAT</t>
  </si>
  <si>
    <t>P26819</t>
  </si>
  <si>
    <t>(G-protein-coupled</t>
  </si>
  <si>
    <t>3)</t>
  </si>
  <si>
    <t>ARBK2_HUMAN</t>
  </si>
  <si>
    <t>P35626</t>
  </si>
  <si>
    <t>ARBK2_BOVIN</t>
  </si>
  <si>
    <t>P26818</t>
  </si>
  <si>
    <t>GRK2_CAEEL</t>
  </si>
  <si>
    <t>Q09639</t>
  </si>
  <si>
    <t>ARBK1_MOUSE</t>
  </si>
  <si>
    <t>Q99MK8</t>
  </si>
  <si>
    <t>(Beta-ARK-1)</t>
  </si>
  <si>
    <t>ARBK1_HUMAN</t>
  </si>
  <si>
    <t>P25098</t>
  </si>
  <si>
    <t>(G-protein</t>
  </si>
  <si>
    <t>coupled</t>
  </si>
  <si>
    <t>ARBK1_MESAU</t>
  </si>
  <si>
    <t>Q64682</t>
  </si>
  <si>
    <t>ARBK1_BOVIN</t>
  </si>
  <si>
    <t>P21146</t>
  </si>
  <si>
    <t>ARBK1_RAT</t>
  </si>
  <si>
    <t>P26817</t>
  </si>
  <si>
    <t>ARBK1_DIDVI</t>
  </si>
  <si>
    <t>O97627</t>
  </si>
  <si>
    <t>RGS7_CAEEL</t>
  </si>
  <si>
    <t>Q8WQC0</t>
  </si>
  <si>
    <t>rgs-7</t>
  </si>
  <si>
    <t>(Protein</t>
  </si>
  <si>
    <t>C2-RGS)</t>
  </si>
  <si>
    <t>c2)</t>
  </si>
  <si>
    <t>RGS_DROME</t>
  </si>
  <si>
    <t>Q9VCX1</t>
  </si>
  <si>
    <t>loco</t>
  </si>
  <si>
    <t>(RGS)</t>
  </si>
  <si>
    <t>(Locomotion</t>
  </si>
  <si>
    <t>defects</t>
  </si>
  <si>
    <t>(Loco)</t>
  </si>
  <si>
    <t>RGS10_BOVIN</t>
  </si>
  <si>
    <t>Q2KHW7</t>
  </si>
  <si>
    <t>(RGS10)</t>
  </si>
  <si>
    <t>RGS10_HUMAN</t>
  </si>
  <si>
    <t>O43665</t>
  </si>
  <si>
    <t>GRK5_BOVIN</t>
  </si>
  <si>
    <t>P43249</t>
  </si>
  <si>
    <t>(G</t>
  </si>
  <si>
    <t>GRK5)</t>
  </si>
  <si>
    <t>GRK6_MOUSE</t>
  </si>
  <si>
    <t>O70293</t>
  </si>
  <si>
    <t>GRK6)</t>
  </si>
  <si>
    <t>RGS10_MOUSE</t>
  </si>
  <si>
    <t>Q9CQE5</t>
  </si>
  <si>
    <t>GRK6_HUMAN</t>
  </si>
  <si>
    <t>P43250</t>
  </si>
  <si>
    <t>GRK5_HUMAN</t>
  </si>
  <si>
    <t>P34947</t>
  </si>
  <si>
    <t>GRK5_RAT</t>
  </si>
  <si>
    <t>Q62833</t>
  </si>
  <si>
    <t>GRK5_MOUSE</t>
  </si>
  <si>
    <t>Q8VEB1</t>
  </si>
  <si>
    <t>GRK4_RAT</t>
  </si>
  <si>
    <t>P70507</t>
  </si>
  <si>
    <t>GRK4)</t>
  </si>
  <si>
    <t>RGS6_HUMAN</t>
  </si>
  <si>
    <t>P49758</t>
  </si>
  <si>
    <t>(RGS6)</t>
  </si>
  <si>
    <t>(S914)</t>
  </si>
  <si>
    <t>GRK6_RAT</t>
  </si>
  <si>
    <t>P97711</t>
  </si>
  <si>
    <t>RGS6_MOUSE</t>
  </si>
  <si>
    <t>Q9Z2H2</t>
  </si>
  <si>
    <t>RGS7_HUMAN</t>
  </si>
  <si>
    <t>P49802</t>
  </si>
  <si>
    <t>(RGS7)</t>
  </si>
  <si>
    <t>RGS7_RAT</t>
  </si>
  <si>
    <t>P49803</t>
  </si>
  <si>
    <t>RGS7_BOVIN</t>
  </si>
  <si>
    <t>O46470</t>
  </si>
  <si>
    <t>RGS7_MOUSE</t>
  </si>
  <si>
    <t>O54829</t>
  </si>
  <si>
    <t>GRK4_HUMAN</t>
  </si>
  <si>
    <t>P32298</t>
  </si>
  <si>
    <t>(ITI1)</t>
  </si>
  <si>
    <t>GRK4_MOUSE</t>
  </si>
  <si>
    <t>O70291</t>
  </si>
  <si>
    <t>RGS14_HUMAN</t>
  </si>
  <si>
    <t>O43566</t>
  </si>
  <si>
    <t>(RGS14)</t>
  </si>
  <si>
    <t>RGS9_BOVIN</t>
  </si>
  <si>
    <t>O46469</t>
  </si>
  <si>
    <t>(RGS9)</t>
  </si>
  <si>
    <t>RGS9_RAT</t>
  </si>
  <si>
    <t>P49805</t>
  </si>
  <si>
    <t>RGS9_MOUSE</t>
  </si>
  <si>
    <t>O54828</t>
  </si>
  <si>
    <t>RGS12_RAT</t>
  </si>
  <si>
    <t>O08774</t>
  </si>
  <si>
    <t>(RGS12)</t>
  </si>
  <si>
    <t>RGS12_MOUSE</t>
  </si>
  <si>
    <t>Q8CGE9</t>
  </si>
  <si>
    <t>RGS11_HUMAN</t>
  </si>
  <si>
    <t>O94810</t>
  </si>
  <si>
    <t>(RGS11)</t>
  </si>
  <si>
    <t>RGS11_MOUSE</t>
  </si>
  <si>
    <t>Q9Z2H1</t>
  </si>
  <si>
    <t>RGS12_HUMAN</t>
  </si>
  <si>
    <t>O14924</t>
  </si>
  <si>
    <t>RGS9_TAMST</t>
  </si>
  <si>
    <t>Q80ZD1</t>
  </si>
  <si>
    <t>RGS9_HUMAN</t>
  </si>
  <si>
    <t>O75916</t>
  </si>
  <si>
    <t>RGS14_RAT</t>
  </si>
  <si>
    <t>O08773</t>
  </si>
  <si>
    <t>RGS14_MOUSE</t>
  </si>
  <si>
    <t>P97492</t>
  </si>
  <si>
    <t>(RAP1/RAP2-interacting</t>
  </si>
  <si>
    <t>(RPIP1)</t>
  </si>
  <si>
    <t>EGL10_CAEEL</t>
  </si>
  <si>
    <t>P49809</t>
  </si>
  <si>
    <t>egl-10</t>
  </si>
  <si>
    <t>(Egg-laying</t>
  </si>
  <si>
    <t>defective</t>
  </si>
  <si>
    <t>10)</t>
  </si>
  <si>
    <t>RK_MOUSE</t>
  </si>
  <si>
    <t>Q9WVL4</t>
  </si>
  <si>
    <t>Rhodopsin</t>
  </si>
  <si>
    <t>(RK)</t>
  </si>
  <si>
    <t>(Precursor)</t>
  </si>
  <si>
    <t>RK_RAT</t>
  </si>
  <si>
    <t>Q63651</t>
  </si>
  <si>
    <t>GRK7_SPETR</t>
  </si>
  <si>
    <t>Q9Z2G7</t>
  </si>
  <si>
    <t>GRK7)</t>
  </si>
  <si>
    <t>AXIN1_DANRE</t>
  </si>
  <si>
    <t>P57094</t>
  </si>
  <si>
    <t>Axin-1</t>
  </si>
  <si>
    <t>(Axis</t>
  </si>
  <si>
    <t>inhibition</t>
  </si>
  <si>
    <t>RGS3_CAEEL</t>
  </si>
  <si>
    <t>Q18312</t>
  </si>
  <si>
    <t>rgs-3</t>
  </si>
  <si>
    <t>AXIN1_RAT</t>
  </si>
  <si>
    <t>O70239</t>
  </si>
  <si>
    <t>(rAxin)</t>
  </si>
  <si>
    <t>AXIN1_MOUSE</t>
  </si>
  <si>
    <t>O35625</t>
  </si>
  <si>
    <t>Fused)</t>
  </si>
  <si>
    <t>AXIN1_CHICK</t>
  </si>
  <si>
    <t>O42400</t>
  </si>
  <si>
    <t>GRK7_PIG</t>
  </si>
  <si>
    <t>Q8WP15</t>
  </si>
  <si>
    <t>GRK7_BOVIN</t>
  </si>
  <si>
    <t>Q8WMV0</t>
  </si>
  <si>
    <t>AXIN1_HUMAN</t>
  </si>
  <si>
    <t>O15169</t>
  </si>
  <si>
    <t>(hAxin)</t>
  </si>
  <si>
    <t>AXIN2_HUMAN</t>
  </si>
  <si>
    <t>Q9Y2T1</t>
  </si>
  <si>
    <t>Axin-2</t>
  </si>
  <si>
    <t>(Axin-like</t>
  </si>
  <si>
    <t>(Axil)</t>
  </si>
  <si>
    <t>(Conductin)</t>
  </si>
  <si>
    <t>AXIN1_XENLA</t>
  </si>
  <si>
    <t>Q9YGY0</t>
  </si>
  <si>
    <t>(xAxin)</t>
  </si>
  <si>
    <t>AXIN2_RAT</t>
  </si>
  <si>
    <t>O70240</t>
  </si>
  <si>
    <t>AXIN2_MOUSE</t>
  </si>
  <si>
    <t>O88566</t>
  </si>
  <si>
    <t>GRK7_HUMAN</t>
  </si>
  <si>
    <t>Q8WTQ7</t>
  </si>
  <si>
    <t>GRK7B_DANRE</t>
  </si>
  <si>
    <t>Q1XHL7</t>
  </si>
  <si>
    <t>7B</t>
  </si>
  <si>
    <t>7-2)</t>
  </si>
  <si>
    <t>RK_HUMAN</t>
  </si>
  <si>
    <t>Q15835</t>
  </si>
  <si>
    <t>AXIN2_DANRE</t>
  </si>
  <si>
    <t>P57095</t>
  </si>
  <si>
    <t>GRK7A_DANRE</t>
  </si>
  <si>
    <t>Q49HM9</t>
  </si>
  <si>
    <t>G-protein-coupled</t>
  </si>
  <si>
    <t>7A</t>
  </si>
  <si>
    <t>7-1)</t>
  </si>
  <si>
    <t>RGS6_CAEEL</t>
  </si>
  <si>
    <t>Q18563</t>
  </si>
  <si>
    <t>rgs-6</t>
  </si>
  <si>
    <t>RK_BOVIN</t>
  </si>
  <si>
    <t>P28327</t>
  </si>
  <si>
    <t>AXNR_XENLA</t>
  </si>
  <si>
    <t>Q9PTP2</t>
  </si>
  <si>
    <t>Axin-related</t>
  </si>
  <si>
    <t>(xARP)</t>
  </si>
  <si>
    <t>RGS10_CAEEL</t>
  </si>
  <si>
    <t>O45523</t>
  </si>
  <si>
    <t>rgs-10</t>
  </si>
  <si>
    <t>GRK1_CAEEL</t>
  </si>
  <si>
    <t>Q09537</t>
  </si>
  <si>
    <t>GRK1_CAEBR</t>
  </si>
  <si>
    <t>Q622Z7</t>
  </si>
  <si>
    <t>FLBA_EMENI</t>
  </si>
  <si>
    <t>P38093</t>
  </si>
  <si>
    <t>Developmental</t>
  </si>
  <si>
    <t>flbA</t>
  </si>
  <si>
    <t>GRK7A_XENLA</t>
  </si>
  <si>
    <t>B6CZ17</t>
  </si>
  <si>
    <t>GRK7B_XENLA</t>
  </si>
  <si>
    <t>B6CZ18</t>
  </si>
  <si>
    <t>RGS5_CAEEL</t>
  </si>
  <si>
    <t>Q10955</t>
  </si>
  <si>
    <t>rgs-5</t>
  </si>
  <si>
    <t>RGS11_CAEEL</t>
  </si>
  <si>
    <t>O45524</t>
  </si>
  <si>
    <t>rgs-11</t>
  </si>
  <si>
    <t>AXN_DROME</t>
  </si>
  <si>
    <t>Q9V407</t>
  </si>
  <si>
    <t>Axin</t>
  </si>
  <si>
    <t>(d-Axin)</t>
  </si>
  <si>
    <t>(dAxin)</t>
  </si>
  <si>
    <t>RGS10_RAT</t>
  </si>
  <si>
    <t>P49806</t>
  </si>
  <si>
    <t>(Fragment)</t>
  </si>
  <si>
    <t>RGS9_CAEEL</t>
  </si>
  <si>
    <t>Q23376</t>
  </si>
  <si>
    <t>rgs-9</t>
  </si>
  <si>
    <t>SNX25_HUMAN</t>
  </si>
  <si>
    <t>Q9H3E2</t>
  </si>
  <si>
    <t>Sorting</t>
  </si>
  <si>
    <t>nexin-25</t>
  </si>
  <si>
    <t>RGS1_ARATH</t>
  </si>
  <si>
    <t>Q8H1F2</t>
  </si>
  <si>
    <t>(AtRGS1)</t>
  </si>
  <si>
    <t>(Putative</t>
  </si>
  <si>
    <t>uncharacterized</t>
  </si>
  <si>
    <t>At3g26090)</t>
  </si>
  <si>
    <t>SNX25_MOUSE</t>
  </si>
  <si>
    <t>Q3ZT31</t>
  </si>
  <si>
    <t>Y9847_DICDI</t>
  </si>
  <si>
    <t>Q55GG4</t>
  </si>
  <si>
    <t>Probable</t>
  </si>
  <si>
    <t>serine/threonine-protein</t>
  </si>
  <si>
    <t>DDB_G0267686</t>
  </si>
  <si>
    <t>RGS6_RAT</t>
  </si>
  <si>
    <t>P49801</t>
  </si>
  <si>
    <t>RCKA_DICDI</t>
  </si>
  <si>
    <t>Q54XQ2</t>
  </si>
  <si>
    <t>RGS</t>
  </si>
  <si>
    <t>domain-containing</t>
  </si>
  <si>
    <t>A</t>
  </si>
  <si>
    <t>(RGS</t>
  </si>
  <si>
    <t>GPRK2_DROME</t>
  </si>
  <si>
    <t>P32866</t>
  </si>
  <si>
    <t>AKA10_MOUSE</t>
  </si>
  <si>
    <t>O88845</t>
  </si>
  <si>
    <t>A-kinase</t>
  </si>
  <si>
    <t>anchor</t>
  </si>
  <si>
    <t>mitochondrial</t>
  </si>
  <si>
    <t>(AKAP-10)</t>
  </si>
  <si>
    <t>(Dual</t>
  </si>
  <si>
    <t>specificity</t>
  </si>
  <si>
    <t>kinase-anchoring</t>
  </si>
  <si>
    <t>(D-AKAP-2)</t>
  </si>
  <si>
    <t>A-anchoring</t>
  </si>
  <si>
    <t>(PRKA10)</t>
  </si>
  <si>
    <t>AKA10_HUMAN</t>
  </si>
  <si>
    <t>O43572</t>
  </si>
  <si>
    <t>SNX12_SCHPO</t>
  </si>
  <si>
    <t>Q9USN1</t>
  </si>
  <si>
    <t>nexin-12</t>
  </si>
  <si>
    <t>AKA10_PIG</t>
  </si>
  <si>
    <t>P57770</t>
  </si>
  <si>
    <t>SNX13_MOUSE</t>
  </si>
  <si>
    <t>Q6PHS6</t>
  </si>
  <si>
    <t>nexin-13</t>
  </si>
  <si>
    <t>SNX13_HUMAN</t>
  </si>
  <si>
    <t>Q9Y5W8</t>
  </si>
  <si>
    <t>domain-</t>
  </si>
  <si>
    <t>and</t>
  </si>
  <si>
    <t>PHOX</t>
  </si>
  <si>
    <t>(RGS-PX1)</t>
  </si>
  <si>
    <t>PURQ_METST</t>
  </si>
  <si>
    <t>Q2NF29</t>
  </si>
  <si>
    <t>Phosphoribosylformylglycinamidine</t>
  </si>
  <si>
    <t>synthase</t>
  </si>
  <si>
    <t>(Phosphoribosylformylglycinamidine</t>
  </si>
  <si>
    <t>I)</t>
  </si>
  <si>
    <t>(FGAM</t>
  </si>
  <si>
    <t>RGS11_RAT</t>
  </si>
  <si>
    <t>P49807</t>
  </si>
  <si>
    <t>TIG_HAEDU</t>
  </si>
  <si>
    <t>Q7VN98</t>
  </si>
  <si>
    <t>Trigger</t>
  </si>
  <si>
    <t>factor</t>
  </si>
  <si>
    <t>(TF)</t>
  </si>
  <si>
    <t>(PPIase)</t>
  </si>
  <si>
    <t>RNC_LEUCK</t>
  </si>
  <si>
    <t>B1N016</t>
  </si>
  <si>
    <t>Ribonuclease</t>
  </si>
  <si>
    <t>(Ribonuclease</t>
  </si>
  <si>
    <t>III)</t>
  </si>
  <si>
    <t>(RNase</t>
  </si>
  <si>
    <t>RL18E_METAC</t>
  </si>
  <si>
    <t>Q8TT44</t>
  </si>
  <si>
    <t>50S</t>
  </si>
  <si>
    <t>ribosomal</t>
  </si>
  <si>
    <t>L18e</t>
  </si>
  <si>
    <t>ATG7_YARLI</t>
  </si>
  <si>
    <t>Q6CBC3</t>
  </si>
  <si>
    <t>Ubiquitin-like</t>
  </si>
  <si>
    <t>modifier-activating</t>
  </si>
  <si>
    <t>enzyme</t>
  </si>
  <si>
    <t>ATG7</t>
  </si>
  <si>
    <t>(ATG12-activating</t>
  </si>
  <si>
    <t>E1</t>
  </si>
  <si>
    <t>ATG7)</t>
  </si>
  <si>
    <t>(Autophagy-related</t>
  </si>
  <si>
    <t>7)</t>
  </si>
  <si>
    <t>TIG_ACTPJ</t>
  </si>
  <si>
    <t>B0BRA0</t>
  </si>
  <si>
    <t>TIG_ACTP7</t>
  </si>
  <si>
    <t>B3GYI8</t>
  </si>
  <si>
    <t>TIG_ACTP2</t>
  </si>
  <si>
    <t>A3N2F5</t>
  </si>
  <si>
    <t>Y045_OSHVF</t>
  </si>
  <si>
    <t>Q6R7H9</t>
  </si>
  <si>
    <t>Uncharacterized</t>
  </si>
  <si>
    <t>ORF45</t>
  </si>
  <si>
    <t>PEBA_NOSP7</t>
  </si>
  <si>
    <t>Q93TL6</t>
  </si>
  <si>
    <t>15,16-dihydrobiliverdin:ferredoxin</t>
  </si>
  <si>
    <t>oxidoreductase</t>
  </si>
  <si>
    <t>RL18E_METMA</t>
  </si>
  <si>
    <t>Q8PW46</t>
  </si>
  <si>
    <t>ROC10_DICDI</t>
  </si>
  <si>
    <t>Q6XHA6</t>
  </si>
  <si>
    <t>inactive</t>
  </si>
  <si>
    <t>roco10</t>
  </si>
  <si>
    <t>(Ras</t>
  </si>
  <si>
    <t>complex</t>
  </si>
  <si>
    <t>proteins</t>
  </si>
  <si>
    <t>C-terminal</t>
  </si>
  <si>
    <t>roc</t>
  </si>
  <si>
    <t>RGS22_HUMAN</t>
  </si>
  <si>
    <t>Q8NE09</t>
  </si>
  <si>
    <t>(RGS22)</t>
  </si>
  <si>
    <t>GSH1_SODGM</t>
  </si>
  <si>
    <t>Q2NVK9</t>
  </si>
  <si>
    <t>Glutamate--cysteine</t>
  </si>
  <si>
    <t>ligase</t>
  </si>
  <si>
    <t>(Gamma-ECS)</t>
  </si>
  <si>
    <t>(GCS)</t>
  </si>
  <si>
    <t>(Gamma-glutamylcysteine</t>
  </si>
  <si>
    <t>synthetase)</t>
  </si>
  <si>
    <t>KPRS1_SPIOL</t>
  </si>
  <si>
    <t>Q9XG98</t>
  </si>
  <si>
    <t>Ribose-phosphate</t>
  </si>
  <si>
    <t>pyrophosphokinase</t>
  </si>
  <si>
    <t>(Phosphoribosyl</t>
  </si>
  <si>
    <t>pyrophosphate</t>
  </si>
  <si>
    <t>HIS5_CYACA</t>
  </si>
  <si>
    <t>Q9TLQ8</t>
  </si>
  <si>
    <t>Imidazole</t>
  </si>
  <si>
    <t>glycerol</t>
  </si>
  <si>
    <t>phosphate</t>
  </si>
  <si>
    <t>subunit</t>
  </si>
  <si>
    <t>hisH</t>
  </si>
  <si>
    <t>(IGP</t>
  </si>
  <si>
    <t>glutamine</t>
  </si>
  <si>
    <t>amidotransferase</t>
  </si>
  <si>
    <t>subunit)</t>
  </si>
  <si>
    <t>hisH)</t>
  </si>
  <si>
    <t>(ImGP</t>
  </si>
  <si>
    <t>(IGPS</t>
  </si>
  <si>
    <t>Y2203_AQUAE</t>
  </si>
  <si>
    <t>O67944</t>
  </si>
  <si>
    <t>aq_2203</t>
  </si>
  <si>
    <t>ADDA_STAHJ</t>
  </si>
  <si>
    <t>Q4L4Y3</t>
  </si>
  <si>
    <t>ATP-dependent</t>
  </si>
  <si>
    <t>helicase/nuclease</t>
  </si>
  <si>
    <t>(ATP-dependent</t>
  </si>
  <si>
    <t>AddA)</t>
  </si>
  <si>
    <t>PEPF_MYCPU</t>
  </si>
  <si>
    <t>Q98QP0</t>
  </si>
  <si>
    <t>Oligoendopeptidase</t>
  </si>
  <si>
    <t>F</t>
  </si>
  <si>
    <t>homolog</t>
  </si>
  <si>
    <t>KA120_YEAST</t>
  </si>
  <si>
    <t>Q02932</t>
  </si>
  <si>
    <t>Importin</t>
  </si>
  <si>
    <t>beta-like</t>
  </si>
  <si>
    <t>KAP120</t>
  </si>
  <si>
    <t>(Karyopherin-120)</t>
  </si>
  <si>
    <t>RECO_PHOLL</t>
  </si>
  <si>
    <t>Q7N1X7</t>
  </si>
  <si>
    <t>DNA</t>
  </si>
  <si>
    <t>repair</t>
  </si>
  <si>
    <t>RecO</t>
  </si>
  <si>
    <t>(Recombination</t>
  </si>
  <si>
    <t>O)</t>
  </si>
  <si>
    <t>BAG5_ARATH</t>
  </si>
  <si>
    <t>O65373</t>
  </si>
  <si>
    <t>BAG</t>
  </si>
  <si>
    <t>family</t>
  </si>
  <si>
    <t>molecular</t>
  </si>
  <si>
    <t>chaperone</t>
  </si>
  <si>
    <t>(Bcl-2-associated</t>
  </si>
  <si>
    <t>athanogene</t>
  </si>
  <si>
    <t>5)</t>
  </si>
  <si>
    <t>PRY1_CAEEL</t>
  </si>
  <si>
    <t>O62090</t>
  </si>
  <si>
    <t>Axin-like</t>
  </si>
  <si>
    <t>pry-1</t>
  </si>
  <si>
    <t>polyray)</t>
  </si>
  <si>
    <t>GATA_DESPS</t>
  </si>
  <si>
    <t>Q6AQK1</t>
  </si>
  <si>
    <t>Glutamyl-tRNA(Gln)</t>
  </si>
  <si>
    <t>(Glu-ADT</t>
  </si>
  <si>
    <t>A)</t>
  </si>
  <si>
    <t>TIG_VIBSL</t>
  </si>
  <si>
    <t>B7VI01</t>
  </si>
  <si>
    <t>PYRG_SHEFN</t>
  </si>
  <si>
    <t>Q086B1</t>
  </si>
  <si>
    <t>CTP</t>
  </si>
  <si>
    <t>(CTP</t>
  </si>
  <si>
    <t>(UTP--ammonia</t>
  </si>
  <si>
    <t>ligase)</t>
  </si>
  <si>
    <t>GALT_STAS1</t>
  </si>
  <si>
    <t>Q49ZK0</t>
  </si>
  <si>
    <t>Galactose-1-phosphate</t>
  </si>
  <si>
    <t>uridylyltransferase</t>
  </si>
  <si>
    <t>(Gal-1-P</t>
  </si>
  <si>
    <t>uridylyltransferase)</t>
  </si>
  <si>
    <t>(UDP-glucose--hexose-1-phosphate</t>
  </si>
  <si>
    <t>TRML_LISIN</t>
  </si>
  <si>
    <t>P69001</t>
  </si>
  <si>
    <t>Putative</t>
  </si>
  <si>
    <t>tRNA</t>
  </si>
  <si>
    <t>(cytidine(34)-2'-O)-methyltransferase</t>
  </si>
  <si>
    <t>(tRNA</t>
  </si>
  <si>
    <t>(cytidine/uridine-2'-O-)-methyltransferase)</t>
  </si>
  <si>
    <t>SC242_CANGA</t>
  </si>
  <si>
    <t>Q6FWD3</t>
  </si>
  <si>
    <t>Protein</t>
  </si>
  <si>
    <t>transport</t>
  </si>
  <si>
    <t>SEC24-2</t>
  </si>
  <si>
    <t>PA2_DABSI</t>
  </si>
  <si>
    <t>P18999</t>
  </si>
  <si>
    <t>Phospholipase</t>
  </si>
  <si>
    <t>A2</t>
  </si>
  <si>
    <t>(svPLA2)</t>
  </si>
  <si>
    <t>(Phosphatidylcholine</t>
  </si>
  <si>
    <t>2-acylhydrolase)</t>
  </si>
  <si>
    <t>BLH8_ARATH</t>
  </si>
  <si>
    <t>Q9SJJ3</t>
  </si>
  <si>
    <t>BEL1-like</t>
  </si>
  <si>
    <t>homeodomain</t>
  </si>
  <si>
    <t>(BEL1-like</t>
  </si>
  <si>
    <t>POUND-FOOLISH)</t>
  </si>
  <si>
    <t>PURQ_CAUCR</t>
  </si>
  <si>
    <t>Q9A5F3</t>
  </si>
  <si>
    <t>VATE_ARCFU</t>
  </si>
  <si>
    <t>O29104</t>
  </si>
  <si>
    <t>V-type</t>
  </si>
  <si>
    <t>ATP</t>
  </si>
  <si>
    <t>E</t>
  </si>
  <si>
    <t>(V-ATPase</t>
  </si>
  <si>
    <t>E)</t>
  </si>
  <si>
    <t>PYRG_COLP3</t>
  </si>
  <si>
    <t>Q47WQ9</t>
  </si>
  <si>
    <t>GSH1_PHOLL</t>
  </si>
  <si>
    <t>Q7N7A4</t>
  </si>
  <si>
    <t>ACYP_ACTSZ</t>
  </si>
  <si>
    <t>A6VN24</t>
  </si>
  <si>
    <t>Acylphosphatase</t>
  </si>
  <si>
    <t>(Acylphosphate</t>
  </si>
  <si>
    <t>phosphohydrolase)</t>
  </si>
  <si>
    <t>HIS52_PSEAE</t>
  </si>
  <si>
    <t>P72138</t>
  </si>
  <si>
    <t>HisH</t>
  </si>
  <si>
    <t>PYRG_PSYIN</t>
  </si>
  <si>
    <t>A1SSQ6</t>
  </si>
  <si>
    <t>PYRG_AERS4</t>
  </si>
  <si>
    <t>A4SRC2</t>
  </si>
  <si>
    <t>PYRG_AERHH</t>
  </si>
  <si>
    <t>A0KGH2</t>
  </si>
  <si>
    <t>HISZ_CLOCE</t>
  </si>
  <si>
    <t>B8I5U8</t>
  </si>
  <si>
    <t>phosphoribosyltransferase</t>
  </si>
  <si>
    <t>DAPB_THEM4</t>
  </si>
  <si>
    <t>A6LP59</t>
  </si>
  <si>
    <t>4-hydroxy-tetrahydrodipicolinate</t>
  </si>
  <si>
    <t>reductase</t>
  </si>
  <si>
    <t>(HTPA</t>
  </si>
  <si>
    <t>reductase)</t>
  </si>
  <si>
    <t>HIS5_BUCAP</t>
  </si>
  <si>
    <t>Q9ZHE3</t>
  </si>
  <si>
    <t>HisH)</t>
  </si>
  <si>
    <t>DCD_COPPD</t>
  </si>
  <si>
    <t>B5Y8K7</t>
  </si>
  <si>
    <t>Deoxycytidine</t>
  </si>
  <si>
    <t>triphosphate</t>
  </si>
  <si>
    <t>deaminase</t>
  </si>
  <si>
    <t>(dCTP</t>
  </si>
  <si>
    <t>deaminase)</t>
  </si>
  <si>
    <t>Y1374_BACHD</t>
  </si>
  <si>
    <t>Q9KD45</t>
  </si>
  <si>
    <t>UPF0178</t>
  </si>
  <si>
    <t>BH1374</t>
  </si>
  <si>
    <t>SCPA_THEPX</t>
  </si>
  <si>
    <t>B0K158</t>
  </si>
  <si>
    <t>Segregation</t>
  </si>
  <si>
    <t>condensation</t>
  </si>
  <si>
    <t>SCPA_THEP3</t>
  </si>
  <si>
    <t>B0K9H1</t>
  </si>
  <si>
    <t>PYRG_HAEIN</t>
  </si>
  <si>
    <t>P44341</t>
  </si>
  <si>
    <t>PYRG_HAEIG</t>
  </si>
  <si>
    <t>A5UIK2</t>
  </si>
  <si>
    <t>PYRG_HAEIE</t>
  </si>
  <si>
    <t>A5UD28</t>
  </si>
  <si>
    <t>PYRG_HAEI8</t>
  </si>
  <si>
    <t>Q4QLL2</t>
  </si>
  <si>
    <t>KCY_MYCGE</t>
  </si>
  <si>
    <t>P47572</t>
  </si>
  <si>
    <t>Cytidylate</t>
  </si>
  <si>
    <t>(CK)</t>
  </si>
  <si>
    <t>(Cytidine</t>
  </si>
  <si>
    <t>monophosphate</t>
  </si>
  <si>
    <t>kinase)</t>
  </si>
  <si>
    <t>(CMP</t>
  </si>
  <si>
    <t>CHAC2_RAT</t>
  </si>
  <si>
    <t>Q641Z5</t>
  </si>
  <si>
    <t>Cation</t>
  </si>
  <si>
    <t>regulator-like</t>
  </si>
  <si>
    <t>CHAC2_MOUSE</t>
  </si>
  <si>
    <t>Q9CQG1</t>
  </si>
  <si>
    <t>PTG3C_STRPN</t>
  </si>
  <si>
    <t>P35595</t>
  </si>
  <si>
    <t>PTS</t>
  </si>
  <si>
    <t>system</t>
  </si>
  <si>
    <t>glucose-specific</t>
  </si>
  <si>
    <t>EIICBA</t>
  </si>
  <si>
    <t>component</t>
  </si>
  <si>
    <t>(EII-Glc/EIII-Glc)</t>
  </si>
  <si>
    <t>(EIICBA-Glc)</t>
  </si>
  <si>
    <t>(Glucose</t>
  </si>
  <si>
    <t>permease</t>
  </si>
  <si>
    <t>IIC</t>
  </si>
  <si>
    <t>component)</t>
  </si>
  <si>
    <t>(PTS</t>
  </si>
  <si>
    <t>EIIC</t>
  </si>
  <si>
    <t>(Glucose-specific</t>
  </si>
  <si>
    <t>phosphotransferase</t>
  </si>
  <si>
    <t>IIB</t>
  </si>
  <si>
    <t>EIIB</t>
  </si>
  <si>
    <t>IIA</t>
  </si>
  <si>
    <t>EIIA</t>
  </si>
  <si>
    <t>PPNK_PSEHT</t>
  </si>
  <si>
    <t>Q3IKR4</t>
  </si>
  <si>
    <t>inorganic</t>
  </si>
  <si>
    <t>polyphosphate/ATP-NAD</t>
  </si>
  <si>
    <t>(Poly(P)/ATP</t>
  </si>
  <si>
    <t>NAD</t>
  </si>
  <si>
    <t>PYRG_BURCM</t>
  </si>
  <si>
    <t>Q0BDS1</t>
  </si>
  <si>
    <t>SERC_BUCBP</t>
  </si>
  <si>
    <t>P59492</t>
  </si>
  <si>
    <t>Phosphoserine</t>
  </si>
  <si>
    <t>aminotransferase</t>
  </si>
  <si>
    <t>(Phosphohydroxythreonine</t>
  </si>
  <si>
    <t>aminotransferase)</t>
  </si>
  <si>
    <t>(PSAT)</t>
  </si>
  <si>
    <t>NAGB_EXIS2</t>
  </si>
  <si>
    <t>B1YJ30</t>
  </si>
  <si>
    <t>Glucosamine-6-phosphate</t>
  </si>
  <si>
    <t>(GlcN6P</t>
  </si>
  <si>
    <t>(GNPDA)</t>
  </si>
  <si>
    <t>(Glucosamine-6-phosphate</t>
  </si>
  <si>
    <t>isomerase)</t>
  </si>
  <si>
    <t>Y6677_DICDI</t>
  </si>
  <si>
    <t>Q54MQ9</t>
  </si>
  <si>
    <t>DDB_G0285721</t>
  </si>
  <si>
    <t>PYRG_BACLD</t>
  </si>
  <si>
    <t>Q65DT7</t>
  </si>
  <si>
    <t>DDL_PELCD</t>
  </si>
  <si>
    <t>Q3A2G9</t>
  </si>
  <si>
    <t>D-alanine--D-alanine</t>
  </si>
  <si>
    <t>(D-Ala-D-Ala</t>
  </si>
  <si>
    <t>(D-alanylalanine</t>
  </si>
  <si>
    <t>RECO_TOLAT</t>
  </si>
  <si>
    <t>C4LC00</t>
  </si>
  <si>
    <t>LFTR_OCHA4</t>
  </si>
  <si>
    <t>A6X187</t>
  </si>
  <si>
    <t>Leucyl/phenylalanyl-tRNA--protein</t>
  </si>
  <si>
    <t>transferase</t>
  </si>
  <si>
    <t>(L/F-transferase)</t>
  </si>
  <si>
    <t>(Leucyltransferase)</t>
  </si>
  <si>
    <t>(Phenyalanyltransferase)</t>
  </si>
  <si>
    <t>PTUCB_FUSMR</t>
  </si>
  <si>
    <t>O06900</t>
  </si>
  <si>
    <t>alpha-glucoside-specific</t>
  </si>
  <si>
    <t>EIICB</t>
  </si>
  <si>
    <t>(Alpha-glucoside</t>
  </si>
  <si>
    <t>(Alpha-glucoside-specific</t>
  </si>
  <si>
    <t>PYRG_HERA2</t>
  </si>
  <si>
    <t>A9B6S7</t>
  </si>
  <si>
    <t>TIG_ACIBY</t>
  </si>
  <si>
    <t>B0V4R6</t>
  </si>
  <si>
    <t>TIG_ACIBT</t>
  </si>
  <si>
    <t>A3M1Y6</t>
  </si>
  <si>
    <t>TIG_ACIBS</t>
  </si>
  <si>
    <t>B0VKU6</t>
  </si>
  <si>
    <t>TIG_ACIBC</t>
  </si>
  <si>
    <t>B2I3C0</t>
  </si>
  <si>
    <t>TIG_ACIB5</t>
  </si>
  <si>
    <t>B7I4X8</t>
  </si>
  <si>
    <t>TIG_ACIB3</t>
  </si>
  <si>
    <t>B7H094</t>
  </si>
  <si>
    <t>YPSC_BACSU</t>
  </si>
  <si>
    <t>P50840</t>
  </si>
  <si>
    <t>RNA</t>
  </si>
  <si>
    <t>methyltransferase</t>
  </si>
  <si>
    <t>YpsC</t>
  </si>
  <si>
    <t>PPNK_AERS4</t>
  </si>
  <si>
    <t>A4SQ27</t>
  </si>
  <si>
    <t>GALK2_MOUSE</t>
  </si>
  <si>
    <t>Q68FH4</t>
  </si>
  <si>
    <t>N-acetylgalactosamine</t>
  </si>
  <si>
    <t>(GalNAc</t>
  </si>
  <si>
    <t>(Galactokinase</t>
  </si>
  <si>
    <t>UL31_ALHV1</t>
  </si>
  <si>
    <t>O36420</t>
  </si>
  <si>
    <t>Virion</t>
  </si>
  <si>
    <t>egress</t>
  </si>
  <si>
    <t>(Primary</t>
  </si>
  <si>
    <t>envelopment</t>
  </si>
  <si>
    <t>69)</t>
  </si>
  <si>
    <t>ARGD_YEAST</t>
  </si>
  <si>
    <t>P18544</t>
  </si>
  <si>
    <t>Acetylornithine</t>
  </si>
  <si>
    <t>aminotransferase,</t>
  </si>
  <si>
    <t>(ACOAT)</t>
  </si>
  <si>
    <t>PYRG_BURS3</t>
  </si>
  <si>
    <t>Q39EV7</t>
  </si>
  <si>
    <t>GLNA_ARCFU</t>
  </si>
  <si>
    <t>O29313</t>
  </si>
  <si>
    <t>Glutamine</t>
  </si>
  <si>
    <t>synthetase</t>
  </si>
  <si>
    <t>(GS)</t>
  </si>
  <si>
    <t>(Glutamate--ammonia</t>
  </si>
  <si>
    <t>MNME_THELT</t>
  </si>
  <si>
    <t>A8F732</t>
  </si>
  <si>
    <t>modification</t>
  </si>
  <si>
    <t>GTPase</t>
  </si>
  <si>
    <t>MnmE</t>
  </si>
  <si>
    <t>NUON_RICBR</t>
  </si>
  <si>
    <t>Q1RIF2</t>
  </si>
  <si>
    <t>NADH-quinone</t>
  </si>
  <si>
    <t>N</t>
  </si>
  <si>
    <t>(NADH</t>
  </si>
  <si>
    <t>dehydrogenase</t>
  </si>
  <si>
    <t>I</t>
  </si>
  <si>
    <t>N)</t>
  </si>
  <si>
    <t>(NDH-1</t>
  </si>
  <si>
    <t>TIG_SALTY</t>
  </si>
  <si>
    <t>P66932</t>
  </si>
  <si>
    <t>TIG_SALTI</t>
  </si>
  <si>
    <t>P66933</t>
  </si>
  <si>
    <t>TIG_SALSV</t>
  </si>
  <si>
    <t>B4TMC5</t>
  </si>
  <si>
    <t>TIG_SALPK</t>
  </si>
  <si>
    <t>B5BD84</t>
  </si>
  <si>
    <t>TIG_SALPC</t>
  </si>
  <si>
    <t>C0Q7X2</t>
  </si>
  <si>
    <t>TIG_SALPB</t>
  </si>
  <si>
    <t>A9MWX9</t>
  </si>
  <si>
    <t>TIG_SALPA</t>
  </si>
  <si>
    <t>Q5PFN3</t>
  </si>
  <si>
    <t>TIG_SALNS</t>
  </si>
  <si>
    <t>B4SWU0</t>
  </si>
  <si>
    <t>TIG_SALHS</t>
  </si>
  <si>
    <t>B4T9E2</t>
  </si>
  <si>
    <t>TIG_SALG2</t>
  </si>
  <si>
    <t>B5R6U8</t>
  </si>
  <si>
    <t>TIG_SALEP</t>
  </si>
  <si>
    <t>B5QTJ5</t>
  </si>
  <si>
    <t>TIG_SALDC</t>
  </si>
  <si>
    <t>B5FKV2</t>
  </si>
  <si>
    <t>TIG_SALCH</t>
  </si>
  <si>
    <t>Q57SB6</t>
  </si>
  <si>
    <t>TIG_SALAR</t>
  </si>
  <si>
    <t>A9MM24</t>
  </si>
  <si>
    <t>TIG_SALA4</t>
  </si>
  <si>
    <t>B5EXI7</t>
  </si>
  <si>
    <t>TIG_KLEP7</t>
  </si>
  <si>
    <t>A6T5H9</t>
  </si>
  <si>
    <t>TIG_KLEP3</t>
  </si>
  <si>
    <t>B5Y0U3</t>
  </si>
  <si>
    <t>TIG_ENT38</t>
  </si>
  <si>
    <t>A4W7A7</t>
  </si>
  <si>
    <t>TIG_CROS8</t>
  </si>
  <si>
    <t>A7MFI9</t>
  </si>
  <si>
    <t>TIG_CITK8</t>
  </si>
  <si>
    <t>A8AK17</t>
  </si>
  <si>
    <t>PPNK_NATTJ</t>
  </si>
  <si>
    <t>B2A524</t>
  </si>
  <si>
    <t>MAXA_LUTLO</t>
  </si>
  <si>
    <t>P30659</t>
  </si>
  <si>
    <t>Maxadilan</t>
  </si>
  <si>
    <t>ALBU1_TRASC</t>
  </si>
  <si>
    <t>P81188</t>
  </si>
  <si>
    <t>kDa</t>
  </si>
  <si>
    <t>serum</t>
  </si>
  <si>
    <t>albumin</t>
  </si>
  <si>
    <t>(Alb-1)</t>
  </si>
  <si>
    <t>RPOC1_STAPU</t>
  </si>
  <si>
    <t>Q32RY3</t>
  </si>
  <si>
    <t>DNA-directed</t>
  </si>
  <si>
    <t>polymerase</t>
  </si>
  <si>
    <t>beta'</t>
  </si>
  <si>
    <t>(PEP)</t>
  </si>
  <si>
    <t>(Plastid-encoded</t>
  </si>
  <si>
    <t>beta')</t>
  </si>
  <si>
    <t>(RNA</t>
  </si>
  <si>
    <t>YL490_MIMIV</t>
  </si>
  <si>
    <t>Q5UQF6</t>
  </si>
  <si>
    <t>L490</t>
  </si>
  <si>
    <t>MURG_STRSY</t>
  </si>
  <si>
    <t>A4VTK4</t>
  </si>
  <si>
    <t>UDP-N-acetylglucosamine--N-acetylmuramyl-(pentapeptide)</t>
  </si>
  <si>
    <t>pyrophosphoryl-undecaprenol</t>
  </si>
  <si>
    <t>N-acetylglucosamine</t>
  </si>
  <si>
    <t>(Undecaprenyl-PP-MurNAc-pentapeptide-UDPGlcNAc</t>
  </si>
  <si>
    <t>GlcNAc</t>
  </si>
  <si>
    <t>transferase)</t>
  </si>
  <si>
    <t>MURG_STRS2</t>
  </si>
  <si>
    <t>A4VZT9</t>
  </si>
  <si>
    <t>KHSE_BURP8</t>
  </si>
  <si>
    <t>B2JQI5</t>
  </si>
  <si>
    <t>Homoserine</t>
  </si>
  <si>
    <t>(HK)</t>
  </si>
  <si>
    <t>(HSK)</t>
  </si>
  <si>
    <t>CHER_THEMA</t>
  </si>
  <si>
    <t>Q9WYT5</t>
  </si>
  <si>
    <t>Chemotaxis</t>
  </si>
  <si>
    <t>HIS5_PHOPR</t>
  </si>
  <si>
    <t>P62448</t>
  </si>
  <si>
    <t>NCS1_SCHPO</t>
  </si>
  <si>
    <t>Q09711</t>
  </si>
  <si>
    <t>Calcium-binding</t>
  </si>
  <si>
    <t>NCS-1</t>
  </si>
  <si>
    <t>TM242_XENLA</t>
  </si>
  <si>
    <t>Q63ZZ0</t>
  </si>
  <si>
    <t>Transmembrane</t>
  </si>
  <si>
    <t>CNTN1_MOUSE</t>
  </si>
  <si>
    <t>P12960</t>
  </si>
  <si>
    <t>Contactin-1</t>
  </si>
  <si>
    <t>(Neural</t>
  </si>
  <si>
    <t>cell</t>
  </si>
  <si>
    <t>surface</t>
  </si>
  <si>
    <t>F3)</t>
  </si>
  <si>
    <t>PYRG_BURP8</t>
  </si>
  <si>
    <t>B2JIX2</t>
  </si>
  <si>
    <t>TIG_HERAR</t>
  </si>
  <si>
    <t>A4G5X2</t>
  </si>
  <si>
    <t>LAP1_CHAGB</t>
  </si>
  <si>
    <t>Q2H1T8</t>
  </si>
  <si>
    <t>Leucine</t>
  </si>
  <si>
    <t>aminopeptidase</t>
  </si>
  <si>
    <t>(Leucyl</t>
  </si>
  <si>
    <t>(LAP1)</t>
  </si>
  <si>
    <t>YBBP_ECOLI</t>
  </si>
  <si>
    <t>P77504</t>
  </si>
  <si>
    <t>ABC</t>
  </si>
  <si>
    <t>transporter</t>
  </si>
  <si>
    <t>YbbP</t>
  </si>
  <si>
    <t>TIG_RHOFD</t>
  </si>
  <si>
    <t>Q21Y68</t>
  </si>
  <si>
    <t>TPK2_ARATH</t>
  </si>
  <si>
    <t>Q9FL25</t>
  </si>
  <si>
    <t>Two-pore</t>
  </si>
  <si>
    <t>potassium</t>
  </si>
  <si>
    <t>channel</t>
  </si>
  <si>
    <t>(AtTPK2)</t>
  </si>
  <si>
    <t>(Calcium-activated</t>
  </si>
  <si>
    <t>outward-rectifying</t>
  </si>
  <si>
    <t>(AtKCO2)</t>
  </si>
  <si>
    <t>NRDE3_CAEEL</t>
  </si>
  <si>
    <t>Q21691</t>
  </si>
  <si>
    <t>Nuclear</t>
  </si>
  <si>
    <t>RNAi</t>
  </si>
  <si>
    <t>defective-3</t>
  </si>
  <si>
    <t>TBC25_HUMAN</t>
  </si>
  <si>
    <t>Q3MII6</t>
  </si>
  <si>
    <t>TBC1</t>
  </si>
  <si>
    <t>domain</t>
  </si>
  <si>
    <t>member</t>
  </si>
  <si>
    <t>PYRG_GEOKA</t>
  </si>
  <si>
    <t>Q5KUG2</t>
  </si>
  <si>
    <t>APEB_CLONN</t>
  </si>
  <si>
    <t>A0PYH7</t>
  </si>
  <si>
    <t>M18</t>
  </si>
  <si>
    <t>TRPG_METJA</t>
  </si>
  <si>
    <t>Q57690</t>
  </si>
  <si>
    <t>Anthranilate</t>
  </si>
  <si>
    <t>II</t>
  </si>
  <si>
    <t>(Glutamine</t>
  </si>
  <si>
    <t>amido-transferase)</t>
  </si>
  <si>
    <t>HIS5_BUCAI</t>
  </si>
  <si>
    <t>P57204</t>
  </si>
  <si>
    <t>SAP8_ARATH</t>
  </si>
  <si>
    <t>Q3EA33</t>
  </si>
  <si>
    <t>zinc</t>
  </si>
  <si>
    <t>finger</t>
  </si>
  <si>
    <t>A20</t>
  </si>
  <si>
    <t>AN1</t>
  </si>
  <si>
    <t>stress-associated</t>
  </si>
  <si>
    <t>(AtSAP8)</t>
  </si>
  <si>
    <t>GLUD2_DICDI</t>
  </si>
  <si>
    <t>Q54VI3</t>
  </si>
  <si>
    <t>Glutamate</t>
  </si>
  <si>
    <t>(NAD-specific</t>
  </si>
  <si>
    <t>glutamate</t>
  </si>
  <si>
    <t>dehydrogenase)</t>
  </si>
  <si>
    <t>(NAD-GDH)</t>
  </si>
  <si>
    <t>LAS1L_HUMAN</t>
  </si>
  <si>
    <t>Q9Y4W2</t>
  </si>
  <si>
    <t>Ribosomal</t>
  </si>
  <si>
    <t>biogenesis</t>
  </si>
  <si>
    <t>LAS1L</t>
  </si>
  <si>
    <t>LAS1</t>
  </si>
  <si>
    <t>homolog)</t>
  </si>
  <si>
    <t>PYRG_BUCAP</t>
  </si>
  <si>
    <t>P59039</t>
  </si>
  <si>
    <t>TIG_VARPS</t>
  </si>
  <si>
    <t>C5CJT3</t>
  </si>
  <si>
    <t>TIG_PSEHT</t>
  </si>
  <si>
    <t>Q3IF53</t>
  </si>
  <si>
    <t>SEN2_YEAST</t>
  </si>
  <si>
    <t>P16658</t>
  </si>
  <si>
    <t>tRNA-splicing</t>
  </si>
  <si>
    <t>endonuclease</t>
  </si>
  <si>
    <t>SEN2</t>
  </si>
  <si>
    <t>(Splicing</t>
  </si>
  <si>
    <t>(tRNA-intron</t>
  </si>
  <si>
    <t>SEN2)</t>
  </si>
  <si>
    <t>PPNK_IDILO</t>
  </si>
  <si>
    <t>Q5QXM6</t>
  </si>
  <si>
    <t>CHED_BORAP</t>
  </si>
  <si>
    <t>Q0SMQ0</t>
  </si>
  <si>
    <t>chemoreceptor</t>
  </si>
  <si>
    <t>deamidase</t>
  </si>
  <si>
    <t>CheD</t>
  </si>
  <si>
    <t>CAPSD_BPIF1</t>
  </si>
  <si>
    <t>P03619</t>
  </si>
  <si>
    <t>Capsid</t>
  </si>
  <si>
    <t>G8P</t>
  </si>
  <si>
    <t>(Coat</t>
  </si>
  <si>
    <t>B)</t>
  </si>
  <si>
    <t>(Gene</t>
  </si>
  <si>
    <t>(G8P)</t>
  </si>
  <si>
    <t>(Major</t>
  </si>
  <si>
    <t>coat</t>
  </si>
  <si>
    <t>MGN_RAT</t>
  </si>
  <si>
    <t>Q27W02</t>
  </si>
  <si>
    <t>mago</t>
  </si>
  <si>
    <t>nashi</t>
  </si>
  <si>
    <t>(Mago-nashi-like</t>
  </si>
  <si>
    <t>proliferation-associated</t>
  </si>
  <si>
    <t>MGN_MOUSE</t>
  </si>
  <si>
    <t>P61327</t>
  </si>
  <si>
    <t>MGN_HUMAN</t>
  </si>
  <si>
    <t>P61326</t>
  </si>
  <si>
    <t>MGN_BOVIN</t>
  </si>
  <si>
    <t>Q3ZBV3</t>
  </si>
  <si>
    <t>IPO11_MOUSE</t>
  </si>
  <si>
    <t>Q8K2V6</t>
  </si>
  <si>
    <t>Importin-11</t>
  </si>
  <si>
    <t>(Imp11)</t>
  </si>
  <si>
    <t>(Ran-binding</t>
  </si>
  <si>
    <t>11)</t>
  </si>
  <si>
    <t>(RanBP11)</t>
  </si>
  <si>
    <t>IPO11_HUMAN</t>
  </si>
  <si>
    <t>Q9UI26</t>
  </si>
  <si>
    <t>PYRG_BURVG</t>
  </si>
  <si>
    <t>A4JFY7</t>
  </si>
  <si>
    <t>PYRG_THICR</t>
  </si>
  <si>
    <t>Q31G66</t>
  </si>
  <si>
    <t>ENO_CORJK</t>
  </si>
  <si>
    <t>Q4JU51</t>
  </si>
  <si>
    <t>Enolase</t>
  </si>
  <si>
    <t>(2-phospho-D-glycerate</t>
  </si>
  <si>
    <t>hydro-lyase)</t>
  </si>
  <si>
    <t>(2-phosphoglycerate</t>
  </si>
  <si>
    <t>dehydratase)</t>
  </si>
  <si>
    <t>Y849_HELAH</t>
  </si>
  <si>
    <t>Q17XJ4</t>
  </si>
  <si>
    <t>UPF0763</t>
  </si>
  <si>
    <t>Hac_0849</t>
  </si>
  <si>
    <t>RPOB_ADICA</t>
  </si>
  <si>
    <t>Q85FM7</t>
  </si>
  <si>
    <t>beta</t>
  </si>
  <si>
    <t>beta)</t>
  </si>
  <si>
    <t>TIG_SHEPA</t>
  </si>
  <si>
    <t>A8H615</t>
  </si>
  <si>
    <t>TIG_SHEHH</t>
  </si>
  <si>
    <t>B0TLV0</t>
  </si>
  <si>
    <t>TIG_HALHL</t>
  </si>
  <si>
    <t>A1WUM8</t>
  </si>
  <si>
    <t>Y1251_METJA</t>
  </si>
  <si>
    <t>Q58649</t>
  </si>
  <si>
    <t>UPF0254</t>
  </si>
  <si>
    <t>MJ1251</t>
  </si>
  <si>
    <t>RL18E_PYRKO</t>
  </si>
  <si>
    <t>Q5JJF5</t>
  </si>
  <si>
    <t>FAR1_HELTI</t>
  </si>
  <si>
    <t>P41871</t>
  </si>
  <si>
    <t>FMRFamide-like</t>
  </si>
  <si>
    <t>neuropeptide</t>
  </si>
  <si>
    <t>GDPFLRF-amide</t>
  </si>
  <si>
    <t>ADDB_LYSSC</t>
  </si>
  <si>
    <t>B1HN89</t>
  </si>
  <si>
    <t>helicase/deoxyribonuclease</t>
  </si>
  <si>
    <t>B</t>
  </si>
  <si>
    <t>AddB)</t>
  </si>
  <si>
    <t>PYRG_METST</t>
  </si>
  <si>
    <t>Q2NH50</t>
  </si>
  <si>
    <t>TIG_CHRVO</t>
  </si>
  <si>
    <t>Q7NUY8</t>
  </si>
  <si>
    <t>GLNA_METMP</t>
  </si>
  <si>
    <t>O59648</t>
  </si>
  <si>
    <t>CFD1_COCIM</t>
  </si>
  <si>
    <t>Q1DSY6</t>
  </si>
  <si>
    <t>Cytosolic</t>
  </si>
  <si>
    <t>Fe-S</t>
  </si>
  <si>
    <t>cluster</t>
  </si>
  <si>
    <t>assembly</t>
  </si>
  <si>
    <t>CFD1</t>
  </si>
  <si>
    <t>(Cytosolic</t>
  </si>
  <si>
    <t>cluster-deficient</t>
  </si>
  <si>
    <t>EFG1P_LODEL</t>
  </si>
  <si>
    <t>A5E2Z7</t>
  </si>
  <si>
    <t>rRNA-processing</t>
  </si>
  <si>
    <t>EFG1</t>
  </si>
  <si>
    <t>FRYL_HUMAN</t>
  </si>
  <si>
    <t>O94915</t>
  </si>
  <si>
    <t>furry</t>
  </si>
  <si>
    <t>homolog-like</t>
  </si>
  <si>
    <t>(ALL1-fused</t>
  </si>
  <si>
    <t>from</t>
  </si>
  <si>
    <t>chromosome</t>
  </si>
  <si>
    <t>4p12</t>
  </si>
  <si>
    <t>L_BUNYW</t>
  </si>
  <si>
    <t>P20470</t>
  </si>
  <si>
    <t>RNA-directed</t>
  </si>
  <si>
    <t>L</t>
  </si>
  <si>
    <t>L)</t>
  </si>
  <si>
    <t>(Large</t>
  </si>
  <si>
    <t>structural</t>
  </si>
  <si>
    <t>(Replicase)</t>
  </si>
  <si>
    <t>(Transcriptase)</t>
  </si>
  <si>
    <t>TDR12_HUMAN</t>
  </si>
  <si>
    <t>Q587J7</t>
  </si>
  <si>
    <t>Tudor</t>
  </si>
  <si>
    <t>(ES</t>
  </si>
  <si>
    <t>cell-associated</t>
  </si>
  <si>
    <t>transcript</t>
  </si>
  <si>
    <t>PYRG_DESAD</t>
  </si>
  <si>
    <t>C6BWN7</t>
  </si>
  <si>
    <t>Y2625_RHORT</t>
  </si>
  <si>
    <t>Q2RR23</t>
  </si>
  <si>
    <t>UPF0761</t>
  </si>
  <si>
    <t>membrane</t>
  </si>
  <si>
    <t>Rru_A2625</t>
  </si>
  <si>
    <t>IL4_MESAU</t>
  </si>
  <si>
    <t>Q60440</t>
  </si>
  <si>
    <t>Interleukin-4</t>
  </si>
  <si>
    <t>(IL-4)</t>
  </si>
  <si>
    <t>stimulatory</t>
  </si>
  <si>
    <t>(BSF-1)</t>
  </si>
  <si>
    <t>(Lymphocyte</t>
  </si>
  <si>
    <t>GLRX_HAEIN</t>
  </si>
  <si>
    <t>P45242</t>
  </si>
  <si>
    <t>Glutaredoxin</t>
  </si>
  <si>
    <t>SMI1_DEBHA</t>
  </si>
  <si>
    <t>Q6BW41</t>
  </si>
  <si>
    <t>KNR4/SMI1</t>
  </si>
  <si>
    <t>CAPSD_WHV5</t>
  </si>
  <si>
    <t>P69711</t>
  </si>
  <si>
    <t>(Core</t>
  </si>
  <si>
    <t>antigen)</t>
  </si>
  <si>
    <t>(HBcAg)</t>
  </si>
  <si>
    <t>CAPSD_WHV4</t>
  </si>
  <si>
    <t>P69710</t>
  </si>
  <si>
    <t>CAPSD_WHV3</t>
  </si>
  <si>
    <t>P69712</t>
  </si>
  <si>
    <t>CAPSD_WHV2</t>
  </si>
  <si>
    <t>P06433</t>
  </si>
  <si>
    <t>CAPSD_WHV1</t>
  </si>
  <si>
    <t>P69709</t>
  </si>
  <si>
    <t>CAPSD_GSHV</t>
  </si>
  <si>
    <t>P0C6J1</t>
  </si>
  <si>
    <t>CAPSD_ASHV</t>
  </si>
  <si>
    <t>Q64897</t>
  </si>
  <si>
    <t>Y934_METJA</t>
  </si>
  <si>
    <t>Q58344</t>
  </si>
  <si>
    <t>polyferredoxin-like</t>
  </si>
  <si>
    <t>MJ0934</t>
  </si>
  <si>
    <t>PYRG_CLOAB</t>
  </si>
  <si>
    <t>Q97F61</t>
  </si>
  <si>
    <t>TIG_RALSO</t>
  </si>
  <si>
    <t>Q8XYP8</t>
  </si>
  <si>
    <t>POF14_SCHPO</t>
  </si>
  <si>
    <t>Q10223</t>
  </si>
  <si>
    <t>F-box</t>
  </si>
  <si>
    <t>pof14</t>
  </si>
  <si>
    <t>PPNK_SHEFN</t>
  </si>
  <si>
    <t>Q07ZD2</t>
  </si>
  <si>
    <t>PPNK_SHEDO</t>
  </si>
  <si>
    <t>Q12L24</t>
  </si>
  <si>
    <t>RPOA_FLAPJ</t>
  </si>
  <si>
    <t>A6GZ73</t>
  </si>
  <si>
    <t>alpha</t>
  </si>
  <si>
    <t>(RNAP</t>
  </si>
  <si>
    <t>alpha)</t>
  </si>
  <si>
    <t>(Transcriptase</t>
  </si>
  <si>
    <t>RPOA_CHLT3</t>
  </si>
  <si>
    <t>B3QYF0</t>
  </si>
  <si>
    <t>PPNK_SHEWM</t>
  </si>
  <si>
    <t>B1KQZ0</t>
  </si>
  <si>
    <t>PPNK_SHELP</t>
  </si>
  <si>
    <t>A3QGP1</t>
  </si>
  <si>
    <t>TRML_LISMF</t>
  </si>
  <si>
    <t>Q721N0</t>
  </si>
  <si>
    <t>RHAM_BACV8</t>
  </si>
  <si>
    <t>A6KWR4</t>
  </si>
  <si>
    <t>L-rhamnose</t>
  </si>
  <si>
    <t>mutarotase</t>
  </si>
  <si>
    <t>(Rhamnose</t>
  </si>
  <si>
    <t>1-epimerase)</t>
  </si>
  <si>
    <t>(Type-3</t>
  </si>
  <si>
    <t>mutarotase)</t>
  </si>
  <si>
    <t>PYRG_BURCH</t>
  </si>
  <si>
    <t>A0K8N3</t>
  </si>
  <si>
    <t>PYRG_BURCA</t>
  </si>
  <si>
    <t>Q1BHS2</t>
  </si>
  <si>
    <t>PYRG_EDWI9</t>
  </si>
  <si>
    <t>C5B8X3</t>
  </si>
  <si>
    <t>CRLD1_HUMAN</t>
  </si>
  <si>
    <t>Q9H336</t>
  </si>
  <si>
    <t>Cysteine-rich</t>
  </si>
  <si>
    <t>secretory</t>
  </si>
  <si>
    <t>LCCL</t>
  </si>
  <si>
    <t>(CocoaCrisp)</t>
  </si>
  <si>
    <t>(Cysteine-rich</t>
  </si>
  <si>
    <t>(CRISP-10)</t>
  </si>
  <si>
    <t>(LCCL</t>
  </si>
  <si>
    <t>cysteine-rich</t>
  </si>
  <si>
    <t>(Trypsin</t>
  </si>
  <si>
    <t>inhibitor</t>
  </si>
  <si>
    <t>Hl)</t>
  </si>
  <si>
    <t>TIG_POLNA</t>
  </si>
  <si>
    <t>A1VRH9</t>
  </si>
  <si>
    <t>PPNK_SHESR</t>
  </si>
  <si>
    <t>Q0HSW4</t>
  </si>
  <si>
    <t>PPNK_SHESM</t>
  </si>
  <si>
    <t>Q0HGL3</t>
  </si>
  <si>
    <t>PPNK_SHESA</t>
  </si>
  <si>
    <t>A0KZB1</t>
  </si>
  <si>
    <t>PPNK_SHEON</t>
  </si>
  <si>
    <t>Q8EGS1</t>
  </si>
  <si>
    <t>HSLO_LACLS</t>
  </si>
  <si>
    <t>Q02WK6</t>
  </si>
  <si>
    <t>chaperonin</t>
  </si>
  <si>
    <t>(Heat</t>
  </si>
  <si>
    <t>shock</t>
  </si>
  <si>
    <t>(HSP33)</t>
  </si>
  <si>
    <t>HSLO_LACLM</t>
  </si>
  <si>
    <t>A2RN83</t>
  </si>
  <si>
    <t>GLB_PAREP</t>
  </si>
  <si>
    <t>P80721</t>
  </si>
  <si>
    <t>Globin-3</t>
  </si>
  <si>
    <t>(Myoglobin)</t>
  </si>
  <si>
    <t>Y2660_AGRT5</t>
  </si>
  <si>
    <t>Q8UC38</t>
  </si>
  <si>
    <t>UPF0235</t>
  </si>
  <si>
    <t>Atu2660</t>
  </si>
  <si>
    <t>PYRG_DESPS</t>
  </si>
  <si>
    <t>Q6AQ78</t>
  </si>
  <si>
    <t>PYRG_BURA4</t>
  </si>
  <si>
    <t>B1YT11</t>
  </si>
  <si>
    <t>Y596_METVS</t>
  </si>
  <si>
    <t>A6UPT0</t>
  </si>
  <si>
    <t>UPF0095</t>
  </si>
  <si>
    <t>Mevan_0596</t>
  </si>
  <si>
    <t>PRI1_DROME</t>
  </si>
  <si>
    <t>Q24317</t>
  </si>
  <si>
    <t>primase</t>
  </si>
  <si>
    <t>small</t>
  </si>
  <si>
    <t>(DNA</t>
  </si>
  <si>
    <t>(dPRI50)</t>
  </si>
  <si>
    <t>YOPV_BACSU</t>
  </si>
  <si>
    <t>O34869</t>
  </si>
  <si>
    <t>SPBc2</t>
  </si>
  <si>
    <t>prophage-derived</t>
  </si>
  <si>
    <t>YopV</t>
  </si>
  <si>
    <t>Y816_DROME</t>
  </si>
  <si>
    <t>Q9VAF0</t>
  </si>
  <si>
    <t>CG7816</t>
  </si>
  <si>
    <t>CLPPH_POPEU</t>
  </si>
  <si>
    <t>P84982</t>
  </si>
  <si>
    <t>Clp</t>
  </si>
  <si>
    <t>protease</t>
  </si>
  <si>
    <t>proteolytic</t>
  </si>
  <si>
    <t>(Endopeptidase</t>
  </si>
  <si>
    <t>Clp)</t>
  </si>
  <si>
    <t>(Fragments)</t>
  </si>
  <si>
    <t>MATK_FAGHA</t>
  </si>
  <si>
    <t>Q8WKE6</t>
  </si>
  <si>
    <t>Maturase</t>
  </si>
  <si>
    <t>K</t>
  </si>
  <si>
    <t>(Intron</t>
  </si>
  <si>
    <t>maturase)</t>
  </si>
  <si>
    <t>SEC24_PICPA</t>
  </si>
  <si>
    <t>Q0PVD8</t>
  </si>
  <si>
    <t>SEC24</t>
  </si>
  <si>
    <t>GLSA_SHEAM</t>
  </si>
  <si>
    <t>A1S8I4</t>
  </si>
  <si>
    <t>Glutaminase</t>
  </si>
  <si>
    <t>RPOA_SALRD</t>
  </si>
  <si>
    <t>Q2S3N9</t>
  </si>
  <si>
    <t>NSG1_YEAST</t>
  </si>
  <si>
    <t>P38837</t>
  </si>
  <si>
    <t>NSG1</t>
  </si>
  <si>
    <t>(INSIG</t>
  </si>
  <si>
    <t>CMOA_SODGM</t>
  </si>
  <si>
    <t>Q2NTJ7</t>
  </si>
  <si>
    <t>(cmo5U34)-methyltransferase</t>
  </si>
  <si>
    <t>VF355_IIV3</t>
  </si>
  <si>
    <t>Q196V6</t>
  </si>
  <si>
    <t>CTD</t>
  </si>
  <si>
    <t>phosphatase-like</t>
  </si>
  <si>
    <t>355R</t>
  </si>
  <si>
    <t>MRAZ_ENTHR</t>
  </si>
  <si>
    <t>O34913</t>
  </si>
  <si>
    <t>MraZ</t>
  </si>
  <si>
    <t>NDHL_PROM1</t>
  </si>
  <si>
    <t>A2C127</t>
  </si>
  <si>
    <t>NAD(P)H-quinone</t>
  </si>
  <si>
    <t>(NAD(P)H</t>
  </si>
  <si>
    <t>(NDH-L)</t>
  </si>
  <si>
    <t>AVP_VIGRR</t>
  </si>
  <si>
    <t>P21616</t>
  </si>
  <si>
    <t>Pyrophosphate-energized</t>
  </si>
  <si>
    <t>vacuolar</t>
  </si>
  <si>
    <t>proton</t>
  </si>
  <si>
    <t>pump</t>
  </si>
  <si>
    <t>(Pyrophosphate-energized</t>
  </si>
  <si>
    <t>pyrophosphatase)</t>
  </si>
  <si>
    <t>(H(+)-PPase)</t>
  </si>
  <si>
    <t>(Vacuolar</t>
  </si>
  <si>
    <t>H(+)-pyrophosphatase)</t>
  </si>
  <si>
    <t>PYRG_JANSC</t>
  </si>
  <si>
    <t>Q28MG4</t>
  </si>
  <si>
    <t>PYRG_IDILO</t>
  </si>
  <si>
    <t>Q5R142</t>
  </si>
  <si>
    <t>PYRG_DESHY</t>
  </si>
  <si>
    <t>Q24MK9</t>
  </si>
  <si>
    <t>BIVM_MOUSE</t>
  </si>
  <si>
    <t>Q8CBX9</t>
  </si>
  <si>
    <t>Basic</t>
  </si>
  <si>
    <t>immunoglobulin-like</t>
  </si>
  <si>
    <t>variable</t>
  </si>
  <si>
    <t>motif-containing</t>
  </si>
  <si>
    <t>TIG_VIBFM</t>
  </si>
  <si>
    <t>B5FBZ7</t>
  </si>
  <si>
    <t>TIG_VIBF1</t>
  </si>
  <si>
    <t>Q5E6Q6</t>
  </si>
  <si>
    <t>TIG_ALISL</t>
  </si>
  <si>
    <t>B6EHK2</t>
  </si>
  <si>
    <t>TAL_OPITP</t>
  </si>
  <si>
    <t>B1ZUE6</t>
  </si>
  <si>
    <t>Transaldolase</t>
  </si>
  <si>
    <t>KCY_HAEDU</t>
  </si>
  <si>
    <t>Q7VLS0</t>
  </si>
  <si>
    <t>PEBA_PROM1</t>
  </si>
  <si>
    <t>A2C539</t>
  </si>
  <si>
    <t>NGN3_MOUSE</t>
  </si>
  <si>
    <t>P70661</t>
  </si>
  <si>
    <t>Neurogenin-3</t>
  </si>
  <si>
    <t>(NGN-3)</t>
  </si>
  <si>
    <t>(Helix-loop-helix</t>
  </si>
  <si>
    <t>mATH-4B)</t>
  </si>
  <si>
    <t>(mATH4B)</t>
  </si>
  <si>
    <t>atonal</t>
  </si>
  <si>
    <t>Y707_HELPB</t>
  </si>
  <si>
    <t>C7BZQ3</t>
  </si>
  <si>
    <t>HELPY_0707</t>
  </si>
  <si>
    <t>Y680_HELP5</t>
  </si>
  <si>
    <t>D0JZK4</t>
  </si>
  <si>
    <t>HPKB_0680</t>
  </si>
  <si>
    <t>Y677_HELP2</t>
  </si>
  <si>
    <t>B6JLQ2</t>
  </si>
  <si>
    <t>HPP12_0677</t>
  </si>
  <si>
    <t>Y664_HELPY</t>
  </si>
  <si>
    <t>P64663</t>
  </si>
  <si>
    <t>HP_0664</t>
  </si>
  <si>
    <t>Y657_HELP1</t>
  </si>
  <si>
    <t>D0ISG9</t>
  </si>
  <si>
    <t>KHP_0657</t>
  </si>
  <si>
    <t>Y649_HELPH</t>
  </si>
  <si>
    <t>Q1CTK6</t>
  </si>
  <si>
    <t>HPAG1_0649</t>
  </si>
  <si>
    <t>Y626_HELPG</t>
  </si>
  <si>
    <t>B5Z737</t>
  </si>
  <si>
    <t>HPG27_626</t>
  </si>
  <si>
    <t>Y609_HELPJ</t>
  </si>
  <si>
    <t>P64664</t>
  </si>
  <si>
    <t>jhp_0609</t>
  </si>
  <si>
    <t>Y3535_HELPS</t>
  </si>
  <si>
    <t>B2UTG2</t>
  </si>
  <si>
    <t>HPSH_03535</t>
  </si>
  <si>
    <t>FER1_CAUCR</t>
  </si>
  <si>
    <t>Q45972</t>
  </si>
  <si>
    <t>Ferredoxin-1</t>
  </si>
  <si>
    <t>(Ferredoxin</t>
  </si>
  <si>
    <t>(FdI)</t>
  </si>
  <si>
    <t>CTAA_PELUB</t>
  </si>
  <si>
    <t>Q4FLV1</t>
  </si>
  <si>
    <t>Heme</t>
  </si>
  <si>
    <t>(HAS)</t>
  </si>
  <si>
    <t>(Cytochrome</t>
  </si>
  <si>
    <t>aa3-controlling</t>
  </si>
  <si>
    <t>CWP07_TOBAC</t>
  </si>
  <si>
    <t>P80784</t>
  </si>
  <si>
    <t>wall</t>
  </si>
  <si>
    <t>RGYR_THETN</t>
  </si>
  <si>
    <t>Q8R979</t>
  </si>
  <si>
    <t>Reverse</t>
  </si>
  <si>
    <t>gyrase</t>
  </si>
  <si>
    <t>(Helicase)</t>
  </si>
  <si>
    <t>(Topoisomerase)</t>
  </si>
  <si>
    <t>EXO70_CANAL</t>
  </si>
  <si>
    <t>Q5AH25</t>
  </si>
  <si>
    <t>Exocyst</t>
  </si>
  <si>
    <t>EXO70</t>
  </si>
  <si>
    <t>PYRG_SACD2</t>
  </si>
  <si>
    <t>Q21LC4</t>
  </si>
  <si>
    <t>PYRG_PSEU2</t>
  </si>
  <si>
    <t>Q4ZWR0</t>
  </si>
  <si>
    <t>PYRG_PSESM</t>
  </si>
  <si>
    <t>Q886M5</t>
  </si>
  <si>
    <t>PYRG_PSE14</t>
  </si>
  <si>
    <t>Q48F77</t>
  </si>
  <si>
    <t>SRP54_SULIY</t>
  </si>
  <si>
    <t>C3NDW4</t>
  </si>
  <si>
    <t>Signal</t>
  </si>
  <si>
    <t>recognition</t>
  </si>
  <si>
    <t>particle</t>
  </si>
  <si>
    <t>(SRP54)</t>
  </si>
  <si>
    <t>SRP54_SULIN</t>
  </si>
  <si>
    <t>C3NHT9</t>
  </si>
  <si>
    <t>SRP54_SULIM</t>
  </si>
  <si>
    <t>C3MYM8</t>
  </si>
  <si>
    <t>SRP54_SULIL</t>
  </si>
  <si>
    <t>C3MPN4</t>
  </si>
  <si>
    <t>SRP54_SULIK</t>
  </si>
  <si>
    <t>C4KGX6</t>
  </si>
  <si>
    <t>SRP54_SULIA</t>
  </si>
  <si>
    <t>C3N5B0</t>
  </si>
  <si>
    <t>TIG_VIBHB</t>
  </si>
  <si>
    <t>A7MV84</t>
  </si>
  <si>
    <t>DEOB_BUCAP</t>
  </si>
  <si>
    <t>Q8K936</t>
  </si>
  <si>
    <t>Phosphopentomutase</t>
  </si>
  <si>
    <t>(Phosphodeoxyribomutase)</t>
  </si>
  <si>
    <t>RSGA_HAMD5</t>
  </si>
  <si>
    <t>C4K3T8</t>
  </si>
  <si>
    <t>ribosome</t>
  </si>
  <si>
    <t>RsgA</t>
  </si>
  <si>
    <t>RIR2_HELPY</t>
  </si>
  <si>
    <t>P55983</t>
  </si>
  <si>
    <t>Ribonucleoside-diphosphate</t>
  </si>
  <si>
    <t>(Ribonucleotide</t>
  </si>
  <si>
    <t>RIR2_HELPJ</t>
  </si>
  <si>
    <t>Q9ZKC3</t>
  </si>
  <si>
    <t>CYBH_BRAJA</t>
  </si>
  <si>
    <t>P21960</t>
  </si>
  <si>
    <t>Ni/Fe-hydrogenase</t>
  </si>
  <si>
    <t>B-type</t>
  </si>
  <si>
    <t>cytochrome</t>
  </si>
  <si>
    <t>ENOPH_SCHJY</t>
  </si>
  <si>
    <t>B6JXU1</t>
  </si>
  <si>
    <t>Enolase-phosphatase</t>
  </si>
  <si>
    <t>(2,3-diketo-5-methylthio-1-phosphopentane</t>
  </si>
  <si>
    <t>phosphatase)</t>
  </si>
  <si>
    <t>PURQ_ENTFA</t>
  </si>
  <si>
    <t>Q833Y8</t>
  </si>
  <si>
    <t>LFTR_CAMLR</t>
  </si>
  <si>
    <t>B9KCU7</t>
  </si>
  <si>
    <t>TRPD_IDILO</t>
  </si>
  <si>
    <t>Q5QX82</t>
  </si>
  <si>
    <t>YPF14_PLAF7</t>
  </si>
  <si>
    <t>O96160</t>
  </si>
  <si>
    <t>PFB0315w</t>
  </si>
  <si>
    <t>1A_CCMV</t>
  </si>
  <si>
    <t>P27752</t>
  </si>
  <si>
    <t>Replication</t>
  </si>
  <si>
    <t>1a</t>
  </si>
  <si>
    <t>helicase)</t>
  </si>
  <si>
    <t>(Methyltransferase)</t>
  </si>
  <si>
    <t>NEK4_ORYSJ</t>
  </si>
  <si>
    <t>Q60DG4</t>
  </si>
  <si>
    <t>Serine/threonine-protein</t>
  </si>
  <si>
    <t>Nek4</t>
  </si>
  <si>
    <t>(NimA-related</t>
  </si>
  <si>
    <t>4)</t>
  </si>
  <si>
    <t>(OsNek4)</t>
  </si>
  <si>
    <t>PYRG_BURCJ</t>
  </si>
  <si>
    <t>B4EDA3</t>
  </si>
  <si>
    <t>PYRG_BURCC</t>
  </si>
  <si>
    <t>B1JUY8</t>
  </si>
  <si>
    <t>PYRG_PSYCK</t>
  </si>
  <si>
    <t>Q1Q9K1</t>
  </si>
  <si>
    <t>PYRG_PSYA2</t>
  </si>
  <si>
    <t>Q4FR69</t>
  </si>
  <si>
    <t>PYRG_SHESW</t>
  </si>
  <si>
    <t>A1RHF2</t>
  </si>
  <si>
    <t>PYRG_SHEPC</t>
  </si>
  <si>
    <t>A4Y944</t>
  </si>
  <si>
    <t>PYRG_SHEB9</t>
  </si>
  <si>
    <t>A9KYH1</t>
  </si>
  <si>
    <t>PYRG_SHEB8</t>
  </si>
  <si>
    <t>A6WR29</t>
  </si>
  <si>
    <t>PYRG_SHEB5</t>
  </si>
  <si>
    <t>A3D796</t>
  </si>
  <si>
    <t>PYRG_SHEB2</t>
  </si>
  <si>
    <t>B8E8T0</t>
  </si>
  <si>
    <t>GSH1_SERP5</t>
  </si>
  <si>
    <t>A8GA13</t>
  </si>
  <si>
    <t>IMDH_TRYBB</t>
  </si>
  <si>
    <t>P50098</t>
  </si>
  <si>
    <t>Inosine-5'-monophosphate</t>
  </si>
  <si>
    <t>(IMP</t>
  </si>
  <si>
    <t>(IMPD)</t>
  </si>
  <si>
    <t>(IMPDH)</t>
  </si>
  <si>
    <t>ENO_HELHP</t>
  </si>
  <si>
    <t>Q7VIH4</t>
  </si>
  <si>
    <t>KDSA_RHOPS</t>
  </si>
  <si>
    <t>Q136E1</t>
  </si>
  <si>
    <t>2-dehydro-3-deoxyphosphooctonate</t>
  </si>
  <si>
    <t>aldolase</t>
  </si>
  <si>
    <t>(3-deoxy-D-manno-octulosonic</t>
  </si>
  <si>
    <t>acid</t>
  </si>
  <si>
    <t>8-phosphate</t>
  </si>
  <si>
    <t>synthase)</t>
  </si>
  <si>
    <t>(KDO-8-phosphate</t>
  </si>
  <si>
    <t>(KDO</t>
  </si>
  <si>
    <t>8-P</t>
  </si>
  <si>
    <t>(KDOPS)</t>
  </si>
  <si>
    <t>(Phospho-2-dehydro-3-deoxyoctonate</t>
  </si>
  <si>
    <t>aldolase)</t>
  </si>
  <si>
    <t>HIS4_PSEA6</t>
  </si>
  <si>
    <t>Q15RU5</t>
  </si>
  <si>
    <t>1-(5-phosphoribosyl)-5-[(5-phosphoribosylamino)methylideneamino]</t>
  </si>
  <si>
    <t>imidazole-4-carboxamide</t>
  </si>
  <si>
    <t>isomerase</t>
  </si>
  <si>
    <t>(Phosphoribosylformimino-5-aminoimidazole</t>
  </si>
  <si>
    <t>carboxamide</t>
  </si>
  <si>
    <t>ribotide</t>
  </si>
  <si>
    <t>PTH_RICCK</t>
  </si>
  <si>
    <t>A8EY65</t>
  </si>
  <si>
    <t>Peptidyl-tRNA</t>
  </si>
  <si>
    <t>hydrolase</t>
  </si>
  <si>
    <t>(PTH)</t>
  </si>
  <si>
    <t>RL13_AERS4</t>
  </si>
  <si>
    <t>A4SHZ4</t>
  </si>
  <si>
    <t>L13</t>
  </si>
  <si>
    <t>RL13_AERHH</t>
  </si>
  <si>
    <t>A0KPZ3</t>
  </si>
  <si>
    <t>LG29_VIGUS</t>
  </si>
  <si>
    <t>P83955</t>
  </si>
  <si>
    <t>Lectin</t>
  </si>
  <si>
    <t>(Hemagglutinin</t>
  </si>
  <si>
    <t>Координаты</t>
  </si>
  <si>
    <t>Идентификаторы</t>
  </si>
  <si>
    <t>Есть ли описание домена Pfam</t>
  </si>
  <si>
    <t>A0JM97_XENTR</t>
  </si>
  <si>
    <t>A0JN89_BOVIN</t>
  </si>
  <si>
    <t>A1C6G2_ASPCL</t>
  </si>
  <si>
    <t>A1CE76_ASPCL</t>
  </si>
  <si>
    <t>A1CII6_ASPCL</t>
  </si>
  <si>
    <t>A1CQK5_ASPCL</t>
  </si>
  <si>
    <t>A1CUZ8_NEOFI</t>
  </si>
  <si>
    <t>A1CW77_NEOFI</t>
  </si>
  <si>
    <t>A1D0M9_NEOFI</t>
  </si>
  <si>
    <t>A1D3H1_NEOFI</t>
  </si>
  <si>
    <t>A1DH35_NEOFI</t>
  </si>
  <si>
    <t>A1DM85_NEOFI</t>
  </si>
  <si>
    <t>A1EAA5_BEABA</t>
  </si>
  <si>
    <t>A1L1U0_DANRE</t>
  </si>
  <si>
    <t>A1L1W8_DANRE</t>
  </si>
  <si>
    <t>A1L351_MOUSE</t>
  </si>
  <si>
    <t>A1L352_MOUSE</t>
  </si>
  <si>
    <t>A2A6V6_MOUSE</t>
  </si>
  <si>
    <t>A2ABR0_MOUSE</t>
  </si>
  <si>
    <t>A2AGZ8_MOUSE</t>
  </si>
  <si>
    <t>A2DBT2_TRIVA</t>
  </si>
  <si>
    <t>A2DTD7_TRIVA</t>
  </si>
  <si>
    <t>A2E003_TRIVA</t>
  </si>
  <si>
    <t>A2EBZ0_TRIVA</t>
  </si>
  <si>
    <t>A2EGS6_TRIVA</t>
  </si>
  <si>
    <t>A2FA16_TRIVA</t>
  </si>
  <si>
    <t>A2GE38_TRIVA</t>
  </si>
  <si>
    <t>A2Q9J9_ASPNC</t>
  </si>
  <si>
    <t>A2QCD2_ASPNC</t>
  </si>
  <si>
    <t>A2QJP2_ASPNC</t>
  </si>
  <si>
    <t>A2QPX7_ASPNC</t>
  </si>
  <si>
    <t>A2RBB1_ASPNC</t>
  </si>
  <si>
    <t>A3GHI7_PICST</t>
  </si>
  <si>
    <t>A3KP20_DANRE</t>
  </si>
  <si>
    <t>A3KP92_DANRE</t>
  </si>
  <si>
    <t>A3KPZ9_DANRE</t>
  </si>
  <si>
    <t>A3LV92_PICST</t>
  </si>
  <si>
    <t>A3LVE1_PICST</t>
  </si>
  <si>
    <t>A3LXU6_PICST</t>
  </si>
  <si>
    <t>A4QNA1_XENTR</t>
  </si>
  <si>
    <t>A4QQ59_MAGO7</t>
  </si>
  <si>
    <t>A4QR02_MAGO7</t>
  </si>
  <si>
    <t>A4QZH0_MAGO7</t>
  </si>
  <si>
    <t>A4R7U8_MAGO7</t>
  </si>
  <si>
    <t>A4RDG3_MAGO7</t>
  </si>
  <si>
    <t>A4RGJ9_MAGO7</t>
  </si>
  <si>
    <t>A4V3M5_DROME</t>
  </si>
  <si>
    <t>A5D7T9_BOVIN</t>
  </si>
  <si>
    <t>A5DDT2_PICGU</t>
  </si>
  <si>
    <t>A5DKF4_PICGU</t>
  </si>
  <si>
    <t>A5DM73_PICGU</t>
  </si>
  <si>
    <t>A5DQ58_PICGU</t>
  </si>
  <si>
    <t>A5DTK1_LODEL</t>
  </si>
  <si>
    <t>A5E110_LODEL</t>
  </si>
  <si>
    <t>A5E2U9_LODEL</t>
  </si>
  <si>
    <t>A5LG14_CYPCA</t>
  </si>
  <si>
    <t>A5WW79_DANRE</t>
  </si>
  <si>
    <t>A5WW80_DANRE</t>
  </si>
  <si>
    <t>A5YN34_RAT</t>
  </si>
  <si>
    <t>A6QX78_AJECN</t>
  </si>
  <si>
    <t>A6R608_AJECN</t>
  </si>
  <si>
    <t>A6R7E6_AJECN</t>
  </si>
  <si>
    <t>A6RDY0_AJECN</t>
  </si>
  <si>
    <t>A6RMU3_BOTFB</t>
  </si>
  <si>
    <t>A6RUM9_BOTFB</t>
  </si>
  <si>
    <t>A6S3U6_BOTFB</t>
  </si>
  <si>
    <t>A6S6F7_BOTFB</t>
  </si>
  <si>
    <t>A6S709_BOTFB</t>
  </si>
  <si>
    <t>A6S8E5_BOTFB</t>
  </si>
  <si>
    <t>A6SAX5_BOTFB</t>
  </si>
  <si>
    <t>A6ZNV5_YEAS7</t>
  </si>
  <si>
    <t>A7A1X1_YEAS7</t>
  </si>
  <si>
    <t>A7E7V1_SCLS1</t>
  </si>
  <si>
    <t>A7EEZ0_SCLS1</t>
  </si>
  <si>
    <t>A7EXB0_SCLS1</t>
  </si>
  <si>
    <t>A7EY19_SCLS1</t>
  </si>
  <si>
    <t>A7F2M8_SCLS1</t>
  </si>
  <si>
    <t>A7F9Z5_SCLS1</t>
  </si>
  <si>
    <t>A7LPF9_CAEEL</t>
  </si>
  <si>
    <t>A7MBG6_BOVIN</t>
  </si>
  <si>
    <t>A7RAC5_EPIAW</t>
  </si>
  <si>
    <t>A7RHF1_NEMVE</t>
  </si>
  <si>
    <t>A7RLB8_NEMVE</t>
  </si>
  <si>
    <t>A7RLW4_NEMVE</t>
  </si>
  <si>
    <t>A7RUI9_NEMVE</t>
  </si>
  <si>
    <t>A7RZM8_NEMVE</t>
  </si>
  <si>
    <t>A7S0V2_NEMVE</t>
  </si>
  <si>
    <t>A7SE70_NEMVE</t>
  </si>
  <si>
    <t>A7SFD4_NEMVE</t>
  </si>
  <si>
    <t>A7SFZ6_NEMVE</t>
  </si>
  <si>
    <t>A7SM89_NEMVE</t>
  </si>
  <si>
    <t>A7SMJ7_NEMVE</t>
  </si>
  <si>
    <t>A7SPN2_NEMVE</t>
  </si>
  <si>
    <t>A7SU35_NEMVE</t>
  </si>
  <si>
    <t>A7THA0_VANPO</t>
  </si>
  <si>
    <t>A7TN99_VANPO</t>
  </si>
  <si>
    <t>A7XA56_HUMAN</t>
  </si>
  <si>
    <t>A7XA58_HUMAN</t>
  </si>
  <si>
    <t>A7XA59_HUMAN</t>
  </si>
  <si>
    <t>A7YVV7_HUMAN</t>
  </si>
  <si>
    <t>A8D8C1_ARTSF</t>
  </si>
  <si>
    <t>A8DZ63_DANRE</t>
  </si>
  <si>
    <t>A8K1G1_HUMAN</t>
  </si>
  <si>
    <t>A8K440_HUMAN</t>
  </si>
  <si>
    <t>A8K7K0_HUMAN</t>
  </si>
  <si>
    <t>A8K869_HUMAN</t>
  </si>
  <si>
    <t>A8K8M5_HUMAN</t>
  </si>
  <si>
    <t>A8K944_HUMAN</t>
  </si>
  <si>
    <t>A8KBB3_DANRE</t>
  </si>
  <si>
    <t>A8N2Y9_COPC7</t>
  </si>
  <si>
    <t>A8ND01_BRUMA</t>
  </si>
  <si>
    <t>A8NNF0_COPC7</t>
  </si>
  <si>
    <t>A8NUT2_BRUMA</t>
  </si>
  <si>
    <t>A8NY87_COPC7</t>
  </si>
  <si>
    <t>A8PDJ0_BRUMA</t>
  </si>
  <si>
    <t>A8PKU0_BRUMA</t>
  </si>
  <si>
    <t>A8PNE1_BRUMA</t>
  </si>
  <si>
    <t>A8PPS5_BRUMA</t>
  </si>
  <si>
    <t>A8PVD2_BRUMA</t>
  </si>
  <si>
    <t>A8Q7I1_BRUMA</t>
  </si>
  <si>
    <t>A8QBN5_BRUMA</t>
  </si>
  <si>
    <t>A8QGY1_BRUMA</t>
  </si>
  <si>
    <t>A8W7U2_9SAUR</t>
  </si>
  <si>
    <t>A8WEE6_BOVIN</t>
  </si>
  <si>
    <t>A8WGN3_DANRE</t>
  </si>
  <si>
    <t>A8WM97_CAEBR</t>
  </si>
  <si>
    <t>A8WN25_CAEBR</t>
  </si>
  <si>
    <t>A8WU05_CAEBR</t>
  </si>
  <si>
    <t>A8WWT3_CAEBR</t>
  </si>
  <si>
    <t>A8X817_CAEBR</t>
  </si>
  <si>
    <t>A8X9Y8_CAEBR</t>
  </si>
  <si>
    <t>A8XAK0_CAEBR</t>
  </si>
  <si>
    <t>A8XJK3_CAEBR</t>
  </si>
  <si>
    <t>A8XKK4_CAEBR</t>
  </si>
  <si>
    <t>A8XLK5_CAEBR</t>
  </si>
  <si>
    <t>A8XYG5_CAEBR</t>
  </si>
  <si>
    <t>A8XYG6_CAEBR</t>
  </si>
  <si>
    <t>A8XYG7_CAEBR</t>
  </si>
  <si>
    <t>A8XYG8_CAEBR</t>
  </si>
  <si>
    <t>A8XYK0_CAEBR</t>
  </si>
  <si>
    <t>A8Y3S0_CAEBR</t>
  </si>
  <si>
    <t>A9HEI6_9RHOB</t>
  </si>
  <si>
    <t>A9JRC5_DANRE</t>
  </si>
  <si>
    <t>A9JRU1_DANRE</t>
  </si>
  <si>
    <t>A9L8U3_PAPAN</t>
  </si>
  <si>
    <t>A9L8U6_PAPAN</t>
  </si>
  <si>
    <t>A9QVL1_PIG</t>
  </si>
  <si>
    <t>A9V0J7_MONBE</t>
  </si>
  <si>
    <t>A9V770_MONBE</t>
  </si>
  <si>
    <t>A9V8N2_MONBE</t>
  </si>
  <si>
    <t>A9Z1K0_CAEEL</t>
  </si>
  <si>
    <t>ARBK1_DIDMA</t>
  </si>
  <si>
    <t>B0CRJ6_LACBS</t>
  </si>
  <si>
    <t>B0CV77_LACBS</t>
  </si>
  <si>
    <t>B0D6H1_LACBS</t>
  </si>
  <si>
    <t>B0E6G4_ENTDI</t>
  </si>
  <si>
    <t>B0ECD2_ENTDI</t>
  </si>
  <si>
    <t>B0JZ48_XENTR</t>
  </si>
  <si>
    <t>B0R0F3_DANRE</t>
  </si>
  <si>
    <t>B0R0F4_DANRE</t>
  </si>
  <si>
    <t>B0R0V5_DANRE</t>
  </si>
  <si>
    <t>B0R0V6_DANRE</t>
  </si>
  <si>
    <t>B0V3V2_DANRE</t>
  </si>
  <si>
    <t>B0VX82_CALJA</t>
  </si>
  <si>
    <t>B0VX84_CALJA</t>
  </si>
  <si>
    <t>B0W2B8_CULQU</t>
  </si>
  <si>
    <t>B0W518_CULQU</t>
  </si>
  <si>
    <t>B0WBV9_CULQU</t>
  </si>
  <si>
    <t>B0WC38_CULQU</t>
  </si>
  <si>
    <t>B0WMV2_CULQU</t>
  </si>
  <si>
    <t>B0WZ22_CULQU</t>
  </si>
  <si>
    <t>B0X6J3_CULQU</t>
  </si>
  <si>
    <t>B0X8R8_CULQU</t>
  </si>
  <si>
    <t>B0XDT6_CULQU</t>
  </si>
  <si>
    <t>B0XQ26_ASPFC</t>
  </si>
  <si>
    <t>B0XSE9_ASPFC</t>
  </si>
  <si>
    <t>B0Y1H7_ASPFC</t>
  </si>
  <si>
    <t>B0Y4M1_ASPFC</t>
  </si>
  <si>
    <t>B0Y772_ASPFC</t>
  </si>
  <si>
    <t>B0YEZ5_ASPFC</t>
  </si>
  <si>
    <t>B0YF77_ASPFC</t>
  </si>
  <si>
    <t>B1APM2_HUMAN</t>
  </si>
  <si>
    <t>B1AVP8_MOUSE</t>
  </si>
  <si>
    <t>B1H233_RAT</t>
  </si>
  <si>
    <t>B1H290_RAT</t>
  </si>
  <si>
    <t>B1MT42_CALMO</t>
  </si>
  <si>
    <t>B1MT45_CALMO</t>
  </si>
  <si>
    <t>B1Q245_CAEEL</t>
  </si>
  <si>
    <t>B1Q246_CAEEL</t>
  </si>
  <si>
    <t>B1WAY5_XENTR</t>
  </si>
  <si>
    <t>B2AAH0_PODAN</t>
  </si>
  <si>
    <t>B2APM2_PODAN</t>
  </si>
  <si>
    <t>B2AR94_PODAN</t>
  </si>
  <si>
    <t>B2B241_PODAN</t>
  </si>
  <si>
    <t>B2B2F7_PODAN</t>
  </si>
  <si>
    <t>B2GUL9_XENTR</t>
  </si>
  <si>
    <t>B2KHW4_RHIFE</t>
  </si>
  <si>
    <t>B2R7K0_HUMAN</t>
  </si>
  <si>
    <t>B2R8R8_HUMAN</t>
  </si>
  <si>
    <t>B2RD05_HUMAN</t>
  </si>
  <si>
    <t>B2VU02_PYRTR</t>
  </si>
  <si>
    <t>B2W146_PYRTR</t>
  </si>
  <si>
    <t>B2W511_PYRTR</t>
  </si>
  <si>
    <t>B2ZTB1_9BILA</t>
  </si>
  <si>
    <t>B2ZTB2_9BILA</t>
  </si>
  <si>
    <t>B2ZTB3_9BILA</t>
  </si>
  <si>
    <t>B2ZTB4_9BILA</t>
  </si>
  <si>
    <t>B2ZTB5_9BILA</t>
  </si>
  <si>
    <t>B2ZTB6_9BILA</t>
  </si>
  <si>
    <t>B2ZTB7_9BILA</t>
  </si>
  <si>
    <t>B3DI13_DANRE</t>
  </si>
  <si>
    <t>B3DK51_DANRE</t>
  </si>
  <si>
    <t>B3DKI7_DANRE</t>
  </si>
  <si>
    <t>B3DM78_XENTR</t>
  </si>
  <si>
    <t>B3FRM7_9CNID</t>
  </si>
  <si>
    <t>B3KN60_HUMAN</t>
  </si>
  <si>
    <t>B3KPS5_HUMAN</t>
  </si>
  <si>
    <t>B3KQ04_HUMAN</t>
  </si>
  <si>
    <t>B3KSW4_HUMAN</t>
  </si>
  <si>
    <t>B3KTI8_HUMAN</t>
  </si>
  <si>
    <t>B3KUB2_HUMAN</t>
  </si>
  <si>
    <t>B3KUK3_HUMAN</t>
  </si>
  <si>
    <t>B3KVS7_HUMAN</t>
  </si>
  <si>
    <t>B3KVT7_HUMAN</t>
  </si>
  <si>
    <t>B3KWG8_HUMAN</t>
  </si>
  <si>
    <t>B3M014_DROAN</t>
  </si>
  <si>
    <t>B3MHX5_DROAN</t>
  </si>
  <si>
    <t>B3MJP7_DROAN</t>
  </si>
  <si>
    <t>B3MR03_DROAN</t>
  </si>
  <si>
    <t>B3MSV8_DROAN</t>
  </si>
  <si>
    <t>B3MZF7_DROAN</t>
  </si>
  <si>
    <t>B3N2R3_DROAN</t>
  </si>
  <si>
    <t>B3N651_DROER</t>
  </si>
  <si>
    <t>B3NLK8_DROER</t>
  </si>
  <si>
    <t>B3NTU9_DROER</t>
  </si>
  <si>
    <t>B3NUP0_DROER</t>
  </si>
  <si>
    <t>B3NW92_DROER</t>
  </si>
  <si>
    <t>B3P802_DROER</t>
  </si>
  <si>
    <t>B3P8M0_DROER</t>
  </si>
  <si>
    <t>B3RHW0_YEAS1</t>
  </si>
  <si>
    <t>B3RMN5_TRIAD</t>
  </si>
  <si>
    <t>B3RMZ1_TRIAD</t>
  </si>
  <si>
    <t>B3RN21_TRIAD</t>
  </si>
  <si>
    <t>B3RNJ9_TRIAD</t>
  </si>
  <si>
    <t>B3RQU1_TRIAD</t>
  </si>
  <si>
    <t>B3RYK8_TRIAD</t>
  </si>
  <si>
    <t>B3S1H9_TRIAD</t>
  </si>
  <si>
    <t>B3S2Q1_TRIAD</t>
  </si>
  <si>
    <t>B3S382_TRIAD</t>
  </si>
  <si>
    <t>B3S3B4_TRIAD</t>
  </si>
  <si>
    <t>B3S4A3_TRIAD</t>
  </si>
  <si>
    <t>B3S4E6_TRIAD</t>
  </si>
  <si>
    <t>B3SCA3_TRIAD</t>
  </si>
  <si>
    <t>B4DGG2_HUMAN</t>
  </si>
  <si>
    <t>B4DP94_HUMAN</t>
  </si>
  <si>
    <t>B4DPB3_HUMAN</t>
  </si>
  <si>
    <t>B4DUX1_HUMAN</t>
  </si>
  <si>
    <t>B4DVW5_HUMAN</t>
  </si>
  <si>
    <t>B4DWB2_HUMAN</t>
  </si>
  <si>
    <t>B4DWX8_HUMAN</t>
  </si>
  <si>
    <t>B4DYK1_HUMAN</t>
  </si>
  <si>
    <t>B4GIU8_DROPE</t>
  </si>
  <si>
    <t>B4GNH4_DROPE</t>
  </si>
  <si>
    <t>B4GNT5_DROPE</t>
  </si>
  <si>
    <t>B4GQM3_DROPE</t>
  </si>
  <si>
    <t>B4H4J4_DROPE</t>
  </si>
  <si>
    <t>B4H7E2_DROPE</t>
  </si>
  <si>
    <t>B4HA45_DROPE</t>
  </si>
  <si>
    <t>B4HER1_DROSE</t>
  </si>
  <si>
    <t>B4HN86_DROSE</t>
  </si>
  <si>
    <t>B4HZK3_DROSE</t>
  </si>
  <si>
    <t>B4I207_DROSE</t>
  </si>
  <si>
    <t>B4I6X2_DROSE</t>
  </si>
  <si>
    <t>B4IEU3_DROSE</t>
  </si>
  <si>
    <t>B4IL52_DROSE</t>
  </si>
  <si>
    <t>B4J9K2_DROGR</t>
  </si>
  <si>
    <t>B4JAC6_DROGR</t>
  </si>
  <si>
    <t>B4JER2_DROGR</t>
  </si>
  <si>
    <t>B4JJV4_DROGR</t>
  </si>
  <si>
    <t>B4JML8_DROGR</t>
  </si>
  <si>
    <t>B4JN29_DROGR</t>
  </si>
  <si>
    <t>B4JSI6_DROGR</t>
  </si>
  <si>
    <t>B4K7N8_DROMO</t>
  </si>
  <si>
    <t>B4K7Z6_DROMO</t>
  </si>
  <si>
    <t>B4KI13_DROMO</t>
  </si>
  <si>
    <t>B4KLY3_DROMO</t>
  </si>
  <si>
    <t>B4KQU7_DROMO</t>
  </si>
  <si>
    <t>B4L4X2_DROMO</t>
  </si>
  <si>
    <t>B4L5D0_DROMO</t>
  </si>
  <si>
    <t>B4L7H1_DROMO</t>
  </si>
  <si>
    <t>B4LKT0_DROVI</t>
  </si>
  <si>
    <t>B4LTE3_DROVI</t>
  </si>
  <si>
    <t>B4M1M5_DROVI</t>
  </si>
  <si>
    <t>B4M420_DROVI</t>
  </si>
  <si>
    <t>B4M6H3_DROVI</t>
  </si>
  <si>
    <t>B4MAC5_DROVI</t>
  </si>
  <si>
    <t>B4MCJ4_DROVI</t>
  </si>
  <si>
    <t>B4MGH9_DROVI</t>
  </si>
  <si>
    <t>B4MQT8_DROWI</t>
  </si>
  <si>
    <t>B4MYI6_DROWI</t>
  </si>
  <si>
    <t>B4MZZ2_DROWI</t>
  </si>
  <si>
    <t>B4NAU6_DROWI</t>
  </si>
  <si>
    <t>B4NCA6_DROWI</t>
  </si>
  <si>
    <t>B4NCV8_DROWI</t>
  </si>
  <si>
    <t>B4NDB4_DROWI</t>
  </si>
  <si>
    <t>B4NJJ0_DROWI</t>
  </si>
  <si>
    <t>B4NXQ4_DROYA</t>
  </si>
  <si>
    <t>B4P527_DROYA</t>
  </si>
  <si>
    <t>B4PLQ9_DROYA</t>
  </si>
  <si>
    <t>B4PMC9_DROYA</t>
  </si>
  <si>
    <t>B4PWF7_DROYA</t>
  </si>
  <si>
    <t>B4Q0Q5_DROYA</t>
  </si>
  <si>
    <t>B4Q1W4_DROYA</t>
  </si>
  <si>
    <t>B4Q6Z1_DROSI</t>
  </si>
  <si>
    <t>B4QBR7_DROSI</t>
  </si>
  <si>
    <t>B4R0N5_DROSI</t>
  </si>
  <si>
    <t>B4R0Y3_DROSI</t>
  </si>
  <si>
    <t>B4R643_DROSI</t>
  </si>
  <si>
    <t>B4R688_DROSI</t>
  </si>
  <si>
    <t>B4XTT4_9EURO</t>
  </si>
  <si>
    <t>B5DYK9_DROPS</t>
  </si>
  <si>
    <t>B5FY75_TAEGU</t>
  </si>
  <si>
    <t>B5LZ08_DANRE</t>
  </si>
  <si>
    <t>B5MF76_MAGGR</t>
  </si>
  <si>
    <t>B5RTZ0_DEBHA</t>
  </si>
  <si>
    <t>B5RUS2_DEBHA</t>
  </si>
  <si>
    <t>B5THK9_SACKO</t>
  </si>
  <si>
    <t>B5VNY9_YEAS6</t>
  </si>
  <si>
    <t>B5X4A0_SALSA</t>
  </si>
  <si>
    <t>B5X4C6_SALSA</t>
  </si>
  <si>
    <t>B5X861_SALSA</t>
  </si>
  <si>
    <t>B5X8Z0_SALSA</t>
  </si>
  <si>
    <t>B5X9B5_SALSA</t>
  </si>
  <si>
    <t>B5X9D7_SALSA</t>
  </si>
  <si>
    <t>B5XAS5_SALSA</t>
  </si>
  <si>
    <t>B5XCJ6_SALSA</t>
  </si>
  <si>
    <t>B5XCX5_SALSA</t>
  </si>
  <si>
    <t>B5XDD2_SALSA</t>
  </si>
  <si>
    <t>B5XEH6_SALSA</t>
  </si>
  <si>
    <t>B5XEU4_SALSA</t>
  </si>
  <si>
    <t>B5XEV8_SALSA</t>
  </si>
  <si>
    <t>B5XG59_SALSA</t>
  </si>
  <si>
    <t>B5YMN1_THAPS</t>
  </si>
  <si>
    <t>B6CZ17_XENLA</t>
  </si>
  <si>
    <t>B6CZ18_XENLA</t>
  </si>
  <si>
    <t>B6H614_PENCW</t>
  </si>
  <si>
    <t>B6H6K6_PENCW</t>
  </si>
  <si>
    <t>B6H781_PENCW</t>
  </si>
  <si>
    <t>B6HE30_PENCW</t>
  </si>
  <si>
    <t>B6HT13_PENCW</t>
  </si>
  <si>
    <t>B6ILL7_CAEBR</t>
  </si>
  <si>
    <t>B6JWG9_SCHJY</t>
  </si>
  <si>
    <t>B6JX62_SCHJY</t>
  </si>
  <si>
    <t>B6K693_SCHJY</t>
  </si>
  <si>
    <t>B6Q863_PENMQ</t>
  </si>
  <si>
    <t>B6QPP6_PENMQ</t>
  </si>
  <si>
    <t>B6QQ41_PENMQ</t>
  </si>
  <si>
    <t>B6QQ42_PENMQ</t>
  </si>
  <si>
    <t>B6QQY3_PENMQ</t>
  </si>
  <si>
    <t>B6QRN1_PENMQ</t>
  </si>
  <si>
    <t>B7P2U3_IXOSC</t>
  </si>
  <si>
    <t>B7P3W5_IXOSC</t>
  </si>
  <si>
    <t>B7PDH8_IXOSC</t>
  </si>
  <si>
    <t>B7PEM1_IXOSC</t>
  </si>
  <si>
    <t>B7PHT8_IXOSC</t>
  </si>
  <si>
    <t>B7PJL0_IXOSC</t>
  </si>
  <si>
    <t>B7PZR9_IXOSC</t>
  </si>
  <si>
    <t>B7Q2U9_IXOSC</t>
  </si>
  <si>
    <t>B7QG46_IXOSC</t>
  </si>
  <si>
    <t>B7QH25_IXOSC</t>
  </si>
  <si>
    <t>B7QIE8_IXOSC</t>
  </si>
  <si>
    <t>B7X6D7_HORSE</t>
  </si>
  <si>
    <t>B7Z0S0_DROME</t>
  </si>
  <si>
    <t>B7Z223_HUMAN</t>
  </si>
  <si>
    <t>B7Z257_HUMAN</t>
  </si>
  <si>
    <t>B7Z2A0_HUMAN</t>
  </si>
  <si>
    <t>B7Z2N1_HUMAN</t>
  </si>
  <si>
    <t>B7Z764_HUMAN</t>
  </si>
  <si>
    <t>B7Z7N5_HUMAN</t>
  </si>
  <si>
    <t>B7Z814_HUMAN</t>
  </si>
  <si>
    <t>B7Z8B8_HUMAN</t>
  </si>
  <si>
    <t>B7ZCS6_MOUSE</t>
  </si>
  <si>
    <t>B7ZCT0_MOUSE</t>
  </si>
  <si>
    <t>B7ZCT1_MOUSE</t>
  </si>
  <si>
    <t>B7ZKL5_HUMAN</t>
  </si>
  <si>
    <t>B8A5L7_DANRE</t>
  </si>
  <si>
    <t>B8BXH3_THAPS</t>
  </si>
  <si>
    <t>B8JJ15_DANRE</t>
  </si>
  <si>
    <t>B8LTY5_TALSN</t>
  </si>
  <si>
    <t>B8LWX1_TALSN</t>
  </si>
  <si>
    <t>B8LXJ3_TALSN</t>
  </si>
  <si>
    <t>B8M741_TALSN</t>
  </si>
  <si>
    <t>B8M8X4_TALSN</t>
  </si>
  <si>
    <t>B8MWG6_ASPFN</t>
  </si>
  <si>
    <t>B8N4N2_ASPFN</t>
  </si>
  <si>
    <t>B8N7N8_ASPFN</t>
  </si>
  <si>
    <t>B8NFX4_ASPFN</t>
  </si>
  <si>
    <t>B8NSU8_ASPFN</t>
  </si>
  <si>
    <t>B8NY09_ASPFN</t>
  </si>
  <si>
    <t>B8Q2W6_9MOLL</t>
  </si>
  <si>
    <t>B8Q2W7_9MOLL</t>
  </si>
  <si>
    <t>B8ZZT9_HUMAN</t>
  </si>
  <si>
    <t>B9EIS4_HUMAN</t>
  </si>
  <si>
    <t>B9EN10_SALSA</t>
  </si>
  <si>
    <t>B9EPP3_SALSA</t>
  </si>
  <si>
    <t>B9HLC2_POPTR</t>
  </si>
  <si>
    <t>B9RMQ6_RICCO</t>
  </si>
  <si>
    <t>B9W8V3_CANDC</t>
  </si>
  <si>
    <t>B9WE41_CANDC</t>
  </si>
  <si>
    <t>B9WHE0_CANDC</t>
  </si>
  <si>
    <t>B9WKZ9_CANDC</t>
  </si>
  <si>
    <t>B9WM66_CANDC</t>
  </si>
  <si>
    <t>B9ZVN5_HUMAN</t>
  </si>
  <si>
    <t>C0NGB2_AJECG</t>
  </si>
  <si>
    <t>C0NHS5_AJECG</t>
  </si>
  <si>
    <t>C0NN04_AJECG</t>
  </si>
  <si>
    <t>C0NQR2_AJECG</t>
  </si>
  <si>
    <t>C0NXI4_AJECG</t>
  </si>
  <si>
    <t>C0S514_PARBP</t>
  </si>
  <si>
    <t>C0S9D6_PARBP</t>
  </si>
  <si>
    <t>C0S9W2_PARBP</t>
  </si>
  <si>
    <t>C0SFZ1_PARBP</t>
  </si>
  <si>
    <t>C1BHN2_ONCMY</t>
  </si>
  <si>
    <t>C1BJY0_OSMMO</t>
  </si>
  <si>
    <t>C1BLB6_OSMMO</t>
  </si>
  <si>
    <t>C1BXN1_ESOLU</t>
  </si>
  <si>
    <t>C1BXX6_ESOLU</t>
  </si>
  <si>
    <t>C1C4L7_RANCA</t>
  </si>
  <si>
    <t>C1G2H1_PARBD</t>
  </si>
  <si>
    <t>C1G304_PARBD</t>
  </si>
  <si>
    <t>C1G3R8_PARBD</t>
  </si>
  <si>
    <t>C1GBU9_PARBD</t>
  </si>
  <si>
    <t>C1GCG0_PARBD</t>
  </si>
  <si>
    <t>C1GP97_PARBA</t>
  </si>
  <si>
    <t>C1H176_PARBA</t>
  </si>
  <si>
    <t>C1H6N2_PARBA</t>
  </si>
  <si>
    <t>C1H878_PARBA</t>
  </si>
  <si>
    <t>C1HAJ1_PARBA</t>
  </si>
  <si>
    <t>C3KGN7_DROME</t>
  </si>
  <si>
    <t>C3KI19_ANOFI</t>
  </si>
  <si>
    <t>C3KJ36_ANOFI</t>
  </si>
  <si>
    <t>C3KJT0_ANOFI</t>
  </si>
  <si>
    <t>C3Y0W1_BRAFL</t>
  </si>
  <si>
    <t>C3Y1E3_BRAFL</t>
  </si>
  <si>
    <t>C3Y1E4_BRAFL</t>
  </si>
  <si>
    <t>C3Y437_BRAFL</t>
  </si>
  <si>
    <t>C3YDG6_BRAFL</t>
  </si>
  <si>
    <t>C3YDJ0_BRAFL</t>
  </si>
  <si>
    <t>C3YJA3_BRAFL</t>
  </si>
  <si>
    <t>C3YMW4_BRAFL</t>
  </si>
  <si>
    <t>C3YSD1_BRAFL</t>
  </si>
  <si>
    <t>C3YSL5_BRAFL</t>
  </si>
  <si>
    <t>C3Z7E0_BRAFL</t>
  </si>
  <si>
    <t>C3ZCT2_BRAFL</t>
  </si>
  <si>
    <t>C3ZTB5_BRAFL</t>
  </si>
  <si>
    <t>C4JEU8_UNCRE</t>
  </si>
  <si>
    <t>C4JJW8_UNCRE</t>
  </si>
  <si>
    <t>C4JQ78_UNCRE</t>
  </si>
  <si>
    <t>C4JTE3_UNCRE</t>
  </si>
  <si>
    <t>C4LWB3_ENTHI</t>
  </si>
  <si>
    <t>C4LYV4_ENTHI</t>
  </si>
  <si>
    <t>C4M2Q5_ENTHI</t>
  </si>
  <si>
    <t>C4PXF2_SCHMA</t>
  </si>
  <si>
    <t>C4PXK0_SCHMA</t>
  </si>
  <si>
    <t>C4PXR1_SCHMA</t>
  </si>
  <si>
    <t>C4PZQ0_SCHMA</t>
  </si>
  <si>
    <t>C4Q5C4_SCHMA</t>
  </si>
  <si>
    <t>C4QEB1_SCHMA</t>
  </si>
  <si>
    <t>C4QFM2_SCHMA</t>
  </si>
  <si>
    <t>C4QFM3_SCHMA</t>
  </si>
  <si>
    <t>C4QFZ9_SCHMA</t>
  </si>
  <si>
    <t>C4QJ63_SCHMA</t>
  </si>
  <si>
    <t>C4QLJ4_SCHMA</t>
  </si>
  <si>
    <t>C4QS58_SCHMA</t>
  </si>
  <si>
    <t>C4QTP4_SCHMA</t>
  </si>
  <si>
    <t>C4R240_PICPG</t>
  </si>
  <si>
    <t>C4R3I3_PICPG</t>
  </si>
  <si>
    <t>C4R4U5_PICPG</t>
  </si>
  <si>
    <t>C4R5Q5_PICPG</t>
  </si>
  <si>
    <t>C4R8C3_PICPG</t>
  </si>
  <si>
    <t>C4XXI8_CLAL4</t>
  </si>
  <si>
    <t>C4Y4G8_CLAL4</t>
  </si>
  <si>
    <t>C4Y4S5_CLAL4</t>
  </si>
  <si>
    <t>C4Y9U1_CLAL4</t>
  </si>
  <si>
    <t>C4YDA7_CANAW</t>
  </si>
  <si>
    <t>C4YL08_CANAW</t>
  </si>
  <si>
    <t>C4YQK3_CANAW</t>
  </si>
  <si>
    <t>C4YRA1_CANAW</t>
  </si>
  <si>
    <t>C5DDW0_LACTC</t>
  </si>
  <si>
    <t>C5DGX8_LACTC</t>
  </si>
  <si>
    <t>C5DJR1_LACTC</t>
  </si>
  <si>
    <t>C5DRM5_ZYGRC</t>
  </si>
  <si>
    <t>C5DUV0_ZYGRC</t>
  </si>
  <si>
    <t>C5DYD8_ZYGRC</t>
  </si>
  <si>
    <t>C5E3N7_LACTC</t>
  </si>
  <si>
    <t>C5FEV2_ARTOC</t>
  </si>
  <si>
    <t>C5FEX2_ARTOC</t>
  </si>
  <si>
    <t>C5FIY6_ARTOC</t>
  </si>
  <si>
    <t>C5GAD1_AJEDR</t>
  </si>
  <si>
    <t>C5GE91_AJEDR</t>
  </si>
  <si>
    <t>C5GG85_AJEDR</t>
  </si>
  <si>
    <t>C5GQE4_AJEDR</t>
  </si>
  <si>
    <t>C5GWI4_AJEDR</t>
  </si>
  <si>
    <t>C5J8Z3_SCHMA</t>
  </si>
  <si>
    <t>C5JIE7_AJEDS</t>
  </si>
  <si>
    <t>C5JIY9_AJEDS</t>
  </si>
  <si>
    <t>C5JN21_AJEDS</t>
  </si>
  <si>
    <t>C5JXQ3_AJEDS</t>
  </si>
  <si>
    <t>C5K170_AJEDS</t>
  </si>
  <si>
    <t>C5M3P7_CANTT</t>
  </si>
  <si>
    <t>C5M460_CANTT</t>
  </si>
  <si>
    <t>C5M9X6_CANTT</t>
  </si>
  <si>
    <t>C5MAV8_CANTT</t>
  </si>
  <si>
    <t>C5MBI7_CANTT</t>
  </si>
  <si>
    <t>C5NZQ1_COCP7</t>
  </si>
  <si>
    <t>C5P625_COCP7</t>
  </si>
  <si>
    <t>C5P8W4_COCP7</t>
  </si>
  <si>
    <t>C5PID9_COCP7</t>
  </si>
  <si>
    <t>C5PJ41_COCP7</t>
  </si>
  <si>
    <t>C6H648_AJECH</t>
  </si>
  <si>
    <t>C6H8F0_AJECH</t>
  </si>
  <si>
    <t>C6HQ51_AJECH</t>
  </si>
  <si>
    <t>C6K2H9_DANRE</t>
  </si>
  <si>
    <t>C7GMM9_YEAS2</t>
  </si>
  <si>
    <t>C7GSK6_YEAS2</t>
  </si>
  <si>
    <t>C7YWD9_NECH7</t>
  </si>
  <si>
    <t>C7YZ89_NECH7</t>
  </si>
  <si>
    <t>C7Z210_NECH7</t>
  </si>
  <si>
    <t>C7Z486_NECH7</t>
  </si>
  <si>
    <t>C7Z5E1_NECH7</t>
  </si>
  <si>
    <t>C7Z6Z2_NECH7</t>
  </si>
  <si>
    <t>C7ZDJ0_NECH7</t>
  </si>
  <si>
    <t>C7ZDN8_NECH7</t>
  </si>
  <si>
    <t>C7ZEV2_NECH7</t>
  </si>
  <si>
    <t>C8UZV8_EMENI</t>
  </si>
  <si>
    <t>C8V453_EMENI</t>
  </si>
  <si>
    <t>C8VFI4_EMENI</t>
  </si>
  <si>
    <t>C8VRU9_EMENI</t>
  </si>
  <si>
    <t>C8ZI68_YEAS8</t>
  </si>
  <si>
    <t>C9J109_HUMAN</t>
  </si>
  <si>
    <t>C9JC59_HUMAN</t>
  </si>
  <si>
    <t>C9JE95_HUMAN</t>
  </si>
  <si>
    <t>C9JI86_HUMAN</t>
  </si>
  <si>
    <t>C9S8Y9_VERA1</t>
  </si>
  <si>
    <t>C9SDU3_VERA1</t>
  </si>
  <si>
    <t>C9SE15_VERA1</t>
  </si>
  <si>
    <t>C9SH42_VERA1</t>
  </si>
  <si>
    <t>C9STI0_VERA1</t>
  </si>
  <si>
    <t>C9SUA7_VERA1</t>
  </si>
  <si>
    <t>D0EWS2_DANRE</t>
  </si>
  <si>
    <t>D0G7E5_PIG</t>
  </si>
  <si>
    <t>D0MSJ9_PHYIT</t>
  </si>
  <si>
    <t>D0MT96_PHYIT</t>
  </si>
  <si>
    <t>D0MXM4_PHYIT</t>
  </si>
  <si>
    <t>D0N407_PHYIT</t>
  </si>
  <si>
    <t>D0NAZ7_PHYIT</t>
  </si>
  <si>
    <t>D0ND57_PHYIT</t>
  </si>
  <si>
    <t>D0NMV5_PHYIT</t>
  </si>
  <si>
    <t>D0NQ40_PHYIT</t>
  </si>
  <si>
    <t>D0NRH2_PHYIT</t>
  </si>
  <si>
    <t>D0NT65_PHYIT</t>
  </si>
  <si>
    <t>D0NTQ9_PHYIT</t>
  </si>
  <si>
    <t>D0P192_PHYIT</t>
  </si>
  <si>
    <t>D0QWR8_DROMI</t>
  </si>
  <si>
    <t>D0RM76_PHYIT</t>
  </si>
  <si>
    <t>D1MN65_CAEEL</t>
  </si>
  <si>
    <t>D1Z5J2_SORMK</t>
  </si>
  <si>
    <t>D1ZCA8_SORMK</t>
  </si>
  <si>
    <t>D1ZGJ5_SORMK</t>
  </si>
  <si>
    <t>D1ZLX2_SORMK</t>
  </si>
  <si>
    <t>D1ZP82_SORMK</t>
  </si>
  <si>
    <t>D2A205_TRICA</t>
  </si>
  <si>
    <t>D2GY38_AILME</t>
  </si>
  <si>
    <t>D2H1M0_AILME</t>
  </si>
  <si>
    <t>D2H1M1_AILME</t>
  </si>
  <si>
    <t>D2H4H1_AILME</t>
  </si>
  <si>
    <t>D2H4H4_AILME</t>
  </si>
  <si>
    <t>D2H585_AILME</t>
  </si>
  <si>
    <t>D2H6Q6_AILME</t>
  </si>
  <si>
    <t>D2H9H7_AILME</t>
  </si>
  <si>
    <t>D2HBX0_AILME</t>
  </si>
  <si>
    <t>D2HBX2_AILME</t>
  </si>
  <si>
    <t>D2HBX3_AILME</t>
  </si>
  <si>
    <t>D2HDP6_AILME</t>
  </si>
  <si>
    <t>D2HDP7_AILME</t>
  </si>
  <si>
    <t>D2HDV7_AILME</t>
  </si>
  <si>
    <t>D2HFN5_AILME</t>
  </si>
  <si>
    <t>D2HHR9_AILME</t>
  </si>
  <si>
    <t>D2HKD3_AILME</t>
  </si>
  <si>
    <t>D2HLE9_AILME</t>
  </si>
  <si>
    <t>D2HM07_AILME</t>
  </si>
  <si>
    <t>D2HM08_AILME</t>
  </si>
  <si>
    <t>D2HM09_AILME</t>
  </si>
  <si>
    <t>D2HM30_AILME</t>
  </si>
  <si>
    <t>D2HT40_AILME</t>
  </si>
  <si>
    <t>D2HZ35_AILME</t>
  </si>
  <si>
    <t>D2HZ36_AILME</t>
  </si>
  <si>
    <t>D2HZ75_AILME</t>
  </si>
  <si>
    <t>D2HZ79_AILME</t>
  </si>
  <si>
    <t>D2I0H6_AILME</t>
  </si>
  <si>
    <t>D2I301_AILME</t>
  </si>
  <si>
    <t>D2UX22_NAEGR</t>
  </si>
  <si>
    <t>D2UZ25_NAEGR</t>
  </si>
  <si>
    <t>D2UZ64_NAEGR</t>
  </si>
  <si>
    <t>D2V091_NAEGR</t>
  </si>
  <si>
    <t>D2V0D3_NAEGR</t>
  </si>
  <si>
    <t>D2V0E0_NAEGR</t>
  </si>
  <si>
    <t>D2V0I1_NAEGR</t>
  </si>
  <si>
    <t>D2V0T2_NAEGR</t>
  </si>
  <si>
    <t>D2V0T3_NAEGR</t>
  </si>
  <si>
    <t>D2V158_NAEGR</t>
  </si>
  <si>
    <t>D2V1C9_NAEGR</t>
  </si>
  <si>
    <t>D2V1U9_NAEGR</t>
  </si>
  <si>
    <t>D2V241_NAEGR</t>
  </si>
  <si>
    <t>D2V242_NAEGR</t>
  </si>
  <si>
    <t>D2V265_NAEGR</t>
  </si>
  <si>
    <t>D2V385_NAEGR</t>
  </si>
  <si>
    <t>D2V386_NAEGR</t>
  </si>
  <si>
    <t>D2V3R3_NAEGR</t>
  </si>
  <si>
    <t>D2V3R8_NAEGR</t>
  </si>
  <si>
    <t>D2V3W0_NAEGR</t>
  </si>
  <si>
    <t>D2V3Y0_NAEGR</t>
  </si>
  <si>
    <t>D2V557_NAEGR</t>
  </si>
  <si>
    <t>D2V5A7_NAEGR</t>
  </si>
  <si>
    <t>D2V5B0_NAEGR</t>
  </si>
  <si>
    <t>D2V5B2_NAEGR</t>
  </si>
  <si>
    <t>D2V5H9_NAEGR</t>
  </si>
  <si>
    <t>D2V5U2_NAEGR</t>
  </si>
  <si>
    <t>D2V618_NAEGR</t>
  </si>
  <si>
    <t>D2V6B6_NAEGR</t>
  </si>
  <si>
    <t>D2V6E2_NAEGR</t>
  </si>
  <si>
    <t>D2V6I4_NAEGR</t>
  </si>
  <si>
    <t>D2V6L4_NAEGR</t>
  </si>
  <si>
    <t>D2V6W4_NAEGR</t>
  </si>
  <si>
    <t>D2V6Z4_NAEGR</t>
  </si>
  <si>
    <t>D2V7K9_NAEGR</t>
  </si>
  <si>
    <t>D2V7L5_NAEGR</t>
  </si>
  <si>
    <t>D2V7M9_NAEGR</t>
  </si>
  <si>
    <t>D2V7V5_NAEGR</t>
  </si>
  <si>
    <t>D2V8A4_NAEGR</t>
  </si>
  <si>
    <t>D2V8G1_NAEGR</t>
  </si>
  <si>
    <t>D2V8S7_NAEGR</t>
  </si>
  <si>
    <t>D2V971_NAEGR</t>
  </si>
  <si>
    <t>D2V990_NAEGR</t>
  </si>
  <si>
    <t>D2V992_NAEGR</t>
  </si>
  <si>
    <t>D2V9K5_NAEGR</t>
  </si>
  <si>
    <t>D2V9Q9_NAEGR</t>
  </si>
  <si>
    <t>D2V9V7_NAEGR</t>
  </si>
  <si>
    <t>D2VA42_NAEGR</t>
  </si>
  <si>
    <t>D2VA99_NAEGR</t>
  </si>
  <si>
    <t>D2VAC6_NAEGR</t>
  </si>
  <si>
    <t>D2VAF2_NAEGR</t>
  </si>
  <si>
    <t>D2VAS7_NAEGR</t>
  </si>
  <si>
    <t>D2VAV2_NAEGR</t>
  </si>
  <si>
    <t>D2VAW5_NAEGR</t>
  </si>
  <si>
    <t>D2VAX5_NAEGR</t>
  </si>
  <si>
    <t>D2VB07_NAEGR</t>
  </si>
  <si>
    <t>D2VB12_NAEGR</t>
  </si>
  <si>
    <t>D2VB42_NAEGR</t>
  </si>
  <si>
    <t>D2VBX3_NAEGR</t>
  </si>
  <si>
    <t>D2VC83_NAEGR</t>
  </si>
  <si>
    <t>D2VCB9_NAEGR</t>
  </si>
  <si>
    <t>D2VCE8_NAEGR</t>
  </si>
  <si>
    <t>D2VCQ1_NAEGR</t>
  </si>
  <si>
    <t>D2VD84_NAEGR</t>
  </si>
  <si>
    <t>D2VD88_NAEGR</t>
  </si>
  <si>
    <t>D2VD90_NAEGR</t>
  </si>
  <si>
    <t>D2VDB6_NAEGR</t>
  </si>
  <si>
    <t>D2VDE5_NAEGR</t>
  </si>
  <si>
    <t>D2VDF9_NAEGR</t>
  </si>
  <si>
    <t>D2VDK5_NAEGR</t>
  </si>
  <si>
    <t>D2VDS3_NAEGR</t>
  </si>
  <si>
    <t>D2VDV4_NAEGR</t>
  </si>
  <si>
    <t>D2VDZ0_NAEGR</t>
  </si>
  <si>
    <t>D2VE43_NAEGR</t>
  </si>
  <si>
    <t>D2VES9_NAEGR</t>
  </si>
  <si>
    <t>D2VF72_NAEGR</t>
  </si>
  <si>
    <t>D2VF84_NAEGR</t>
  </si>
  <si>
    <t>D2VFB9_NAEGR</t>
  </si>
  <si>
    <t>D2VGG3_NAEGR</t>
  </si>
  <si>
    <t>D2VGH7_NAEGR</t>
  </si>
  <si>
    <t>D2VGI3_NAEGR</t>
  </si>
  <si>
    <t>D2VH58_NAEGR</t>
  </si>
  <si>
    <t>D2VHA1_NAEGR</t>
  </si>
  <si>
    <t>D2VHZ0_NAEGR</t>
  </si>
  <si>
    <t>D2VI36_NAEGR</t>
  </si>
  <si>
    <t>D2VIA2_NAEGR</t>
  </si>
  <si>
    <t>D2VIJ7_NAEGR</t>
  </si>
  <si>
    <t>D2VIT6_NAEGR</t>
  </si>
  <si>
    <t>D2VIV1_NAEGR</t>
  </si>
  <si>
    <t>D2VJ39_NAEGR</t>
  </si>
  <si>
    <t>D2VJ52_NAEGR</t>
  </si>
  <si>
    <t>D2VJ53_NAEGR</t>
  </si>
  <si>
    <t>D2VJB0_NAEGR</t>
  </si>
  <si>
    <t>D2VJM8_NAEGR</t>
  </si>
  <si>
    <t>D2VJU8_NAEGR</t>
  </si>
  <si>
    <t>D2VKC4_NAEGR</t>
  </si>
  <si>
    <t>D2VKG6_NAEGR</t>
  </si>
  <si>
    <t>D2VKG7_NAEGR</t>
  </si>
  <si>
    <t>D2VKS0_NAEGR</t>
  </si>
  <si>
    <t>D2VKW3_NAEGR</t>
  </si>
  <si>
    <t>D2VKX7_NAEGR</t>
  </si>
  <si>
    <t>D2VL05_NAEGR</t>
  </si>
  <si>
    <t>D2VL08_NAEGR</t>
  </si>
  <si>
    <t>D2VLB5_NAEGR</t>
  </si>
  <si>
    <t>D2VLF9_NAEGR</t>
  </si>
  <si>
    <t>D2VLM2_NAEGR</t>
  </si>
  <si>
    <t>D2VLP9_NAEGR</t>
  </si>
  <si>
    <t>D2VLV3_NAEGR</t>
  </si>
  <si>
    <t>D2VM25_NAEGR</t>
  </si>
  <si>
    <t>D2VMG3_NAEGR</t>
  </si>
  <si>
    <t>D2VMK1_NAEGR</t>
  </si>
  <si>
    <t>D2VML7_NAEGR</t>
  </si>
  <si>
    <t>D2VMM8_NAEGR</t>
  </si>
  <si>
    <t>D2VMR0_NAEGR</t>
  </si>
  <si>
    <t>D2VN33_NAEGR</t>
  </si>
  <si>
    <t>D2VN73_NAEGR</t>
  </si>
  <si>
    <t>D2VNJ1_NAEGR</t>
  </si>
  <si>
    <t>D2VNK7_NAEGR</t>
  </si>
  <si>
    <t>D2VNL1_NAEGR</t>
  </si>
  <si>
    <t>D2VNM3_NAEGR</t>
  </si>
  <si>
    <t>D2VNN4_NAEGR</t>
  </si>
  <si>
    <t>D2VNN6_NAEGR</t>
  </si>
  <si>
    <t>D2VNP2_NAEGR</t>
  </si>
  <si>
    <t>D2VNP4_NAEGR</t>
  </si>
  <si>
    <t>D2VNQ3_NAEGR</t>
  </si>
  <si>
    <t>D2VNS3_NAEGR</t>
  </si>
  <si>
    <t>D2VP09_NAEGR</t>
  </si>
  <si>
    <t>D2VP68_NAEGR</t>
  </si>
  <si>
    <t>D2VPK6_NAEGR</t>
  </si>
  <si>
    <t>D2VPS1_NAEGR</t>
  </si>
  <si>
    <t>D2VQ15_NAEGR</t>
  </si>
  <si>
    <t>D2VQP5_NAEGR</t>
  </si>
  <si>
    <t>D2VQQ5_NAEGR</t>
  </si>
  <si>
    <t>D2VQY2_NAEGR</t>
  </si>
  <si>
    <t>D2VQY5_NAEGR</t>
  </si>
  <si>
    <t>D2VR51_NAEGR</t>
  </si>
  <si>
    <t>D2VR63_NAEGR</t>
  </si>
  <si>
    <t>D2VR94_NAEGR</t>
  </si>
  <si>
    <t>D2VR96_NAEGR</t>
  </si>
  <si>
    <t>D2VRD3_NAEGR</t>
  </si>
  <si>
    <t>D2VS51_NAEGR</t>
  </si>
  <si>
    <t>D2VS72_NAEGR</t>
  </si>
  <si>
    <t>D2VSC0_NAEGR</t>
  </si>
  <si>
    <t>D2VSL5_NAEGR</t>
  </si>
  <si>
    <t>D2VSP1_NAEGR</t>
  </si>
  <si>
    <t>D2VSR8_NAEGR</t>
  </si>
  <si>
    <t>D2VST9_NAEGR</t>
  </si>
  <si>
    <t>D2VSY5_NAEGR</t>
  </si>
  <si>
    <t>D2VT35_NAEGR</t>
  </si>
  <si>
    <t>D2VTE9_NAEGR</t>
  </si>
  <si>
    <t>D2VTN4_NAEGR</t>
  </si>
  <si>
    <t>D2VTP8_NAEGR</t>
  </si>
  <si>
    <t>D2VTQ0_NAEGR</t>
  </si>
  <si>
    <t>D2VTR4_NAEGR</t>
  </si>
  <si>
    <t>D2VTS4_NAEGR</t>
  </si>
  <si>
    <t>D2VU15_NAEGR</t>
  </si>
  <si>
    <t>D2VUE7_NAEGR</t>
  </si>
  <si>
    <t>D2VUF6_NAEGR</t>
  </si>
  <si>
    <t>D2VUJ9_NAEGR</t>
  </si>
  <si>
    <t>D2VUL8_NAEGR</t>
  </si>
  <si>
    <t>D2VUN4_NAEGR</t>
  </si>
  <si>
    <t>D2VV33_NAEGR</t>
  </si>
  <si>
    <t>D2VVY4_NAEGR</t>
  </si>
  <si>
    <t>D2VW55_NAEGR</t>
  </si>
  <si>
    <t>D2VW82_NAEGR</t>
  </si>
  <si>
    <t>D2VW84_NAEGR</t>
  </si>
  <si>
    <t>D2VW88_NAEGR</t>
  </si>
  <si>
    <t>D2VW93_NAEGR</t>
  </si>
  <si>
    <t>D2VWA9_NAEGR</t>
  </si>
  <si>
    <t>D2VWB4_NAEGR</t>
  </si>
  <si>
    <t>D2VWC0_NAEGR</t>
  </si>
  <si>
    <t>D2VWD0_NAEGR</t>
  </si>
  <si>
    <t>D2VWD4_NAEGR</t>
  </si>
  <si>
    <t>D2VWZ9_NAEGR</t>
  </si>
  <si>
    <t>D2VX05_NAEGR</t>
  </si>
  <si>
    <t>D2VXE4_NAEGR</t>
  </si>
  <si>
    <t>D2VXV6_NAEGR</t>
  </si>
  <si>
    <t>D2VXV7_NAEGR</t>
  </si>
  <si>
    <t>D2VY64_NAEGR</t>
  </si>
  <si>
    <t>D2VYI3_NAEGR</t>
  </si>
  <si>
    <t>D2VYJ3_NAEGR</t>
  </si>
  <si>
    <t>D2VYX8_NAEGR</t>
  </si>
  <si>
    <t>D2VZ75_NAEGR</t>
  </si>
  <si>
    <t>D2VZ79_NAEGR</t>
  </si>
  <si>
    <t>D2VZJ2_NAEGR</t>
  </si>
  <si>
    <t>D2VZJ7_NAEGR</t>
  </si>
  <si>
    <t>D2VZT8_NAEGR</t>
  </si>
  <si>
    <t>D2VZW2_NAEGR</t>
  </si>
  <si>
    <t>D2W017_NAEGR</t>
  </si>
  <si>
    <t>D2W031_NAEGR</t>
  </si>
  <si>
    <t>D2W096_NAEGR</t>
  </si>
  <si>
    <t>D2W0C7_NAEGR</t>
  </si>
  <si>
    <t>D2W0D2_NAEGR</t>
  </si>
  <si>
    <t>D2W0H3_NAEGR</t>
  </si>
  <si>
    <t>D2W0K8_NAEGR</t>
  </si>
  <si>
    <t>D2W0L7_NAEGR</t>
  </si>
  <si>
    <t>D2W1B2_NAEGR</t>
  </si>
  <si>
    <t>D2W1H7_NAEGR</t>
  </si>
  <si>
    <t>D2W1J3_NAEGR</t>
  </si>
  <si>
    <t>D2W1P5_NAEGR</t>
  </si>
  <si>
    <t>D2W1Z7_NAEGR</t>
  </si>
  <si>
    <t>D2W1Z8_NAEGR</t>
  </si>
  <si>
    <t>D2W243_NAEGR</t>
  </si>
  <si>
    <t>D2W252_NAEGR</t>
  </si>
  <si>
    <t>D2W253_NAEGR</t>
  </si>
  <si>
    <t>D2W2F4_NAEGR</t>
  </si>
  <si>
    <t>D2W2I5_NAEGR</t>
  </si>
  <si>
    <t>D2W2I8_NAEGR</t>
  </si>
  <si>
    <t>D2W2K1_NAEGR</t>
  </si>
  <si>
    <t>D2W2R3_NAEGR</t>
  </si>
  <si>
    <t>D2W2W7_NAEGR</t>
  </si>
  <si>
    <t>D2W2Y3_NAEGR</t>
  </si>
  <si>
    <t>D2W347_NAEGR</t>
  </si>
  <si>
    <t>D2W391_NAEGR</t>
  </si>
  <si>
    <t>D2W3A7_NAEGR</t>
  </si>
  <si>
    <t>D2W3H3_NAEGR</t>
  </si>
  <si>
    <t>D2W3U7_NAEGR</t>
  </si>
  <si>
    <t>D2W3W3_NAEGR</t>
  </si>
  <si>
    <t>D2W3W7_NAEGR</t>
  </si>
  <si>
    <t>D2W401_NAEGR</t>
  </si>
  <si>
    <t>D2W458_NAEGR</t>
  </si>
  <si>
    <t>D2W4A1_NAEGR</t>
  </si>
  <si>
    <t>D2W4D4_NAEGR</t>
  </si>
  <si>
    <t>D2W4H7_NAEGR</t>
  </si>
  <si>
    <t>D2W4H8_NAEGR</t>
  </si>
  <si>
    <t>D2W4I3_NAEGR</t>
  </si>
  <si>
    <t>D2W4Z5_NAEGR</t>
  </si>
  <si>
    <t>D2W570_NAEGR</t>
  </si>
  <si>
    <t>D2W598_NAEGR</t>
  </si>
  <si>
    <t>D2W5S8_NAEGR</t>
  </si>
  <si>
    <t>D2W6E4_NAEGR</t>
  </si>
  <si>
    <t>D3AW57_POLPA</t>
  </si>
  <si>
    <t>D3AWK1_POLPA</t>
  </si>
  <si>
    <t>D3AXI2_POLPA</t>
  </si>
  <si>
    <t>D3AYK1_POLPA</t>
  </si>
  <si>
    <t>D3B103_POLPA</t>
  </si>
  <si>
    <t>D3B340_POLPA</t>
  </si>
  <si>
    <t>D3BBX7_POLPA</t>
  </si>
  <si>
    <t>D3BHP9_POLPA</t>
  </si>
  <si>
    <t>D3BKK8_POLPA</t>
  </si>
  <si>
    <t>D3KFS4_CAEEL</t>
  </si>
  <si>
    <t>D3U1F9_SHEEP</t>
  </si>
  <si>
    <t>D3YX00_MOUSE</t>
  </si>
  <si>
    <t>D3YXA5_MOUSE</t>
  </si>
  <si>
    <t>D3YYE5_MOUSE</t>
  </si>
  <si>
    <t>D3Z0G5_MOUSE</t>
  </si>
  <si>
    <t>D3Z0G6_MOUSE</t>
  </si>
  <si>
    <t>D3Z0G7_MOUSE</t>
  </si>
  <si>
    <t>D3Z1B6_MOUSE</t>
  </si>
  <si>
    <t>D3Z1V2_MOUSE</t>
  </si>
  <si>
    <t>D3Z289_MOUSE</t>
  </si>
  <si>
    <t>D3Z4Z8_MOUSE</t>
  </si>
  <si>
    <t>D3Z5I4_MOUSE</t>
  </si>
  <si>
    <t>D3ZBE7_RAT</t>
  </si>
  <si>
    <t>D3ZCH3_RAT</t>
  </si>
  <si>
    <t>D3ZCS1_RAT</t>
  </si>
  <si>
    <t>D3ZFC4_RAT</t>
  </si>
  <si>
    <t>D3ZID0_RAT</t>
  </si>
  <si>
    <t>D3ZLX0_RAT</t>
  </si>
  <si>
    <t>D3ZPW0_RAT</t>
  </si>
  <si>
    <t>D3ZS71_RAT</t>
  </si>
  <si>
    <t>D3ZTE3_RAT</t>
  </si>
  <si>
    <t>D3ZUA6_RAT</t>
  </si>
  <si>
    <t>D3ZUG9_RAT</t>
  </si>
  <si>
    <t>D3ZVB8_RAT</t>
  </si>
  <si>
    <t>D3ZWG2_RAT</t>
  </si>
  <si>
    <t>D4A1N5_RAT</t>
  </si>
  <si>
    <t>D4AB55_RAT</t>
  </si>
  <si>
    <t>D4AD57_RAT</t>
  </si>
  <si>
    <t>D4AVF3_ARTBC</t>
  </si>
  <si>
    <t>D4AVH6_ARTBC</t>
  </si>
  <si>
    <t>D4AYY9_ARTBC</t>
  </si>
  <si>
    <t>D4B2I2_ARTBC</t>
  </si>
  <si>
    <t>D4D0V8_TRIVH</t>
  </si>
  <si>
    <t>D4D4S2_TRIVH</t>
  </si>
  <si>
    <t>D4D558_TRIVH</t>
  </si>
  <si>
    <t>D4DJD9_TRIVH</t>
  </si>
  <si>
    <t>D5A7N8_DROME</t>
  </si>
  <si>
    <t>D5G4B9_TUBMM</t>
  </si>
  <si>
    <t>D5G6X5_TUBMM</t>
  </si>
  <si>
    <t>D5GI60_TUBMM</t>
  </si>
  <si>
    <t>D5GMN9_TUBMM</t>
  </si>
  <si>
    <t>D5KX71_9PEZI</t>
  </si>
  <si>
    <t>D6R9V4_HUMAN</t>
  </si>
  <si>
    <t>D6RDA3_HUMAN</t>
  </si>
  <si>
    <t>D6RDH9_HUMAN</t>
  </si>
  <si>
    <t>D6RHC7_HUMAN</t>
  </si>
  <si>
    <t>D6RHX8_HUMAN</t>
  </si>
  <si>
    <t>D6RJG9_HUMAN</t>
  </si>
  <si>
    <t>D6W688_TRICA</t>
  </si>
  <si>
    <t>D6W770_TRICA</t>
  </si>
  <si>
    <t>D6WEY6_TRICA</t>
  </si>
  <si>
    <t>D6WN32_TRICA</t>
  </si>
  <si>
    <t>D6WPU0_TRICA</t>
  </si>
  <si>
    <t>D6WW21_TRICA</t>
  </si>
  <si>
    <t>D6WXC9_TRICA</t>
  </si>
  <si>
    <t>D6X0R7_TRICA</t>
  </si>
  <si>
    <t>D6X312_TRICA</t>
  </si>
  <si>
    <t>D7FIR7_ECTSI</t>
  </si>
  <si>
    <t>D7FIS3_ECTSI</t>
  </si>
  <si>
    <t>D7FMG0_ECTSI</t>
  </si>
  <si>
    <t>D7FN97_ECTSI</t>
  </si>
  <si>
    <t>D7FP09_ECTSI</t>
  </si>
  <si>
    <t>D7FPX5_ECTSI</t>
  </si>
  <si>
    <t>D7FQX8_ECTSI</t>
  </si>
  <si>
    <t>D7FTV9_ECTSI</t>
  </si>
  <si>
    <t>D7FTW0_ECTSI</t>
  </si>
  <si>
    <t>D7FTW2_ECTSI</t>
  </si>
  <si>
    <t>D7FTZ5_ECTSI</t>
  </si>
  <si>
    <t>D7FTZ6_ECTSI</t>
  </si>
  <si>
    <t>D7FTZ7_ECTSI</t>
  </si>
  <si>
    <t>D7FTZ9_ECTSI</t>
  </si>
  <si>
    <t>D7FU00_ECTSI</t>
  </si>
  <si>
    <t>D7FU02_ECTSI</t>
  </si>
  <si>
    <t>D7FU04_ECTSI</t>
  </si>
  <si>
    <t>D7FU07_ECTSI</t>
  </si>
  <si>
    <t>D7FWB0_ECTSI</t>
  </si>
  <si>
    <t>D7FXD7_ECTSI</t>
  </si>
  <si>
    <t>D7FYH3_ECTSI</t>
  </si>
  <si>
    <t>D7FYH4_ECTSI</t>
  </si>
  <si>
    <t>D7FYZ5_ECTSI</t>
  </si>
  <si>
    <t>D7G0B4_ECTSI</t>
  </si>
  <si>
    <t>D7G0P5_ECTSI</t>
  </si>
  <si>
    <t>D7G0P6_ECTSI</t>
  </si>
  <si>
    <t>D7G0P7_ECTSI</t>
  </si>
  <si>
    <t>D7G176_ECTSI</t>
  </si>
  <si>
    <t>D7G1D4_ECTSI</t>
  </si>
  <si>
    <t>D7G2T5_ECTSI</t>
  </si>
  <si>
    <t>D7G2T7_ECTSI</t>
  </si>
  <si>
    <t>D7G2T8_ECTSI</t>
  </si>
  <si>
    <t>D7G3E2_ECTSI</t>
  </si>
  <si>
    <t>D7G3H0_ECTSI</t>
  </si>
  <si>
    <t>D7G5I5_ECTSI</t>
  </si>
  <si>
    <t>D7G7J3_ECTSI</t>
  </si>
  <si>
    <t>D7LQY8_ARALL</t>
  </si>
  <si>
    <t>D7PLZ2_MONDO</t>
  </si>
  <si>
    <t>D7TAJ5_VITVI</t>
  </si>
  <si>
    <t>D8LCH8_ECTSI</t>
  </si>
  <si>
    <t>D8LD95_ECTSI</t>
  </si>
  <si>
    <t>D8LDP3_ECTSI</t>
  </si>
  <si>
    <t>D8LEF7_ECTSI</t>
  </si>
  <si>
    <t>D8LJ87_ECTSI</t>
  </si>
  <si>
    <t>D8LJT8_ECTSI</t>
  </si>
  <si>
    <t>D8LLA9_ECTSI</t>
  </si>
  <si>
    <t>D8LQW8_ECTSI</t>
  </si>
  <si>
    <t>D8LQX1_ECTSI</t>
  </si>
  <si>
    <t>D8LTC0_ECTSI</t>
  </si>
  <si>
    <t>D8LTR6_ECTSI</t>
  </si>
  <si>
    <t>D8M8X9_BLAHO</t>
  </si>
  <si>
    <t>D8PLJ1_SCHCM</t>
  </si>
  <si>
    <t>D8PQB3_SCHCM</t>
  </si>
  <si>
    <t>D8QLV1_SCHCM</t>
  </si>
  <si>
    <t>D8S5Q9_SELML</t>
  </si>
  <si>
    <t>D8SMS6_SELML</t>
  </si>
  <si>
    <t>E0V953_PEDHC</t>
  </si>
  <si>
    <t>E0V9K7_PEDHC</t>
  </si>
  <si>
    <t>E0VBQ6_PEDHC</t>
  </si>
  <si>
    <t>E0VFJ5_PEDHC</t>
  </si>
  <si>
    <t>E0VIT2_PEDHC</t>
  </si>
  <si>
    <t>E0VN25_PEDHC</t>
  </si>
  <si>
    <t>E0VUE7_PEDHC</t>
  </si>
  <si>
    <t>E0VV64_PEDHC</t>
  </si>
  <si>
    <t>E0VXS7_PEDHC</t>
  </si>
  <si>
    <t>E0W0J6_PEDHC</t>
  </si>
  <si>
    <t>E0W2L0_PEDHC</t>
  </si>
  <si>
    <t>E1B714_BOVIN</t>
  </si>
  <si>
    <t>E1B7H3_BOVIN</t>
  </si>
  <si>
    <t>E1B9H6_BOVIN</t>
  </si>
  <si>
    <t>E1BBJ0_BOVIN</t>
  </si>
  <si>
    <t>E1BC83_BOVIN</t>
  </si>
  <si>
    <t>E1BD26_BOVIN</t>
  </si>
  <si>
    <t>E1BGP7_BOVIN</t>
  </si>
  <si>
    <t>E1BH23_BOVIN</t>
  </si>
  <si>
    <t>E1BIV2_BOVIN</t>
  </si>
  <si>
    <t>E1BLX7_BOVIN</t>
  </si>
  <si>
    <t>E1BMB5_BOVIN</t>
  </si>
  <si>
    <t>E1BP29_BOVIN</t>
  </si>
  <si>
    <t>E1BPP4_BOVIN</t>
  </si>
  <si>
    <t>E1BQG4_CHICK</t>
  </si>
  <si>
    <t>E1BU64_CHICK</t>
  </si>
  <si>
    <t>E1BXZ9_CHICK</t>
  </si>
  <si>
    <t>E1BZ11_CHICK</t>
  </si>
  <si>
    <t>E1BZM0_CHICK</t>
  </si>
  <si>
    <t>E1C2Q7_CHICK</t>
  </si>
  <si>
    <t>E1C4P5_CHICK</t>
  </si>
  <si>
    <t>E1C4V4_CHICK</t>
  </si>
  <si>
    <t>E1C5A5_CHICK</t>
  </si>
  <si>
    <t>E1C5A6_CHICK</t>
  </si>
  <si>
    <t>E1C7R8_CHICK</t>
  </si>
  <si>
    <t>E1FMS0_LOALO</t>
  </si>
  <si>
    <t>E1FMV3_LOALO</t>
  </si>
  <si>
    <t>E1FNN2_LOALO</t>
  </si>
  <si>
    <t>E1G0I3_LOALO</t>
  </si>
  <si>
    <t>E1G2C5_LOALO</t>
  </si>
  <si>
    <t>E1G4W3_LOALO</t>
  </si>
  <si>
    <t>E1G8D2_LOALO</t>
  </si>
  <si>
    <t>E1G8U4_LOALO</t>
  </si>
  <si>
    <t>E1GBG3_LOALO</t>
  </si>
  <si>
    <t>E1GDM9_LOALO</t>
  </si>
  <si>
    <t>E1GPI3_LOALO</t>
  </si>
  <si>
    <t>E1GSS7_LOALO</t>
  </si>
  <si>
    <t>E1JGX2_DROME</t>
  </si>
  <si>
    <t>E1JJ18_DROME</t>
  </si>
  <si>
    <t>E1ZYY1_9HYME</t>
  </si>
  <si>
    <t>E2A213_9HYME</t>
  </si>
  <si>
    <t>E2A227_9HYME</t>
  </si>
  <si>
    <t>E2A3N4_9HYME</t>
  </si>
  <si>
    <t>E2ABH5_9HYME</t>
  </si>
  <si>
    <t>E2AE18_9HYME</t>
  </si>
  <si>
    <t>E2AGL5_9HYME</t>
  </si>
  <si>
    <t>E2AIQ4_9HYME</t>
  </si>
  <si>
    <t>E2AKB2_9HYME</t>
  </si>
  <si>
    <t>E2AR00_9HYME</t>
  </si>
  <si>
    <t>E2AV40_9HYME</t>
  </si>
  <si>
    <t>E2B2P4_9HYME</t>
  </si>
  <si>
    <t>E2B9W5_9HYME</t>
  </si>
  <si>
    <t>E2BDB8_9HYME</t>
  </si>
  <si>
    <t>E2BDJ3_9HYME</t>
  </si>
  <si>
    <t>E2BNK4_9HYME</t>
  </si>
  <si>
    <t>E2BQ42_9HYME</t>
  </si>
  <si>
    <t>E2BWJ5_9HYME</t>
  </si>
  <si>
    <t>E2BZR8_9HYME</t>
  </si>
  <si>
    <t>E2C230_9HYME</t>
  </si>
  <si>
    <t>E2C7U7_9HYME</t>
  </si>
  <si>
    <t>E2C9Z0_9HYME</t>
  </si>
  <si>
    <t>E2IJA3_9METZ</t>
  </si>
  <si>
    <t>E2LCR4_MONPE</t>
  </si>
  <si>
    <t>E2LTU9_MONPE</t>
  </si>
  <si>
    <t>E2QTJ9_CANFA</t>
  </si>
  <si>
    <t>E2QUI0_CANFA</t>
  </si>
  <si>
    <t>E2QV66_CANFA</t>
  </si>
  <si>
    <t>E2QVQ7_CANFA</t>
  </si>
  <si>
    <t>E2QZ44_CANFA</t>
  </si>
  <si>
    <t>E2QZX7_CANFA</t>
  </si>
  <si>
    <t>E2R026_CANFA</t>
  </si>
  <si>
    <t>E2R5J6_CANFA</t>
  </si>
  <si>
    <t>E2R713_CANFA</t>
  </si>
  <si>
    <t>E2R8Q2_CANFA</t>
  </si>
  <si>
    <t>E2R9F8_CANFA</t>
  </si>
  <si>
    <t>E2RB39_CANFA</t>
  </si>
  <si>
    <t>E2RBX1_CANFA</t>
  </si>
  <si>
    <t>E2REF9_CANFA</t>
  </si>
  <si>
    <t>E2RFB2_CANFA</t>
  </si>
  <si>
    <t>E2RH78_CANFA</t>
  </si>
  <si>
    <t>E2RJZ0_CANFA</t>
  </si>
  <si>
    <t>E2RK16_CANFA</t>
  </si>
  <si>
    <t>E2RPK1_CANFA</t>
  </si>
  <si>
    <t>E3JSB5_PUCGT</t>
  </si>
  <si>
    <t>E3KC24_PUCGT</t>
  </si>
  <si>
    <t>E3KNZ4_PUCGT</t>
  </si>
  <si>
    <t>E3LDV8_CAERE</t>
  </si>
  <si>
    <t>E3LEW8_CAERE</t>
  </si>
  <si>
    <t>E3LN06_CAERE</t>
  </si>
  <si>
    <t>E3LNI7_CAERE</t>
  </si>
  <si>
    <t>E3LRC4_CAERE</t>
  </si>
  <si>
    <t>E3LS18_CAERE</t>
  </si>
  <si>
    <t>E3LV80_CAERE</t>
  </si>
  <si>
    <t>E3LYX7_CAERE</t>
  </si>
  <si>
    <t>E3M3X5_CAERE</t>
  </si>
  <si>
    <t>E3MKB6_CAERE</t>
  </si>
  <si>
    <t>E3MLC3_CAERE</t>
  </si>
  <si>
    <t>E3MMQ6_CAERE</t>
  </si>
  <si>
    <t>E3MMU9_CAERE</t>
  </si>
  <si>
    <t>E3MVG1_CAERE</t>
  </si>
  <si>
    <t>E3MVN7_CAERE</t>
  </si>
  <si>
    <t>E3N4B5_CAERE</t>
  </si>
  <si>
    <t>E3N7M0_CAERE</t>
  </si>
  <si>
    <t>E3QA94_COLGM</t>
  </si>
  <si>
    <t>E3QAD6_COLGM</t>
  </si>
  <si>
    <t>E3QH33_COLGM</t>
  </si>
  <si>
    <t>E3QJ38_COLGM</t>
  </si>
  <si>
    <t>E3QRF8_COLGM</t>
  </si>
  <si>
    <t>E3QRJ4_COLGM</t>
  </si>
  <si>
    <t>E3QSI5_COLGM</t>
  </si>
  <si>
    <t>E3QUW2_COLGM</t>
  </si>
  <si>
    <t>E3RCL1_PYRTT</t>
  </si>
  <si>
    <t>E3RMV4_PYRTT</t>
  </si>
  <si>
    <t>E3RNN8_PYRTT</t>
  </si>
  <si>
    <t>E3S161_PYRTT</t>
  </si>
  <si>
    <t>E3TBS5_9TELE</t>
  </si>
  <si>
    <t>E3TC00_9TELE</t>
  </si>
  <si>
    <t>E3TFE8_ICTPU</t>
  </si>
  <si>
    <t>E3WJJ1_ANODA</t>
  </si>
  <si>
    <t>E3WR67_ANODA</t>
  </si>
  <si>
    <t>E3WV23_ANODA</t>
  </si>
  <si>
    <t>E3WYV8_ANODA</t>
  </si>
  <si>
    <t>E3X401_ANODA</t>
  </si>
  <si>
    <t>E3X4H0_ANODA</t>
  </si>
  <si>
    <t>E3X4N8_ANODA</t>
  </si>
  <si>
    <t>E3X9D5_ANODA</t>
  </si>
  <si>
    <t>E4UQF0_ARTGP</t>
  </si>
  <si>
    <t>E4WR31_OIKDI</t>
  </si>
  <si>
    <t>E4WXA4_OIKDI</t>
  </si>
  <si>
    <t>E4WXZ7_OIKDI</t>
  </si>
  <si>
    <t>E4X3R2_OIKDI</t>
  </si>
  <si>
    <t>E4XA01_OIKDI</t>
  </si>
  <si>
    <t>E4XK46_OIKDI</t>
  </si>
  <si>
    <t>E4XUU9_OIKDI</t>
  </si>
  <si>
    <t>E4XXQ4_OIKDI</t>
  </si>
  <si>
    <t>E4Y6A0_OIKDI</t>
  </si>
  <si>
    <t>E4Y870_OIKDI</t>
  </si>
  <si>
    <t>E4YCD6_OIKDI</t>
  </si>
  <si>
    <t>E4YIN9_OIKDI</t>
  </si>
  <si>
    <t>E4YL04_OIKDI</t>
  </si>
  <si>
    <t>E4Z1E1_OIKDI</t>
  </si>
  <si>
    <t>E4Z5Y7_OIKDI</t>
  </si>
  <si>
    <t>E4ZMS2_LEPMC</t>
  </si>
  <si>
    <t>E5A2V2_LEPMC</t>
  </si>
  <si>
    <t>E5D0D3_RABIT</t>
  </si>
  <si>
    <t>E5QZ42_ARTGP</t>
  </si>
  <si>
    <t>E5R2K6_ARTGP</t>
  </si>
  <si>
    <t>E5R2N1_ARTGP</t>
  </si>
  <si>
    <t>E5R4M6_LEPMC</t>
  </si>
  <si>
    <t>E5R4Q0_LEPMC</t>
  </si>
  <si>
    <t>E5RGJ7_HUMAN</t>
  </si>
  <si>
    <t>E5RZH0_TRISP</t>
  </si>
  <si>
    <t>E5S3L0_TRISP</t>
  </si>
  <si>
    <t>E5S9S3_TRISP</t>
  </si>
  <si>
    <t>E5S9Y2_TRISP</t>
  </si>
  <si>
    <t>E5SLI6_TRISP</t>
  </si>
  <si>
    <t>E5SP85_TRISP</t>
  </si>
  <si>
    <t>E5SRD5_TRISP</t>
  </si>
  <si>
    <t>E5ST09_TRISP</t>
  </si>
  <si>
    <t>E5SVB6_TRISP</t>
  </si>
  <si>
    <t>E6R006_CRYGW</t>
  </si>
  <si>
    <t>E6R2X3_CRYGW</t>
  </si>
  <si>
    <t>E6R371_CRYGW</t>
  </si>
  <si>
    <t>E6R4Q7_CRYGW</t>
  </si>
  <si>
    <t>E6Y372_PICAN</t>
  </si>
  <si>
    <t>E6ZHU6_DICLA</t>
  </si>
  <si>
    <t>E6ZJ52_DICLA</t>
  </si>
  <si>
    <t>E6ZSZ7_9BASI</t>
  </si>
  <si>
    <t>E6ZZG6_9BASI</t>
  </si>
  <si>
    <t>E7A273_9BASI</t>
  </si>
  <si>
    <t>E7EMD6_HUMAN</t>
  </si>
  <si>
    <t>E7EMN9_HUMAN</t>
  </si>
  <si>
    <t>E7ES00_HUMAN</t>
  </si>
  <si>
    <t>E7EUE2_HUMAN</t>
  </si>
  <si>
    <t>E7EZS3_DANRE</t>
  </si>
  <si>
    <t>E7F3E2_DANRE</t>
  </si>
  <si>
    <t>E7F3T7_DANRE</t>
  </si>
  <si>
    <t>E7F7I7_DANRE</t>
  </si>
  <si>
    <t>E7FCD2_DANRE</t>
  </si>
  <si>
    <t>E7FCV4_DANRE</t>
  </si>
  <si>
    <t>E7FFS9_DANRE</t>
  </si>
  <si>
    <t>E7FGG3_DANRE</t>
  </si>
  <si>
    <t>E7FGM9_DANRE</t>
  </si>
  <si>
    <t>E7KII0_YEASA</t>
  </si>
  <si>
    <t>E7KUD2_YEASL</t>
  </si>
  <si>
    <t>E7KUN7_YEASL</t>
  </si>
  <si>
    <t>E7LY66_YEASV</t>
  </si>
  <si>
    <t>E7M0B9_YEASV</t>
  </si>
  <si>
    <t>E7NMZ3_YEASO</t>
  </si>
  <si>
    <t>E7QIJ0_YEASZ</t>
  </si>
  <si>
    <t>E7QKP8_YEASZ</t>
  </si>
  <si>
    <t>E7R262_PICAD</t>
  </si>
  <si>
    <t>E7R7D3_PICAD</t>
  </si>
  <si>
    <t>E7RA00_PICAD</t>
  </si>
  <si>
    <t>E7RBD0_PICAD</t>
  </si>
  <si>
    <t>E9BXC7_9EUKA</t>
  </si>
  <si>
    <t>E9C052_9EUKA</t>
  </si>
  <si>
    <t>E9C1M4_9EUKA</t>
  </si>
  <si>
    <t>E9C2J1_9EUKA</t>
  </si>
  <si>
    <t>E9C5C2_9EUKA</t>
  </si>
  <si>
    <t>E9C6L9_9EUKA</t>
  </si>
  <si>
    <t>E9C7A1_9EUKA</t>
  </si>
  <si>
    <t>E9C905_9EUKA</t>
  </si>
  <si>
    <t>E9CA28_9EUKA</t>
  </si>
  <si>
    <t>E9CB37_9EUKA</t>
  </si>
  <si>
    <t>E9CCY1_9EUKA</t>
  </si>
  <si>
    <t>E9CEK8_9EUKA</t>
  </si>
  <si>
    <t>E9CES8_9EUKA</t>
  </si>
  <si>
    <t>E9CF57_9EUKA</t>
  </si>
  <si>
    <t>E9CS24_COCPS</t>
  </si>
  <si>
    <t>E9D149_COCPS</t>
  </si>
  <si>
    <t>E9D327_COCPS</t>
  </si>
  <si>
    <t>E9D3L3_COCPS</t>
  </si>
  <si>
    <t>E9DCJ6_COCPS</t>
  </si>
  <si>
    <t>E9DUE6_METAQ</t>
  </si>
  <si>
    <t>E9DUJ3_METAQ</t>
  </si>
  <si>
    <t>E9DXE5_METAQ</t>
  </si>
  <si>
    <t>E9E3N6_METAQ</t>
  </si>
  <si>
    <t>E9E5N3_METAQ</t>
  </si>
  <si>
    <t>E9ECL8_METAQ</t>
  </si>
  <si>
    <t>E9EDW0_METAQ</t>
  </si>
  <si>
    <t>E9EDZ4_METAQ</t>
  </si>
  <si>
    <t>E9EKQ0_METAR</t>
  </si>
  <si>
    <t>E9EPJ3_METAR</t>
  </si>
  <si>
    <t>E9EZ54_METAR</t>
  </si>
  <si>
    <t>E9F2B5_METAR</t>
  </si>
  <si>
    <t>E9F5G7_METAR</t>
  </si>
  <si>
    <t>E9F6A1_METAR</t>
  </si>
  <si>
    <t>E9FAG2_METAR</t>
  </si>
  <si>
    <t>E9FS41_DAPPU</t>
  </si>
  <si>
    <t>E9FUH4_DAPPU</t>
  </si>
  <si>
    <t>E9FUX9_DAPPU</t>
  </si>
  <si>
    <t>E9FWE5_DAPPU</t>
  </si>
  <si>
    <t>E9FXK3_DAPPU</t>
  </si>
  <si>
    <t>E9G660_DAPPU</t>
  </si>
  <si>
    <t>E9GA56_DAPPU</t>
  </si>
  <si>
    <t>E9GHX9_DAPPU</t>
  </si>
  <si>
    <t>E9GIP1_DAPPU</t>
  </si>
  <si>
    <t>E9GYG2_DAPPU</t>
  </si>
  <si>
    <t>E9H671_DAPPU</t>
  </si>
  <si>
    <t>E9H6B0_DAPPU</t>
  </si>
  <si>
    <t>E9H6B1_DAPPU</t>
  </si>
  <si>
    <t>E9H6B3_DAPPU</t>
  </si>
  <si>
    <t>E9H6B4_DAPPU</t>
  </si>
  <si>
    <t>E9HMA7_DAPPU</t>
  </si>
  <si>
    <t>E9IB90_SOLIN</t>
  </si>
  <si>
    <t>E9ILL9_SOLIN</t>
  </si>
  <si>
    <t>E9IP19_SOLIN</t>
  </si>
  <si>
    <t>E9IRQ7_SOLIN</t>
  </si>
  <si>
    <t>E9IWS8_SOLIN</t>
  </si>
  <si>
    <t>E9IX31_SOLIN</t>
  </si>
  <si>
    <t>E9JB71_SOLIN</t>
  </si>
  <si>
    <t>E9PD91_HUMAN</t>
  </si>
  <si>
    <t>E9PFC9_HUMAN</t>
  </si>
  <si>
    <t>E9PFF1_HUMAN</t>
  </si>
  <si>
    <t>E9PIH1_HUMAN</t>
  </si>
  <si>
    <t>E9PMP5_HUMAN</t>
  </si>
  <si>
    <t>E9PR32_HUMAN</t>
  </si>
  <si>
    <t>E9PRV7_HUMAN</t>
  </si>
  <si>
    <t>E9PS05_HUMAN</t>
  </si>
  <si>
    <t>E9PS96_HUMAN</t>
  </si>
  <si>
    <t>E9PSN6_RAT</t>
  </si>
  <si>
    <t>E9PW16_MOUSE</t>
  </si>
  <si>
    <t>E9PXX2_MOUSE</t>
  </si>
  <si>
    <t>E9Q1K0_MOUSE</t>
  </si>
  <si>
    <t>E9Q1K4_MOUSE</t>
  </si>
  <si>
    <t>E9Q1K7_MOUSE</t>
  </si>
  <si>
    <t>E9Q419_MOUSE</t>
  </si>
  <si>
    <t>E9Q652_MOUSE</t>
  </si>
  <si>
    <t>E9Q720_MOUSE</t>
  </si>
  <si>
    <t>E9Q7T4_MOUSE</t>
  </si>
  <si>
    <t>E9Q7V1_MOUSE</t>
  </si>
  <si>
    <t>E9QB82_DANRE</t>
  </si>
  <si>
    <t>E9QF47_DANRE</t>
  </si>
  <si>
    <t>E9QIC3_DANRE</t>
  </si>
  <si>
    <t>E9QKG4_MOUSE</t>
  </si>
  <si>
    <t>E9QKU5_MOUSE</t>
  </si>
  <si>
    <t>E9QLB9_MOUSE</t>
  </si>
  <si>
    <t>E9QMG5_MOUSE</t>
  </si>
  <si>
    <t>E9QMJ8_MOUSE</t>
  </si>
  <si>
    <t>E9QN78_MOUSE</t>
  </si>
  <si>
    <t>E9QNG6_MOUSE</t>
  </si>
  <si>
    <t>E9QNN3_MOUSE</t>
  </si>
  <si>
    <t>F0U5M4_AJECA</t>
  </si>
  <si>
    <t>F0U5P0_AJECA</t>
  </si>
  <si>
    <t>F0UDF4_AJECA</t>
  </si>
  <si>
    <t>F0USA4_AJECA</t>
  </si>
  <si>
    <t>F0UVE8_AJECA</t>
  </si>
  <si>
    <t>F0W1W6_9STRA</t>
  </si>
  <si>
    <t>F0W244_9STRA</t>
  </si>
  <si>
    <t>F0W608_9STRA</t>
  </si>
  <si>
    <t>F0WFN3_9STRA</t>
  </si>
  <si>
    <t>F0WLZ5_9STRA</t>
  </si>
  <si>
    <t>F0WS94_9STRA</t>
  </si>
  <si>
    <t>F0X1Q6_9STRA</t>
  </si>
  <si>
    <t>F0X873_9PEZI</t>
  </si>
  <si>
    <t>F0XID5_9PEZI</t>
  </si>
  <si>
    <t>F0XKF9_9PEZI</t>
  </si>
  <si>
    <t>F0XT39_9PEZI</t>
  </si>
  <si>
    <t>F0XTE3_9PEZI</t>
  </si>
  <si>
    <t>F0XUU0_9PEZI</t>
  </si>
  <si>
    <t>F0XW90_9STRA</t>
  </si>
  <si>
    <t>F0Y116_9STRA</t>
  </si>
  <si>
    <t>F0Y757_9STRA</t>
  </si>
  <si>
    <t>F0Y769_9STRA</t>
  </si>
  <si>
    <t>F0Y9V0_9STRA</t>
  </si>
  <si>
    <t>F0YAW4_9STRA</t>
  </si>
  <si>
    <t>F0YB07_9STRA</t>
  </si>
  <si>
    <t>F0YBC1_9STRA</t>
  </si>
  <si>
    <t>F0YFV9_9STRA</t>
  </si>
  <si>
    <t>F0YHQ8_9STRA</t>
  </si>
  <si>
    <t>F0YM53_9STRA</t>
  </si>
  <si>
    <t>F0YP26_9STRA</t>
  </si>
  <si>
    <t>F0Z9Z7_DICPU</t>
  </si>
  <si>
    <t>F0ZBR8_DICPU</t>
  </si>
  <si>
    <t>F0ZF54_DICPU</t>
  </si>
  <si>
    <t>F0ZKY1_DICPU</t>
  </si>
  <si>
    <t>F0ZS05_DICPU</t>
  </si>
  <si>
    <t>F0ZTG7_DICPU</t>
  </si>
  <si>
    <t>F0ZUV0_DICPU</t>
  </si>
  <si>
    <t>F0ZW98_DICPU</t>
  </si>
  <si>
    <t>F0ZWX8_DICPU</t>
  </si>
  <si>
    <t>F1A161_DICPU</t>
  </si>
  <si>
    <t>F1A1I9_DICPU</t>
  </si>
  <si>
    <t>F1KQP5_ASCSU</t>
  </si>
  <si>
    <t>F1KSK7_ASCSU</t>
  </si>
  <si>
    <t>F1KTH0_ASCSU</t>
  </si>
  <si>
    <t>F1KUC9_ASCSU</t>
  </si>
  <si>
    <t>F1KUE5_ASCSU</t>
  </si>
  <si>
    <t>F1KUH4_ASCSU</t>
  </si>
  <si>
    <t>F1KVV1_ASCSU</t>
  </si>
  <si>
    <t>F1KWC8_ASCSU</t>
  </si>
  <si>
    <t>F1KXC4_ASCSU</t>
  </si>
  <si>
    <t>F1KXF9_ASCSU</t>
  </si>
  <si>
    <t>F1KZX7_ASCSU</t>
  </si>
  <si>
    <t>F1L740_ASCSU</t>
  </si>
  <si>
    <t>F1LF60_ASCSU</t>
  </si>
  <si>
    <t>F1LFH7_ASCSU</t>
  </si>
  <si>
    <t>F1LIK3_ASCSU</t>
  </si>
  <si>
    <t>F1LMA4_RAT</t>
  </si>
  <si>
    <t>F1LNB3_RAT</t>
  </si>
  <si>
    <t>F1LNP2_RAT</t>
  </si>
  <si>
    <t>F1LNQ3_RAT</t>
  </si>
  <si>
    <t>F1LP00_RAT</t>
  </si>
  <si>
    <t>F1LPZ9_RAT</t>
  </si>
  <si>
    <t>F1LRE4_RAT</t>
  </si>
  <si>
    <t>F1LS67_RAT</t>
  </si>
  <si>
    <t>F1LY80_RAT</t>
  </si>
  <si>
    <t>F1M015_RAT</t>
  </si>
  <si>
    <t>F1M0G0_RAT</t>
  </si>
  <si>
    <t>F1M608_RAT</t>
  </si>
  <si>
    <t>F1M998_RAT</t>
  </si>
  <si>
    <t>F1MBH7_BOVIN</t>
  </si>
  <si>
    <t>F1MCL9_BOVIN</t>
  </si>
  <si>
    <t>F1MDJ3_BOVIN</t>
  </si>
  <si>
    <t>F1MH44_BOVIN</t>
  </si>
  <si>
    <t>F1MM15_BOVIN</t>
  </si>
  <si>
    <t>F1MM21_BOVIN</t>
  </si>
  <si>
    <t>F1MMH1_BOVIN</t>
  </si>
  <si>
    <t>F1MMY5_BOVIN</t>
  </si>
  <si>
    <t>F1MN48_BOVIN</t>
  </si>
  <si>
    <t>F1MNB7_BOVIN</t>
  </si>
  <si>
    <t>F1MNW3_BOVIN</t>
  </si>
  <si>
    <t>F1MP39_BOVIN</t>
  </si>
  <si>
    <t>F1MPA4_BOVIN</t>
  </si>
  <si>
    <t>F1MSR7_BOVIN</t>
  </si>
  <si>
    <t>F1MUR0_BOVIN</t>
  </si>
  <si>
    <t>F1MYX4_BOVIN</t>
  </si>
  <si>
    <t>F1MZH4_BOVIN</t>
  </si>
  <si>
    <t>F1N379_BOVIN</t>
  </si>
  <si>
    <t>F1N3V3_BOVIN</t>
  </si>
  <si>
    <t>F1N450_BOVIN</t>
  </si>
  <si>
    <t>F1N7J3_BOVIN</t>
  </si>
  <si>
    <t>F1N7J8_BOVIN</t>
  </si>
  <si>
    <t>F1N7R3_BOVIN</t>
  </si>
  <si>
    <t>F1N8S2_CHICK</t>
  </si>
  <si>
    <t>F1N8S3_CHICK</t>
  </si>
  <si>
    <t>F1NCP8_CHICK</t>
  </si>
  <si>
    <t>F1NCQ6_CHICK</t>
  </si>
  <si>
    <t>F1NE48_CHICK</t>
  </si>
  <si>
    <t>F1NFD8_CHICK</t>
  </si>
  <si>
    <t>F1NGK2_CHICK</t>
  </si>
  <si>
    <t>F1NHG4_CHICK</t>
  </si>
  <si>
    <t>F1NHZ4_CHICK</t>
  </si>
  <si>
    <t>F1NIN7_CHICK</t>
  </si>
  <si>
    <t>F1NJM4_CHICK</t>
  </si>
  <si>
    <t>F1NLK8_CHICK</t>
  </si>
  <si>
    <t>F1NLK9_CHICK</t>
  </si>
  <si>
    <t>F1NM77_CHICK</t>
  </si>
  <si>
    <t>F1NP80_CHICK</t>
  </si>
  <si>
    <t>F1NQC5_CHICK</t>
  </si>
  <si>
    <t>F1NQD0_CHICK</t>
  </si>
  <si>
    <t>F1NTL1_CHICK</t>
  </si>
  <si>
    <t>F1NTP5_CHICK</t>
  </si>
  <si>
    <t>F1NU44_CHICK</t>
  </si>
  <si>
    <t>F1NUX8_CHICK</t>
  </si>
  <si>
    <t>F1NVN1_CHICK</t>
  </si>
  <si>
    <t>F1NXC2_CHICK</t>
  </si>
  <si>
    <t>F1NXD1_CHICK</t>
  </si>
  <si>
    <t>F1NXD2_CHICK</t>
  </si>
  <si>
    <t>F1NXD5_CHICK</t>
  </si>
  <si>
    <t>F1NXE3_CHICK</t>
  </si>
  <si>
    <t>F1NZU0_CHICK</t>
  </si>
  <si>
    <t>F1NZU1_CHICK</t>
  </si>
  <si>
    <t>F1P0K9_CHICK</t>
  </si>
  <si>
    <t>F1P0L0_CHICK</t>
  </si>
  <si>
    <t>F1P0L1_CHICK</t>
  </si>
  <si>
    <t>F1P136_CHICK</t>
  </si>
  <si>
    <t>F1P1Z9_CHICK</t>
  </si>
  <si>
    <t>F1P2X0_CHICK</t>
  </si>
  <si>
    <t>F1P6G7_CANFA</t>
  </si>
  <si>
    <t>F1P761_CANFA</t>
  </si>
  <si>
    <t>F1P762_CANFA</t>
  </si>
  <si>
    <t>F1P8J9_CANFA</t>
  </si>
  <si>
    <t>F1P8K5_CANFA</t>
  </si>
  <si>
    <t>F1P8P3_CANFA</t>
  </si>
  <si>
    <t>F1PCM3_CANFA</t>
  </si>
  <si>
    <t>F1PD57_CANFA</t>
  </si>
  <si>
    <t>F1PE12_CANFA</t>
  </si>
  <si>
    <t>F1PEE0_CANFA</t>
  </si>
  <si>
    <t>F1PF32_CANFA</t>
  </si>
  <si>
    <t>F1PGF2_CANFA</t>
  </si>
  <si>
    <t>F1PH40_CANFA</t>
  </si>
  <si>
    <t>F1PJU8_CANFA</t>
  </si>
  <si>
    <t>F1PN83_CANFA</t>
  </si>
  <si>
    <t>F1PNJ4_CANFA</t>
  </si>
  <si>
    <t>F1PNK4_CANFA</t>
  </si>
  <si>
    <t>F1PPD1_CANFA</t>
  </si>
  <si>
    <t>F1PQP2_CANFA</t>
  </si>
  <si>
    <t>F1PRN8_CANFA</t>
  </si>
  <si>
    <t>F1PSY8_CANFA</t>
  </si>
  <si>
    <t>F1PU98_CANFA</t>
  </si>
  <si>
    <t>F1PUM1_CANFA</t>
  </si>
  <si>
    <t>F1PUN2_CANFA</t>
  </si>
  <si>
    <t>F1PXP7_CANFA</t>
  </si>
  <si>
    <t>F1PYR0_CANFA</t>
  </si>
  <si>
    <t>F1Q4I2_CANFA</t>
  </si>
  <si>
    <t>F1Q4I4_CANFA</t>
  </si>
  <si>
    <t>F1Q4L3_DANRE</t>
  </si>
  <si>
    <t>F1Q9W6_DANRE</t>
  </si>
  <si>
    <t>F1QAG9_DANRE</t>
  </si>
  <si>
    <t>F1QC69_DANRE</t>
  </si>
  <si>
    <t>F1QDF6_DANRE</t>
  </si>
  <si>
    <t>F1QDH5_DANRE</t>
  </si>
  <si>
    <t>F1QDZ9_DANRE</t>
  </si>
  <si>
    <t>F1QEY0_DANRE</t>
  </si>
  <si>
    <t>F1QIA1_DANRE</t>
  </si>
  <si>
    <t>F1QJC7_DANRE</t>
  </si>
  <si>
    <t>F1QKF3_DANRE</t>
  </si>
  <si>
    <t>F1QKQ5_DANRE</t>
  </si>
  <si>
    <t>F1QKZ5_DANRE</t>
  </si>
  <si>
    <t>F1QM62_DANRE</t>
  </si>
  <si>
    <t>F1QN03_DANRE</t>
  </si>
  <si>
    <t>F1QQ72_DANRE</t>
  </si>
  <si>
    <t>F1QUZ8_DANRE</t>
  </si>
  <si>
    <t>F1QV08_DANRE</t>
  </si>
  <si>
    <t>F1QWM1_DANRE</t>
  </si>
  <si>
    <t>F1QXH4_DANRE</t>
  </si>
  <si>
    <t>F1R249_DANRE</t>
  </si>
  <si>
    <t>F1R304_DANRE</t>
  </si>
  <si>
    <t>F1R396_DANRE</t>
  </si>
  <si>
    <t>F1R6F6_DANRE</t>
  </si>
  <si>
    <t>F1R7H0_DANRE</t>
  </si>
  <si>
    <t>F1RAR9_DANRE</t>
  </si>
  <si>
    <t>F1RDB2_DANRE</t>
  </si>
  <si>
    <t>F1RG86_PIG</t>
  </si>
  <si>
    <t>F1RN35_PIG</t>
  </si>
  <si>
    <t>F1RSG7_PIG</t>
  </si>
  <si>
    <t>F1RSX9_PIG</t>
  </si>
  <si>
    <t>F1RUX0_PIG</t>
  </si>
  <si>
    <t>F1RUX3_PIG</t>
  </si>
  <si>
    <t>F1RV18_PIG</t>
  </si>
  <si>
    <t>F1S0H9_PIG</t>
  </si>
  <si>
    <t>F1S0P1_PIG</t>
  </si>
  <si>
    <t>F1S215_PIG</t>
  </si>
  <si>
    <t>F1S3D6_PIG</t>
  </si>
  <si>
    <t>F1S416_PIG</t>
  </si>
  <si>
    <t>F1S417_PIG</t>
  </si>
  <si>
    <t>F1S667_PIG</t>
  </si>
  <si>
    <t>F1S668_PIG</t>
  </si>
  <si>
    <t>F1S670_PIG</t>
  </si>
  <si>
    <t>F1S7X6_PIG</t>
  </si>
  <si>
    <t>F1S8N3_PIG</t>
  </si>
  <si>
    <t>F1S8P7_PIG</t>
  </si>
  <si>
    <t>F1S9G2_PIG</t>
  </si>
  <si>
    <t>F1S9G4_PIG</t>
  </si>
  <si>
    <t>F1SA94_PIG</t>
  </si>
  <si>
    <t>F1SA95_PIG</t>
  </si>
  <si>
    <t>F1SKG7_PIG</t>
  </si>
  <si>
    <t>F1SN85_PIG</t>
  </si>
  <si>
    <t>F2PMD7_TRIEQ</t>
  </si>
  <si>
    <t>F2PMG1_TRIEQ</t>
  </si>
  <si>
    <t>F2Q2B3_TRIEQ</t>
  </si>
  <si>
    <t>F2QRM8_PICPA</t>
  </si>
  <si>
    <t>F2QV85_PICPA</t>
  </si>
  <si>
    <t>F2QW52_PICPA</t>
  </si>
  <si>
    <t>F2QXG4_PICPA</t>
  </si>
  <si>
    <t>F2QYS2_PICPA</t>
  </si>
  <si>
    <t>F2RRC4_TRITO</t>
  </si>
  <si>
    <t>F2S5D6_TRITO</t>
  </si>
  <si>
    <t>F2S9Q8_TRITO</t>
  </si>
  <si>
    <t>F2SP36_TRIRU</t>
  </si>
  <si>
    <t>F2SQH5_TRIRU</t>
  </si>
  <si>
    <t>F2SY88_TRIRU</t>
  </si>
  <si>
    <t>F2SYB4_TRIRU</t>
  </si>
  <si>
    <t>F2T7M1_AJEDE</t>
  </si>
  <si>
    <t>F2T8T3_AJEDE</t>
  </si>
  <si>
    <t>F2TIG3_AJEDE</t>
  </si>
  <si>
    <t>F2TQM3_AJEDE</t>
  </si>
  <si>
    <t>F2TUF6_AJEDE</t>
  </si>
  <si>
    <t>F2UBA1_9EUKA</t>
  </si>
  <si>
    <t>F2UF36_9EUKA</t>
  </si>
  <si>
    <t>F2UFG6_9EUKA</t>
  </si>
  <si>
    <t>F2URD4_9EUKA</t>
  </si>
  <si>
    <t>O17589_CAEEL</t>
  </si>
  <si>
    <t>O70296_MOUSE</t>
  </si>
  <si>
    <t>O73658_ORYLA</t>
  </si>
  <si>
    <t>O73659_ORYLA</t>
  </si>
  <si>
    <t>O73685_CHICK</t>
  </si>
  <si>
    <t>O96842_DROME</t>
  </si>
  <si>
    <t>O97020_ENTDO</t>
  </si>
  <si>
    <t>P97548_RAT</t>
  </si>
  <si>
    <t>P97549_RAT</t>
  </si>
  <si>
    <t>PRY1_CAEBR</t>
  </si>
  <si>
    <t>Q05AT4_BOVIN</t>
  </si>
  <si>
    <t>Q07G41_XENTR</t>
  </si>
  <si>
    <t>Q08BE2_DANRE</t>
  </si>
  <si>
    <t>Q08CJ6_DANRE</t>
  </si>
  <si>
    <t>Q0CBB8_ASPTN</t>
  </si>
  <si>
    <t>Q0CCQ5_ASPTN</t>
  </si>
  <si>
    <t>Q0CT36_ASPTN</t>
  </si>
  <si>
    <t>Q0CXX5_ASPTN</t>
  </si>
  <si>
    <t>Q0IGB9_AEDAE</t>
  </si>
  <si>
    <t>Q0IH92_XENLA</t>
  </si>
  <si>
    <t>Q0II81_BOVIN</t>
  </si>
  <si>
    <t>Q0PIV9_METAN</t>
  </si>
  <si>
    <t>Q0TZJ2_PHANO</t>
  </si>
  <si>
    <t>Q0U2A7_PHANO</t>
  </si>
  <si>
    <t>Q0URJ8_PHANO</t>
  </si>
  <si>
    <t>Q0USB0_PHANO</t>
  </si>
  <si>
    <t>Q0UST4_PHANO</t>
  </si>
  <si>
    <t>Q0V9S5_XENTR</t>
  </si>
  <si>
    <t>Q0V9T5_XENTR</t>
  </si>
  <si>
    <t>Q147X0_HUMAN</t>
  </si>
  <si>
    <t>Q14DJ8_MOUSE</t>
  </si>
  <si>
    <t>Q16SA0_AEDAE</t>
  </si>
  <si>
    <t>Q16ZY4_AEDAE</t>
  </si>
  <si>
    <t>Q170P1_AEDAE</t>
  </si>
  <si>
    <t>Q172K0_AEDAE</t>
  </si>
  <si>
    <t>Q173P1_AEDAE</t>
  </si>
  <si>
    <t>Q17A55_AEDAE</t>
  </si>
  <si>
    <t>Q17BW9_AEDAE</t>
  </si>
  <si>
    <t>Q17FL7_AEDAE</t>
  </si>
  <si>
    <t>Q17LZ0_AEDAE</t>
  </si>
  <si>
    <t>Q17QT9_BOVIN</t>
  </si>
  <si>
    <t>Q1JQ11_DANRE</t>
  </si>
  <si>
    <t>Q1L4A7_UTAST</t>
  </si>
  <si>
    <t>Q1LZG3_BOVIN</t>
  </si>
  <si>
    <t>Q1W0R0_CAEEL</t>
  </si>
  <si>
    <t>Q1XHL7_DANRE</t>
  </si>
  <si>
    <t>Q1XHL8_DANRE</t>
  </si>
  <si>
    <t>Q1XHM0_DANRE</t>
  </si>
  <si>
    <t>Q28DL5_XENTR</t>
  </si>
  <si>
    <t>Q28XE9_DROPS</t>
  </si>
  <si>
    <t>Q29C79_DROPS</t>
  </si>
  <si>
    <t>Q29FK8_DROPS</t>
  </si>
  <si>
    <t>Q29FZ9_DROPS</t>
  </si>
  <si>
    <t>Q29I26_DROPS</t>
  </si>
  <si>
    <t>Q29NL7_DROPS</t>
  </si>
  <si>
    <t>Q29Z40_DANRE</t>
  </si>
  <si>
    <t>Q2GP36_CHAGB</t>
  </si>
  <si>
    <t>Q2GPG6_CHAGB</t>
  </si>
  <si>
    <t>Q2GSC5_CHAGB</t>
  </si>
  <si>
    <t>Q2H0L9_CHAGB</t>
  </si>
  <si>
    <t>Q2HDC6_CHAGB</t>
  </si>
  <si>
    <t>Q2I696_EISFO</t>
  </si>
  <si>
    <t>Q2I697_EISFO</t>
  </si>
  <si>
    <t>Q2L4E3_SORMA</t>
  </si>
  <si>
    <t>Q2LD94_MAGGR</t>
  </si>
  <si>
    <t>Q2M3K2_HUMAN</t>
  </si>
  <si>
    <t>Q2PFN2_MACFA</t>
  </si>
  <si>
    <t>Q2PG32_MACFA</t>
  </si>
  <si>
    <t>Q2TYH4_ASPOR</t>
  </si>
  <si>
    <t>Q2UEP8_ASPOR</t>
  </si>
  <si>
    <t>Q2UII5_ASPOR</t>
  </si>
  <si>
    <t>Q2UMB4_ASPOR</t>
  </si>
  <si>
    <t>Q2UPJ1_ASPOR</t>
  </si>
  <si>
    <t>Q2UUG1_ASPOR</t>
  </si>
  <si>
    <t>Q2V2M2_CYPCA</t>
  </si>
  <si>
    <t>Q2V2M3_CYPCA</t>
  </si>
  <si>
    <t>Q2V2M4_CYPCA</t>
  </si>
  <si>
    <t>Q2XPN4_HUMAN</t>
  </si>
  <si>
    <t>Q30H57_CRYGA</t>
  </si>
  <si>
    <t>Q32MD7_MOUSE</t>
  </si>
  <si>
    <t>Q32N12_XENLA</t>
  </si>
  <si>
    <t>Q38JL1_DANRE</t>
  </si>
  <si>
    <t>Q3TAS0_MOUSE</t>
  </si>
  <si>
    <t>Q3TCG6_MOUSE</t>
  </si>
  <si>
    <t>Q3TST4_MOUSE</t>
  </si>
  <si>
    <t>Q3TTW2_MOUSE</t>
  </si>
  <si>
    <t>Q3TTW9_MOUSE</t>
  </si>
  <si>
    <t>Q3U1V3_MOUSE</t>
  </si>
  <si>
    <t>Q3U457_MOUSE</t>
  </si>
  <si>
    <t>Q3UK88_MOUSE</t>
  </si>
  <si>
    <t>Q3UQK5_MOUSE</t>
  </si>
  <si>
    <t>Q3UUR0_MOUSE</t>
  </si>
  <si>
    <t>Q3V091_MOUSE</t>
  </si>
  <si>
    <t>Q3V151_MOUSE</t>
  </si>
  <si>
    <t>Q3Y3Z8_CAEEL</t>
  </si>
  <si>
    <t>Q45FE1_MOUSE</t>
  </si>
  <si>
    <t>Q45FE2_MOUSE</t>
  </si>
  <si>
    <t>Q45FE3_MOUSE</t>
  </si>
  <si>
    <t>Q45FE4_MOUSE</t>
  </si>
  <si>
    <t>Q45FE5_MOUSE</t>
  </si>
  <si>
    <t>Q49HM8_DANRE</t>
  </si>
  <si>
    <t>Q49HM9_DANRE</t>
  </si>
  <si>
    <t>Q49HN0_DANRE</t>
  </si>
  <si>
    <t>Q49HN1_DANRE</t>
  </si>
  <si>
    <t>Q4G1B2_HUMAN</t>
  </si>
  <si>
    <t>Q4H3V5_CIOIN</t>
  </si>
  <si>
    <t>Q4KLA8_XENLA</t>
  </si>
  <si>
    <t>Q4KLP4_XENLA</t>
  </si>
  <si>
    <t>Q4L0E9_RAT</t>
  </si>
  <si>
    <t>Q4L218_GECGE</t>
  </si>
  <si>
    <t>Q4P9S6_USTMA</t>
  </si>
  <si>
    <t>Q4PCQ9_USTMA</t>
  </si>
  <si>
    <t>Q4PG07_USTMA</t>
  </si>
  <si>
    <t>Q4QRI4_HUMAN</t>
  </si>
  <si>
    <t>Q4R5E0_MACFA</t>
  </si>
  <si>
    <t>Q4R5S0_MACFA</t>
  </si>
  <si>
    <t>Q4R9U1_TETNG</t>
  </si>
  <si>
    <t>Q4RB61_TETNG</t>
  </si>
  <si>
    <t>Q4RGR3_TETNG</t>
  </si>
  <si>
    <t>Q4RH54_TETNG</t>
  </si>
  <si>
    <t>Q4RHA3_TETNG</t>
  </si>
  <si>
    <t>Q4RJK3_TETNG</t>
  </si>
  <si>
    <t>Q4RKE9_TETNG</t>
  </si>
  <si>
    <t>Q4RLS2_TETNG</t>
  </si>
  <si>
    <t>Q4RM98_TETNG</t>
  </si>
  <si>
    <t>Q4RN10_TETNG</t>
  </si>
  <si>
    <t>Q4RNF6_TETNG</t>
  </si>
  <si>
    <t>Q4RNH7_TETNG</t>
  </si>
  <si>
    <t>Q4RQW4_TETNG</t>
  </si>
  <si>
    <t>Q4RYD6_TETNG</t>
  </si>
  <si>
    <t>Q4RZ90_TETNG</t>
  </si>
  <si>
    <t>Q4RZZ2_TETNG</t>
  </si>
  <si>
    <t>Q4S0M0_TETNG</t>
  </si>
  <si>
    <t>Q4S1T8_TETNG</t>
  </si>
  <si>
    <t>Q4S1U5_TETNG</t>
  </si>
  <si>
    <t>Q4S2W8_TETNG</t>
  </si>
  <si>
    <t>Q4S6N6_TETNG</t>
  </si>
  <si>
    <t>Q4S6N7_TETNG</t>
  </si>
  <si>
    <t>Q4S6N8_TETNG</t>
  </si>
  <si>
    <t>Q4S7T8_TETNG</t>
  </si>
  <si>
    <t>Q4S7U1_TETNG</t>
  </si>
  <si>
    <t>Q4S8Z2_TETNG</t>
  </si>
  <si>
    <t>Q4SAK6_TETNG</t>
  </si>
  <si>
    <t>Q4SFA4_TETNG</t>
  </si>
  <si>
    <t>Q4SG27_TETNG</t>
  </si>
  <si>
    <t>Q4SHY0_TETNG</t>
  </si>
  <si>
    <t>Q4SML4_TETNG</t>
  </si>
  <si>
    <t>Q4SMM5_TETNG</t>
  </si>
  <si>
    <t>Q4SMM9_TETNG</t>
  </si>
  <si>
    <t>Q4SP10_TETNG</t>
  </si>
  <si>
    <t>Q4SP51_TETNG</t>
  </si>
  <si>
    <t>Q4SSQ0_TETNG</t>
  </si>
  <si>
    <t>Q4SSQ1_TETNG</t>
  </si>
  <si>
    <t>Q4SWI5_TETNG</t>
  </si>
  <si>
    <t>Q4SXW1_TETNG</t>
  </si>
  <si>
    <t>Q4T363_TETNG</t>
  </si>
  <si>
    <t>Q4TB01_TETNG</t>
  </si>
  <si>
    <t>Q4TC95_TETNG</t>
  </si>
  <si>
    <t>Q4TGC9_TETNG</t>
  </si>
  <si>
    <t>Q4TI81_TETNG</t>
  </si>
  <si>
    <t>Q4TT70_HUMAN</t>
  </si>
  <si>
    <t>Q4TT72_HUMAN</t>
  </si>
  <si>
    <t>Q4V7I3_XENLA</t>
  </si>
  <si>
    <t>Q4V7S7_XENLA</t>
  </si>
  <si>
    <t>Q4V829_XENLA</t>
  </si>
  <si>
    <t>Q4V987_DANRE</t>
  </si>
  <si>
    <t>Q4V9Z9_MOUSE</t>
  </si>
  <si>
    <t>Q4W9F5_ASPFU</t>
  </si>
  <si>
    <t>Q4WDW4_ASPFU</t>
  </si>
  <si>
    <t>Q4WNC3_ASPFU</t>
  </si>
  <si>
    <t>Q4WQF5_ASPFU</t>
  </si>
  <si>
    <t>Q4WTJ9_ASPFU</t>
  </si>
  <si>
    <t>Q4X152_ASPFU</t>
  </si>
  <si>
    <t>Q502Q2_DANRE</t>
  </si>
  <si>
    <t>Q506M0_HUMAN</t>
  </si>
  <si>
    <t>Q52KZ3_XENLA</t>
  </si>
  <si>
    <t>Q52UM6_HYDEC</t>
  </si>
  <si>
    <t>Q542M0_MOUSE</t>
  </si>
  <si>
    <t>Q542U0_MOUSE</t>
  </si>
  <si>
    <t>Q544K2_MOUSE</t>
  </si>
  <si>
    <t>Q54LD1_DICDI</t>
  </si>
  <si>
    <t>Q54M81_DICDI</t>
  </si>
  <si>
    <t>Q54MA7_DICDI</t>
  </si>
  <si>
    <t>Q54S99_DICDI</t>
  </si>
  <si>
    <t>Q54XJ6_DICDI</t>
  </si>
  <si>
    <t>Q556I3_DICDI</t>
  </si>
  <si>
    <t>Q55E55_DICDI</t>
  </si>
  <si>
    <t>Q55V79_CRYNE</t>
  </si>
  <si>
    <t>Q55VH5_CRYNE</t>
  </si>
  <si>
    <t>Q560Y2_CRYNE</t>
  </si>
  <si>
    <t>Q567A3_DANRE</t>
  </si>
  <si>
    <t>Q568M8_DANRE</t>
  </si>
  <si>
    <t>Q568Q4_DANRE</t>
  </si>
  <si>
    <t>Q56A82_HUMAN</t>
  </si>
  <si>
    <t>Q599J0_HUMAN</t>
  </si>
  <si>
    <t>Q59FJ8_HUMAN</t>
  </si>
  <si>
    <t>Q59GU0_HUMAN</t>
  </si>
  <si>
    <t>Q59Q05_CANAL</t>
  </si>
  <si>
    <t>Q5A9A0_CANAL</t>
  </si>
  <si>
    <t>Q5A9K1_CANAL</t>
  </si>
  <si>
    <t>Q5AGF7_CANAL</t>
  </si>
  <si>
    <t>Q5ANJ8_CANAL</t>
  </si>
  <si>
    <t>Q5APH2_CANAL</t>
  </si>
  <si>
    <t>Q5AQ16_CANAL</t>
  </si>
  <si>
    <t>Q5B125_EMENI</t>
  </si>
  <si>
    <t>Q5B758_EMENI</t>
  </si>
  <si>
    <t>Q5BDK3_EMENI</t>
  </si>
  <si>
    <t>Q5BKB9_RAT</t>
  </si>
  <si>
    <t>Q5BKF9_XENTR</t>
  </si>
  <si>
    <t>Q5BSJ8_SCHJA</t>
  </si>
  <si>
    <t>Q5C5K6_SCHJA</t>
  </si>
  <si>
    <t>Q5D078_MOUSE</t>
  </si>
  <si>
    <t>Q5DDV0_SCHJA</t>
  </si>
  <si>
    <t>Q5DX43_CAEEL</t>
  </si>
  <si>
    <t>Q5FWN0_XENLA</t>
  </si>
  <si>
    <t>Q5H9R8_HUMAN</t>
  </si>
  <si>
    <t>Q5I0R8_XENTR</t>
  </si>
  <si>
    <t>Q5KHY8_CRYNE</t>
  </si>
  <si>
    <t>Q5KKR2_CRYNE</t>
  </si>
  <si>
    <t>Q5KL03_CRYNE</t>
  </si>
  <si>
    <t>Q5KPY3_CRYNE</t>
  </si>
  <si>
    <t>Q5NUF5_ORYLA</t>
  </si>
  <si>
    <t>Q5PNP1_DANRE</t>
  </si>
  <si>
    <t>Q5RBR5_PONAB</t>
  </si>
  <si>
    <t>Q5REF7_PONAB</t>
  </si>
  <si>
    <t>Q5RIJ3_DANRE</t>
  </si>
  <si>
    <t>Q5RJT4_RAT</t>
  </si>
  <si>
    <t>Q5T3H5_HUMAN</t>
  </si>
  <si>
    <t>Q5U501_XENLA</t>
  </si>
  <si>
    <t>Q5U532_XENLA</t>
  </si>
  <si>
    <t>Q5UTE9_ONCMY</t>
  </si>
  <si>
    <t>Q5VZ06_HUMAN</t>
  </si>
  <si>
    <t>Q5XH04_XENLA</t>
  </si>
  <si>
    <t>Q5ZIZ8_CHICK</t>
  </si>
  <si>
    <t>Q5ZJB8_CHICK</t>
  </si>
  <si>
    <t>Q5ZKL2_CHICK</t>
  </si>
  <si>
    <t>Q5ZMQ6_CHICK</t>
  </si>
  <si>
    <t>Q641H3_XENLA</t>
  </si>
  <si>
    <t>Q66HA0_RAT</t>
  </si>
  <si>
    <t>Q66HL7_RAT</t>
  </si>
  <si>
    <t>Q66IM3_XENTR</t>
  </si>
  <si>
    <t>Q66KY2_XENLA</t>
  </si>
  <si>
    <t>Q68F06_XENLA</t>
  </si>
  <si>
    <t>Q693S0_CHICK</t>
  </si>
  <si>
    <t>Q69FA8_CRYNE</t>
  </si>
  <si>
    <t>Q69FA9_CRYNE</t>
  </si>
  <si>
    <t>Q69FB0_CRYNV</t>
  </si>
  <si>
    <t>Q69YN1_HUMAN</t>
  </si>
  <si>
    <t>Q6B3C4_CHICK</t>
  </si>
  <si>
    <t>Q6B971_CRYPA</t>
  </si>
  <si>
    <t>Q6BLT9_DEBHA</t>
  </si>
  <si>
    <t>Q6BM88_DEBHA</t>
  </si>
  <si>
    <t>Q6BUN0_DEBHA</t>
  </si>
  <si>
    <t>Q6C000_YARLI</t>
  </si>
  <si>
    <t>Q6C375_YARLI</t>
  </si>
  <si>
    <t>Q6C6D7_YARLI</t>
  </si>
  <si>
    <t>Q6C8P6_YARLI</t>
  </si>
  <si>
    <t>Q6CIQ0_KLULA</t>
  </si>
  <si>
    <t>Q6CRA8_KLULA</t>
  </si>
  <si>
    <t>Q6CSD4_KLULA</t>
  </si>
  <si>
    <t>Q6CTF1_KLULA</t>
  </si>
  <si>
    <t>Q6DC84_DANRE</t>
  </si>
  <si>
    <t>Q6DCK4_XENLA</t>
  </si>
  <si>
    <t>Q6DCW4_XENLA</t>
  </si>
  <si>
    <t>Q6DDG9_XENLA</t>
  </si>
  <si>
    <t>Q6DE67_XENLA</t>
  </si>
  <si>
    <t>Q6DF20_XENTR</t>
  </si>
  <si>
    <t>Q6DG95_DANRE</t>
  </si>
  <si>
    <t>Q6DGR5_DANRE</t>
  </si>
  <si>
    <t>Q6DGS2_DANRE</t>
  </si>
  <si>
    <t>Q6DH47_DANRE</t>
  </si>
  <si>
    <t>Q6DJF6_XENLA</t>
  </si>
  <si>
    <t>Q6DJH1_XENLA</t>
  </si>
  <si>
    <t>Q6FSI0_CANGA</t>
  </si>
  <si>
    <t>Q6FT77_CANGA</t>
  </si>
  <si>
    <t>Q6FYA2_CANGA</t>
  </si>
  <si>
    <t>Q6GP01_XENLA</t>
  </si>
  <si>
    <t>Q6GPB2_XENLA</t>
  </si>
  <si>
    <t>Q6GPY7_XENLA</t>
  </si>
  <si>
    <t>Q6I9S5_HUMAN</t>
  </si>
  <si>
    <t>Q6IR78_XENLA</t>
  </si>
  <si>
    <t>Q6IUG6_LYTVA</t>
  </si>
  <si>
    <t>Q6M900_NEUCR</t>
  </si>
  <si>
    <t>Q6NRA5_XENLA</t>
  </si>
  <si>
    <t>Q6NX82_MOUSE</t>
  </si>
  <si>
    <t>Q6P208_MOUSE</t>
  </si>
  <si>
    <t>Q6P300_XENTR</t>
  </si>
  <si>
    <t>Q6P961_DANRE</t>
  </si>
  <si>
    <t>Q6PF63_XENLA</t>
  </si>
  <si>
    <t>Q6PFZ9_MOUSE</t>
  </si>
  <si>
    <t>Q6SJP7_LOLFO</t>
  </si>
  <si>
    <t>Q6T9C1_DANRE</t>
  </si>
  <si>
    <t>Q6T9C2_DANRE</t>
  </si>
  <si>
    <t>Q6T9C3_DANRE</t>
  </si>
  <si>
    <t>Q6TEM0_DANRE</t>
  </si>
  <si>
    <t>Q6TLV9_CHICK</t>
  </si>
  <si>
    <t>Q6VTF1_CRYGA</t>
  </si>
  <si>
    <t>Q6ZM84_DANRE</t>
  </si>
  <si>
    <t>Q755P3_ASHGO</t>
  </si>
  <si>
    <t>Q756W8_ASHGO</t>
  </si>
  <si>
    <t>Q75D47_ASHGO</t>
  </si>
  <si>
    <t>Q78NN4_MOUSE</t>
  </si>
  <si>
    <t>Q792R0_MOUSE</t>
  </si>
  <si>
    <t>Q792R1_RAT</t>
  </si>
  <si>
    <t>Q7KPI3_DROME</t>
  </si>
  <si>
    <t>Q7KS58_DROME</t>
  </si>
  <si>
    <t>Q7PJ11_ANOGA</t>
  </si>
  <si>
    <t>Q7PYR8_ANOGA</t>
  </si>
  <si>
    <t>Q7PYV4_ANOGA</t>
  </si>
  <si>
    <t>Q7PZQ1_ANOGA</t>
  </si>
  <si>
    <t>Q7Q0B8_ANOGA</t>
  </si>
  <si>
    <t>Q7Q4R5_ANOGA</t>
  </si>
  <si>
    <t>Q7Q555_ANOGA</t>
  </si>
  <si>
    <t>Q7QC21_ANOGA</t>
  </si>
  <si>
    <t>Q7QEZ6_ANOGA</t>
  </si>
  <si>
    <t>Q7QG26_ANOGA</t>
  </si>
  <si>
    <t>Q7QIY2_ANOGA</t>
  </si>
  <si>
    <t>Q7RZC0_NEUCR</t>
  </si>
  <si>
    <t>Q7SA69_NEUCR</t>
  </si>
  <si>
    <t>Q7SGS0_NEUCR</t>
  </si>
  <si>
    <t>Q7SXC7_DANRE</t>
  </si>
  <si>
    <t>Q7SYH9_CHICK</t>
  </si>
  <si>
    <t>Q7SYI0_CHICK</t>
  </si>
  <si>
    <t>Q7SYI1_CHICK</t>
  </si>
  <si>
    <t>Q7SYI2_CHICK</t>
  </si>
  <si>
    <t>Q7SYI3_CHICK</t>
  </si>
  <si>
    <t>Q7T0Q6_XENLA</t>
  </si>
  <si>
    <t>Q7T2D3_DANRE</t>
  </si>
  <si>
    <t>Q7TNU9_MOUSE</t>
  </si>
  <si>
    <t>Q7TQF4_MOUSE</t>
  </si>
  <si>
    <t>Q7TS64_MOUSE</t>
  </si>
  <si>
    <t>Q7YU54_DROME</t>
  </si>
  <si>
    <t>Q7Z4K3_HUMAN</t>
  </si>
  <si>
    <t>Q7Z4K4_HUMAN</t>
  </si>
  <si>
    <t>Q7Z4K5_HUMAN</t>
  </si>
  <si>
    <t>Q7Z4K6_HUMAN</t>
  </si>
  <si>
    <t>Q7ZW51_DANRE</t>
  </si>
  <si>
    <t>Q7ZZS4_CHICK</t>
  </si>
  <si>
    <t>Q7ZZS5_CHICK</t>
  </si>
  <si>
    <t>Q801U1_DANRE</t>
  </si>
  <si>
    <t>Q80TT7_MOUSE</t>
  </si>
  <si>
    <t>Q80XD3_MOUSE</t>
  </si>
  <si>
    <t>Q86XC4_HUMAN</t>
  </si>
  <si>
    <t>Q8AX93_TAKRU</t>
  </si>
  <si>
    <t>Q8AYF2_CHICK</t>
  </si>
  <si>
    <t>Q8BFU4_MOUSE</t>
  </si>
  <si>
    <t>Q8BHZ1_MOUSE</t>
  </si>
  <si>
    <t>Q8BP13_MOUSE</t>
  </si>
  <si>
    <t>Q8BR34_MOUSE</t>
  </si>
  <si>
    <t>Q8BRK0_MOUSE</t>
  </si>
  <si>
    <t>Q8BVT9_MOUSE</t>
  </si>
  <si>
    <t>Q8BX71_MOUSE</t>
  </si>
  <si>
    <t>Q8C5F3_MOUSE</t>
  </si>
  <si>
    <t>Q8C5J7_MOUSE</t>
  </si>
  <si>
    <t>Q8CDT4_MOUSE</t>
  </si>
  <si>
    <t>Q8CGT5_MOUSE</t>
  </si>
  <si>
    <t>Q8H1F2_ARATH</t>
  </si>
  <si>
    <t>Q8HXV9_SHEEP</t>
  </si>
  <si>
    <t>Q8IMJ7_DROME</t>
  </si>
  <si>
    <t>Q8IN00_DROME</t>
  </si>
  <si>
    <t>Q8K2R4_MOUSE</t>
  </si>
  <si>
    <t>Q8MJ90_MACMU</t>
  </si>
  <si>
    <t>Q8MQB2_CAEEL</t>
  </si>
  <si>
    <t>Q8N433_HUMAN</t>
  </si>
  <si>
    <t>Q8N6K3_HUMAN</t>
  </si>
  <si>
    <t>Q8NFN6_HUMAN</t>
  </si>
  <si>
    <t>Q8QHK0_XENLA</t>
  </si>
  <si>
    <t>Q8RWS5_ARATH</t>
  </si>
  <si>
    <t>Q8T017_DROME</t>
  </si>
  <si>
    <t>Q8T3F0_CAEEL</t>
  </si>
  <si>
    <t>Q8T4E8_DROME</t>
  </si>
  <si>
    <t>Q8WV02_HUMAN</t>
  </si>
  <si>
    <t>Q8WVE9_HUMAN</t>
  </si>
  <si>
    <t>Q8WX95_HUMAN</t>
  </si>
  <si>
    <t>Q90WW7_DANRE</t>
  </si>
  <si>
    <t>Q95LS4_MACFA</t>
  </si>
  <si>
    <t>Q95Q20_CAEEL</t>
  </si>
  <si>
    <t>Q96AD6_HUMAN</t>
  </si>
  <si>
    <t>Q96NV5_HUMAN</t>
  </si>
  <si>
    <t>Q98UH5_CYPCA</t>
  </si>
  <si>
    <t>Q98UH6_CYPCA</t>
  </si>
  <si>
    <t>Q9BRF5_HUMAN</t>
  </si>
  <si>
    <t>Q9BYZ4_HUMAN</t>
  </si>
  <si>
    <t>Q9CTC4_MOUSE</t>
  </si>
  <si>
    <t>Q9D203_MOUSE</t>
  </si>
  <si>
    <t>Q9D677_MOUSE</t>
  </si>
  <si>
    <t>Q9EP84_MOUSE</t>
  </si>
  <si>
    <t>Q9EPB9_MOUSE</t>
  </si>
  <si>
    <t>Q9I9D9_XENLA</t>
  </si>
  <si>
    <t>Q9IB54_XENLA</t>
  </si>
  <si>
    <t>Q9IB55_XENLA</t>
  </si>
  <si>
    <t>Q9IB56_XENLA</t>
  </si>
  <si>
    <t>Q9IB57_XENLA</t>
  </si>
  <si>
    <t>Q9IB58_XENLA</t>
  </si>
  <si>
    <t>Q9IB59_XENLA</t>
  </si>
  <si>
    <t>Q9LU81_ARATH</t>
  </si>
  <si>
    <t>Q9N2R0_LOLPE</t>
  </si>
  <si>
    <t>Q9NAJ0_CAEEL</t>
  </si>
  <si>
    <t>Q9P459_SCHCO</t>
  </si>
  <si>
    <t>Q9P5P9_NEUCR</t>
  </si>
  <si>
    <t>Q9PVI3_CHICK</t>
  </si>
  <si>
    <t>Q9PVI4_CHICK</t>
  </si>
  <si>
    <t>Q9PVI5_CHICK</t>
  </si>
  <si>
    <t>Q9PVI6_CHICK</t>
  </si>
  <si>
    <t>Q9PVI7_CHICK</t>
  </si>
  <si>
    <t>Q9PVI8_CHICK</t>
  </si>
  <si>
    <t>Q9PVI9_CHICK</t>
  </si>
  <si>
    <t>Q9PVJ0_CHICK</t>
  </si>
  <si>
    <t>Q9PVJ1_CHICK</t>
  </si>
  <si>
    <t>Q9TU49_PIG</t>
  </si>
  <si>
    <t>Q9TU50_PIG</t>
  </si>
  <si>
    <t>Q9TU51_PIG</t>
  </si>
  <si>
    <t>Q9TVK0_CAEEL</t>
  </si>
  <si>
    <t>Q9TXM8_CAEEL</t>
  </si>
  <si>
    <t>Q9U2U6_CAEEL</t>
  </si>
  <si>
    <t>Q9U756_HOMAM</t>
  </si>
  <si>
    <t>Q9V3I3_DROME</t>
  </si>
  <si>
    <t>Q9VCX2_DROME</t>
  </si>
  <si>
    <t>Q9VWP8_DROME</t>
  </si>
  <si>
    <t>Q9VXA3_DROME</t>
  </si>
  <si>
    <t>Q9W3N0_DROME</t>
  </si>
  <si>
    <t>Q9W7I6_CHICK</t>
  </si>
  <si>
    <t>Q9W7I7_CHICK</t>
  </si>
  <si>
    <t>RAX1_SCHPO</t>
  </si>
  <si>
    <t>RGS1_SCHPO</t>
  </si>
  <si>
    <t>RGS2_YEAST</t>
  </si>
  <si>
    <t>RGSL_HUMAN</t>
  </si>
  <si>
    <t>SNX14_HUMAN</t>
  </si>
  <si>
    <t>SNX14_MOUSE</t>
  </si>
  <si>
    <t>SNX14_PONAB</t>
  </si>
  <si>
    <t>SST2_YEAST</t>
  </si>
  <si>
    <t>Y</t>
  </si>
  <si>
    <t>Норм,вес</t>
  </si>
  <si>
    <t>pos,</t>
  </si>
  <si>
    <t>(2,7,11,16)</t>
  </si>
  <si>
    <t>(2,7,11,15)</t>
  </si>
  <si>
    <t>(2,7,11,14)</t>
  </si>
  <si>
    <t>(2,7,11,1)</t>
  </si>
  <si>
    <t>(6,3,5,3)</t>
  </si>
  <si>
    <t>(5,2,1,8)</t>
  </si>
  <si>
    <t>(3,1,26,3)</t>
  </si>
  <si>
    <t>(1,3,7,2)</t>
  </si>
  <si>
    <t>(6,3,2,2)</t>
  </si>
  <si>
    <t>(2,7,6,1)</t>
  </si>
  <si>
    <t>(2,4,2,-)</t>
  </si>
  <si>
    <t>(3,1,-,-)</t>
  </si>
  <si>
    <t>(3,6,4,12)</t>
  </si>
  <si>
    <t>(3,4,24,-)</t>
  </si>
  <si>
    <t>(6,3,5,-)</t>
  </si>
  <si>
    <t>(6,3,4,2)</t>
  </si>
  <si>
    <t>(2,7,7,12)</t>
  </si>
  <si>
    <t>(2,1,1,207)</t>
  </si>
  <si>
    <t>(3,1,1,4)</t>
  </si>
  <si>
    <t>(3,6,1,7)</t>
  </si>
  <si>
    <t>(1,17,1,-)</t>
  </si>
  <si>
    <t>(3,5,4,13)</t>
  </si>
  <si>
    <t>(2,7,4,25)</t>
  </si>
  <si>
    <t>(2,7,1,69)</t>
  </si>
  <si>
    <t>(2,7,1,-)</t>
  </si>
  <si>
    <t>(2,7,1,23)</t>
  </si>
  <si>
    <t>(2,6,1,52)</t>
  </si>
  <si>
    <t>(3,5,99,6)</t>
  </si>
  <si>
    <t>(6,3,2,4)</t>
  </si>
  <si>
    <t>(2,3,2,6)</t>
  </si>
  <si>
    <t>(2,1,1,-)</t>
  </si>
  <si>
    <t>(2,7,1,157)</t>
  </si>
  <si>
    <t>(2,6,1,11)</t>
  </si>
  <si>
    <t>(6,3,1,2)</t>
  </si>
  <si>
    <t>(3,6,-,-)</t>
  </si>
  <si>
    <t>(1,6,99,5)</t>
  </si>
  <si>
    <t>(2,7,7,6)</t>
  </si>
  <si>
    <t>(2,4,1,227)</t>
  </si>
  <si>
    <t>(2,7,1,39)</t>
  </si>
  <si>
    <t>(2,1,1,80)</t>
  </si>
  <si>
    <t>(3,4,11,-)</t>
  </si>
  <si>
    <t>(4,1,3,27)</t>
  </si>
  <si>
    <t>(1,4,1,2)</t>
  </si>
  <si>
    <t>(3,1,27,9)</t>
  </si>
  <si>
    <t>(3,5,1,44)</t>
  </si>
  <si>
    <t>(4,2,1,11)</t>
  </si>
  <si>
    <t>(2,7,7,48)</t>
  </si>
  <si>
    <t>(5,1,3,n3)</t>
  </si>
  <si>
    <t>(2,7,7,-)</t>
  </si>
  <si>
    <t>(3,4,21,92)</t>
  </si>
  <si>
    <t>(3,5,1,2)</t>
  </si>
  <si>
    <t>(3,1,3,-)</t>
  </si>
  <si>
    <t>(1,6,5,-)</t>
  </si>
  <si>
    <t>(3,6,1,1)</t>
  </si>
  <si>
    <t>(2,2,1,2)</t>
  </si>
  <si>
    <t>(1,3,-,-)</t>
  </si>
  <si>
    <t>(5,99,1,3)</t>
  </si>
  <si>
    <t>(5,4,2,7)</t>
  </si>
  <si>
    <t>(3,6,1,-)</t>
  </si>
  <si>
    <t>(1,17,4,1)</t>
  </si>
  <si>
    <t>(3,1,3,77)</t>
  </si>
  <si>
    <t>(2,4,2,18)</t>
  </si>
  <si>
    <t>(3,6,4,-)</t>
  </si>
  <si>
    <t>(1,1,1,205)</t>
  </si>
  <si>
    <t>(2,5,1,55)</t>
  </si>
  <si>
    <t>(5,3,1,16)</t>
  </si>
  <si>
    <t>(3,1,1,29)</t>
  </si>
  <si>
    <t>1-специфичность</t>
  </si>
  <si>
    <t>чувствительность</t>
  </si>
  <si>
    <t>+</t>
  </si>
  <si>
    <t>Pfam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</si>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</sst>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34" borderId="0" xfId="0" applyFill="1"/>
    <xf numFmtId="0" fontId="0" fillId="0" borderId="0" xfId="0" applyFill="1"/>
    <xf numFmtId="0" fontId="0" fillId="0" borderId="10" xfId="0" applyBorder="1"/>
    <xf numFmtId="0" fontId="0" fillId="0" borderId="11" xfId="0" quotePrefix="1" applyBorder="1"/>
    <xf numFmtId="0" fontId="0" fillId="0" borderId="12" xfId="0" quotePrefix="1" applyBorder="1"/>
    <xf numFmtId="0" fontId="0" fillId="0" borderId="13" xfId="0" quotePrefix="1" applyBorder="1"/>
    <xf numFmtId="0" fontId="0" fillId="33" borderId="14" xfId="0" applyFill="1" applyBorder="1"/>
    <xf numFmtId="0" fontId="0" fillId="35" borderId="15" xfId="0" applyFill="1" applyBorder="1"/>
    <xf numFmtId="0" fontId="0" fillId="0" borderId="16" xfId="0" quotePrefix="1" applyBorder="1"/>
    <xf numFmtId="0" fontId="0" fillId="35" borderId="17" xfId="0" applyFill="1" applyBorder="1"/>
    <xf numFmtId="0" fontId="0" fillId="33" borderId="18" xfId="0" applyFill="1" applyBorder="1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36" borderId="0" xfId="0" applyFill="1"/>
    <xf numFmtId="0" fontId="0" fillId="34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top"/>
    </xf>
    <xf numFmtId="0" fontId="0" fillId="34" borderId="0" xfId="0" applyFill="1" applyBorder="1" applyAlignment="1">
      <alignment vertical="top"/>
    </xf>
    <xf numFmtId="0" fontId="0" fillId="36" borderId="19" xfId="0" applyFill="1" applyBorder="1"/>
    <xf numFmtId="0" fontId="0" fillId="0" borderId="19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Нормализованные веса находок </a:t>
            </a:r>
            <a:r>
              <a:rPr lang="en-US" sz="1800" b="1" i="0" baseline="0">
                <a:effectLst/>
              </a:rPr>
              <a:t>pfsearch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accent1"/>
              </a:solidFill>
            </a:ln>
          </c:spPr>
          <c:marker>
            <c:symbol val="star"/>
            <c:size val="7"/>
          </c:marker>
          <c:yVal>
            <c:numRef>
              <c:f>selected_result_400!$A$2:$A$437</c:f>
              <c:numCache>
                <c:formatCode>General</c:formatCode>
                <c:ptCount val="436"/>
                <c:pt idx="0">
                  <c:v>4438.1570000000002</c:v>
                </c:pt>
                <c:pt idx="1">
                  <c:v>4315.0410000000002</c:v>
                </c:pt>
                <c:pt idx="2">
                  <c:v>4315.0410000000002</c:v>
                </c:pt>
                <c:pt idx="3">
                  <c:v>4274.0020000000004</c:v>
                </c:pt>
                <c:pt idx="4">
                  <c:v>4274.0020000000004</c:v>
                </c:pt>
                <c:pt idx="5">
                  <c:v>4261.1779999999999</c:v>
                </c:pt>
                <c:pt idx="6">
                  <c:v>4258.6130000000003</c:v>
                </c:pt>
                <c:pt idx="7">
                  <c:v>4258.6130000000003</c:v>
                </c:pt>
                <c:pt idx="8">
                  <c:v>4258.6130000000003</c:v>
                </c:pt>
                <c:pt idx="9">
                  <c:v>4232.9629999999997</c:v>
                </c:pt>
                <c:pt idx="10">
                  <c:v>4148.3209999999999</c:v>
                </c:pt>
                <c:pt idx="11">
                  <c:v>4135.4970000000003</c:v>
                </c:pt>
                <c:pt idx="12">
                  <c:v>4135.4970000000003</c:v>
                </c:pt>
                <c:pt idx="13">
                  <c:v>4135.4970000000003</c:v>
                </c:pt>
                <c:pt idx="14">
                  <c:v>4132.9319999999998</c:v>
                </c:pt>
                <c:pt idx="15">
                  <c:v>4132.9319999999998</c:v>
                </c:pt>
                <c:pt idx="16">
                  <c:v>4130.3670000000002</c:v>
                </c:pt>
                <c:pt idx="17">
                  <c:v>4130.3670000000002</c:v>
                </c:pt>
                <c:pt idx="18">
                  <c:v>4130.3670000000002</c:v>
                </c:pt>
                <c:pt idx="19">
                  <c:v>4125.2370000000001</c:v>
                </c:pt>
                <c:pt idx="20">
                  <c:v>4125.2370000000001</c:v>
                </c:pt>
                <c:pt idx="21">
                  <c:v>4122.6719999999996</c:v>
                </c:pt>
                <c:pt idx="22">
                  <c:v>4114.9780000000001</c:v>
                </c:pt>
                <c:pt idx="23">
                  <c:v>4091.893</c:v>
                </c:pt>
                <c:pt idx="24">
                  <c:v>4091.893</c:v>
                </c:pt>
                <c:pt idx="25">
                  <c:v>4084.1979999999999</c:v>
                </c:pt>
                <c:pt idx="26">
                  <c:v>4084.1979999999999</c:v>
                </c:pt>
                <c:pt idx="27">
                  <c:v>4061.114</c:v>
                </c:pt>
                <c:pt idx="28">
                  <c:v>4061.114</c:v>
                </c:pt>
                <c:pt idx="29">
                  <c:v>4043.16</c:v>
                </c:pt>
                <c:pt idx="30">
                  <c:v>4012.3809999999999</c:v>
                </c:pt>
                <c:pt idx="31">
                  <c:v>4002.1210000000001</c:v>
                </c:pt>
                <c:pt idx="32">
                  <c:v>3994.4259999999999</c:v>
                </c:pt>
                <c:pt idx="33">
                  <c:v>3981.6019999999999</c:v>
                </c:pt>
                <c:pt idx="34">
                  <c:v>3973.9070000000002</c:v>
                </c:pt>
                <c:pt idx="35">
                  <c:v>3945.6930000000002</c:v>
                </c:pt>
                <c:pt idx="36">
                  <c:v>3909.7840000000001</c:v>
                </c:pt>
                <c:pt idx="37">
                  <c:v>3907.2190000000001</c:v>
                </c:pt>
                <c:pt idx="38">
                  <c:v>3904.654</c:v>
                </c:pt>
                <c:pt idx="39">
                  <c:v>3889.2649999999999</c:v>
                </c:pt>
                <c:pt idx="40">
                  <c:v>3868.7449999999999</c:v>
                </c:pt>
                <c:pt idx="41">
                  <c:v>3868.7449999999999</c:v>
                </c:pt>
                <c:pt idx="42">
                  <c:v>3848.2260000000001</c:v>
                </c:pt>
                <c:pt idx="43">
                  <c:v>3845.6610000000001</c:v>
                </c:pt>
                <c:pt idx="44">
                  <c:v>3830.2719999999999</c:v>
                </c:pt>
                <c:pt idx="45">
                  <c:v>3827.7069999999999</c:v>
                </c:pt>
                <c:pt idx="46">
                  <c:v>3817.4470000000001</c:v>
                </c:pt>
                <c:pt idx="47">
                  <c:v>3812.317</c:v>
                </c:pt>
                <c:pt idx="48">
                  <c:v>3758.4540000000002</c:v>
                </c:pt>
                <c:pt idx="49">
                  <c:v>3755.8890000000001</c:v>
                </c:pt>
                <c:pt idx="50">
                  <c:v>3696.8960000000002</c:v>
                </c:pt>
                <c:pt idx="51">
                  <c:v>3694.3310000000001</c:v>
                </c:pt>
                <c:pt idx="52">
                  <c:v>3622.5129999999999</c:v>
                </c:pt>
                <c:pt idx="53">
                  <c:v>3599.4290000000001</c:v>
                </c:pt>
                <c:pt idx="54">
                  <c:v>3584.04</c:v>
                </c:pt>
                <c:pt idx="55">
                  <c:v>3548.1309999999999</c:v>
                </c:pt>
                <c:pt idx="56">
                  <c:v>3543.0010000000002</c:v>
                </c:pt>
                <c:pt idx="57">
                  <c:v>3530.1770000000001</c:v>
                </c:pt>
                <c:pt idx="58">
                  <c:v>3489.1379999999999</c:v>
                </c:pt>
                <c:pt idx="59">
                  <c:v>3432.71</c:v>
                </c:pt>
                <c:pt idx="60">
                  <c:v>3430.145</c:v>
                </c:pt>
                <c:pt idx="61">
                  <c:v>3307.029</c:v>
                </c:pt>
                <c:pt idx="62">
                  <c:v>3301.8989999999999</c:v>
                </c:pt>
                <c:pt idx="63">
                  <c:v>3276.25</c:v>
                </c:pt>
                <c:pt idx="64">
                  <c:v>3217.2570000000001</c:v>
                </c:pt>
                <c:pt idx="65">
                  <c:v>3201.8670000000002</c:v>
                </c:pt>
                <c:pt idx="66">
                  <c:v>3181.348</c:v>
                </c:pt>
                <c:pt idx="67">
                  <c:v>3165.9580000000001</c:v>
                </c:pt>
                <c:pt idx="68">
                  <c:v>3076.1869999999999</c:v>
                </c:pt>
                <c:pt idx="69">
                  <c:v>3065.9270000000001</c:v>
                </c:pt>
                <c:pt idx="70">
                  <c:v>3012.0639999999999</c:v>
                </c:pt>
                <c:pt idx="71">
                  <c:v>3009.4989999999998</c:v>
                </c:pt>
                <c:pt idx="72">
                  <c:v>2963.33</c:v>
                </c:pt>
                <c:pt idx="73">
                  <c:v>2963.33</c:v>
                </c:pt>
                <c:pt idx="74">
                  <c:v>2942.8110000000001</c:v>
                </c:pt>
                <c:pt idx="75">
                  <c:v>2937.681</c:v>
                </c:pt>
                <c:pt idx="76">
                  <c:v>2917.1619999999998</c:v>
                </c:pt>
                <c:pt idx="77">
                  <c:v>2894.078</c:v>
                </c:pt>
                <c:pt idx="78">
                  <c:v>2819.6950000000002</c:v>
                </c:pt>
                <c:pt idx="79">
                  <c:v>2809.4349999999999</c:v>
                </c:pt>
                <c:pt idx="80">
                  <c:v>2806.87</c:v>
                </c:pt>
                <c:pt idx="81">
                  <c:v>2770.962</c:v>
                </c:pt>
                <c:pt idx="82">
                  <c:v>2729.9229999999998</c:v>
                </c:pt>
                <c:pt idx="83">
                  <c:v>2714.5329999999999</c:v>
                </c:pt>
                <c:pt idx="84">
                  <c:v>2714.5329999999999</c:v>
                </c:pt>
                <c:pt idx="85">
                  <c:v>2673.4949999999999</c:v>
                </c:pt>
                <c:pt idx="86">
                  <c:v>2660.67</c:v>
                </c:pt>
                <c:pt idx="87">
                  <c:v>2637.5859999999998</c:v>
                </c:pt>
                <c:pt idx="88">
                  <c:v>2606.8069999999998</c:v>
                </c:pt>
                <c:pt idx="89">
                  <c:v>2573.4630000000002</c:v>
                </c:pt>
                <c:pt idx="90">
                  <c:v>2560.6390000000001</c:v>
                </c:pt>
                <c:pt idx="91">
                  <c:v>2560.6390000000001</c:v>
                </c:pt>
                <c:pt idx="92">
                  <c:v>2558.0740000000001</c:v>
                </c:pt>
                <c:pt idx="93">
                  <c:v>2558.0740000000001</c:v>
                </c:pt>
                <c:pt idx="94">
                  <c:v>2558.0740000000001</c:v>
                </c:pt>
                <c:pt idx="95">
                  <c:v>2552.944</c:v>
                </c:pt>
                <c:pt idx="96">
                  <c:v>2545.2489999999998</c:v>
                </c:pt>
                <c:pt idx="97">
                  <c:v>2545.2489999999998</c:v>
                </c:pt>
                <c:pt idx="98">
                  <c:v>2524.73</c:v>
                </c:pt>
                <c:pt idx="99">
                  <c:v>2522.165</c:v>
                </c:pt>
                <c:pt idx="100">
                  <c:v>2501.6460000000002</c:v>
                </c:pt>
                <c:pt idx="101">
                  <c:v>2455.4769999999999</c:v>
                </c:pt>
                <c:pt idx="102">
                  <c:v>2237.4589999999998</c:v>
                </c:pt>
                <c:pt idx="103">
                  <c:v>2186.1610000000001</c:v>
                </c:pt>
                <c:pt idx="104">
                  <c:v>2119.473</c:v>
                </c:pt>
                <c:pt idx="105">
                  <c:v>2114.3429999999998</c:v>
                </c:pt>
                <c:pt idx="106">
                  <c:v>2106.6489999999999</c:v>
                </c:pt>
                <c:pt idx="107">
                  <c:v>2101.5189999999998</c:v>
                </c:pt>
                <c:pt idx="108">
                  <c:v>2101.5189999999998</c:v>
                </c:pt>
                <c:pt idx="109">
                  <c:v>2101.5189999999998</c:v>
                </c:pt>
                <c:pt idx="110">
                  <c:v>2093.8240000000001</c:v>
                </c:pt>
                <c:pt idx="111">
                  <c:v>2047.6559999999999</c:v>
                </c:pt>
                <c:pt idx="112">
                  <c:v>2034.8309999999999</c:v>
                </c:pt>
                <c:pt idx="113">
                  <c:v>2022.0060000000001</c:v>
                </c:pt>
                <c:pt idx="114">
                  <c:v>2009.182</c:v>
                </c:pt>
                <c:pt idx="115">
                  <c:v>1970.7080000000001</c:v>
                </c:pt>
                <c:pt idx="116">
                  <c:v>1970.7080000000001</c:v>
                </c:pt>
                <c:pt idx="117">
                  <c:v>1968.143</c:v>
                </c:pt>
                <c:pt idx="118">
                  <c:v>1934.799</c:v>
                </c:pt>
                <c:pt idx="119">
                  <c:v>1916.845</c:v>
                </c:pt>
                <c:pt idx="120">
                  <c:v>1911.7149999999999</c:v>
                </c:pt>
                <c:pt idx="121">
                  <c:v>1832.203</c:v>
                </c:pt>
                <c:pt idx="122">
                  <c:v>1798.8589999999999</c:v>
                </c:pt>
                <c:pt idx="123">
                  <c:v>1770.645</c:v>
                </c:pt>
                <c:pt idx="124">
                  <c:v>1762.95</c:v>
                </c:pt>
                <c:pt idx="125">
                  <c:v>1691.1320000000001</c:v>
                </c:pt>
                <c:pt idx="126">
                  <c:v>1601.36</c:v>
                </c:pt>
                <c:pt idx="127">
                  <c:v>1596.23</c:v>
                </c:pt>
                <c:pt idx="128">
                  <c:v>1593.6659999999999</c:v>
                </c:pt>
                <c:pt idx="129">
                  <c:v>1442.336</c:v>
                </c:pt>
                <c:pt idx="130">
                  <c:v>1398.732</c:v>
                </c:pt>
                <c:pt idx="131">
                  <c:v>1396.1669999999999</c:v>
                </c:pt>
                <c:pt idx="132">
                  <c:v>1391.037</c:v>
                </c:pt>
                <c:pt idx="133">
                  <c:v>1349.999</c:v>
                </c:pt>
                <c:pt idx="134">
                  <c:v>1234.578</c:v>
                </c:pt>
                <c:pt idx="135">
                  <c:v>1201.2339999999999</c:v>
                </c:pt>
                <c:pt idx="136">
                  <c:v>1193.539</c:v>
                </c:pt>
                <c:pt idx="137">
                  <c:v>1167.8900000000001</c:v>
                </c:pt>
                <c:pt idx="138">
                  <c:v>1134.546</c:v>
                </c:pt>
                <c:pt idx="139">
                  <c:v>1129.4159999999999</c:v>
                </c:pt>
                <c:pt idx="140">
                  <c:v>1078.1179999999999</c:v>
                </c:pt>
                <c:pt idx="141">
                  <c:v>1013.995</c:v>
                </c:pt>
                <c:pt idx="142">
                  <c:v>903.70299999999997</c:v>
                </c:pt>
                <c:pt idx="143">
                  <c:v>824.19100000000003</c:v>
                </c:pt>
                <c:pt idx="144">
                  <c:v>798.54200000000003</c:v>
                </c:pt>
                <c:pt idx="145">
                  <c:v>785.71699999999998</c:v>
                </c:pt>
                <c:pt idx="146">
                  <c:v>785.71699999999998</c:v>
                </c:pt>
                <c:pt idx="147">
                  <c:v>754.93799999999999</c:v>
                </c:pt>
                <c:pt idx="148">
                  <c:v>724.15899999999999</c:v>
                </c:pt>
                <c:pt idx="149">
                  <c:v>690.81500000000005</c:v>
                </c:pt>
                <c:pt idx="150">
                  <c:v>690.81500000000005</c:v>
                </c:pt>
                <c:pt idx="151">
                  <c:v>672.86099999999999</c:v>
                </c:pt>
                <c:pt idx="152">
                  <c:v>611.303</c:v>
                </c:pt>
                <c:pt idx="153">
                  <c:v>593.34900000000005</c:v>
                </c:pt>
                <c:pt idx="154">
                  <c:v>577.95899999999995</c:v>
                </c:pt>
                <c:pt idx="155">
                  <c:v>575.39400000000001</c:v>
                </c:pt>
                <c:pt idx="156">
                  <c:v>572.82899999999995</c:v>
                </c:pt>
                <c:pt idx="157">
                  <c:v>570.26400000000001</c:v>
                </c:pt>
                <c:pt idx="158">
                  <c:v>570.26400000000001</c:v>
                </c:pt>
                <c:pt idx="159">
                  <c:v>570.26400000000001</c:v>
                </c:pt>
                <c:pt idx="160">
                  <c:v>565.13499999999999</c:v>
                </c:pt>
                <c:pt idx="161">
                  <c:v>562.57000000000005</c:v>
                </c:pt>
                <c:pt idx="162">
                  <c:v>544.61500000000001</c:v>
                </c:pt>
                <c:pt idx="163">
                  <c:v>534.35599999999999</c:v>
                </c:pt>
                <c:pt idx="164">
                  <c:v>518.96600000000001</c:v>
                </c:pt>
                <c:pt idx="165">
                  <c:v>518.96600000000001</c:v>
                </c:pt>
                <c:pt idx="166">
                  <c:v>513.83600000000001</c:v>
                </c:pt>
                <c:pt idx="167">
                  <c:v>511.27100000000002</c:v>
                </c:pt>
                <c:pt idx="168">
                  <c:v>511.27100000000002</c:v>
                </c:pt>
                <c:pt idx="169">
                  <c:v>506.142</c:v>
                </c:pt>
                <c:pt idx="170">
                  <c:v>506.142</c:v>
                </c:pt>
                <c:pt idx="171">
                  <c:v>498.447</c:v>
                </c:pt>
                <c:pt idx="172">
                  <c:v>495.88200000000001</c:v>
                </c:pt>
                <c:pt idx="173">
                  <c:v>493.31700000000001</c:v>
                </c:pt>
                <c:pt idx="174">
                  <c:v>493.31700000000001</c:v>
                </c:pt>
                <c:pt idx="175">
                  <c:v>490.75200000000001</c:v>
                </c:pt>
                <c:pt idx="176">
                  <c:v>490.75200000000001</c:v>
                </c:pt>
                <c:pt idx="177">
                  <c:v>488.18700000000001</c:v>
                </c:pt>
                <c:pt idx="178">
                  <c:v>485.62200000000001</c:v>
                </c:pt>
                <c:pt idx="179">
                  <c:v>485.62200000000001</c:v>
                </c:pt>
                <c:pt idx="180">
                  <c:v>485.62200000000001</c:v>
                </c:pt>
                <c:pt idx="181">
                  <c:v>483.05700000000002</c:v>
                </c:pt>
                <c:pt idx="182">
                  <c:v>483.05700000000002</c:v>
                </c:pt>
                <c:pt idx="183">
                  <c:v>480.49200000000002</c:v>
                </c:pt>
                <c:pt idx="184">
                  <c:v>480.49200000000002</c:v>
                </c:pt>
                <c:pt idx="185">
                  <c:v>480.49200000000002</c:v>
                </c:pt>
                <c:pt idx="186">
                  <c:v>472.798</c:v>
                </c:pt>
                <c:pt idx="187">
                  <c:v>472.798</c:v>
                </c:pt>
                <c:pt idx="188">
                  <c:v>472.798</c:v>
                </c:pt>
                <c:pt idx="189">
                  <c:v>470.233</c:v>
                </c:pt>
                <c:pt idx="190">
                  <c:v>467.66800000000001</c:v>
                </c:pt>
                <c:pt idx="191">
                  <c:v>467.66800000000001</c:v>
                </c:pt>
                <c:pt idx="192">
                  <c:v>467.66800000000001</c:v>
                </c:pt>
                <c:pt idx="193">
                  <c:v>467.66800000000001</c:v>
                </c:pt>
                <c:pt idx="194">
                  <c:v>467.66800000000001</c:v>
                </c:pt>
                <c:pt idx="195">
                  <c:v>467.66800000000001</c:v>
                </c:pt>
                <c:pt idx="196">
                  <c:v>467.66800000000001</c:v>
                </c:pt>
                <c:pt idx="197">
                  <c:v>467.66800000000001</c:v>
                </c:pt>
                <c:pt idx="198">
                  <c:v>465.10300000000001</c:v>
                </c:pt>
                <c:pt idx="199">
                  <c:v>465.10300000000001</c:v>
                </c:pt>
                <c:pt idx="200">
                  <c:v>462.53800000000001</c:v>
                </c:pt>
                <c:pt idx="201">
                  <c:v>462.53800000000001</c:v>
                </c:pt>
                <c:pt idx="202">
                  <c:v>462.53800000000001</c:v>
                </c:pt>
                <c:pt idx="203">
                  <c:v>462.53800000000001</c:v>
                </c:pt>
                <c:pt idx="204">
                  <c:v>462.53800000000001</c:v>
                </c:pt>
                <c:pt idx="205">
                  <c:v>462.53800000000001</c:v>
                </c:pt>
                <c:pt idx="206">
                  <c:v>462.53800000000001</c:v>
                </c:pt>
                <c:pt idx="207">
                  <c:v>462.53800000000001</c:v>
                </c:pt>
                <c:pt idx="208">
                  <c:v>459.97300000000001</c:v>
                </c:pt>
                <c:pt idx="209">
                  <c:v>457.40800000000002</c:v>
                </c:pt>
                <c:pt idx="210">
                  <c:v>457.40800000000002</c:v>
                </c:pt>
                <c:pt idx="211">
                  <c:v>457.40800000000002</c:v>
                </c:pt>
                <c:pt idx="212">
                  <c:v>457.40800000000002</c:v>
                </c:pt>
                <c:pt idx="213">
                  <c:v>454.84300000000002</c:v>
                </c:pt>
                <c:pt idx="214">
                  <c:v>454.84300000000002</c:v>
                </c:pt>
                <c:pt idx="215">
                  <c:v>454.84300000000002</c:v>
                </c:pt>
                <c:pt idx="216">
                  <c:v>454.84300000000002</c:v>
                </c:pt>
                <c:pt idx="217">
                  <c:v>452.27800000000002</c:v>
                </c:pt>
                <c:pt idx="218">
                  <c:v>452.27800000000002</c:v>
                </c:pt>
                <c:pt idx="219">
                  <c:v>452.27800000000002</c:v>
                </c:pt>
                <c:pt idx="220">
                  <c:v>452.27800000000002</c:v>
                </c:pt>
                <c:pt idx="221">
                  <c:v>452.27800000000002</c:v>
                </c:pt>
                <c:pt idx="222">
                  <c:v>452.27800000000002</c:v>
                </c:pt>
                <c:pt idx="223">
                  <c:v>452.27800000000002</c:v>
                </c:pt>
                <c:pt idx="224">
                  <c:v>452.27800000000002</c:v>
                </c:pt>
                <c:pt idx="225">
                  <c:v>452.27800000000002</c:v>
                </c:pt>
                <c:pt idx="226">
                  <c:v>452.27800000000002</c:v>
                </c:pt>
                <c:pt idx="227">
                  <c:v>449.71300000000002</c:v>
                </c:pt>
                <c:pt idx="228">
                  <c:v>449.71300000000002</c:v>
                </c:pt>
                <c:pt idx="229">
                  <c:v>449.71300000000002</c:v>
                </c:pt>
                <c:pt idx="230">
                  <c:v>447.14800000000002</c:v>
                </c:pt>
                <c:pt idx="231">
                  <c:v>447.14800000000002</c:v>
                </c:pt>
                <c:pt idx="232">
                  <c:v>447.14800000000002</c:v>
                </c:pt>
                <c:pt idx="233">
                  <c:v>444.584</c:v>
                </c:pt>
                <c:pt idx="234">
                  <c:v>444.584</c:v>
                </c:pt>
                <c:pt idx="235">
                  <c:v>444.584</c:v>
                </c:pt>
                <c:pt idx="236">
                  <c:v>444.584</c:v>
                </c:pt>
                <c:pt idx="237">
                  <c:v>444.584</c:v>
                </c:pt>
                <c:pt idx="238">
                  <c:v>444.584</c:v>
                </c:pt>
                <c:pt idx="239">
                  <c:v>444.584</c:v>
                </c:pt>
                <c:pt idx="240">
                  <c:v>444.584</c:v>
                </c:pt>
                <c:pt idx="241">
                  <c:v>444.584</c:v>
                </c:pt>
                <c:pt idx="242">
                  <c:v>444.584</c:v>
                </c:pt>
                <c:pt idx="243">
                  <c:v>444.584</c:v>
                </c:pt>
                <c:pt idx="244">
                  <c:v>444.584</c:v>
                </c:pt>
                <c:pt idx="245">
                  <c:v>444.584</c:v>
                </c:pt>
                <c:pt idx="246">
                  <c:v>444.584</c:v>
                </c:pt>
                <c:pt idx="247">
                  <c:v>444.584</c:v>
                </c:pt>
                <c:pt idx="248">
                  <c:v>444.584</c:v>
                </c:pt>
                <c:pt idx="249">
                  <c:v>444.584</c:v>
                </c:pt>
                <c:pt idx="250">
                  <c:v>444.584</c:v>
                </c:pt>
                <c:pt idx="251">
                  <c:v>444.584</c:v>
                </c:pt>
                <c:pt idx="252">
                  <c:v>444.584</c:v>
                </c:pt>
                <c:pt idx="253">
                  <c:v>444.584</c:v>
                </c:pt>
                <c:pt idx="254">
                  <c:v>444.584</c:v>
                </c:pt>
                <c:pt idx="255">
                  <c:v>444.584</c:v>
                </c:pt>
                <c:pt idx="256">
                  <c:v>444.584</c:v>
                </c:pt>
                <c:pt idx="257">
                  <c:v>439.45400000000001</c:v>
                </c:pt>
                <c:pt idx="258">
                  <c:v>439.45400000000001</c:v>
                </c:pt>
                <c:pt idx="259">
                  <c:v>439.45400000000001</c:v>
                </c:pt>
                <c:pt idx="260">
                  <c:v>439.45400000000001</c:v>
                </c:pt>
                <c:pt idx="261">
                  <c:v>439.45400000000001</c:v>
                </c:pt>
                <c:pt idx="262">
                  <c:v>439.45400000000001</c:v>
                </c:pt>
                <c:pt idx="263">
                  <c:v>439.45400000000001</c:v>
                </c:pt>
                <c:pt idx="264">
                  <c:v>439.45400000000001</c:v>
                </c:pt>
                <c:pt idx="265">
                  <c:v>439.45400000000001</c:v>
                </c:pt>
                <c:pt idx="266">
                  <c:v>436.88900000000001</c:v>
                </c:pt>
                <c:pt idx="267">
                  <c:v>436.88900000000001</c:v>
                </c:pt>
                <c:pt idx="268">
                  <c:v>436.88900000000001</c:v>
                </c:pt>
                <c:pt idx="269">
                  <c:v>436.88900000000001</c:v>
                </c:pt>
                <c:pt idx="270">
                  <c:v>434.32400000000001</c:v>
                </c:pt>
                <c:pt idx="271">
                  <c:v>434.32400000000001</c:v>
                </c:pt>
                <c:pt idx="272">
                  <c:v>434.32400000000001</c:v>
                </c:pt>
                <c:pt idx="273">
                  <c:v>431.75900000000001</c:v>
                </c:pt>
                <c:pt idx="274">
                  <c:v>431.75900000000001</c:v>
                </c:pt>
                <c:pt idx="275">
                  <c:v>431.75900000000001</c:v>
                </c:pt>
                <c:pt idx="276">
                  <c:v>431.75900000000001</c:v>
                </c:pt>
                <c:pt idx="277">
                  <c:v>431.75900000000001</c:v>
                </c:pt>
                <c:pt idx="278">
                  <c:v>431.75900000000001</c:v>
                </c:pt>
                <c:pt idx="279">
                  <c:v>431.75900000000001</c:v>
                </c:pt>
                <c:pt idx="280">
                  <c:v>429.19400000000002</c:v>
                </c:pt>
                <c:pt idx="281">
                  <c:v>429.19400000000002</c:v>
                </c:pt>
                <c:pt idx="282">
                  <c:v>429.19400000000002</c:v>
                </c:pt>
                <c:pt idx="283">
                  <c:v>429.19400000000002</c:v>
                </c:pt>
                <c:pt idx="284">
                  <c:v>429.19400000000002</c:v>
                </c:pt>
                <c:pt idx="285">
                  <c:v>429.19400000000002</c:v>
                </c:pt>
                <c:pt idx="286">
                  <c:v>429.19400000000002</c:v>
                </c:pt>
                <c:pt idx="287">
                  <c:v>429.19400000000002</c:v>
                </c:pt>
                <c:pt idx="288">
                  <c:v>429.19400000000002</c:v>
                </c:pt>
                <c:pt idx="289">
                  <c:v>429.19400000000002</c:v>
                </c:pt>
                <c:pt idx="290">
                  <c:v>429.19400000000002</c:v>
                </c:pt>
                <c:pt idx="291">
                  <c:v>429.19400000000002</c:v>
                </c:pt>
                <c:pt idx="292">
                  <c:v>429.19400000000002</c:v>
                </c:pt>
                <c:pt idx="293">
                  <c:v>426.62900000000002</c:v>
                </c:pt>
                <c:pt idx="294">
                  <c:v>426.62900000000002</c:v>
                </c:pt>
                <c:pt idx="295">
                  <c:v>426.62900000000002</c:v>
                </c:pt>
                <c:pt idx="296">
                  <c:v>426.62900000000002</c:v>
                </c:pt>
                <c:pt idx="297">
                  <c:v>426.62900000000002</c:v>
                </c:pt>
                <c:pt idx="298">
                  <c:v>426.62900000000002</c:v>
                </c:pt>
                <c:pt idx="299">
                  <c:v>424.06400000000002</c:v>
                </c:pt>
                <c:pt idx="300">
                  <c:v>424.06400000000002</c:v>
                </c:pt>
                <c:pt idx="301">
                  <c:v>424.06400000000002</c:v>
                </c:pt>
                <c:pt idx="302">
                  <c:v>424.06400000000002</c:v>
                </c:pt>
                <c:pt idx="303">
                  <c:v>424.06400000000002</c:v>
                </c:pt>
                <c:pt idx="304">
                  <c:v>424.06400000000002</c:v>
                </c:pt>
                <c:pt idx="305">
                  <c:v>424.06400000000002</c:v>
                </c:pt>
                <c:pt idx="306">
                  <c:v>421.49900000000002</c:v>
                </c:pt>
                <c:pt idx="307">
                  <c:v>421.49900000000002</c:v>
                </c:pt>
                <c:pt idx="308">
                  <c:v>421.49900000000002</c:v>
                </c:pt>
                <c:pt idx="309">
                  <c:v>421.49900000000002</c:v>
                </c:pt>
                <c:pt idx="310">
                  <c:v>421.49900000000002</c:v>
                </c:pt>
                <c:pt idx="311">
                  <c:v>421.49900000000002</c:v>
                </c:pt>
                <c:pt idx="312">
                  <c:v>418.93400000000003</c:v>
                </c:pt>
                <c:pt idx="313">
                  <c:v>418.93400000000003</c:v>
                </c:pt>
                <c:pt idx="314">
                  <c:v>418.93400000000003</c:v>
                </c:pt>
                <c:pt idx="315">
                  <c:v>418.93400000000003</c:v>
                </c:pt>
                <c:pt idx="316">
                  <c:v>418.93400000000003</c:v>
                </c:pt>
                <c:pt idx="317">
                  <c:v>418.93400000000003</c:v>
                </c:pt>
                <c:pt idx="318">
                  <c:v>418.93400000000003</c:v>
                </c:pt>
                <c:pt idx="319">
                  <c:v>418.93400000000003</c:v>
                </c:pt>
                <c:pt idx="320">
                  <c:v>418.93400000000003</c:v>
                </c:pt>
                <c:pt idx="321">
                  <c:v>418.93400000000003</c:v>
                </c:pt>
                <c:pt idx="322">
                  <c:v>418.93400000000003</c:v>
                </c:pt>
                <c:pt idx="323">
                  <c:v>418.93400000000003</c:v>
                </c:pt>
                <c:pt idx="324">
                  <c:v>418.93400000000003</c:v>
                </c:pt>
                <c:pt idx="325">
                  <c:v>418.93400000000003</c:v>
                </c:pt>
                <c:pt idx="326">
                  <c:v>418.93400000000003</c:v>
                </c:pt>
                <c:pt idx="327">
                  <c:v>418.93400000000003</c:v>
                </c:pt>
                <c:pt idx="328">
                  <c:v>416.37</c:v>
                </c:pt>
                <c:pt idx="329">
                  <c:v>416.37</c:v>
                </c:pt>
                <c:pt idx="330">
                  <c:v>416.37</c:v>
                </c:pt>
                <c:pt idx="331">
                  <c:v>416.37</c:v>
                </c:pt>
                <c:pt idx="332">
                  <c:v>416.37</c:v>
                </c:pt>
                <c:pt idx="333">
                  <c:v>416.37</c:v>
                </c:pt>
                <c:pt idx="334">
                  <c:v>416.37</c:v>
                </c:pt>
                <c:pt idx="335">
                  <c:v>416.37</c:v>
                </c:pt>
                <c:pt idx="336">
                  <c:v>416.37</c:v>
                </c:pt>
                <c:pt idx="337">
                  <c:v>416.37</c:v>
                </c:pt>
                <c:pt idx="338">
                  <c:v>416.37</c:v>
                </c:pt>
                <c:pt idx="339">
                  <c:v>413.80500000000001</c:v>
                </c:pt>
                <c:pt idx="340">
                  <c:v>413.80500000000001</c:v>
                </c:pt>
                <c:pt idx="341">
                  <c:v>413.80500000000001</c:v>
                </c:pt>
                <c:pt idx="342">
                  <c:v>413.80500000000001</c:v>
                </c:pt>
                <c:pt idx="343">
                  <c:v>413.80500000000001</c:v>
                </c:pt>
                <c:pt idx="344">
                  <c:v>413.80500000000001</c:v>
                </c:pt>
                <c:pt idx="345">
                  <c:v>413.80500000000001</c:v>
                </c:pt>
                <c:pt idx="346">
                  <c:v>413.80500000000001</c:v>
                </c:pt>
                <c:pt idx="347">
                  <c:v>413.80500000000001</c:v>
                </c:pt>
                <c:pt idx="348">
                  <c:v>413.80500000000001</c:v>
                </c:pt>
                <c:pt idx="349">
                  <c:v>413.80500000000001</c:v>
                </c:pt>
                <c:pt idx="350">
                  <c:v>413.80500000000001</c:v>
                </c:pt>
                <c:pt idx="351">
                  <c:v>413.80500000000001</c:v>
                </c:pt>
                <c:pt idx="352">
                  <c:v>411.24</c:v>
                </c:pt>
                <c:pt idx="353">
                  <c:v>411.24</c:v>
                </c:pt>
                <c:pt idx="354">
                  <c:v>411.24</c:v>
                </c:pt>
                <c:pt idx="355">
                  <c:v>411.24</c:v>
                </c:pt>
                <c:pt idx="356">
                  <c:v>411.24</c:v>
                </c:pt>
                <c:pt idx="357">
                  <c:v>411.24</c:v>
                </c:pt>
                <c:pt idx="358">
                  <c:v>411.24</c:v>
                </c:pt>
                <c:pt idx="359">
                  <c:v>411.24</c:v>
                </c:pt>
                <c:pt idx="360">
                  <c:v>408.67500000000001</c:v>
                </c:pt>
                <c:pt idx="361">
                  <c:v>408.67500000000001</c:v>
                </c:pt>
                <c:pt idx="362">
                  <c:v>408.67500000000001</c:v>
                </c:pt>
                <c:pt idx="363">
                  <c:v>408.67500000000001</c:v>
                </c:pt>
                <c:pt idx="364">
                  <c:v>408.67500000000001</c:v>
                </c:pt>
                <c:pt idx="365">
                  <c:v>408.67500000000001</c:v>
                </c:pt>
                <c:pt idx="366">
                  <c:v>408.67500000000001</c:v>
                </c:pt>
                <c:pt idx="367">
                  <c:v>408.67500000000001</c:v>
                </c:pt>
                <c:pt idx="368">
                  <c:v>406.11</c:v>
                </c:pt>
                <c:pt idx="369">
                  <c:v>406.11</c:v>
                </c:pt>
                <c:pt idx="370">
                  <c:v>406.11</c:v>
                </c:pt>
                <c:pt idx="371">
                  <c:v>406.11</c:v>
                </c:pt>
                <c:pt idx="372">
                  <c:v>406.11</c:v>
                </c:pt>
                <c:pt idx="373">
                  <c:v>406.11</c:v>
                </c:pt>
                <c:pt idx="374">
                  <c:v>406.11</c:v>
                </c:pt>
                <c:pt idx="375">
                  <c:v>406.11</c:v>
                </c:pt>
                <c:pt idx="376">
                  <c:v>406.11</c:v>
                </c:pt>
                <c:pt idx="377">
                  <c:v>406.11</c:v>
                </c:pt>
                <c:pt idx="378">
                  <c:v>406.11</c:v>
                </c:pt>
                <c:pt idx="379">
                  <c:v>406.11</c:v>
                </c:pt>
                <c:pt idx="380">
                  <c:v>406.11</c:v>
                </c:pt>
                <c:pt idx="381">
                  <c:v>406.11</c:v>
                </c:pt>
                <c:pt idx="382">
                  <c:v>406.11</c:v>
                </c:pt>
                <c:pt idx="383">
                  <c:v>406.11</c:v>
                </c:pt>
                <c:pt idx="384">
                  <c:v>406.11</c:v>
                </c:pt>
                <c:pt idx="385">
                  <c:v>406.11</c:v>
                </c:pt>
                <c:pt idx="386">
                  <c:v>406.11</c:v>
                </c:pt>
                <c:pt idx="387">
                  <c:v>406.11</c:v>
                </c:pt>
                <c:pt idx="388">
                  <c:v>406.11</c:v>
                </c:pt>
                <c:pt idx="389">
                  <c:v>406.11</c:v>
                </c:pt>
                <c:pt idx="390">
                  <c:v>406.11</c:v>
                </c:pt>
                <c:pt idx="391">
                  <c:v>406.11</c:v>
                </c:pt>
                <c:pt idx="392">
                  <c:v>403.54500000000002</c:v>
                </c:pt>
                <c:pt idx="393">
                  <c:v>403.54500000000002</c:v>
                </c:pt>
                <c:pt idx="394">
                  <c:v>403.54500000000002</c:v>
                </c:pt>
                <c:pt idx="395">
                  <c:v>403.54500000000002</c:v>
                </c:pt>
                <c:pt idx="396">
                  <c:v>403.54500000000002</c:v>
                </c:pt>
                <c:pt idx="397">
                  <c:v>403.54500000000002</c:v>
                </c:pt>
                <c:pt idx="398">
                  <c:v>403.54500000000002</c:v>
                </c:pt>
                <c:pt idx="399">
                  <c:v>403.54500000000002</c:v>
                </c:pt>
                <c:pt idx="400">
                  <c:v>403.54500000000002</c:v>
                </c:pt>
                <c:pt idx="401">
                  <c:v>403.54500000000002</c:v>
                </c:pt>
                <c:pt idx="402">
                  <c:v>403.54500000000002</c:v>
                </c:pt>
                <c:pt idx="403">
                  <c:v>403.54500000000002</c:v>
                </c:pt>
                <c:pt idx="404">
                  <c:v>403.54500000000002</c:v>
                </c:pt>
                <c:pt idx="405">
                  <c:v>403.54500000000002</c:v>
                </c:pt>
                <c:pt idx="406">
                  <c:v>403.54500000000002</c:v>
                </c:pt>
                <c:pt idx="407">
                  <c:v>403.54500000000002</c:v>
                </c:pt>
                <c:pt idx="408">
                  <c:v>403.54500000000002</c:v>
                </c:pt>
                <c:pt idx="409">
                  <c:v>403.54500000000002</c:v>
                </c:pt>
                <c:pt idx="410">
                  <c:v>403.54500000000002</c:v>
                </c:pt>
                <c:pt idx="411">
                  <c:v>403.54500000000002</c:v>
                </c:pt>
                <c:pt idx="412">
                  <c:v>403.54500000000002</c:v>
                </c:pt>
                <c:pt idx="413">
                  <c:v>403.54500000000002</c:v>
                </c:pt>
                <c:pt idx="414">
                  <c:v>403.54500000000002</c:v>
                </c:pt>
                <c:pt idx="415">
                  <c:v>400.98</c:v>
                </c:pt>
                <c:pt idx="416">
                  <c:v>400.98</c:v>
                </c:pt>
                <c:pt idx="417">
                  <c:v>400.98</c:v>
                </c:pt>
                <c:pt idx="418">
                  <c:v>400.98</c:v>
                </c:pt>
                <c:pt idx="419">
                  <c:v>400.98</c:v>
                </c:pt>
                <c:pt idx="420">
                  <c:v>400.98</c:v>
                </c:pt>
                <c:pt idx="421">
                  <c:v>400.98</c:v>
                </c:pt>
                <c:pt idx="422">
                  <c:v>400.98</c:v>
                </c:pt>
                <c:pt idx="423">
                  <c:v>400.98</c:v>
                </c:pt>
                <c:pt idx="424">
                  <c:v>400.98</c:v>
                </c:pt>
                <c:pt idx="425">
                  <c:v>400.98</c:v>
                </c:pt>
                <c:pt idx="426">
                  <c:v>400.98</c:v>
                </c:pt>
                <c:pt idx="427">
                  <c:v>400.98</c:v>
                </c:pt>
                <c:pt idx="428">
                  <c:v>400.98</c:v>
                </c:pt>
                <c:pt idx="429">
                  <c:v>400.98</c:v>
                </c:pt>
                <c:pt idx="430">
                  <c:v>400.98</c:v>
                </c:pt>
                <c:pt idx="431">
                  <c:v>400.98</c:v>
                </c:pt>
                <c:pt idx="432">
                  <c:v>400.98</c:v>
                </c:pt>
                <c:pt idx="433">
                  <c:v>400.98</c:v>
                </c:pt>
                <c:pt idx="434">
                  <c:v>400.98</c:v>
                </c:pt>
                <c:pt idx="435">
                  <c:v>400.98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14784"/>
        <c:axId val="48216320"/>
      </c:scatterChart>
      <c:valAx>
        <c:axId val="482147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48216320"/>
        <c:crosses val="autoZero"/>
        <c:crossBetween val="midCat"/>
      </c:valAx>
      <c:valAx>
        <c:axId val="48216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214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Нормализованный вес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selected_result_400!$A$1</c:f>
              <c:strCache>
                <c:ptCount val="1"/>
                <c:pt idx="0">
                  <c:v>Норм,вес</c:v>
                </c:pt>
              </c:strCache>
            </c:strRef>
          </c:tx>
          <c:invertIfNegative val="0"/>
          <c:val>
            <c:numRef>
              <c:f>selected_result_400!$A$2:$A$437</c:f>
              <c:numCache>
                <c:formatCode>General</c:formatCode>
                <c:ptCount val="436"/>
                <c:pt idx="0">
                  <c:v>4438.1570000000002</c:v>
                </c:pt>
                <c:pt idx="1">
                  <c:v>4315.0410000000002</c:v>
                </c:pt>
                <c:pt idx="2">
                  <c:v>4315.0410000000002</c:v>
                </c:pt>
                <c:pt idx="3">
                  <c:v>4274.0020000000004</c:v>
                </c:pt>
                <c:pt idx="4">
                  <c:v>4274.0020000000004</c:v>
                </c:pt>
                <c:pt idx="5">
                  <c:v>4261.1779999999999</c:v>
                </c:pt>
                <c:pt idx="6">
                  <c:v>4258.6130000000003</c:v>
                </c:pt>
                <c:pt idx="7">
                  <c:v>4258.6130000000003</c:v>
                </c:pt>
                <c:pt idx="8">
                  <c:v>4258.6130000000003</c:v>
                </c:pt>
                <c:pt idx="9">
                  <c:v>4232.9629999999997</c:v>
                </c:pt>
                <c:pt idx="10">
                  <c:v>4148.3209999999999</c:v>
                </c:pt>
                <c:pt idx="11">
                  <c:v>4135.4970000000003</c:v>
                </c:pt>
                <c:pt idx="12">
                  <c:v>4135.4970000000003</c:v>
                </c:pt>
                <c:pt idx="13">
                  <c:v>4135.4970000000003</c:v>
                </c:pt>
                <c:pt idx="14">
                  <c:v>4132.9319999999998</c:v>
                </c:pt>
                <c:pt idx="15">
                  <c:v>4132.9319999999998</c:v>
                </c:pt>
                <c:pt idx="16">
                  <c:v>4130.3670000000002</c:v>
                </c:pt>
                <c:pt idx="17">
                  <c:v>4130.3670000000002</c:v>
                </c:pt>
                <c:pt idx="18">
                  <c:v>4130.3670000000002</c:v>
                </c:pt>
                <c:pt idx="19">
                  <c:v>4125.2370000000001</c:v>
                </c:pt>
                <c:pt idx="20">
                  <c:v>4125.2370000000001</c:v>
                </c:pt>
                <c:pt idx="21">
                  <c:v>4122.6719999999996</c:v>
                </c:pt>
                <c:pt idx="22">
                  <c:v>4114.9780000000001</c:v>
                </c:pt>
                <c:pt idx="23">
                  <c:v>4091.893</c:v>
                </c:pt>
                <c:pt idx="24">
                  <c:v>4091.893</c:v>
                </c:pt>
                <c:pt idx="25">
                  <c:v>4084.1979999999999</c:v>
                </c:pt>
                <c:pt idx="26">
                  <c:v>4084.1979999999999</c:v>
                </c:pt>
                <c:pt idx="27">
                  <c:v>4061.114</c:v>
                </c:pt>
                <c:pt idx="28">
                  <c:v>4061.114</c:v>
                </c:pt>
                <c:pt idx="29">
                  <c:v>4043.16</c:v>
                </c:pt>
                <c:pt idx="30">
                  <c:v>4012.3809999999999</c:v>
                </c:pt>
                <c:pt idx="31">
                  <c:v>4002.1210000000001</c:v>
                </c:pt>
                <c:pt idx="32">
                  <c:v>3994.4259999999999</c:v>
                </c:pt>
                <c:pt idx="33">
                  <c:v>3981.6019999999999</c:v>
                </c:pt>
                <c:pt idx="34">
                  <c:v>3973.9070000000002</c:v>
                </c:pt>
                <c:pt idx="35">
                  <c:v>3945.6930000000002</c:v>
                </c:pt>
                <c:pt idx="36">
                  <c:v>3909.7840000000001</c:v>
                </c:pt>
                <c:pt idx="37">
                  <c:v>3907.2190000000001</c:v>
                </c:pt>
                <c:pt idx="38">
                  <c:v>3904.654</c:v>
                </c:pt>
                <c:pt idx="39">
                  <c:v>3889.2649999999999</c:v>
                </c:pt>
                <c:pt idx="40">
                  <c:v>3868.7449999999999</c:v>
                </c:pt>
                <c:pt idx="41">
                  <c:v>3868.7449999999999</c:v>
                </c:pt>
                <c:pt idx="42">
                  <c:v>3848.2260000000001</c:v>
                </c:pt>
                <c:pt idx="43">
                  <c:v>3845.6610000000001</c:v>
                </c:pt>
                <c:pt idx="44">
                  <c:v>3830.2719999999999</c:v>
                </c:pt>
                <c:pt idx="45">
                  <c:v>3827.7069999999999</c:v>
                </c:pt>
                <c:pt idx="46">
                  <c:v>3817.4470000000001</c:v>
                </c:pt>
                <c:pt idx="47">
                  <c:v>3812.317</c:v>
                </c:pt>
                <c:pt idx="48">
                  <c:v>3758.4540000000002</c:v>
                </c:pt>
                <c:pt idx="49">
                  <c:v>3755.8890000000001</c:v>
                </c:pt>
                <c:pt idx="50">
                  <c:v>3696.8960000000002</c:v>
                </c:pt>
                <c:pt idx="51">
                  <c:v>3694.3310000000001</c:v>
                </c:pt>
                <c:pt idx="52">
                  <c:v>3622.5129999999999</c:v>
                </c:pt>
                <c:pt idx="53">
                  <c:v>3599.4290000000001</c:v>
                </c:pt>
                <c:pt idx="54">
                  <c:v>3584.04</c:v>
                </c:pt>
                <c:pt idx="55">
                  <c:v>3548.1309999999999</c:v>
                </c:pt>
                <c:pt idx="56">
                  <c:v>3543.0010000000002</c:v>
                </c:pt>
                <c:pt idx="57">
                  <c:v>3530.1770000000001</c:v>
                </c:pt>
                <c:pt idx="58">
                  <c:v>3489.1379999999999</c:v>
                </c:pt>
                <c:pt idx="59">
                  <c:v>3432.71</c:v>
                </c:pt>
                <c:pt idx="60">
                  <c:v>3430.145</c:v>
                </c:pt>
                <c:pt idx="61">
                  <c:v>3307.029</c:v>
                </c:pt>
                <c:pt idx="62">
                  <c:v>3301.8989999999999</c:v>
                </c:pt>
                <c:pt idx="63">
                  <c:v>3276.25</c:v>
                </c:pt>
                <c:pt idx="64">
                  <c:v>3217.2570000000001</c:v>
                </c:pt>
                <c:pt idx="65">
                  <c:v>3201.8670000000002</c:v>
                </c:pt>
                <c:pt idx="66">
                  <c:v>3181.348</c:v>
                </c:pt>
                <c:pt idx="67">
                  <c:v>3165.9580000000001</c:v>
                </c:pt>
                <c:pt idx="68">
                  <c:v>3076.1869999999999</c:v>
                </c:pt>
                <c:pt idx="69">
                  <c:v>3065.9270000000001</c:v>
                </c:pt>
                <c:pt idx="70">
                  <c:v>3012.0639999999999</c:v>
                </c:pt>
                <c:pt idx="71">
                  <c:v>3009.4989999999998</c:v>
                </c:pt>
                <c:pt idx="72">
                  <c:v>2963.33</c:v>
                </c:pt>
                <c:pt idx="73">
                  <c:v>2963.33</c:v>
                </c:pt>
                <c:pt idx="74">
                  <c:v>2942.8110000000001</c:v>
                </c:pt>
                <c:pt idx="75">
                  <c:v>2937.681</c:v>
                </c:pt>
                <c:pt idx="76">
                  <c:v>2917.1619999999998</c:v>
                </c:pt>
                <c:pt idx="77">
                  <c:v>2894.078</c:v>
                </c:pt>
                <c:pt idx="78">
                  <c:v>2819.6950000000002</c:v>
                </c:pt>
                <c:pt idx="79">
                  <c:v>2809.4349999999999</c:v>
                </c:pt>
                <c:pt idx="80">
                  <c:v>2806.87</c:v>
                </c:pt>
                <c:pt idx="81">
                  <c:v>2770.962</c:v>
                </c:pt>
                <c:pt idx="82">
                  <c:v>2729.9229999999998</c:v>
                </c:pt>
                <c:pt idx="83">
                  <c:v>2714.5329999999999</c:v>
                </c:pt>
                <c:pt idx="84">
                  <c:v>2714.5329999999999</c:v>
                </c:pt>
                <c:pt idx="85">
                  <c:v>2673.4949999999999</c:v>
                </c:pt>
                <c:pt idx="86">
                  <c:v>2660.67</c:v>
                </c:pt>
                <c:pt idx="87">
                  <c:v>2637.5859999999998</c:v>
                </c:pt>
                <c:pt idx="88">
                  <c:v>2606.8069999999998</c:v>
                </c:pt>
                <c:pt idx="89">
                  <c:v>2573.4630000000002</c:v>
                </c:pt>
                <c:pt idx="90">
                  <c:v>2560.6390000000001</c:v>
                </c:pt>
                <c:pt idx="91">
                  <c:v>2560.6390000000001</c:v>
                </c:pt>
                <c:pt idx="92">
                  <c:v>2558.0740000000001</c:v>
                </c:pt>
                <c:pt idx="93">
                  <c:v>2558.0740000000001</c:v>
                </c:pt>
                <c:pt idx="94">
                  <c:v>2558.0740000000001</c:v>
                </c:pt>
                <c:pt idx="95">
                  <c:v>2552.944</c:v>
                </c:pt>
                <c:pt idx="96">
                  <c:v>2545.2489999999998</c:v>
                </c:pt>
                <c:pt idx="97">
                  <c:v>2545.2489999999998</c:v>
                </c:pt>
                <c:pt idx="98">
                  <c:v>2524.73</c:v>
                </c:pt>
                <c:pt idx="99">
                  <c:v>2522.165</c:v>
                </c:pt>
                <c:pt idx="100">
                  <c:v>2501.6460000000002</c:v>
                </c:pt>
                <c:pt idx="101">
                  <c:v>2455.4769999999999</c:v>
                </c:pt>
                <c:pt idx="102">
                  <c:v>2237.4589999999998</c:v>
                </c:pt>
                <c:pt idx="103">
                  <c:v>2186.1610000000001</c:v>
                </c:pt>
                <c:pt idx="104">
                  <c:v>2119.473</c:v>
                </c:pt>
                <c:pt idx="105">
                  <c:v>2114.3429999999998</c:v>
                </c:pt>
                <c:pt idx="106">
                  <c:v>2106.6489999999999</c:v>
                </c:pt>
                <c:pt idx="107">
                  <c:v>2101.5189999999998</c:v>
                </c:pt>
                <c:pt idx="108">
                  <c:v>2101.5189999999998</c:v>
                </c:pt>
                <c:pt idx="109">
                  <c:v>2101.5189999999998</c:v>
                </c:pt>
                <c:pt idx="110">
                  <c:v>2093.8240000000001</c:v>
                </c:pt>
                <c:pt idx="111">
                  <c:v>2047.6559999999999</c:v>
                </c:pt>
                <c:pt idx="112">
                  <c:v>2034.8309999999999</c:v>
                </c:pt>
                <c:pt idx="113">
                  <c:v>2022.0060000000001</c:v>
                </c:pt>
                <c:pt idx="114">
                  <c:v>2009.182</c:v>
                </c:pt>
                <c:pt idx="115">
                  <c:v>1970.7080000000001</c:v>
                </c:pt>
                <c:pt idx="116">
                  <c:v>1970.7080000000001</c:v>
                </c:pt>
                <c:pt idx="117">
                  <c:v>1968.143</c:v>
                </c:pt>
                <c:pt idx="118">
                  <c:v>1934.799</c:v>
                </c:pt>
                <c:pt idx="119">
                  <c:v>1916.845</c:v>
                </c:pt>
                <c:pt idx="120">
                  <c:v>1911.7149999999999</c:v>
                </c:pt>
                <c:pt idx="121">
                  <c:v>1832.203</c:v>
                </c:pt>
                <c:pt idx="122">
                  <c:v>1798.8589999999999</c:v>
                </c:pt>
                <c:pt idx="123">
                  <c:v>1770.645</c:v>
                </c:pt>
                <c:pt idx="124">
                  <c:v>1762.95</c:v>
                </c:pt>
                <c:pt idx="125">
                  <c:v>1691.1320000000001</c:v>
                </c:pt>
                <c:pt idx="126">
                  <c:v>1601.36</c:v>
                </c:pt>
                <c:pt idx="127">
                  <c:v>1596.23</c:v>
                </c:pt>
                <c:pt idx="128">
                  <c:v>1593.6659999999999</c:v>
                </c:pt>
                <c:pt idx="129">
                  <c:v>1442.336</c:v>
                </c:pt>
                <c:pt idx="130">
                  <c:v>1398.732</c:v>
                </c:pt>
                <c:pt idx="131">
                  <c:v>1396.1669999999999</c:v>
                </c:pt>
                <c:pt idx="132">
                  <c:v>1391.037</c:v>
                </c:pt>
                <c:pt idx="133">
                  <c:v>1349.999</c:v>
                </c:pt>
                <c:pt idx="134">
                  <c:v>1234.578</c:v>
                </c:pt>
                <c:pt idx="135">
                  <c:v>1201.2339999999999</c:v>
                </c:pt>
                <c:pt idx="136">
                  <c:v>1193.539</c:v>
                </c:pt>
                <c:pt idx="137">
                  <c:v>1167.8900000000001</c:v>
                </c:pt>
                <c:pt idx="138">
                  <c:v>1134.546</c:v>
                </c:pt>
                <c:pt idx="139">
                  <c:v>1129.4159999999999</c:v>
                </c:pt>
                <c:pt idx="140">
                  <c:v>1078.1179999999999</c:v>
                </c:pt>
                <c:pt idx="141">
                  <c:v>1013.995</c:v>
                </c:pt>
                <c:pt idx="142">
                  <c:v>903.70299999999997</c:v>
                </c:pt>
                <c:pt idx="143">
                  <c:v>824.19100000000003</c:v>
                </c:pt>
                <c:pt idx="144">
                  <c:v>798.54200000000003</c:v>
                </c:pt>
                <c:pt idx="145">
                  <c:v>785.71699999999998</c:v>
                </c:pt>
                <c:pt idx="146">
                  <c:v>785.71699999999998</c:v>
                </c:pt>
                <c:pt idx="147">
                  <c:v>754.93799999999999</c:v>
                </c:pt>
                <c:pt idx="148">
                  <c:v>724.15899999999999</c:v>
                </c:pt>
                <c:pt idx="149">
                  <c:v>690.81500000000005</c:v>
                </c:pt>
                <c:pt idx="150">
                  <c:v>690.81500000000005</c:v>
                </c:pt>
                <c:pt idx="151">
                  <c:v>672.86099999999999</c:v>
                </c:pt>
                <c:pt idx="152">
                  <c:v>611.303</c:v>
                </c:pt>
                <c:pt idx="153">
                  <c:v>593.34900000000005</c:v>
                </c:pt>
                <c:pt idx="154">
                  <c:v>577.95899999999995</c:v>
                </c:pt>
                <c:pt idx="155">
                  <c:v>575.39400000000001</c:v>
                </c:pt>
                <c:pt idx="156">
                  <c:v>572.82899999999995</c:v>
                </c:pt>
                <c:pt idx="157">
                  <c:v>570.26400000000001</c:v>
                </c:pt>
                <c:pt idx="158">
                  <c:v>570.26400000000001</c:v>
                </c:pt>
                <c:pt idx="159">
                  <c:v>570.26400000000001</c:v>
                </c:pt>
                <c:pt idx="160">
                  <c:v>565.13499999999999</c:v>
                </c:pt>
                <c:pt idx="161">
                  <c:v>562.57000000000005</c:v>
                </c:pt>
                <c:pt idx="162">
                  <c:v>544.61500000000001</c:v>
                </c:pt>
                <c:pt idx="163">
                  <c:v>534.35599999999999</c:v>
                </c:pt>
                <c:pt idx="164">
                  <c:v>518.96600000000001</c:v>
                </c:pt>
                <c:pt idx="165">
                  <c:v>518.96600000000001</c:v>
                </c:pt>
                <c:pt idx="166">
                  <c:v>513.83600000000001</c:v>
                </c:pt>
                <c:pt idx="167">
                  <c:v>511.27100000000002</c:v>
                </c:pt>
                <c:pt idx="168">
                  <c:v>511.27100000000002</c:v>
                </c:pt>
                <c:pt idx="169">
                  <c:v>506.142</c:v>
                </c:pt>
                <c:pt idx="170">
                  <c:v>506.142</c:v>
                </c:pt>
                <c:pt idx="171">
                  <c:v>498.447</c:v>
                </c:pt>
                <c:pt idx="172">
                  <c:v>495.88200000000001</c:v>
                </c:pt>
                <c:pt idx="173">
                  <c:v>493.31700000000001</c:v>
                </c:pt>
                <c:pt idx="174">
                  <c:v>493.31700000000001</c:v>
                </c:pt>
                <c:pt idx="175">
                  <c:v>490.75200000000001</c:v>
                </c:pt>
                <c:pt idx="176">
                  <c:v>490.75200000000001</c:v>
                </c:pt>
                <c:pt idx="177">
                  <c:v>488.18700000000001</c:v>
                </c:pt>
                <c:pt idx="178">
                  <c:v>485.62200000000001</c:v>
                </c:pt>
                <c:pt idx="179">
                  <c:v>485.62200000000001</c:v>
                </c:pt>
                <c:pt idx="180">
                  <c:v>485.62200000000001</c:v>
                </c:pt>
                <c:pt idx="181">
                  <c:v>483.05700000000002</c:v>
                </c:pt>
                <c:pt idx="182">
                  <c:v>483.05700000000002</c:v>
                </c:pt>
                <c:pt idx="183">
                  <c:v>480.49200000000002</c:v>
                </c:pt>
                <c:pt idx="184">
                  <c:v>480.49200000000002</c:v>
                </c:pt>
                <c:pt idx="185">
                  <c:v>480.49200000000002</c:v>
                </c:pt>
                <c:pt idx="186">
                  <c:v>472.798</c:v>
                </c:pt>
                <c:pt idx="187">
                  <c:v>472.798</c:v>
                </c:pt>
                <c:pt idx="188">
                  <c:v>472.798</c:v>
                </c:pt>
                <c:pt idx="189">
                  <c:v>470.233</c:v>
                </c:pt>
                <c:pt idx="190">
                  <c:v>467.66800000000001</c:v>
                </c:pt>
                <c:pt idx="191">
                  <c:v>467.66800000000001</c:v>
                </c:pt>
                <c:pt idx="192">
                  <c:v>467.66800000000001</c:v>
                </c:pt>
                <c:pt idx="193">
                  <c:v>467.66800000000001</c:v>
                </c:pt>
                <c:pt idx="194">
                  <c:v>467.66800000000001</c:v>
                </c:pt>
                <c:pt idx="195">
                  <c:v>467.66800000000001</c:v>
                </c:pt>
                <c:pt idx="196">
                  <c:v>467.66800000000001</c:v>
                </c:pt>
                <c:pt idx="197">
                  <c:v>467.66800000000001</c:v>
                </c:pt>
                <c:pt idx="198">
                  <c:v>465.10300000000001</c:v>
                </c:pt>
                <c:pt idx="199">
                  <c:v>465.10300000000001</c:v>
                </c:pt>
                <c:pt idx="200">
                  <c:v>462.53800000000001</c:v>
                </c:pt>
                <c:pt idx="201">
                  <c:v>462.53800000000001</c:v>
                </c:pt>
                <c:pt idx="202">
                  <c:v>462.53800000000001</c:v>
                </c:pt>
                <c:pt idx="203">
                  <c:v>462.53800000000001</c:v>
                </c:pt>
                <c:pt idx="204">
                  <c:v>462.53800000000001</c:v>
                </c:pt>
                <c:pt idx="205">
                  <c:v>462.53800000000001</c:v>
                </c:pt>
                <c:pt idx="206">
                  <c:v>462.53800000000001</c:v>
                </c:pt>
                <c:pt idx="207">
                  <c:v>462.53800000000001</c:v>
                </c:pt>
                <c:pt idx="208">
                  <c:v>459.97300000000001</c:v>
                </c:pt>
                <c:pt idx="209">
                  <c:v>457.40800000000002</c:v>
                </c:pt>
                <c:pt idx="210">
                  <c:v>457.40800000000002</c:v>
                </c:pt>
                <c:pt idx="211">
                  <c:v>457.40800000000002</c:v>
                </c:pt>
                <c:pt idx="212">
                  <c:v>457.40800000000002</c:v>
                </c:pt>
                <c:pt idx="213">
                  <c:v>454.84300000000002</c:v>
                </c:pt>
                <c:pt idx="214">
                  <c:v>454.84300000000002</c:v>
                </c:pt>
                <c:pt idx="215">
                  <c:v>454.84300000000002</c:v>
                </c:pt>
                <c:pt idx="216">
                  <c:v>454.84300000000002</c:v>
                </c:pt>
                <c:pt idx="217">
                  <c:v>452.27800000000002</c:v>
                </c:pt>
                <c:pt idx="218">
                  <c:v>452.27800000000002</c:v>
                </c:pt>
                <c:pt idx="219">
                  <c:v>452.27800000000002</c:v>
                </c:pt>
                <c:pt idx="220">
                  <c:v>452.27800000000002</c:v>
                </c:pt>
                <c:pt idx="221">
                  <c:v>452.27800000000002</c:v>
                </c:pt>
                <c:pt idx="222">
                  <c:v>452.27800000000002</c:v>
                </c:pt>
                <c:pt idx="223">
                  <c:v>452.27800000000002</c:v>
                </c:pt>
                <c:pt idx="224">
                  <c:v>452.27800000000002</c:v>
                </c:pt>
                <c:pt idx="225">
                  <c:v>452.27800000000002</c:v>
                </c:pt>
                <c:pt idx="226">
                  <c:v>452.27800000000002</c:v>
                </c:pt>
                <c:pt idx="227">
                  <c:v>449.71300000000002</c:v>
                </c:pt>
                <c:pt idx="228">
                  <c:v>449.71300000000002</c:v>
                </c:pt>
                <c:pt idx="229">
                  <c:v>449.71300000000002</c:v>
                </c:pt>
                <c:pt idx="230">
                  <c:v>447.14800000000002</c:v>
                </c:pt>
                <c:pt idx="231">
                  <c:v>447.14800000000002</c:v>
                </c:pt>
                <c:pt idx="232">
                  <c:v>447.14800000000002</c:v>
                </c:pt>
                <c:pt idx="233">
                  <c:v>444.584</c:v>
                </c:pt>
                <c:pt idx="234">
                  <c:v>444.584</c:v>
                </c:pt>
                <c:pt idx="235">
                  <c:v>444.584</c:v>
                </c:pt>
                <c:pt idx="236">
                  <c:v>444.584</c:v>
                </c:pt>
                <c:pt idx="237">
                  <c:v>444.584</c:v>
                </c:pt>
                <c:pt idx="238">
                  <c:v>444.584</c:v>
                </c:pt>
                <c:pt idx="239">
                  <c:v>444.584</c:v>
                </c:pt>
                <c:pt idx="240">
                  <c:v>444.584</c:v>
                </c:pt>
                <c:pt idx="241">
                  <c:v>444.584</c:v>
                </c:pt>
                <c:pt idx="242">
                  <c:v>444.584</c:v>
                </c:pt>
                <c:pt idx="243">
                  <c:v>444.584</c:v>
                </c:pt>
                <c:pt idx="244">
                  <c:v>444.584</c:v>
                </c:pt>
                <c:pt idx="245">
                  <c:v>444.584</c:v>
                </c:pt>
                <c:pt idx="246">
                  <c:v>444.584</c:v>
                </c:pt>
                <c:pt idx="247">
                  <c:v>444.584</c:v>
                </c:pt>
                <c:pt idx="248">
                  <c:v>444.584</c:v>
                </c:pt>
                <c:pt idx="249">
                  <c:v>444.584</c:v>
                </c:pt>
                <c:pt idx="250">
                  <c:v>444.584</c:v>
                </c:pt>
                <c:pt idx="251">
                  <c:v>444.584</c:v>
                </c:pt>
                <c:pt idx="252">
                  <c:v>444.584</c:v>
                </c:pt>
                <c:pt idx="253">
                  <c:v>444.584</c:v>
                </c:pt>
                <c:pt idx="254">
                  <c:v>444.584</c:v>
                </c:pt>
                <c:pt idx="255">
                  <c:v>444.584</c:v>
                </c:pt>
                <c:pt idx="256">
                  <c:v>444.584</c:v>
                </c:pt>
                <c:pt idx="257">
                  <c:v>439.45400000000001</c:v>
                </c:pt>
                <c:pt idx="258">
                  <c:v>439.45400000000001</c:v>
                </c:pt>
                <c:pt idx="259">
                  <c:v>439.45400000000001</c:v>
                </c:pt>
                <c:pt idx="260">
                  <c:v>439.45400000000001</c:v>
                </c:pt>
                <c:pt idx="261">
                  <c:v>439.45400000000001</c:v>
                </c:pt>
                <c:pt idx="262">
                  <c:v>439.45400000000001</c:v>
                </c:pt>
                <c:pt idx="263">
                  <c:v>439.45400000000001</c:v>
                </c:pt>
                <c:pt idx="264">
                  <c:v>439.45400000000001</c:v>
                </c:pt>
                <c:pt idx="265">
                  <c:v>439.45400000000001</c:v>
                </c:pt>
                <c:pt idx="266">
                  <c:v>436.88900000000001</c:v>
                </c:pt>
                <c:pt idx="267">
                  <c:v>436.88900000000001</c:v>
                </c:pt>
                <c:pt idx="268">
                  <c:v>436.88900000000001</c:v>
                </c:pt>
                <c:pt idx="269">
                  <c:v>436.88900000000001</c:v>
                </c:pt>
                <c:pt idx="270">
                  <c:v>434.32400000000001</c:v>
                </c:pt>
                <c:pt idx="271">
                  <c:v>434.32400000000001</c:v>
                </c:pt>
                <c:pt idx="272">
                  <c:v>434.32400000000001</c:v>
                </c:pt>
                <c:pt idx="273">
                  <c:v>431.75900000000001</c:v>
                </c:pt>
                <c:pt idx="274">
                  <c:v>431.75900000000001</c:v>
                </c:pt>
                <c:pt idx="275">
                  <c:v>431.75900000000001</c:v>
                </c:pt>
                <c:pt idx="276">
                  <c:v>431.75900000000001</c:v>
                </c:pt>
                <c:pt idx="277">
                  <c:v>431.75900000000001</c:v>
                </c:pt>
                <c:pt idx="278">
                  <c:v>431.75900000000001</c:v>
                </c:pt>
                <c:pt idx="279">
                  <c:v>431.75900000000001</c:v>
                </c:pt>
                <c:pt idx="280">
                  <c:v>429.19400000000002</c:v>
                </c:pt>
                <c:pt idx="281">
                  <c:v>429.19400000000002</c:v>
                </c:pt>
                <c:pt idx="282">
                  <c:v>429.19400000000002</c:v>
                </c:pt>
                <c:pt idx="283">
                  <c:v>429.19400000000002</c:v>
                </c:pt>
                <c:pt idx="284">
                  <c:v>429.19400000000002</c:v>
                </c:pt>
                <c:pt idx="285">
                  <c:v>429.19400000000002</c:v>
                </c:pt>
                <c:pt idx="286">
                  <c:v>429.19400000000002</c:v>
                </c:pt>
                <c:pt idx="287">
                  <c:v>429.19400000000002</c:v>
                </c:pt>
                <c:pt idx="288">
                  <c:v>429.19400000000002</c:v>
                </c:pt>
                <c:pt idx="289">
                  <c:v>429.19400000000002</c:v>
                </c:pt>
                <c:pt idx="290">
                  <c:v>429.19400000000002</c:v>
                </c:pt>
                <c:pt idx="291">
                  <c:v>429.19400000000002</c:v>
                </c:pt>
                <c:pt idx="292">
                  <c:v>429.19400000000002</c:v>
                </c:pt>
                <c:pt idx="293">
                  <c:v>426.62900000000002</c:v>
                </c:pt>
                <c:pt idx="294">
                  <c:v>426.62900000000002</c:v>
                </c:pt>
                <c:pt idx="295">
                  <c:v>426.62900000000002</c:v>
                </c:pt>
                <c:pt idx="296">
                  <c:v>426.62900000000002</c:v>
                </c:pt>
                <c:pt idx="297">
                  <c:v>426.62900000000002</c:v>
                </c:pt>
                <c:pt idx="298">
                  <c:v>426.62900000000002</c:v>
                </c:pt>
                <c:pt idx="299">
                  <c:v>424.06400000000002</c:v>
                </c:pt>
                <c:pt idx="300">
                  <c:v>424.06400000000002</c:v>
                </c:pt>
                <c:pt idx="301">
                  <c:v>424.06400000000002</c:v>
                </c:pt>
                <c:pt idx="302">
                  <c:v>424.06400000000002</c:v>
                </c:pt>
                <c:pt idx="303">
                  <c:v>424.06400000000002</c:v>
                </c:pt>
                <c:pt idx="304">
                  <c:v>424.06400000000002</c:v>
                </c:pt>
                <c:pt idx="305">
                  <c:v>424.06400000000002</c:v>
                </c:pt>
                <c:pt idx="306">
                  <c:v>421.49900000000002</c:v>
                </c:pt>
                <c:pt idx="307">
                  <c:v>421.49900000000002</c:v>
                </c:pt>
                <c:pt idx="308">
                  <c:v>421.49900000000002</c:v>
                </c:pt>
                <c:pt idx="309">
                  <c:v>421.49900000000002</c:v>
                </c:pt>
                <c:pt idx="310">
                  <c:v>421.49900000000002</c:v>
                </c:pt>
                <c:pt idx="311">
                  <c:v>421.49900000000002</c:v>
                </c:pt>
                <c:pt idx="312">
                  <c:v>418.93400000000003</c:v>
                </c:pt>
                <c:pt idx="313">
                  <c:v>418.93400000000003</c:v>
                </c:pt>
                <c:pt idx="314">
                  <c:v>418.93400000000003</c:v>
                </c:pt>
                <c:pt idx="315">
                  <c:v>418.93400000000003</c:v>
                </c:pt>
                <c:pt idx="316">
                  <c:v>418.93400000000003</c:v>
                </c:pt>
                <c:pt idx="317">
                  <c:v>418.93400000000003</c:v>
                </c:pt>
                <c:pt idx="318">
                  <c:v>418.93400000000003</c:v>
                </c:pt>
                <c:pt idx="319">
                  <c:v>418.93400000000003</c:v>
                </c:pt>
                <c:pt idx="320">
                  <c:v>418.93400000000003</c:v>
                </c:pt>
                <c:pt idx="321">
                  <c:v>418.93400000000003</c:v>
                </c:pt>
                <c:pt idx="322">
                  <c:v>418.93400000000003</c:v>
                </c:pt>
                <c:pt idx="323">
                  <c:v>418.93400000000003</c:v>
                </c:pt>
                <c:pt idx="324">
                  <c:v>418.93400000000003</c:v>
                </c:pt>
                <c:pt idx="325">
                  <c:v>418.93400000000003</c:v>
                </c:pt>
                <c:pt idx="326">
                  <c:v>418.93400000000003</c:v>
                </c:pt>
                <c:pt idx="327">
                  <c:v>418.93400000000003</c:v>
                </c:pt>
                <c:pt idx="328">
                  <c:v>416.37</c:v>
                </c:pt>
                <c:pt idx="329">
                  <c:v>416.37</c:v>
                </c:pt>
                <c:pt idx="330">
                  <c:v>416.37</c:v>
                </c:pt>
                <c:pt idx="331">
                  <c:v>416.37</c:v>
                </c:pt>
                <c:pt idx="332">
                  <c:v>416.37</c:v>
                </c:pt>
                <c:pt idx="333">
                  <c:v>416.37</c:v>
                </c:pt>
                <c:pt idx="334">
                  <c:v>416.37</c:v>
                </c:pt>
                <c:pt idx="335">
                  <c:v>416.37</c:v>
                </c:pt>
                <c:pt idx="336">
                  <c:v>416.37</c:v>
                </c:pt>
                <c:pt idx="337">
                  <c:v>416.37</c:v>
                </c:pt>
                <c:pt idx="338">
                  <c:v>416.37</c:v>
                </c:pt>
                <c:pt idx="339">
                  <c:v>413.80500000000001</c:v>
                </c:pt>
                <c:pt idx="340">
                  <c:v>413.80500000000001</c:v>
                </c:pt>
                <c:pt idx="341">
                  <c:v>413.80500000000001</c:v>
                </c:pt>
                <c:pt idx="342">
                  <c:v>413.80500000000001</c:v>
                </c:pt>
                <c:pt idx="343">
                  <c:v>413.80500000000001</c:v>
                </c:pt>
                <c:pt idx="344">
                  <c:v>413.80500000000001</c:v>
                </c:pt>
                <c:pt idx="345">
                  <c:v>413.80500000000001</c:v>
                </c:pt>
                <c:pt idx="346">
                  <c:v>413.80500000000001</c:v>
                </c:pt>
                <c:pt idx="347">
                  <c:v>413.80500000000001</c:v>
                </c:pt>
                <c:pt idx="348">
                  <c:v>413.80500000000001</c:v>
                </c:pt>
                <c:pt idx="349">
                  <c:v>413.80500000000001</c:v>
                </c:pt>
                <c:pt idx="350">
                  <c:v>413.80500000000001</c:v>
                </c:pt>
                <c:pt idx="351">
                  <c:v>413.80500000000001</c:v>
                </c:pt>
                <c:pt idx="352">
                  <c:v>411.24</c:v>
                </c:pt>
                <c:pt idx="353">
                  <c:v>411.24</c:v>
                </c:pt>
                <c:pt idx="354">
                  <c:v>411.24</c:v>
                </c:pt>
                <c:pt idx="355">
                  <c:v>411.24</c:v>
                </c:pt>
                <c:pt idx="356">
                  <c:v>411.24</c:v>
                </c:pt>
                <c:pt idx="357">
                  <c:v>411.24</c:v>
                </c:pt>
                <c:pt idx="358">
                  <c:v>411.24</c:v>
                </c:pt>
                <c:pt idx="359">
                  <c:v>411.24</c:v>
                </c:pt>
                <c:pt idx="360">
                  <c:v>408.67500000000001</c:v>
                </c:pt>
                <c:pt idx="361">
                  <c:v>408.67500000000001</c:v>
                </c:pt>
                <c:pt idx="362">
                  <c:v>408.67500000000001</c:v>
                </c:pt>
                <c:pt idx="363">
                  <c:v>408.67500000000001</c:v>
                </c:pt>
                <c:pt idx="364">
                  <c:v>408.67500000000001</c:v>
                </c:pt>
                <c:pt idx="365">
                  <c:v>408.67500000000001</c:v>
                </c:pt>
                <c:pt idx="366">
                  <c:v>408.67500000000001</c:v>
                </c:pt>
                <c:pt idx="367">
                  <c:v>408.67500000000001</c:v>
                </c:pt>
                <c:pt idx="368">
                  <c:v>406.11</c:v>
                </c:pt>
                <c:pt idx="369">
                  <c:v>406.11</c:v>
                </c:pt>
                <c:pt idx="370">
                  <c:v>406.11</c:v>
                </c:pt>
                <c:pt idx="371">
                  <c:v>406.11</c:v>
                </c:pt>
                <c:pt idx="372">
                  <c:v>406.11</c:v>
                </c:pt>
                <c:pt idx="373">
                  <c:v>406.11</c:v>
                </c:pt>
                <c:pt idx="374">
                  <c:v>406.11</c:v>
                </c:pt>
                <c:pt idx="375">
                  <c:v>406.11</c:v>
                </c:pt>
                <c:pt idx="376">
                  <c:v>406.11</c:v>
                </c:pt>
                <c:pt idx="377">
                  <c:v>406.11</c:v>
                </c:pt>
                <c:pt idx="378">
                  <c:v>406.11</c:v>
                </c:pt>
                <c:pt idx="379">
                  <c:v>406.11</c:v>
                </c:pt>
                <c:pt idx="380">
                  <c:v>406.11</c:v>
                </c:pt>
                <c:pt idx="381">
                  <c:v>406.11</c:v>
                </c:pt>
                <c:pt idx="382">
                  <c:v>406.11</c:v>
                </c:pt>
                <c:pt idx="383">
                  <c:v>406.11</c:v>
                </c:pt>
                <c:pt idx="384">
                  <c:v>406.11</c:v>
                </c:pt>
                <c:pt idx="385">
                  <c:v>406.11</c:v>
                </c:pt>
                <c:pt idx="386">
                  <c:v>406.11</c:v>
                </c:pt>
                <c:pt idx="387">
                  <c:v>406.11</c:v>
                </c:pt>
                <c:pt idx="388">
                  <c:v>406.11</c:v>
                </c:pt>
                <c:pt idx="389">
                  <c:v>406.11</c:v>
                </c:pt>
                <c:pt idx="390">
                  <c:v>406.11</c:v>
                </c:pt>
                <c:pt idx="391">
                  <c:v>406.11</c:v>
                </c:pt>
                <c:pt idx="392">
                  <c:v>403.54500000000002</c:v>
                </c:pt>
                <c:pt idx="393">
                  <c:v>403.54500000000002</c:v>
                </c:pt>
                <c:pt idx="394">
                  <c:v>403.54500000000002</c:v>
                </c:pt>
                <c:pt idx="395">
                  <c:v>403.54500000000002</c:v>
                </c:pt>
                <c:pt idx="396">
                  <c:v>403.54500000000002</c:v>
                </c:pt>
                <c:pt idx="397">
                  <c:v>403.54500000000002</c:v>
                </c:pt>
                <c:pt idx="398">
                  <c:v>403.54500000000002</c:v>
                </c:pt>
                <c:pt idx="399">
                  <c:v>403.54500000000002</c:v>
                </c:pt>
                <c:pt idx="400">
                  <c:v>403.54500000000002</c:v>
                </c:pt>
                <c:pt idx="401">
                  <c:v>403.54500000000002</c:v>
                </c:pt>
                <c:pt idx="402">
                  <c:v>403.54500000000002</c:v>
                </c:pt>
                <c:pt idx="403">
                  <c:v>403.54500000000002</c:v>
                </c:pt>
                <c:pt idx="404">
                  <c:v>403.54500000000002</c:v>
                </c:pt>
                <c:pt idx="405">
                  <c:v>403.54500000000002</c:v>
                </c:pt>
                <c:pt idx="406">
                  <c:v>403.54500000000002</c:v>
                </c:pt>
                <c:pt idx="407">
                  <c:v>403.54500000000002</c:v>
                </c:pt>
                <c:pt idx="408">
                  <c:v>403.54500000000002</c:v>
                </c:pt>
                <c:pt idx="409">
                  <c:v>403.54500000000002</c:v>
                </c:pt>
                <c:pt idx="410">
                  <c:v>403.54500000000002</c:v>
                </c:pt>
                <c:pt idx="411">
                  <c:v>403.54500000000002</c:v>
                </c:pt>
                <c:pt idx="412">
                  <c:v>403.54500000000002</c:v>
                </c:pt>
                <c:pt idx="413">
                  <c:v>403.54500000000002</c:v>
                </c:pt>
                <c:pt idx="414">
                  <c:v>403.54500000000002</c:v>
                </c:pt>
                <c:pt idx="415">
                  <c:v>400.98</c:v>
                </c:pt>
                <c:pt idx="416">
                  <c:v>400.98</c:v>
                </c:pt>
                <c:pt idx="417">
                  <c:v>400.98</c:v>
                </c:pt>
                <c:pt idx="418">
                  <c:v>400.98</c:v>
                </c:pt>
                <c:pt idx="419">
                  <c:v>400.98</c:v>
                </c:pt>
                <c:pt idx="420">
                  <c:v>400.98</c:v>
                </c:pt>
                <c:pt idx="421">
                  <c:v>400.98</c:v>
                </c:pt>
                <c:pt idx="422">
                  <c:v>400.98</c:v>
                </c:pt>
                <c:pt idx="423">
                  <c:v>400.98</c:v>
                </c:pt>
                <c:pt idx="424">
                  <c:v>400.98</c:v>
                </c:pt>
                <c:pt idx="425">
                  <c:v>400.98</c:v>
                </c:pt>
                <c:pt idx="426">
                  <c:v>400.98</c:v>
                </c:pt>
                <c:pt idx="427">
                  <c:v>400.98</c:v>
                </c:pt>
                <c:pt idx="428">
                  <c:v>400.98</c:v>
                </c:pt>
                <c:pt idx="429">
                  <c:v>400.98</c:v>
                </c:pt>
                <c:pt idx="430">
                  <c:v>400.98</c:v>
                </c:pt>
                <c:pt idx="431">
                  <c:v>400.98</c:v>
                </c:pt>
                <c:pt idx="432">
                  <c:v>400.98</c:v>
                </c:pt>
                <c:pt idx="433">
                  <c:v>400.98</c:v>
                </c:pt>
                <c:pt idx="434">
                  <c:v>400.98</c:v>
                </c:pt>
                <c:pt idx="435">
                  <c:v>400.98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06016"/>
        <c:axId val="126007552"/>
      </c:barChart>
      <c:catAx>
        <c:axId val="1260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007552"/>
        <c:crosses val="autoZero"/>
        <c:auto val="1"/>
        <c:lblAlgn val="ctr"/>
        <c:lblOffset val="100"/>
        <c:noMultiLvlLbl val="0"/>
      </c:catAx>
      <c:valAx>
        <c:axId val="12600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0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41275"/>
          </c:spPr>
          <c:marker>
            <c:symbol val="none"/>
          </c:marker>
          <c:xVal>
            <c:numRef>
              <c:f>ROC!$A$2:$A$437</c:f>
              <c:numCache>
                <c:formatCode>General</c:formatCode>
                <c:ptCount val="4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3.4722222222222099E-3</c:v>
                </c:pt>
                <c:pt idx="68">
                  <c:v>3.4722222222222099E-3</c:v>
                </c:pt>
                <c:pt idx="69">
                  <c:v>3.4722222222222099E-3</c:v>
                </c:pt>
                <c:pt idx="70">
                  <c:v>3.4722222222222099E-3</c:v>
                </c:pt>
                <c:pt idx="71">
                  <c:v>3.4722222222222099E-3</c:v>
                </c:pt>
                <c:pt idx="72">
                  <c:v>3.4722222222222099E-3</c:v>
                </c:pt>
                <c:pt idx="73">
                  <c:v>3.4722222222222099E-3</c:v>
                </c:pt>
                <c:pt idx="74">
                  <c:v>3.4722222222222099E-3</c:v>
                </c:pt>
                <c:pt idx="75">
                  <c:v>3.4722222222222099E-3</c:v>
                </c:pt>
                <c:pt idx="76">
                  <c:v>3.4722222222222099E-3</c:v>
                </c:pt>
                <c:pt idx="77">
                  <c:v>3.4722222222222099E-3</c:v>
                </c:pt>
                <c:pt idx="78">
                  <c:v>3.4722222222222099E-3</c:v>
                </c:pt>
                <c:pt idx="79">
                  <c:v>3.4722222222222099E-3</c:v>
                </c:pt>
                <c:pt idx="80">
                  <c:v>3.4722222222222099E-3</c:v>
                </c:pt>
                <c:pt idx="81">
                  <c:v>3.4722222222222099E-3</c:v>
                </c:pt>
                <c:pt idx="82">
                  <c:v>3.4722222222222099E-3</c:v>
                </c:pt>
                <c:pt idx="83">
                  <c:v>3.4722222222222099E-3</c:v>
                </c:pt>
                <c:pt idx="84">
                  <c:v>3.4722222222222099E-3</c:v>
                </c:pt>
                <c:pt idx="85">
                  <c:v>3.4722222222222099E-3</c:v>
                </c:pt>
                <c:pt idx="86">
                  <c:v>3.4722222222222099E-3</c:v>
                </c:pt>
                <c:pt idx="87">
                  <c:v>3.4722222222222099E-3</c:v>
                </c:pt>
                <c:pt idx="88">
                  <c:v>3.4722222222222099E-3</c:v>
                </c:pt>
                <c:pt idx="89">
                  <c:v>3.4722222222222099E-3</c:v>
                </c:pt>
                <c:pt idx="90">
                  <c:v>3.4722222222222099E-3</c:v>
                </c:pt>
                <c:pt idx="91">
                  <c:v>3.4722222222222099E-3</c:v>
                </c:pt>
                <c:pt idx="92">
                  <c:v>3.4722222222222099E-3</c:v>
                </c:pt>
                <c:pt idx="93">
                  <c:v>3.4722222222222099E-3</c:v>
                </c:pt>
                <c:pt idx="94">
                  <c:v>3.4722222222222099E-3</c:v>
                </c:pt>
                <c:pt idx="95">
                  <c:v>3.4722222222222099E-3</c:v>
                </c:pt>
                <c:pt idx="96">
                  <c:v>3.4722222222222099E-3</c:v>
                </c:pt>
                <c:pt idx="97">
                  <c:v>3.4722222222222099E-3</c:v>
                </c:pt>
                <c:pt idx="98">
                  <c:v>3.4722222222222099E-3</c:v>
                </c:pt>
                <c:pt idx="99">
                  <c:v>3.4722222222222099E-3</c:v>
                </c:pt>
                <c:pt idx="100">
                  <c:v>3.4722222222222099E-3</c:v>
                </c:pt>
                <c:pt idx="101">
                  <c:v>3.4722222222222099E-3</c:v>
                </c:pt>
                <c:pt idx="102">
                  <c:v>3.4722222222222099E-3</c:v>
                </c:pt>
                <c:pt idx="103">
                  <c:v>3.4722222222222099E-3</c:v>
                </c:pt>
                <c:pt idx="104">
                  <c:v>3.4722222222222099E-3</c:v>
                </c:pt>
                <c:pt idx="105">
                  <c:v>3.4722222222222099E-3</c:v>
                </c:pt>
                <c:pt idx="106">
                  <c:v>3.4722222222222099E-3</c:v>
                </c:pt>
                <c:pt idx="107">
                  <c:v>3.4722222222222099E-3</c:v>
                </c:pt>
                <c:pt idx="108">
                  <c:v>3.4722222222222099E-3</c:v>
                </c:pt>
                <c:pt idx="109">
                  <c:v>3.4722222222222099E-3</c:v>
                </c:pt>
                <c:pt idx="110">
                  <c:v>3.4722222222222099E-3</c:v>
                </c:pt>
                <c:pt idx="111">
                  <c:v>3.4722222222222099E-3</c:v>
                </c:pt>
                <c:pt idx="112">
                  <c:v>3.4722222222222099E-3</c:v>
                </c:pt>
                <c:pt idx="113">
                  <c:v>3.4722222222222099E-3</c:v>
                </c:pt>
                <c:pt idx="114">
                  <c:v>3.4722222222222099E-3</c:v>
                </c:pt>
                <c:pt idx="115">
                  <c:v>3.4722222222222099E-3</c:v>
                </c:pt>
                <c:pt idx="116">
                  <c:v>3.4722222222222099E-3</c:v>
                </c:pt>
                <c:pt idx="117">
                  <c:v>3.4722222222222099E-3</c:v>
                </c:pt>
                <c:pt idx="118">
                  <c:v>3.4722222222222099E-3</c:v>
                </c:pt>
                <c:pt idx="119">
                  <c:v>6.9444444444444198E-3</c:v>
                </c:pt>
                <c:pt idx="120">
                  <c:v>6.9444444444444198E-3</c:v>
                </c:pt>
                <c:pt idx="121">
                  <c:v>6.9444444444444198E-3</c:v>
                </c:pt>
                <c:pt idx="122">
                  <c:v>6.9444444444444198E-3</c:v>
                </c:pt>
                <c:pt idx="123">
                  <c:v>1.041666666666663E-2</c:v>
                </c:pt>
                <c:pt idx="124">
                  <c:v>1.041666666666663E-2</c:v>
                </c:pt>
                <c:pt idx="125">
                  <c:v>1.041666666666663E-2</c:v>
                </c:pt>
                <c:pt idx="126">
                  <c:v>1.041666666666663E-2</c:v>
                </c:pt>
                <c:pt idx="127">
                  <c:v>1.041666666666663E-2</c:v>
                </c:pt>
                <c:pt idx="128">
                  <c:v>1.041666666666663E-2</c:v>
                </c:pt>
                <c:pt idx="129">
                  <c:v>1.041666666666663E-2</c:v>
                </c:pt>
                <c:pt idx="130">
                  <c:v>1.041666666666663E-2</c:v>
                </c:pt>
                <c:pt idx="131">
                  <c:v>1.388888888888884E-2</c:v>
                </c:pt>
                <c:pt idx="132">
                  <c:v>1.736111111111116E-2</c:v>
                </c:pt>
                <c:pt idx="133">
                  <c:v>1.736111111111116E-2</c:v>
                </c:pt>
                <c:pt idx="134">
                  <c:v>1.736111111111116E-2</c:v>
                </c:pt>
                <c:pt idx="135">
                  <c:v>1.736111111111116E-2</c:v>
                </c:pt>
                <c:pt idx="136">
                  <c:v>1.736111111111116E-2</c:v>
                </c:pt>
                <c:pt idx="137">
                  <c:v>1.736111111111116E-2</c:v>
                </c:pt>
                <c:pt idx="138">
                  <c:v>1.736111111111116E-2</c:v>
                </c:pt>
                <c:pt idx="139">
                  <c:v>1.736111111111116E-2</c:v>
                </c:pt>
                <c:pt idx="140">
                  <c:v>2.083333333333337E-2</c:v>
                </c:pt>
                <c:pt idx="141">
                  <c:v>2.083333333333337E-2</c:v>
                </c:pt>
                <c:pt idx="142">
                  <c:v>2.430555555555558E-2</c:v>
                </c:pt>
                <c:pt idx="143">
                  <c:v>2.430555555555558E-2</c:v>
                </c:pt>
                <c:pt idx="144">
                  <c:v>2.430555555555558E-2</c:v>
                </c:pt>
                <c:pt idx="145">
                  <c:v>2.777777777777779E-2</c:v>
                </c:pt>
                <c:pt idx="146">
                  <c:v>2.777777777777779E-2</c:v>
                </c:pt>
                <c:pt idx="147">
                  <c:v>2.777777777777779E-2</c:v>
                </c:pt>
                <c:pt idx="148">
                  <c:v>2.777777777777779E-2</c:v>
                </c:pt>
                <c:pt idx="149">
                  <c:v>2.777777777777779E-2</c:v>
                </c:pt>
                <c:pt idx="150">
                  <c:v>2.777777777777779E-2</c:v>
                </c:pt>
                <c:pt idx="151">
                  <c:v>2.777777777777779E-2</c:v>
                </c:pt>
                <c:pt idx="152">
                  <c:v>3.125E-2</c:v>
                </c:pt>
                <c:pt idx="153">
                  <c:v>3.125E-2</c:v>
                </c:pt>
                <c:pt idx="154">
                  <c:v>3.472222222222221E-2</c:v>
                </c:pt>
                <c:pt idx="155">
                  <c:v>3.819444444444442E-2</c:v>
                </c:pt>
                <c:pt idx="156">
                  <c:v>4.166666666666663E-2</c:v>
                </c:pt>
                <c:pt idx="157">
                  <c:v>4.513888888888884E-2</c:v>
                </c:pt>
                <c:pt idx="158">
                  <c:v>4.861111111111116E-2</c:v>
                </c:pt>
                <c:pt idx="159">
                  <c:v>5.208333333333337E-2</c:v>
                </c:pt>
                <c:pt idx="160">
                  <c:v>5.555555555555558E-2</c:v>
                </c:pt>
                <c:pt idx="161">
                  <c:v>5.902777777777779E-2</c:v>
                </c:pt>
                <c:pt idx="162">
                  <c:v>6.25E-2</c:v>
                </c:pt>
                <c:pt idx="163">
                  <c:v>6.597222222222221E-2</c:v>
                </c:pt>
                <c:pt idx="164">
                  <c:v>6.597222222222221E-2</c:v>
                </c:pt>
                <c:pt idx="165">
                  <c:v>6.597222222222221E-2</c:v>
                </c:pt>
                <c:pt idx="166">
                  <c:v>6.944444444444442E-2</c:v>
                </c:pt>
                <c:pt idx="167">
                  <c:v>7.291666666666663E-2</c:v>
                </c:pt>
                <c:pt idx="168">
                  <c:v>7.638888888888884E-2</c:v>
                </c:pt>
                <c:pt idx="169">
                  <c:v>7.986111111111116E-2</c:v>
                </c:pt>
                <c:pt idx="170">
                  <c:v>8.333333333333337E-2</c:v>
                </c:pt>
                <c:pt idx="171">
                  <c:v>8.680555555555558E-2</c:v>
                </c:pt>
                <c:pt idx="172">
                  <c:v>9.027777777777779E-2</c:v>
                </c:pt>
                <c:pt idx="173">
                  <c:v>9.375E-2</c:v>
                </c:pt>
                <c:pt idx="174">
                  <c:v>9.722222222222221E-2</c:v>
                </c:pt>
                <c:pt idx="175">
                  <c:v>9.722222222222221E-2</c:v>
                </c:pt>
                <c:pt idx="176">
                  <c:v>0.10069444444444442</c:v>
                </c:pt>
                <c:pt idx="177">
                  <c:v>0.10416666666666663</c:v>
                </c:pt>
                <c:pt idx="178">
                  <c:v>0.10416666666666663</c:v>
                </c:pt>
                <c:pt idx="179">
                  <c:v>0.10763888888888884</c:v>
                </c:pt>
                <c:pt idx="180">
                  <c:v>0.11111111111111116</c:v>
                </c:pt>
                <c:pt idx="181">
                  <c:v>0.11458333333333337</c:v>
                </c:pt>
                <c:pt idx="182">
                  <c:v>0.11805555555555558</c:v>
                </c:pt>
                <c:pt idx="183">
                  <c:v>0.12152777777777779</c:v>
                </c:pt>
                <c:pt idx="184">
                  <c:v>0.125</c:v>
                </c:pt>
                <c:pt idx="185">
                  <c:v>0.12847222222222221</c:v>
                </c:pt>
                <c:pt idx="186">
                  <c:v>0.13194444444444442</c:v>
                </c:pt>
                <c:pt idx="187">
                  <c:v>0.13541666666666663</c:v>
                </c:pt>
                <c:pt idx="188">
                  <c:v>0.13888888888888884</c:v>
                </c:pt>
                <c:pt idx="189">
                  <c:v>0.14236111111111116</c:v>
                </c:pt>
                <c:pt idx="190">
                  <c:v>0.14583333333333337</c:v>
                </c:pt>
                <c:pt idx="191">
                  <c:v>0.14930555555555558</c:v>
                </c:pt>
                <c:pt idx="192">
                  <c:v>0.15277777777777779</c:v>
                </c:pt>
                <c:pt idx="193">
                  <c:v>0.15625</c:v>
                </c:pt>
                <c:pt idx="194">
                  <c:v>0.15972222222222221</c:v>
                </c:pt>
                <c:pt idx="195">
                  <c:v>0.16319444444444442</c:v>
                </c:pt>
                <c:pt idx="196">
                  <c:v>0.16666666666666663</c:v>
                </c:pt>
                <c:pt idx="197">
                  <c:v>0.17013888888888884</c:v>
                </c:pt>
                <c:pt idx="198">
                  <c:v>0.17361111111111116</c:v>
                </c:pt>
                <c:pt idx="199">
                  <c:v>0.17708333333333337</c:v>
                </c:pt>
                <c:pt idx="200">
                  <c:v>0.18055555555555558</c:v>
                </c:pt>
                <c:pt idx="201">
                  <c:v>0.18402777777777779</c:v>
                </c:pt>
                <c:pt idx="202">
                  <c:v>0.1875</c:v>
                </c:pt>
                <c:pt idx="203">
                  <c:v>0.19097222222222221</c:v>
                </c:pt>
                <c:pt idx="204">
                  <c:v>0.19444444444444442</c:v>
                </c:pt>
                <c:pt idx="205">
                  <c:v>0.19791666666666663</c:v>
                </c:pt>
                <c:pt idx="206">
                  <c:v>0.20138888888888884</c:v>
                </c:pt>
                <c:pt idx="207">
                  <c:v>0.20486111111111116</c:v>
                </c:pt>
                <c:pt idx="208">
                  <c:v>0.20833333333333337</c:v>
                </c:pt>
                <c:pt idx="209">
                  <c:v>0.21180555555555558</c:v>
                </c:pt>
                <c:pt idx="210">
                  <c:v>0.21527777777777779</c:v>
                </c:pt>
                <c:pt idx="211">
                  <c:v>0.21875</c:v>
                </c:pt>
                <c:pt idx="212">
                  <c:v>0.22222222222222221</c:v>
                </c:pt>
                <c:pt idx="213">
                  <c:v>0.22569444444444442</c:v>
                </c:pt>
                <c:pt idx="214">
                  <c:v>0.22916666666666663</c:v>
                </c:pt>
                <c:pt idx="215">
                  <c:v>0.23263888888888884</c:v>
                </c:pt>
                <c:pt idx="216">
                  <c:v>0.23611111111111116</c:v>
                </c:pt>
                <c:pt idx="217">
                  <c:v>0.23958333333333337</c:v>
                </c:pt>
                <c:pt idx="218">
                  <c:v>0.24305555555555558</c:v>
                </c:pt>
                <c:pt idx="219">
                  <c:v>0.24652777777777779</c:v>
                </c:pt>
                <c:pt idx="220">
                  <c:v>0.25</c:v>
                </c:pt>
                <c:pt idx="221">
                  <c:v>0.25347222222222221</c:v>
                </c:pt>
                <c:pt idx="222">
                  <c:v>0.25694444444444442</c:v>
                </c:pt>
                <c:pt idx="223">
                  <c:v>0.26041666666666663</c:v>
                </c:pt>
                <c:pt idx="224">
                  <c:v>0.26388888888888884</c:v>
                </c:pt>
                <c:pt idx="225">
                  <c:v>0.26736111111111116</c:v>
                </c:pt>
                <c:pt idx="226">
                  <c:v>0.27083333333333337</c:v>
                </c:pt>
                <c:pt idx="227">
                  <c:v>0.27430555555555558</c:v>
                </c:pt>
                <c:pt idx="228">
                  <c:v>0.27777777777777779</c:v>
                </c:pt>
                <c:pt idx="229">
                  <c:v>0.28125</c:v>
                </c:pt>
                <c:pt idx="230">
                  <c:v>0.28472222222222221</c:v>
                </c:pt>
                <c:pt idx="231">
                  <c:v>0.28819444444444442</c:v>
                </c:pt>
                <c:pt idx="232">
                  <c:v>0.29166666666666663</c:v>
                </c:pt>
                <c:pt idx="233">
                  <c:v>0.29513888888888884</c:v>
                </c:pt>
                <c:pt idx="234">
                  <c:v>0.29861111111111116</c:v>
                </c:pt>
                <c:pt idx="235">
                  <c:v>0.30208333333333337</c:v>
                </c:pt>
                <c:pt idx="236">
                  <c:v>0.30555555555555558</c:v>
                </c:pt>
                <c:pt idx="237">
                  <c:v>0.30902777777777779</c:v>
                </c:pt>
                <c:pt idx="238">
                  <c:v>0.3125</c:v>
                </c:pt>
                <c:pt idx="239">
                  <c:v>0.31597222222222221</c:v>
                </c:pt>
                <c:pt idx="240">
                  <c:v>0.31944444444444442</c:v>
                </c:pt>
                <c:pt idx="241">
                  <c:v>0.32291666666666663</c:v>
                </c:pt>
                <c:pt idx="242">
                  <c:v>0.32638888888888884</c:v>
                </c:pt>
                <c:pt idx="243">
                  <c:v>0.32986111111111116</c:v>
                </c:pt>
                <c:pt idx="244">
                  <c:v>0.33333333333333337</c:v>
                </c:pt>
                <c:pt idx="245">
                  <c:v>0.33680555555555558</c:v>
                </c:pt>
                <c:pt idx="246">
                  <c:v>0.34027777777777779</c:v>
                </c:pt>
                <c:pt idx="247">
                  <c:v>0.34375</c:v>
                </c:pt>
                <c:pt idx="248">
                  <c:v>0.34722222222222221</c:v>
                </c:pt>
                <c:pt idx="249">
                  <c:v>0.35069444444444442</c:v>
                </c:pt>
                <c:pt idx="250">
                  <c:v>0.35416666666666663</c:v>
                </c:pt>
                <c:pt idx="251">
                  <c:v>0.35763888888888884</c:v>
                </c:pt>
                <c:pt idx="252">
                  <c:v>0.36111111111111116</c:v>
                </c:pt>
                <c:pt idx="253">
                  <c:v>0.36458333333333337</c:v>
                </c:pt>
                <c:pt idx="254">
                  <c:v>0.36805555555555558</c:v>
                </c:pt>
                <c:pt idx="255">
                  <c:v>0.37152777777777779</c:v>
                </c:pt>
                <c:pt idx="256">
                  <c:v>0.375</c:v>
                </c:pt>
                <c:pt idx="257">
                  <c:v>0.37847222222222221</c:v>
                </c:pt>
                <c:pt idx="258">
                  <c:v>0.38194444444444442</c:v>
                </c:pt>
                <c:pt idx="259">
                  <c:v>0.38541666666666663</c:v>
                </c:pt>
                <c:pt idx="260">
                  <c:v>0.38888888888888884</c:v>
                </c:pt>
                <c:pt idx="261">
                  <c:v>0.39236111111111116</c:v>
                </c:pt>
                <c:pt idx="262">
                  <c:v>0.39583333333333337</c:v>
                </c:pt>
                <c:pt idx="263">
                  <c:v>0.39930555555555558</c:v>
                </c:pt>
                <c:pt idx="264">
                  <c:v>0.40277777777777779</c:v>
                </c:pt>
                <c:pt idx="265">
                  <c:v>0.40625</c:v>
                </c:pt>
                <c:pt idx="266">
                  <c:v>0.40972222222222221</c:v>
                </c:pt>
                <c:pt idx="267">
                  <c:v>0.41319444444444442</c:v>
                </c:pt>
                <c:pt idx="268">
                  <c:v>0.41666666666666663</c:v>
                </c:pt>
                <c:pt idx="269">
                  <c:v>0.42013888888888884</c:v>
                </c:pt>
                <c:pt idx="270">
                  <c:v>0.42361111111111116</c:v>
                </c:pt>
                <c:pt idx="271">
                  <c:v>0.42708333333333337</c:v>
                </c:pt>
                <c:pt idx="272">
                  <c:v>0.43055555555555558</c:v>
                </c:pt>
                <c:pt idx="273">
                  <c:v>0.43402777777777779</c:v>
                </c:pt>
                <c:pt idx="274">
                  <c:v>0.4375</c:v>
                </c:pt>
                <c:pt idx="275">
                  <c:v>0.44097222222222221</c:v>
                </c:pt>
                <c:pt idx="276">
                  <c:v>0.44444444444444442</c:v>
                </c:pt>
                <c:pt idx="277">
                  <c:v>0.44791666666666663</c:v>
                </c:pt>
                <c:pt idx="278">
                  <c:v>0.45138888888888884</c:v>
                </c:pt>
                <c:pt idx="279">
                  <c:v>0.45486111111111116</c:v>
                </c:pt>
                <c:pt idx="280">
                  <c:v>0.45833333333333337</c:v>
                </c:pt>
                <c:pt idx="281">
                  <c:v>0.46180555555555558</c:v>
                </c:pt>
                <c:pt idx="282">
                  <c:v>0.46527777777777779</c:v>
                </c:pt>
                <c:pt idx="283">
                  <c:v>0.46875</c:v>
                </c:pt>
                <c:pt idx="284">
                  <c:v>0.47222222222222221</c:v>
                </c:pt>
                <c:pt idx="285">
                  <c:v>0.47569444444444442</c:v>
                </c:pt>
                <c:pt idx="286">
                  <c:v>0.47916666666666663</c:v>
                </c:pt>
                <c:pt idx="287">
                  <c:v>0.48263888888888884</c:v>
                </c:pt>
                <c:pt idx="288">
                  <c:v>0.48611111111111116</c:v>
                </c:pt>
                <c:pt idx="289">
                  <c:v>0.48958333333333337</c:v>
                </c:pt>
                <c:pt idx="290">
                  <c:v>0.49305555555555558</c:v>
                </c:pt>
                <c:pt idx="291">
                  <c:v>0.49652777777777779</c:v>
                </c:pt>
                <c:pt idx="292">
                  <c:v>0.5</c:v>
                </c:pt>
                <c:pt idx="293">
                  <c:v>0.50347222222222221</c:v>
                </c:pt>
                <c:pt idx="294">
                  <c:v>0.50694444444444442</c:v>
                </c:pt>
                <c:pt idx="295">
                  <c:v>0.51041666666666674</c:v>
                </c:pt>
                <c:pt idx="296">
                  <c:v>0.51388888888888884</c:v>
                </c:pt>
                <c:pt idx="297">
                  <c:v>0.51736111111111116</c:v>
                </c:pt>
                <c:pt idx="298">
                  <c:v>0.52083333333333326</c:v>
                </c:pt>
                <c:pt idx="299">
                  <c:v>0.52430555555555558</c:v>
                </c:pt>
                <c:pt idx="300">
                  <c:v>0.52777777777777779</c:v>
                </c:pt>
                <c:pt idx="301">
                  <c:v>0.53125</c:v>
                </c:pt>
                <c:pt idx="302">
                  <c:v>0.53472222222222221</c:v>
                </c:pt>
                <c:pt idx="303">
                  <c:v>0.53819444444444442</c:v>
                </c:pt>
                <c:pt idx="304">
                  <c:v>0.54166666666666674</c:v>
                </c:pt>
                <c:pt idx="305">
                  <c:v>0.54513888888888884</c:v>
                </c:pt>
                <c:pt idx="306">
                  <c:v>0.54861111111111116</c:v>
                </c:pt>
                <c:pt idx="307">
                  <c:v>0.55208333333333326</c:v>
                </c:pt>
                <c:pt idx="308">
                  <c:v>0.55555555555555558</c:v>
                </c:pt>
                <c:pt idx="309">
                  <c:v>0.55902777777777779</c:v>
                </c:pt>
                <c:pt idx="310">
                  <c:v>0.5625</c:v>
                </c:pt>
                <c:pt idx="311">
                  <c:v>0.56597222222222221</c:v>
                </c:pt>
                <c:pt idx="312">
                  <c:v>0.56944444444444442</c:v>
                </c:pt>
                <c:pt idx="313">
                  <c:v>0.57291666666666674</c:v>
                </c:pt>
                <c:pt idx="314">
                  <c:v>0.57638888888888884</c:v>
                </c:pt>
                <c:pt idx="315">
                  <c:v>0.57986111111111116</c:v>
                </c:pt>
                <c:pt idx="316">
                  <c:v>0.58333333333333326</c:v>
                </c:pt>
                <c:pt idx="317">
                  <c:v>0.58680555555555558</c:v>
                </c:pt>
                <c:pt idx="318">
                  <c:v>0.59027777777777779</c:v>
                </c:pt>
                <c:pt idx="319">
                  <c:v>0.59375</c:v>
                </c:pt>
                <c:pt idx="320">
                  <c:v>0.59722222222222221</c:v>
                </c:pt>
                <c:pt idx="321">
                  <c:v>0.60069444444444442</c:v>
                </c:pt>
                <c:pt idx="322">
                  <c:v>0.60416666666666674</c:v>
                </c:pt>
                <c:pt idx="323">
                  <c:v>0.60763888888888884</c:v>
                </c:pt>
                <c:pt idx="324">
                  <c:v>0.61111111111111116</c:v>
                </c:pt>
                <c:pt idx="325">
                  <c:v>0.61458333333333326</c:v>
                </c:pt>
                <c:pt idx="326">
                  <c:v>0.61805555555555558</c:v>
                </c:pt>
                <c:pt idx="327">
                  <c:v>0.62152777777777779</c:v>
                </c:pt>
                <c:pt idx="328">
                  <c:v>0.625</c:v>
                </c:pt>
                <c:pt idx="329">
                  <c:v>0.62847222222222221</c:v>
                </c:pt>
                <c:pt idx="330">
                  <c:v>0.63194444444444442</c:v>
                </c:pt>
                <c:pt idx="331">
                  <c:v>0.63541666666666674</c:v>
                </c:pt>
                <c:pt idx="332">
                  <c:v>0.63888888888888884</c:v>
                </c:pt>
                <c:pt idx="333">
                  <c:v>0.64236111111111116</c:v>
                </c:pt>
                <c:pt idx="334">
                  <c:v>0.64583333333333326</c:v>
                </c:pt>
                <c:pt idx="335">
                  <c:v>0.64930555555555558</c:v>
                </c:pt>
                <c:pt idx="336">
                  <c:v>0.65277777777777779</c:v>
                </c:pt>
                <c:pt idx="337">
                  <c:v>0.65625</c:v>
                </c:pt>
                <c:pt idx="338">
                  <c:v>0.65972222222222221</c:v>
                </c:pt>
                <c:pt idx="339">
                  <c:v>0.66319444444444442</c:v>
                </c:pt>
                <c:pt idx="340">
                  <c:v>0.66666666666666674</c:v>
                </c:pt>
                <c:pt idx="341">
                  <c:v>0.67013888888888884</c:v>
                </c:pt>
                <c:pt idx="342">
                  <c:v>0.67361111111111116</c:v>
                </c:pt>
                <c:pt idx="343">
                  <c:v>0.67708333333333326</c:v>
                </c:pt>
                <c:pt idx="344">
                  <c:v>0.68055555555555558</c:v>
                </c:pt>
                <c:pt idx="345">
                  <c:v>0.68402777777777779</c:v>
                </c:pt>
                <c:pt idx="346">
                  <c:v>0.6875</c:v>
                </c:pt>
                <c:pt idx="347">
                  <c:v>0.69097222222222221</c:v>
                </c:pt>
                <c:pt idx="348">
                  <c:v>0.69444444444444442</c:v>
                </c:pt>
                <c:pt idx="349">
                  <c:v>0.69791666666666674</c:v>
                </c:pt>
                <c:pt idx="350">
                  <c:v>0.70138888888888884</c:v>
                </c:pt>
                <c:pt idx="351">
                  <c:v>0.70486111111111116</c:v>
                </c:pt>
                <c:pt idx="352">
                  <c:v>0.70833333333333326</c:v>
                </c:pt>
                <c:pt idx="353">
                  <c:v>0.71180555555555558</c:v>
                </c:pt>
                <c:pt idx="354">
                  <c:v>0.71527777777777779</c:v>
                </c:pt>
                <c:pt idx="355">
                  <c:v>0.71875</c:v>
                </c:pt>
                <c:pt idx="356">
                  <c:v>0.72222222222222221</c:v>
                </c:pt>
                <c:pt idx="357">
                  <c:v>0.72569444444444442</c:v>
                </c:pt>
                <c:pt idx="358">
                  <c:v>0.72916666666666674</c:v>
                </c:pt>
                <c:pt idx="359">
                  <c:v>0.73263888888888884</c:v>
                </c:pt>
                <c:pt idx="360">
                  <c:v>0.73611111111111116</c:v>
                </c:pt>
                <c:pt idx="361">
                  <c:v>0.73958333333333326</c:v>
                </c:pt>
                <c:pt idx="362">
                  <c:v>0.74305555555555558</c:v>
                </c:pt>
                <c:pt idx="363">
                  <c:v>0.74652777777777779</c:v>
                </c:pt>
                <c:pt idx="364">
                  <c:v>0.75</c:v>
                </c:pt>
                <c:pt idx="365">
                  <c:v>0.75347222222222221</c:v>
                </c:pt>
                <c:pt idx="366">
                  <c:v>0.75694444444444442</c:v>
                </c:pt>
                <c:pt idx="367">
                  <c:v>0.76041666666666663</c:v>
                </c:pt>
                <c:pt idx="368">
                  <c:v>0.76388888888888884</c:v>
                </c:pt>
                <c:pt idx="369">
                  <c:v>0.76736111111111116</c:v>
                </c:pt>
                <c:pt idx="370">
                  <c:v>0.77083333333333337</c:v>
                </c:pt>
                <c:pt idx="371">
                  <c:v>0.77430555555555558</c:v>
                </c:pt>
                <c:pt idx="372">
                  <c:v>0.77777777777777779</c:v>
                </c:pt>
                <c:pt idx="373">
                  <c:v>0.78125</c:v>
                </c:pt>
                <c:pt idx="374">
                  <c:v>0.78472222222222221</c:v>
                </c:pt>
                <c:pt idx="375">
                  <c:v>0.78819444444444442</c:v>
                </c:pt>
                <c:pt idx="376">
                  <c:v>0.79166666666666663</c:v>
                </c:pt>
                <c:pt idx="377">
                  <c:v>0.79513888888888884</c:v>
                </c:pt>
                <c:pt idx="378">
                  <c:v>0.79861111111111116</c:v>
                </c:pt>
                <c:pt idx="379">
                  <c:v>0.80208333333333337</c:v>
                </c:pt>
                <c:pt idx="380">
                  <c:v>0.80555555555555558</c:v>
                </c:pt>
                <c:pt idx="381">
                  <c:v>0.80902777777777779</c:v>
                </c:pt>
                <c:pt idx="382">
                  <c:v>0.8125</c:v>
                </c:pt>
                <c:pt idx="383">
                  <c:v>0.81597222222222221</c:v>
                </c:pt>
                <c:pt idx="384">
                  <c:v>0.81944444444444442</c:v>
                </c:pt>
                <c:pt idx="385">
                  <c:v>0.82291666666666663</c:v>
                </c:pt>
                <c:pt idx="386">
                  <c:v>0.82638888888888884</c:v>
                </c:pt>
                <c:pt idx="387">
                  <c:v>0.82986111111111116</c:v>
                </c:pt>
                <c:pt idx="388">
                  <c:v>0.83333333333333337</c:v>
                </c:pt>
                <c:pt idx="389">
                  <c:v>0.83680555555555558</c:v>
                </c:pt>
                <c:pt idx="390">
                  <c:v>0.84027777777777779</c:v>
                </c:pt>
                <c:pt idx="391">
                  <c:v>0.84375</c:v>
                </c:pt>
                <c:pt idx="392">
                  <c:v>0.84722222222222221</c:v>
                </c:pt>
                <c:pt idx="393">
                  <c:v>0.85069444444444442</c:v>
                </c:pt>
                <c:pt idx="394">
                  <c:v>0.85416666666666663</c:v>
                </c:pt>
                <c:pt idx="395">
                  <c:v>0.85763888888888884</c:v>
                </c:pt>
                <c:pt idx="396">
                  <c:v>0.86111111111111116</c:v>
                </c:pt>
                <c:pt idx="397">
                  <c:v>0.86458333333333337</c:v>
                </c:pt>
                <c:pt idx="398">
                  <c:v>0.86805555555555558</c:v>
                </c:pt>
                <c:pt idx="399">
                  <c:v>0.87152777777777779</c:v>
                </c:pt>
                <c:pt idx="400">
                  <c:v>0.875</c:v>
                </c:pt>
                <c:pt idx="401">
                  <c:v>0.87847222222222221</c:v>
                </c:pt>
                <c:pt idx="402">
                  <c:v>0.88194444444444442</c:v>
                </c:pt>
                <c:pt idx="403">
                  <c:v>0.88541666666666663</c:v>
                </c:pt>
                <c:pt idx="404">
                  <c:v>0.88888888888888884</c:v>
                </c:pt>
                <c:pt idx="405">
                  <c:v>0.89236111111111116</c:v>
                </c:pt>
                <c:pt idx="406">
                  <c:v>0.89583333333333337</c:v>
                </c:pt>
                <c:pt idx="407">
                  <c:v>0.89930555555555558</c:v>
                </c:pt>
                <c:pt idx="408">
                  <c:v>0.90277777777777779</c:v>
                </c:pt>
                <c:pt idx="409">
                  <c:v>0.90625</c:v>
                </c:pt>
                <c:pt idx="410">
                  <c:v>0.90972222222222221</c:v>
                </c:pt>
                <c:pt idx="411">
                  <c:v>0.91319444444444442</c:v>
                </c:pt>
                <c:pt idx="412">
                  <c:v>0.91666666666666663</c:v>
                </c:pt>
                <c:pt idx="413">
                  <c:v>0.92013888888888884</c:v>
                </c:pt>
                <c:pt idx="414">
                  <c:v>0.92361111111111116</c:v>
                </c:pt>
                <c:pt idx="415">
                  <c:v>0.92708333333333337</c:v>
                </c:pt>
                <c:pt idx="416">
                  <c:v>0.93055555555555558</c:v>
                </c:pt>
                <c:pt idx="417">
                  <c:v>0.93402777777777779</c:v>
                </c:pt>
                <c:pt idx="418">
                  <c:v>0.9375</c:v>
                </c:pt>
                <c:pt idx="419">
                  <c:v>0.94097222222222221</c:v>
                </c:pt>
                <c:pt idx="420">
                  <c:v>0.94444444444444442</c:v>
                </c:pt>
                <c:pt idx="421">
                  <c:v>0.94791666666666663</c:v>
                </c:pt>
                <c:pt idx="422">
                  <c:v>0.95138888888888884</c:v>
                </c:pt>
                <c:pt idx="423">
                  <c:v>0.95486111111111116</c:v>
                </c:pt>
                <c:pt idx="424">
                  <c:v>0.95833333333333337</c:v>
                </c:pt>
                <c:pt idx="425">
                  <c:v>0.96180555555555558</c:v>
                </c:pt>
                <c:pt idx="426">
                  <c:v>0.96527777777777779</c:v>
                </c:pt>
                <c:pt idx="427">
                  <c:v>0.96875</c:v>
                </c:pt>
                <c:pt idx="428">
                  <c:v>0.97222222222222221</c:v>
                </c:pt>
                <c:pt idx="429">
                  <c:v>0.97569444444444442</c:v>
                </c:pt>
                <c:pt idx="430">
                  <c:v>0.97916666666666663</c:v>
                </c:pt>
                <c:pt idx="431">
                  <c:v>0.98263888888888884</c:v>
                </c:pt>
                <c:pt idx="432">
                  <c:v>0.98611111111111116</c:v>
                </c:pt>
                <c:pt idx="433">
                  <c:v>0.98958333333333337</c:v>
                </c:pt>
                <c:pt idx="434">
                  <c:v>0.99305555555555558</c:v>
                </c:pt>
                <c:pt idx="435">
                  <c:v>0.99652777777777779</c:v>
                </c:pt>
              </c:numCache>
            </c:numRef>
          </c:xVal>
          <c:yVal>
            <c:numRef>
              <c:f>ROC!$B$2:$B$437</c:f>
              <c:numCache>
                <c:formatCode>General</c:formatCode>
                <c:ptCount val="436"/>
                <c:pt idx="0">
                  <c:v>6.7567567567567571E-3</c:v>
                </c:pt>
                <c:pt idx="1">
                  <c:v>1.3513513513513514E-2</c:v>
                </c:pt>
                <c:pt idx="2">
                  <c:v>2.0270270270270271E-2</c:v>
                </c:pt>
                <c:pt idx="3">
                  <c:v>2.7027027027027029E-2</c:v>
                </c:pt>
                <c:pt idx="4">
                  <c:v>3.3783783783783786E-2</c:v>
                </c:pt>
                <c:pt idx="5">
                  <c:v>4.0540540540540543E-2</c:v>
                </c:pt>
                <c:pt idx="6">
                  <c:v>4.72972972972973E-2</c:v>
                </c:pt>
                <c:pt idx="7">
                  <c:v>5.4054054054054057E-2</c:v>
                </c:pt>
                <c:pt idx="8">
                  <c:v>6.0810810810810814E-2</c:v>
                </c:pt>
                <c:pt idx="9">
                  <c:v>6.7567567567567571E-2</c:v>
                </c:pt>
                <c:pt idx="10">
                  <c:v>7.4324324324324328E-2</c:v>
                </c:pt>
                <c:pt idx="11">
                  <c:v>8.1081081081081086E-2</c:v>
                </c:pt>
                <c:pt idx="12">
                  <c:v>8.7837837837837843E-2</c:v>
                </c:pt>
                <c:pt idx="13">
                  <c:v>9.45945945945946E-2</c:v>
                </c:pt>
                <c:pt idx="14">
                  <c:v>0.10135135135135136</c:v>
                </c:pt>
                <c:pt idx="15">
                  <c:v>0.10810810810810811</c:v>
                </c:pt>
                <c:pt idx="16">
                  <c:v>0.11486486486486487</c:v>
                </c:pt>
                <c:pt idx="17">
                  <c:v>0.12162162162162163</c:v>
                </c:pt>
                <c:pt idx="18">
                  <c:v>0.12837837837837837</c:v>
                </c:pt>
                <c:pt idx="19">
                  <c:v>0.13513513513513514</c:v>
                </c:pt>
                <c:pt idx="20">
                  <c:v>0.14189189189189189</c:v>
                </c:pt>
                <c:pt idx="21">
                  <c:v>0.14864864864864866</c:v>
                </c:pt>
                <c:pt idx="22">
                  <c:v>0.1554054054054054</c:v>
                </c:pt>
                <c:pt idx="23">
                  <c:v>0.16216216216216217</c:v>
                </c:pt>
                <c:pt idx="24">
                  <c:v>0.16891891891891891</c:v>
                </c:pt>
                <c:pt idx="25">
                  <c:v>0.17567567567567569</c:v>
                </c:pt>
                <c:pt idx="26">
                  <c:v>0.18243243243243243</c:v>
                </c:pt>
                <c:pt idx="27">
                  <c:v>0.1891891891891892</c:v>
                </c:pt>
                <c:pt idx="28">
                  <c:v>0.19594594594594594</c:v>
                </c:pt>
                <c:pt idx="29">
                  <c:v>0.20270270270270271</c:v>
                </c:pt>
                <c:pt idx="30">
                  <c:v>0.20945945945945946</c:v>
                </c:pt>
                <c:pt idx="31">
                  <c:v>0.21621621621621623</c:v>
                </c:pt>
                <c:pt idx="32">
                  <c:v>0.22297297297297297</c:v>
                </c:pt>
                <c:pt idx="33">
                  <c:v>0.22972972972972974</c:v>
                </c:pt>
                <c:pt idx="34">
                  <c:v>0.23648648648648649</c:v>
                </c:pt>
                <c:pt idx="35">
                  <c:v>0.24324324324324326</c:v>
                </c:pt>
                <c:pt idx="36">
                  <c:v>0.25</c:v>
                </c:pt>
                <c:pt idx="37">
                  <c:v>0.25675675675675674</c:v>
                </c:pt>
                <c:pt idx="38">
                  <c:v>0.26351351351351349</c:v>
                </c:pt>
                <c:pt idx="39">
                  <c:v>0.27027027027027029</c:v>
                </c:pt>
                <c:pt idx="40">
                  <c:v>0.27702702702702703</c:v>
                </c:pt>
                <c:pt idx="41">
                  <c:v>0.28378378378378377</c:v>
                </c:pt>
                <c:pt idx="42">
                  <c:v>0.29054054054054052</c:v>
                </c:pt>
                <c:pt idx="43">
                  <c:v>0.29729729729729731</c:v>
                </c:pt>
                <c:pt idx="44">
                  <c:v>0.30405405405405406</c:v>
                </c:pt>
                <c:pt idx="45">
                  <c:v>0.3108108108108108</c:v>
                </c:pt>
                <c:pt idx="46">
                  <c:v>0.31756756756756754</c:v>
                </c:pt>
                <c:pt idx="47">
                  <c:v>0.32432432432432434</c:v>
                </c:pt>
                <c:pt idx="48">
                  <c:v>0.33108108108108109</c:v>
                </c:pt>
                <c:pt idx="49">
                  <c:v>0.33783783783783783</c:v>
                </c:pt>
                <c:pt idx="50">
                  <c:v>0.34459459459459457</c:v>
                </c:pt>
                <c:pt idx="51">
                  <c:v>0.35135135135135137</c:v>
                </c:pt>
                <c:pt idx="52">
                  <c:v>0.35810810810810811</c:v>
                </c:pt>
                <c:pt idx="53">
                  <c:v>0.36486486486486486</c:v>
                </c:pt>
                <c:pt idx="54">
                  <c:v>0.3716216216216216</c:v>
                </c:pt>
                <c:pt idx="55">
                  <c:v>0.3783783783783784</c:v>
                </c:pt>
                <c:pt idx="56">
                  <c:v>0.38513513513513514</c:v>
                </c:pt>
                <c:pt idx="57">
                  <c:v>0.39189189189189189</c:v>
                </c:pt>
                <c:pt idx="58">
                  <c:v>0.39864864864864863</c:v>
                </c:pt>
                <c:pt idx="59">
                  <c:v>0.40540540540540543</c:v>
                </c:pt>
                <c:pt idx="60">
                  <c:v>0.41216216216216217</c:v>
                </c:pt>
                <c:pt idx="61">
                  <c:v>0.41891891891891891</c:v>
                </c:pt>
                <c:pt idx="62">
                  <c:v>0.42567567567567566</c:v>
                </c:pt>
                <c:pt idx="63">
                  <c:v>0.43243243243243246</c:v>
                </c:pt>
                <c:pt idx="64">
                  <c:v>0.4391891891891892</c:v>
                </c:pt>
                <c:pt idx="65">
                  <c:v>0.44594594594594594</c:v>
                </c:pt>
                <c:pt idx="66">
                  <c:v>0.44594594594594594</c:v>
                </c:pt>
                <c:pt idx="67">
                  <c:v>0.45270270270270269</c:v>
                </c:pt>
                <c:pt idx="68">
                  <c:v>0.45945945945945948</c:v>
                </c:pt>
                <c:pt idx="69">
                  <c:v>0.46621621621621623</c:v>
                </c:pt>
                <c:pt idx="70">
                  <c:v>0.47297297297297297</c:v>
                </c:pt>
                <c:pt idx="71">
                  <c:v>0.47972972972972971</c:v>
                </c:pt>
                <c:pt idx="72">
                  <c:v>0.48648648648648651</c:v>
                </c:pt>
                <c:pt idx="73">
                  <c:v>0.49324324324324326</c:v>
                </c:pt>
                <c:pt idx="74">
                  <c:v>0.5</c:v>
                </c:pt>
                <c:pt idx="75">
                  <c:v>0.5067567567567568</c:v>
                </c:pt>
                <c:pt idx="76">
                  <c:v>0.51351351351351349</c:v>
                </c:pt>
                <c:pt idx="77">
                  <c:v>0.52027027027027029</c:v>
                </c:pt>
                <c:pt idx="78">
                  <c:v>0.52702702702702697</c:v>
                </c:pt>
                <c:pt idx="79">
                  <c:v>0.53378378378378377</c:v>
                </c:pt>
                <c:pt idx="80">
                  <c:v>0.54054054054054057</c:v>
                </c:pt>
                <c:pt idx="81">
                  <c:v>0.54729729729729726</c:v>
                </c:pt>
                <c:pt idx="82">
                  <c:v>0.55405405405405406</c:v>
                </c:pt>
                <c:pt idx="83">
                  <c:v>0.56081081081081086</c:v>
                </c:pt>
                <c:pt idx="84">
                  <c:v>0.56756756756756754</c:v>
                </c:pt>
                <c:pt idx="85">
                  <c:v>0.57432432432432434</c:v>
                </c:pt>
                <c:pt idx="86">
                  <c:v>0.58108108108108103</c:v>
                </c:pt>
                <c:pt idx="87">
                  <c:v>0.58783783783783783</c:v>
                </c:pt>
                <c:pt idx="88">
                  <c:v>0.59459459459459463</c:v>
                </c:pt>
                <c:pt idx="89">
                  <c:v>0.60135135135135132</c:v>
                </c:pt>
                <c:pt idx="90">
                  <c:v>0.60810810810810811</c:v>
                </c:pt>
                <c:pt idx="91">
                  <c:v>0.61486486486486491</c:v>
                </c:pt>
                <c:pt idx="92">
                  <c:v>0.6216216216216216</c:v>
                </c:pt>
                <c:pt idx="93">
                  <c:v>0.6283783783783784</c:v>
                </c:pt>
                <c:pt idx="94">
                  <c:v>0.63513513513513509</c:v>
                </c:pt>
                <c:pt idx="95">
                  <c:v>0.64189189189189189</c:v>
                </c:pt>
                <c:pt idx="96">
                  <c:v>0.64864864864864868</c:v>
                </c:pt>
                <c:pt idx="97">
                  <c:v>0.65540540540540537</c:v>
                </c:pt>
                <c:pt idx="98">
                  <c:v>0.66216216216216217</c:v>
                </c:pt>
                <c:pt idx="99">
                  <c:v>0.66891891891891897</c:v>
                </c:pt>
                <c:pt idx="100">
                  <c:v>0.67567567567567566</c:v>
                </c:pt>
                <c:pt idx="101">
                  <c:v>0.68243243243243246</c:v>
                </c:pt>
                <c:pt idx="102">
                  <c:v>0.68918918918918914</c:v>
                </c:pt>
                <c:pt idx="103">
                  <c:v>0.69594594594594594</c:v>
                </c:pt>
                <c:pt idx="104">
                  <c:v>0.70270270270270274</c:v>
                </c:pt>
                <c:pt idx="105">
                  <c:v>0.70945945945945943</c:v>
                </c:pt>
                <c:pt idx="106">
                  <c:v>0.71621621621621623</c:v>
                </c:pt>
                <c:pt idx="107">
                  <c:v>0.72297297297297303</c:v>
                </c:pt>
                <c:pt idx="108">
                  <c:v>0.72972972972972971</c:v>
                </c:pt>
                <c:pt idx="109">
                  <c:v>0.73648648648648651</c:v>
                </c:pt>
                <c:pt idx="110">
                  <c:v>0.7432432432432432</c:v>
                </c:pt>
                <c:pt idx="111">
                  <c:v>0.75</c:v>
                </c:pt>
                <c:pt idx="112">
                  <c:v>0.7567567567567568</c:v>
                </c:pt>
                <c:pt idx="113">
                  <c:v>0.76351351351351349</c:v>
                </c:pt>
                <c:pt idx="114">
                  <c:v>0.77027027027027029</c:v>
                </c:pt>
                <c:pt idx="115">
                  <c:v>0.77702702702702697</c:v>
                </c:pt>
                <c:pt idx="116">
                  <c:v>0.78378378378378377</c:v>
                </c:pt>
                <c:pt idx="117">
                  <c:v>0.79054054054054057</c:v>
                </c:pt>
                <c:pt idx="118">
                  <c:v>0.79054054054054057</c:v>
                </c:pt>
                <c:pt idx="119">
                  <c:v>0.79729729729729726</c:v>
                </c:pt>
                <c:pt idx="120">
                  <c:v>0.80405405405405406</c:v>
                </c:pt>
                <c:pt idx="121">
                  <c:v>0.81081081081081086</c:v>
                </c:pt>
                <c:pt idx="122">
                  <c:v>0.81081081081081086</c:v>
                </c:pt>
                <c:pt idx="123">
                  <c:v>0.81756756756756754</c:v>
                </c:pt>
                <c:pt idx="124">
                  <c:v>0.82432432432432434</c:v>
                </c:pt>
                <c:pt idx="125">
                  <c:v>0.83108108108108103</c:v>
                </c:pt>
                <c:pt idx="126">
                  <c:v>0.83783783783783783</c:v>
                </c:pt>
                <c:pt idx="127">
                  <c:v>0.84459459459459463</c:v>
                </c:pt>
                <c:pt idx="128">
                  <c:v>0.85135135135135132</c:v>
                </c:pt>
                <c:pt idx="129">
                  <c:v>0.85810810810810811</c:v>
                </c:pt>
                <c:pt idx="130">
                  <c:v>0.85810810810810811</c:v>
                </c:pt>
                <c:pt idx="131">
                  <c:v>0.85810810810810811</c:v>
                </c:pt>
                <c:pt idx="132">
                  <c:v>0.86486486486486491</c:v>
                </c:pt>
                <c:pt idx="133">
                  <c:v>0.8716216216216216</c:v>
                </c:pt>
                <c:pt idx="134">
                  <c:v>0.8783783783783784</c:v>
                </c:pt>
                <c:pt idx="135">
                  <c:v>0.88513513513513509</c:v>
                </c:pt>
                <c:pt idx="136">
                  <c:v>0.89189189189189189</c:v>
                </c:pt>
                <c:pt idx="137">
                  <c:v>0.89864864864864868</c:v>
                </c:pt>
                <c:pt idx="138">
                  <c:v>0.90540540540540537</c:v>
                </c:pt>
                <c:pt idx="139">
                  <c:v>0.90540540540540537</c:v>
                </c:pt>
                <c:pt idx="140">
                  <c:v>0.91216216216216217</c:v>
                </c:pt>
                <c:pt idx="141">
                  <c:v>0.91216216216216217</c:v>
                </c:pt>
                <c:pt idx="142">
                  <c:v>0.91891891891891897</c:v>
                </c:pt>
                <c:pt idx="143">
                  <c:v>0.92567567567567566</c:v>
                </c:pt>
                <c:pt idx="144">
                  <c:v>0.92567567567567566</c:v>
                </c:pt>
                <c:pt idx="145">
                  <c:v>0.93243243243243246</c:v>
                </c:pt>
                <c:pt idx="146">
                  <c:v>0.93918918918918914</c:v>
                </c:pt>
                <c:pt idx="147">
                  <c:v>0.94594594594594594</c:v>
                </c:pt>
                <c:pt idx="148">
                  <c:v>0.95270270270270274</c:v>
                </c:pt>
                <c:pt idx="149">
                  <c:v>0.95945945945945943</c:v>
                </c:pt>
                <c:pt idx="150">
                  <c:v>0.96621621621621623</c:v>
                </c:pt>
                <c:pt idx="151">
                  <c:v>0.96621621621621623</c:v>
                </c:pt>
                <c:pt idx="152">
                  <c:v>0.97297297297297303</c:v>
                </c:pt>
                <c:pt idx="153">
                  <c:v>0.97297297297297303</c:v>
                </c:pt>
                <c:pt idx="154">
                  <c:v>0.97297297297297303</c:v>
                </c:pt>
                <c:pt idx="155">
                  <c:v>0.97297297297297303</c:v>
                </c:pt>
                <c:pt idx="156">
                  <c:v>0.97297297297297303</c:v>
                </c:pt>
                <c:pt idx="157">
                  <c:v>0.97297297297297303</c:v>
                </c:pt>
                <c:pt idx="158">
                  <c:v>0.97297297297297303</c:v>
                </c:pt>
                <c:pt idx="159">
                  <c:v>0.97297297297297303</c:v>
                </c:pt>
                <c:pt idx="160">
                  <c:v>0.97297297297297303</c:v>
                </c:pt>
                <c:pt idx="161">
                  <c:v>0.97297297297297303</c:v>
                </c:pt>
                <c:pt idx="162">
                  <c:v>0.97297297297297303</c:v>
                </c:pt>
                <c:pt idx="163">
                  <c:v>0.97972972972972971</c:v>
                </c:pt>
                <c:pt idx="164">
                  <c:v>0.98648648648648651</c:v>
                </c:pt>
                <c:pt idx="165">
                  <c:v>0.98648648648648651</c:v>
                </c:pt>
                <c:pt idx="166">
                  <c:v>0.98648648648648651</c:v>
                </c:pt>
                <c:pt idx="167">
                  <c:v>0.98648648648648651</c:v>
                </c:pt>
                <c:pt idx="168">
                  <c:v>0.98648648648648651</c:v>
                </c:pt>
                <c:pt idx="169">
                  <c:v>0.98648648648648651</c:v>
                </c:pt>
                <c:pt idx="170">
                  <c:v>0.98648648648648651</c:v>
                </c:pt>
                <c:pt idx="171">
                  <c:v>0.98648648648648651</c:v>
                </c:pt>
                <c:pt idx="172">
                  <c:v>0.98648648648648651</c:v>
                </c:pt>
                <c:pt idx="173">
                  <c:v>0.98648648648648651</c:v>
                </c:pt>
                <c:pt idx="174">
                  <c:v>0.9932432432432432</c:v>
                </c:pt>
                <c:pt idx="175">
                  <c:v>0.9932432432432432</c:v>
                </c:pt>
                <c:pt idx="176">
                  <c:v>0.9932432432432432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8624"/>
        <c:axId val="49156864"/>
      </c:scatterChart>
      <c:valAx>
        <c:axId val="482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FPR</a:t>
                </a:r>
                <a:endParaRPr lang="ru-RU" sz="18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56864"/>
        <c:crosses val="autoZero"/>
        <c:crossBetween val="midCat"/>
      </c:valAx>
      <c:valAx>
        <c:axId val="4915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TPR</a:t>
                </a:r>
                <a:endParaRPr lang="ru-RU" sz="18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298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180973</xdr:colOff>
      <xdr:row>3</xdr:row>
      <xdr:rowOff>104774</xdr:rowOff>
    </xdr:from>
    <xdr:to>
      <xdr:col>61</xdr:col>
      <xdr:colOff>295274</xdr:colOff>
      <xdr:row>26</xdr:row>
      <xdr:rowOff>190499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190500</xdr:colOff>
      <xdr:row>30</xdr:row>
      <xdr:rowOff>23812</xdr:rowOff>
    </xdr:from>
    <xdr:to>
      <xdr:col>58</xdr:col>
      <xdr:colOff>495300</xdr:colOff>
      <xdr:row>44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2</xdr:row>
      <xdr:rowOff>190499</xdr:rowOff>
    </xdr:from>
    <xdr:to>
      <xdr:col>14</xdr:col>
      <xdr:colOff>571500</xdr:colOff>
      <xdr:row>27</xdr:row>
      <xdr:rowOff>19050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7"/>
  <sheetViews>
    <sheetView topLeftCell="A142" workbookViewId="0">
      <selection activeCell="A153" sqref="A153"/>
    </sheetView>
  </sheetViews>
  <sheetFormatPr defaultRowHeight="15" x14ac:dyDescent="0.25"/>
  <cols>
    <col min="3" max="3" width="4.7109375" bestFit="1" customWidth="1"/>
    <col min="4" max="4" width="5" bestFit="1" customWidth="1"/>
    <col min="5" max="5" width="1.7109375" bestFit="1" customWidth="1"/>
    <col min="6" max="6" width="5" bestFit="1" customWidth="1"/>
    <col min="7" max="7" width="14.85546875" bestFit="1" customWidth="1"/>
    <col min="9" max="9" width="10.42578125" customWidth="1"/>
    <col min="10" max="48" width="0" hidden="1" customWidth="1"/>
  </cols>
  <sheetData>
    <row r="1" spans="1:49" x14ac:dyDescent="0.25">
      <c r="A1" t="s">
        <v>3480</v>
      </c>
      <c r="D1" s="14" t="s">
        <v>1566</v>
      </c>
      <c r="E1" s="14"/>
      <c r="F1" s="14"/>
      <c r="G1" s="14" t="s">
        <v>1567</v>
      </c>
      <c r="H1" s="14"/>
      <c r="AW1" t="s">
        <v>1568</v>
      </c>
    </row>
    <row r="2" spans="1:49" x14ac:dyDescent="0.25">
      <c r="A2" s="2">
        <v>4438.1570000000002</v>
      </c>
      <c r="B2">
        <v>1730</v>
      </c>
      <c r="C2" t="s">
        <v>3481</v>
      </c>
      <c r="D2">
        <v>64</v>
      </c>
      <c r="E2" t="s">
        <v>0</v>
      </c>
      <c r="F2">
        <v>179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L2" t="s">
        <v>6</v>
      </c>
      <c r="M2">
        <v>5</v>
      </c>
      <c r="N2" t="s">
        <v>7</v>
      </c>
      <c r="AW2" t="str">
        <f>VLOOKUP(G2, pfam!$1:$1048576,2,FALSE)</f>
        <v>Y</v>
      </c>
    </row>
    <row r="3" spans="1:49" x14ac:dyDescent="0.25">
      <c r="A3" s="2">
        <v>4315.0410000000002</v>
      </c>
      <c r="B3">
        <v>1682</v>
      </c>
      <c r="C3" t="s">
        <v>3481</v>
      </c>
      <c r="D3">
        <v>64</v>
      </c>
      <c r="E3" t="s">
        <v>0</v>
      </c>
      <c r="F3">
        <v>179</v>
      </c>
      <c r="G3" t="s">
        <v>8</v>
      </c>
      <c r="H3" t="s">
        <v>9</v>
      </c>
      <c r="I3" t="s">
        <v>3</v>
      </c>
      <c r="J3" t="s">
        <v>4</v>
      </c>
      <c r="K3" t="s">
        <v>5</v>
      </c>
      <c r="L3" t="s">
        <v>6</v>
      </c>
      <c r="M3">
        <v>5</v>
      </c>
      <c r="N3" t="s">
        <v>7</v>
      </c>
      <c r="AW3" t="str">
        <f>VLOOKUP(G3, pfam!$1:$1048576,2,FALSE)</f>
        <v>Y</v>
      </c>
    </row>
    <row r="4" spans="1:49" x14ac:dyDescent="0.25">
      <c r="A4" s="2">
        <v>4315.0410000000002</v>
      </c>
      <c r="B4">
        <v>1682</v>
      </c>
      <c r="C4" t="s">
        <v>3481</v>
      </c>
      <c r="D4">
        <v>64</v>
      </c>
      <c r="E4" t="s">
        <v>0</v>
      </c>
      <c r="F4">
        <v>179</v>
      </c>
      <c r="G4" t="s">
        <v>10</v>
      </c>
      <c r="H4" t="s">
        <v>11</v>
      </c>
      <c r="I4" t="s">
        <v>3</v>
      </c>
      <c r="J4" t="s">
        <v>4</v>
      </c>
      <c r="K4" t="s">
        <v>5</v>
      </c>
      <c r="L4" t="s">
        <v>6</v>
      </c>
      <c r="M4">
        <v>5</v>
      </c>
      <c r="N4" t="s">
        <v>7</v>
      </c>
      <c r="AW4" t="str">
        <f>VLOOKUP(G4, pfam!$1:$1048576,2,FALSE)</f>
        <v>Y</v>
      </c>
    </row>
    <row r="5" spans="1:49" x14ac:dyDescent="0.25">
      <c r="A5" s="2">
        <v>4274.0020000000004</v>
      </c>
      <c r="B5">
        <v>1666</v>
      </c>
      <c r="C5" t="s">
        <v>3481</v>
      </c>
      <c r="D5">
        <v>83</v>
      </c>
      <c r="E5" t="s">
        <v>0</v>
      </c>
      <c r="F5">
        <v>198</v>
      </c>
      <c r="G5" t="s">
        <v>12</v>
      </c>
      <c r="H5" t="s">
        <v>13</v>
      </c>
      <c r="I5" t="s">
        <v>3</v>
      </c>
      <c r="J5" t="s">
        <v>4</v>
      </c>
      <c r="K5" t="s">
        <v>5</v>
      </c>
      <c r="L5" t="s">
        <v>6</v>
      </c>
      <c r="M5">
        <v>2</v>
      </c>
      <c r="N5" t="s">
        <v>14</v>
      </c>
      <c r="AW5" t="str">
        <f>VLOOKUP(G5, pfam!$1:$1048576,2,FALSE)</f>
        <v>Y</v>
      </c>
    </row>
    <row r="6" spans="1:49" x14ac:dyDescent="0.25">
      <c r="A6" s="2">
        <v>4274.0020000000004</v>
      </c>
      <c r="B6">
        <v>1666</v>
      </c>
      <c r="C6" t="s">
        <v>3481</v>
      </c>
      <c r="D6">
        <v>64</v>
      </c>
      <c r="E6" t="s">
        <v>0</v>
      </c>
      <c r="F6">
        <v>179</v>
      </c>
      <c r="G6" t="s">
        <v>15</v>
      </c>
      <c r="H6" t="s">
        <v>16</v>
      </c>
      <c r="I6" t="s">
        <v>3</v>
      </c>
      <c r="J6" t="s">
        <v>4</v>
      </c>
      <c r="K6" t="s">
        <v>5</v>
      </c>
      <c r="L6" t="s">
        <v>6</v>
      </c>
      <c r="M6">
        <v>5</v>
      </c>
      <c r="N6" t="s">
        <v>7</v>
      </c>
      <c r="AW6" t="str">
        <f>VLOOKUP(G6, pfam!$1:$1048576,2,FALSE)</f>
        <v>Y</v>
      </c>
    </row>
    <row r="7" spans="1:49" x14ac:dyDescent="0.25">
      <c r="A7" s="2">
        <v>4261.1779999999999</v>
      </c>
      <c r="B7">
        <v>1661</v>
      </c>
      <c r="C7" t="s">
        <v>3481</v>
      </c>
      <c r="D7">
        <v>83</v>
      </c>
      <c r="E7" t="s">
        <v>0</v>
      </c>
      <c r="F7">
        <v>198</v>
      </c>
      <c r="G7" t="s">
        <v>17</v>
      </c>
      <c r="H7" t="s">
        <v>18</v>
      </c>
      <c r="I7" t="s">
        <v>3</v>
      </c>
      <c r="J7" t="s">
        <v>4</v>
      </c>
      <c r="K7" t="s">
        <v>5</v>
      </c>
      <c r="L7" t="s">
        <v>6</v>
      </c>
      <c r="M7">
        <v>2</v>
      </c>
      <c r="N7" t="s">
        <v>14</v>
      </c>
      <c r="AW7" t="str">
        <f>VLOOKUP(G7, pfam!$1:$1048576,2,FALSE)</f>
        <v>Y</v>
      </c>
    </row>
    <row r="8" spans="1:49" x14ac:dyDescent="0.25">
      <c r="A8" s="2">
        <v>4258.6130000000003</v>
      </c>
      <c r="B8">
        <v>1660</v>
      </c>
      <c r="C8" t="s">
        <v>3481</v>
      </c>
      <c r="D8">
        <v>83</v>
      </c>
      <c r="E8" t="s">
        <v>0</v>
      </c>
      <c r="F8">
        <v>198</v>
      </c>
      <c r="G8" t="s">
        <v>19</v>
      </c>
      <c r="H8" t="s">
        <v>20</v>
      </c>
      <c r="I8" t="s">
        <v>3</v>
      </c>
      <c r="J8" t="s">
        <v>4</v>
      </c>
      <c r="K8" t="s">
        <v>5</v>
      </c>
      <c r="L8" t="s">
        <v>6</v>
      </c>
      <c r="M8">
        <v>2</v>
      </c>
      <c r="N8" t="s">
        <v>14</v>
      </c>
      <c r="AW8" t="str">
        <f>VLOOKUP(G8, pfam!$1:$1048576,2,FALSE)</f>
        <v>Y</v>
      </c>
    </row>
    <row r="9" spans="1:49" x14ac:dyDescent="0.25">
      <c r="A9" s="2">
        <v>4258.6130000000003</v>
      </c>
      <c r="B9">
        <v>1660</v>
      </c>
      <c r="C9" t="s">
        <v>3481</v>
      </c>
      <c r="D9">
        <v>83</v>
      </c>
      <c r="E9" t="s">
        <v>0</v>
      </c>
      <c r="F9">
        <v>198</v>
      </c>
      <c r="G9" t="s">
        <v>21</v>
      </c>
      <c r="H9" t="s">
        <v>22</v>
      </c>
      <c r="I9" t="s">
        <v>3</v>
      </c>
      <c r="J9" t="s">
        <v>4</v>
      </c>
      <c r="K9" t="s">
        <v>5</v>
      </c>
      <c r="L9" t="s">
        <v>6</v>
      </c>
      <c r="M9">
        <v>2</v>
      </c>
      <c r="N9" t="s">
        <v>14</v>
      </c>
      <c r="AW9" t="str">
        <f>VLOOKUP(G9, pfam!$1:$1048576,2,FALSE)</f>
        <v>Y</v>
      </c>
    </row>
    <row r="10" spans="1:49" x14ac:dyDescent="0.25">
      <c r="A10" s="2">
        <v>4258.6130000000003</v>
      </c>
      <c r="B10">
        <v>1660</v>
      </c>
      <c r="C10" t="s">
        <v>3481</v>
      </c>
      <c r="D10">
        <v>83</v>
      </c>
      <c r="E10" t="s">
        <v>0</v>
      </c>
      <c r="F10">
        <v>198</v>
      </c>
      <c r="G10" t="s">
        <v>23</v>
      </c>
      <c r="H10" t="s">
        <v>24</v>
      </c>
      <c r="I10" t="s">
        <v>3</v>
      </c>
      <c r="J10" t="s">
        <v>4</v>
      </c>
      <c r="K10" t="s">
        <v>5</v>
      </c>
      <c r="L10" t="s">
        <v>6</v>
      </c>
      <c r="M10">
        <v>2</v>
      </c>
      <c r="N10" t="s">
        <v>14</v>
      </c>
      <c r="O10" t="s">
        <v>25</v>
      </c>
      <c r="P10" t="s">
        <v>26</v>
      </c>
      <c r="Q10" t="s">
        <v>27</v>
      </c>
      <c r="R10">
        <v>31</v>
      </c>
      <c r="S10" t="s">
        <v>28</v>
      </c>
      <c r="T10" t="s">
        <v>29</v>
      </c>
      <c r="U10" t="s">
        <v>30</v>
      </c>
      <c r="V10" t="s">
        <v>31</v>
      </c>
      <c r="W10" t="s">
        <v>32</v>
      </c>
      <c r="X10" t="s">
        <v>33</v>
      </c>
      <c r="AW10" t="str">
        <f>VLOOKUP(G10, pfam!$1:$1048576,2,FALSE)</f>
        <v>Y</v>
      </c>
    </row>
    <row r="11" spans="1:49" x14ac:dyDescent="0.25">
      <c r="A11" s="2">
        <v>4232.9629999999997</v>
      </c>
      <c r="B11">
        <v>1650</v>
      </c>
      <c r="C11" t="s">
        <v>3481</v>
      </c>
      <c r="D11">
        <v>64</v>
      </c>
      <c r="E11" t="s">
        <v>0</v>
      </c>
      <c r="F11">
        <v>179</v>
      </c>
      <c r="G11" t="s">
        <v>34</v>
      </c>
      <c r="H11" t="s">
        <v>35</v>
      </c>
      <c r="I11" t="s">
        <v>3</v>
      </c>
      <c r="J11" t="s">
        <v>4</v>
      </c>
      <c r="K11" t="s">
        <v>5</v>
      </c>
      <c r="L11" t="s">
        <v>6</v>
      </c>
      <c r="M11">
        <v>5</v>
      </c>
      <c r="N11" t="s">
        <v>7</v>
      </c>
      <c r="AW11" t="str">
        <f>VLOOKUP(G11, pfam!$1:$1048576,2,FALSE)</f>
        <v>Y</v>
      </c>
    </row>
    <row r="12" spans="1:49" x14ac:dyDescent="0.25">
      <c r="A12" s="2">
        <v>4148.3209999999999</v>
      </c>
      <c r="B12">
        <v>1617</v>
      </c>
      <c r="C12" t="s">
        <v>3481</v>
      </c>
      <c r="D12">
        <v>56</v>
      </c>
      <c r="E12" t="s">
        <v>0</v>
      </c>
      <c r="F12">
        <v>171</v>
      </c>
      <c r="G12" t="s">
        <v>36</v>
      </c>
      <c r="H12" t="s">
        <v>37</v>
      </c>
      <c r="I12" t="s">
        <v>3</v>
      </c>
      <c r="J12" t="s">
        <v>4</v>
      </c>
      <c r="K12" t="s">
        <v>5</v>
      </c>
      <c r="L12" t="s">
        <v>6</v>
      </c>
      <c r="M12">
        <v>8</v>
      </c>
      <c r="N12" t="s">
        <v>38</v>
      </c>
      <c r="AW12" t="str">
        <f>VLOOKUP(G12, pfam!$1:$1048576,2,FALSE)</f>
        <v>Y</v>
      </c>
    </row>
    <row r="13" spans="1:49" x14ac:dyDescent="0.25">
      <c r="A13" s="2">
        <v>4135.4970000000003</v>
      </c>
      <c r="B13">
        <v>1612</v>
      </c>
      <c r="C13" t="s">
        <v>3481</v>
      </c>
      <c r="D13">
        <v>84</v>
      </c>
      <c r="E13" t="s">
        <v>0</v>
      </c>
      <c r="F13">
        <v>199</v>
      </c>
      <c r="G13" t="s">
        <v>39</v>
      </c>
      <c r="H13" t="s">
        <v>40</v>
      </c>
      <c r="I13" t="s">
        <v>3</v>
      </c>
      <c r="J13" t="s">
        <v>4</v>
      </c>
      <c r="K13" t="s">
        <v>5</v>
      </c>
      <c r="L13" t="s">
        <v>6</v>
      </c>
      <c r="M13">
        <v>17</v>
      </c>
      <c r="N13" t="s">
        <v>41</v>
      </c>
      <c r="O13" t="s">
        <v>42</v>
      </c>
      <c r="P13" t="s">
        <v>4</v>
      </c>
      <c r="Q13" t="s">
        <v>43</v>
      </c>
      <c r="R13" t="s">
        <v>32</v>
      </c>
      <c r="S13" t="s">
        <v>6</v>
      </c>
      <c r="T13" t="s">
        <v>44</v>
      </c>
      <c r="AW13" t="str">
        <f>VLOOKUP(G13, pfam!$1:$1048576,2,FALSE)</f>
        <v>Y</v>
      </c>
    </row>
    <row r="14" spans="1:49" x14ac:dyDescent="0.25">
      <c r="A14" s="2">
        <v>4135.4970000000003</v>
      </c>
      <c r="B14">
        <v>1612</v>
      </c>
      <c r="C14" t="s">
        <v>3481</v>
      </c>
      <c r="D14">
        <v>72</v>
      </c>
      <c r="E14" t="s">
        <v>0</v>
      </c>
      <c r="F14">
        <v>187</v>
      </c>
      <c r="G14" t="s">
        <v>45</v>
      </c>
      <c r="H14" t="s">
        <v>46</v>
      </c>
      <c r="I14" t="s">
        <v>3</v>
      </c>
      <c r="J14" t="s">
        <v>4</v>
      </c>
      <c r="K14" t="s">
        <v>5</v>
      </c>
      <c r="L14" t="s">
        <v>6</v>
      </c>
      <c r="M14">
        <v>8</v>
      </c>
      <c r="N14" t="s">
        <v>38</v>
      </c>
      <c r="AW14" t="str">
        <f>VLOOKUP(G14, pfam!$1:$1048576,2,FALSE)</f>
        <v>Y</v>
      </c>
    </row>
    <row r="15" spans="1:49" x14ac:dyDescent="0.25">
      <c r="A15" s="2">
        <v>4135.4970000000003</v>
      </c>
      <c r="B15">
        <v>1612</v>
      </c>
      <c r="C15" t="s">
        <v>3481</v>
      </c>
      <c r="D15">
        <v>46</v>
      </c>
      <c r="E15" t="s">
        <v>0</v>
      </c>
      <c r="F15">
        <v>161</v>
      </c>
      <c r="G15" t="s">
        <v>47</v>
      </c>
      <c r="H15" t="s">
        <v>48</v>
      </c>
      <c r="I15" t="s">
        <v>3</v>
      </c>
      <c r="J15" t="s">
        <v>4</v>
      </c>
      <c r="K15" t="s">
        <v>5</v>
      </c>
      <c r="L15" t="s">
        <v>6</v>
      </c>
      <c r="M15">
        <v>8</v>
      </c>
      <c r="N15" t="s">
        <v>38</v>
      </c>
      <c r="AW15" t="str">
        <f>VLOOKUP(G15, pfam!$1:$1048576,2,FALSE)</f>
        <v>Y</v>
      </c>
    </row>
    <row r="16" spans="1:49" x14ac:dyDescent="0.25">
      <c r="A16" s="2">
        <v>4132.9319999999998</v>
      </c>
      <c r="B16">
        <v>1611</v>
      </c>
      <c r="C16" t="s">
        <v>3481</v>
      </c>
      <c r="D16">
        <v>56</v>
      </c>
      <c r="E16" t="s">
        <v>0</v>
      </c>
      <c r="F16">
        <v>171</v>
      </c>
      <c r="G16" t="s">
        <v>49</v>
      </c>
      <c r="H16" t="s">
        <v>50</v>
      </c>
      <c r="I16" t="s">
        <v>3</v>
      </c>
      <c r="J16" t="s">
        <v>4</v>
      </c>
      <c r="K16" t="s">
        <v>5</v>
      </c>
      <c r="L16" t="s">
        <v>6</v>
      </c>
      <c r="M16">
        <v>8</v>
      </c>
      <c r="N16" t="s">
        <v>38</v>
      </c>
      <c r="AW16" t="str">
        <f>VLOOKUP(G16, pfam!$1:$1048576,2,FALSE)</f>
        <v>Y</v>
      </c>
    </row>
    <row r="17" spans="1:49" x14ac:dyDescent="0.25">
      <c r="A17" s="2">
        <v>4132.9319999999998</v>
      </c>
      <c r="B17">
        <v>1611</v>
      </c>
      <c r="C17" t="s">
        <v>3481</v>
      </c>
      <c r="D17">
        <v>56</v>
      </c>
      <c r="E17" t="s">
        <v>0</v>
      </c>
      <c r="F17">
        <v>171</v>
      </c>
      <c r="G17" t="s">
        <v>51</v>
      </c>
      <c r="H17" t="s">
        <v>52</v>
      </c>
      <c r="I17" t="s">
        <v>3</v>
      </c>
      <c r="J17" t="s">
        <v>4</v>
      </c>
      <c r="K17" t="s">
        <v>5</v>
      </c>
      <c r="L17" t="s">
        <v>6</v>
      </c>
      <c r="M17">
        <v>8</v>
      </c>
      <c r="N17" t="s">
        <v>38</v>
      </c>
      <c r="AW17" t="str">
        <f>VLOOKUP(G17, pfam!$1:$1048576,2,FALSE)</f>
        <v>Y</v>
      </c>
    </row>
    <row r="18" spans="1:49" x14ac:dyDescent="0.25">
      <c r="A18" s="2">
        <v>4130.3670000000002</v>
      </c>
      <c r="B18">
        <v>1610</v>
      </c>
      <c r="C18" t="s">
        <v>3481</v>
      </c>
      <c r="D18">
        <v>84</v>
      </c>
      <c r="E18" t="s">
        <v>0</v>
      </c>
      <c r="F18">
        <v>199</v>
      </c>
      <c r="G18" t="s">
        <v>53</v>
      </c>
      <c r="H18" t="s">
        <v>54</v>
      </c>
      <c r="I18" t="s">
        <v>3</v>
      </c>
      <c r="J18" t="s">
        <v>4</v>
      </c>
      <c r="K18" t="s">
        <v>5</v>
      </c>
      <c r="L18" t="s">
        <v>6</v>
      </c>
      <c r="M18">
        <v>17</v>
      </c>
      <c r="N18" t="s">
        <v>41</v>
      </c>
      <c r="AW18" t="str">
        <f>VLOOKUP(G18, pfam!$1:$1048576,2,FALSE)</f>
        <v>Y</v>
      </c>
    </row>
    <row r="19" spans="1:49" x14ac:dyDescent="0.25">
      <c r="A19" s="2">
        <v>4130.3670000000002</v>
      </c>
      <c r="B19">
        <v>1610</v>
      </c>
      <c r="C19" t="s">
        <v>3481</v>
      </c>
      <c r="D19">
        <v>62</v>
      </c>
      <c r="E19" t="s">
        <v>0</v>
      </c>
      <c r="F19">
        <v>177</v>
      </c>
      <c r="G19" t="s">
        <v>55</v>
      </c>
      <c r="H19" t="s">
        <v>56</v>
      </c>
      <c r="I19" t="s">
        <v>3</v>
      </c>
      <c r="J19" t="s">
        <v>4</v>
      </c>
      <c r="K19" t="s">
        <v>5</v>
      </c>
      <c r="L19" t="s">
        <v>6</v>
      </c>
      <c r="M19">
        <v>4</v>
      </c>
      <c r="N19" t="s">
        <v>57</v>
      </c>
      <c r="O19" t="s">
        <v>58</v>
      </c>
      <c r="AW19" t="str">
        <f>VLOOKUP(G19, pfam!$1:$1048576,2,FALSE)</f>
        <v>Y</v>
      </c>
    </row>
    <row r="20" spans="1:49" x14ac:dyDescent="0.25">
      <c r="A20" s="2">
        <v>4130.3670000000002</v>
      </c>
      <c r="B20">
        <v>1610</v>
      </c>
      <c r="C20" t="s">
        <v>3481</v>
      </c>
      <c r="D20">
        <v>62</v>
      </c>
      <c r="E20" t="s">
        <v>0</v>
      </c>
      <c r="F20">
        <v>177</v>
      </c>
      <c r="G20" t="s">
        <v>59</v>
      </c>
      <c r="H20" t="s">
        <v>60</v>
      </c>
      <c r="I20" t="s">
        <v>3</v>
      </c>
      <c r="J20" t="s">
        <v>4</v>
      </c>
      <c r="K20" t="s">
        <v>5</v>
      </c>
      <c r="L20" t="s">
        <v>6</v>
      </c>
      <c r="M20">
        <v>4</v>
      </c>
      <c r="N20" t="s">
        <v>58</v>
      </c>
      <c r="AW20" t="str">
        <f>VLOOKUP(G20, pfam!$1:$1048576,2,FALSE)</f>
        <v>Y</v>
      </c>
    </row>
    <row r="21" spans="1:49" x14ac:dyDescent="0.25">
      <c r="A21" s="2">
        <v>4125.2370000000001</v>
      </c>
      <c r="B21">
        <v>1608</v>
      </c>
      <c r="C21" t="s">
        <v>3481</v>
      </c>
      <c r="D21">
        <v>62</v>
      </c>
      <c r="E21" t="s">
        <v>0</v>
      </c>
      <c r="F21">
        <v>177</v>
      </c>
      <c r="G21" t="s">
        <v>61</v>
      </c>
      <c r="H21" t="s">
        <v>62</v>
      </c>
      <c r="I21" t="s">
        <v>3</v>
      </c>
      <c r="J21" t="s">
        <v>4</v>
      </c>
      <c r="K21" t="s">
        <v>5</v>
      </c>
      <c r="L21" t="s">
        <v>6</v>
      </c>
      <c r="M21">
        <v>4</v>
      </c>
      <c r="N21" t="s">
        <v>58</v>
      </c>
      <c r="AW21" t="str">
        <f>VLOOKUP(G21, pfam!$1:$1048576,2,FALSE)</f>
        <v>Y</v>
      </c>
    </row>
    <row r="22" spans="1:49" x14ac:dyDescent="0.25">
      <c r="A22" s="2">
        <v>4125.2370000000001</v>
      </c>
      <c r="B22">
        <v>1608</v>
      </c>
      <c r="C22" t="s">
        <v>3481</v>
      </c>
      <c r="D22">
        <v>62</v>
      </c>
      <c r="E22" t="s">
        <v>0</v>
      </c>
      <c r="F22">
        <v>177</v>
      </c>
      <c r="G22" t="s">
        <v>63</v>
      </c>
      <c r="H22" t="s">
        <v>64</v>
      </c>
      <c r="I22" t="s">
        <v>3</v>
      </c>
      <c r="J22" t="s">
        <v>4</v>
      </c>
      <c r="K22" t="s">
        <v>5</v>
      </c>
      <c r="L22" t="s">
        <v>6</v>
      </c>
      <c r="M22">
        <v>4</v>
      </c>
      <c r="N22" t="s">
        <v>57</v>
      </c>
      <c r="O22" t="s">
        <v>58</v>
      </c>
      <c r="AW22" t="str">
        <f>VLOOKUP(G22, pfam!$1:$1048576,2,FALSE)</f>
        <v>Y</v>
      </c>
    </row>
    <row r="23" spans="1:49" x14ac:dyDescent="0.25">
      <c r="A23" s="2">
        <v>4122.6719999999996</v>
      </c>
      <c r="B23">
        <v>1607</v>
      </c>
      <c r="C23" t="s">
        <v>3481</v>
      </c>
      <c r="D23">
        <v>62</v>
      </c>
      <c r="E23" t="s">
        <v>0</v>
      </c>
      <c r="F23">
        <v>177</v>
      </c>
      <c r="G23" t="s">
        <v>65</v>
      </c>
      <c r="H23" t="s">
        <v>66</v>
      </c>
      <c r="I23" t="s">
        <v>3</v>
      </c>
      <c r="J23" t="s">
        <v>4</v>
      </c>
      <c r="K23" t="s">
        <v>5</v>
      </c>
      <c r="L23" t="s">
        <v>6</v>
      </c>
      <c r="M23">
        <v>4</v>
      </c>
      <c r="N23" t="s">
        <v>58</v>
      </c>
      <c r="AW23" t="str">
        <f>VLOOKUP(G23, pfam!$1:$1048576,2,FALSE)</f>
        <v>Y</v>
      </c>
    </row>
    <row r="24" spans="1:49" x14ac:dyDescent="0.25">
      <c r="A24" s="2">
        <v>4114.9780000000001</v>
      </c>
      <c r="B24">
        <v>1604</v>
      </c>
      <c r="C24" t="s">
        <v>3481</v>
      </c>
      <c r="D24">
        <v>62</v>
      </c>
      <c r="E24" t="s">
        <v>0</v>
      </c>
      <c r="F24">
        <v>177</v>
      </c>
      <c r="G24" t="s">
        <v>67</v>
      </c>
      <c r="H24" t="s">
        <v>68</v>
      </c>
      <c r="I24" t="s">
        <v>3</v>
      </c>
      <c r="J24" t="s">
        <v>4</v>
      </c>
      <c r="K24" t="s">
        <v>5</v>
      </c>
      <c r="L24" t="s">
        <v>6</v>
      </c>
      <c r="M24">
        <v>4</v>
      </c>
      <c r="N24" t="s">
        <v>58</v>
      </c>
      <c r="AW24" t="str">
        <f>VLOOKUP(G24, pfam!$1:$1048576,2,FALSE)</f>
        <v>Y</v>
      </c>
    </row>
    <row r="25" spans="1:49" x14ac:dyDescent="0.25">
      <c r="A25" s="2">
        <v>4091.893</v>
      </c>
      <c r="B25">
        <v>1595</v>
      </c>
      <c r="C25" t="s">
        <v>3481</v>
      </c>
      <c r="D25">
        <v>62</v>
      </c>
      <c r="E25" t="s">
        <v>0</v>
      </c>
      <c r="F25">
        <v>177</v>
      </c>
      <c r="G25" t="s">
        <v>69</v>
      </c>
      <c r="H25" t="s">
        <v>70</v>
      </c>
      <c r="I25" t="s">
        <v>3</v>
      </c>
      <c r="J25" t="s">
        <v>4</v>
      </c>
      <c r="K25" t="s">
        <v>5</v>
      </c>
      <c r="L25" t="s">
        <v>6</v>
      </c>
      <c r="M25">
        <v>4</v>
      </c>
      <c r="N25" t="s">
        <v>58</v>
      </c>
      <c r="AW25" t="str">
        <f>VLOOKUP(G25, pfam!$1:$1048576,2,FALSE)</f>
        <v>Y</v>
      </c>
    </row>
    <row r="26" spans="1:49" x14ac:dyDescent="0.25">
      <c r="A26" s="2">
        <v>4091.893</v>
      </c>
      <c r="B26">
        <v>1595</v>
      </c>
      <c r="C26" t="s">
        <v>3481</v>
      </c>
      <c r="D26">
        <v>21</v>
      </c>
      <c r="E26" t="s">
        <v>0</v>
      </c>
      <c r="F26">
        <v>136</v>
      </c>
      <c r="G26" t="s">
        <v>71</v>
      </c>
      <c r="H26" t="s">
        <v>72</v>
      </c>
      <c r="I26" t="s">
        <v>3</v>
      </c>
      <c r="J26" t="s">
        <v>4</v>
      </c>
      <c r="K26" t="s">
        <v>5</v>
      </c>
      <c r="L26" t="s">
        <v>6</v>
      </c>
      <c r="M26">
        <v>21</v>
      </c>
      <c r="N26" t="s">
        <v>73</v>
      </c>
      <c r="AW26" t="str">
        <f>VLOOKUP(G26, pfam!$1:$1048576,2,FALSE)</f>
        <v>Y</v>
      </c>
    </row>
    <row r="27" spans="1:49" x14ac:dyDescent="0.25">
      <c r="A27" s="2">
        <v>4084.1979999999999</v>
      </c>
      <c r="B27">
        <v>1592</v>
      </c>
      <c r="C27" t="s">
        <v>3481</v>
      </c>
      <c r="D27">
        <v>86</v>
      </c>
      <c r="E27" t="s">
        <v>0</v>
      </c>
      <c r="F27">
        <v>201</v>
      </c>
      <c r="G27" t="s">
        <v>74</v>
      </c>
      <c r="H27" t="s">
        <v>75</v>
      </c>
      <c r="I27" t="s">
        <v>3</v>
      </c>
      <c r="J27" t="s">
        <v>4</v>
      </c>
      <c r="K27" t="s">
        <v>5</v>
      </c>
      <c r="L27" t="s">
        <v>6</v>
      </c>
      <c r="M27">
        <v>18</v>
      </c>
      <c r="N27" t="s">
        <v>76</v>
      </c>
      <c r="AW27" t="str">
        <f>VLOOKUP(G27, pfam!$1:$1048576,2,FALSE)</f>
        <v>Y</v>
      </c>
    </row>
    <row r="28" spans="1:49" x14ac:dyDescent="0.25">
      <c r="A28" s="2">
        <v>4084.1979999999999</v>
      </c>
      <c r="B28">
        <v>1592</v>
      </c>
      <c r="C28" t="s">
        <v>3481</v>
      </c>
      <c r="D28">
        <v>84</v>
      </c>
      <c r="E28" t="s">
        <v>0</v>
      </c>
      <c r="F28">
        <v>199</v>
      </c>
      <c r="G28" t="s">
        <v>77</v>
      </c>
      <c r="H28" t="s">
        <v>78</v>
      </c>
      <c r="I28" t="s">
        <v>3</v>
      </c>
      <c r="J28" t="s">
        <v>4</v>
      </c>
      <c r="K28" t="s">
        <v>5</v>
      </c>
      <c r="L28" t="s">
        <v>6</v>
      </c>
      <c r="M28">
        <v>17</v>
      </c>
      <c r="N28" t="s">
        <v>41</v>
      </c>
      <c r="AW28" t="str">
        <f>VLOOKUP(G28, pfam!$1:$1048576,2,FALSE)</f>
        <v>Y</v>
      </c>
    </row>
    <row r="29" spans="1:49" x14ac:dyDescent="0.25">
      <c r="A29" s="2">
        <v>4061.114</v>
      </c>
      <c r="B29">
        <v>1583</v>
      </c>
      <c r="C29" t="s">
        <v>3481</v>
      </c>
      <c r="D29">
        <v>262</v>
      </c>
      <c r="E29" t="s">
        <v>0</v>
      </c>
      <c r="F29">
        <v>377</v>
      </c>
      <c r="G29" t="s">
        <v>79</v>
      </c>
      <c r="H29" t="s">
        <v>80</v>
      </c>
      <c r="I29" t="s">
        <v>3</v>
      </c>
      <c r="J29" t="s">
        <v>4</v>
      </c>
      <c r="K29" t="s">
        <v>5</v>
      </c>
      <c r="L29" t="s">
        <v>6</v>
      </c>
      <c r="M29">
        <v>20</v>
      </c>
      <c r="N29" t="s">
        <v>81</v>
      </c>
      <c r="O29" t="s">
        <v>82</v>
      </c>
      <c r="P29" t="s">
        <v>83</v>
      </c>
      <c r="Q29" t="s">
        <v>28</v>
      </c>
      <c r="R29" t="s">
        <v>84</v>
      </c>
      <c r="S29" t="s">
        <v>85</v>
      </c>
      <c r="T29" t="s">
        <v>42</v>
      </c>
      <c r="U29" t="s">
        <v>4</v>
      </c>
      <c r="V29" t="s">
        <v>5</v>
      </c>
      <c r="W29" t="s">
        <v>6</v>
      </c>
      <c r="X29" t="s">
        <v>86</v>
      </c>
      <c r="Y29" t="s">
        <v>42</v>
      </c>
      <c r="Z29" t="s">
        <v>4</v>
      </c>
      <c r="AA29" t="s">
        <v>43</v>
      </c>
      <c r="AB29" t="s">
        <v>32</v>
      </c>
      <c r="AC29" t="s">
        <v>6</v>
      </c>
      <c r="AD29" t="s">
        <v>87</v>
      </c>
      <c r="AW29" t="str">
        <f>VLOOKUP(G29, pfam!$1:$1048576,2,FALSE)</f>
        <v>Y</v>
      </c>
    </row>
    <row r="30" spans="1:49" x14ac:dyDescent="0.25">
      <c r="A30" s="2">
        <v>4061.114</v>
      </c>
      <c r="B30">
        <v>1583</v>
      </c>
      <c r="C30" t="s">
        <v>3481</v>
      </c>
      <c r="D30">
        <v>41</v>
      </c>
      <c r="E30" t="s">
        <v>0</v>
      </c>
      <c r="F30">
        <v>156</v>
      </c>
      <c r="G30" t="s">
        <v>88</v>
      </c>
      <c r="H30" t="s">
        <v>89</v>
      </c>
      <c r="I30" t="s">
        <v>3</v>
      </c>
      <c r="J30" t="s">
        <v>4</v>
      </c>
      <c r="K30" t="s">
        <v>5</v>
      </c>
      <c r="L30" t="s">
        <v>6</v>
      </c>
      <c r="M30" t="s">
        <v>90</v>
      </c>
      <c r="AW30" t="str">
        <f>VLOOKUP(G30, pfam!$1:$1048576,2,FALSE)</f>
        <v>Y</v>
      </c>
    </row>
    <row r="31" spans="1:49" x14ac:dyDescent="0.25">
      <c r="A31" s="2">
        <v>4043.16</v>
      </c>
      <c r="B31">
        <v>1576</v>
      </c>
      <c r="C31" t="s">
        <v>3481</v>
      </c>
      <c r="D31">
        <v>248</v>
      </c>
      <c r="E31" t="s">
        <v>0</v>
      </c>
      <c r="F31">
        <v>363</v>
      </c>
      <c r="G31" t="s">
        <v>91</v>
      </c>
      <c r="H31" t="s">
        <v>92</v>
      </c>
      <c r="I31" t="s">
        <v>3</v>
      </c>
      <c r="J31" t="s">
        <v>4</v>
      </c>
      <c r="K31" t="s">
        <v>5</v>
      </c>
      <c r="L31" t="s">
        <v>6</v>
      </c>
      <c r="M31">
        <v>20</v>
      </c>
      <c r="N31" t="s">
        <v>81</v>
      </c>
      <c r="O31" t="s">
        <v>93</v>
      </c>
      <c r="P31" t="s">
        <v>94</v>
      </c>
      <c r="Q31" t="s">
        <v>4</v>
      </c>
      <c r="R31" t="s">
        <v>5</v>
      </c>
      <c r="S31" t="s">
        <v>6</v>
      </c>
      <c r="T31" t="s">
        <v>87</v>
      </c>
      <c r="U31" t="s">
        <v>95</v>
      </c>
      <c r="AW31" t="str">
        <f>VLOOKUP(G31, pfam!$1:$1048576,2,FALSE)</f>
        <v>Y</v>
      </c>
    </row>
    <row r="32" spans="1:49" x14ac:dyDescent="0.25">
      <c r="A32" s="2">
        <v>4012.3809999999999</v>
      </c>
      <c r="B32">
        <v>1564</v>
      </c>
      <c r="C32" t="s">
        <v>3481</v>
      </c>
      <c r="D32">
        <v>92</v>
      </c>
      <c r="E32" t="s">
        <v>0</v>
      </c>
      <c r="F32">
        <v>207</v>
      </c>
      <c r="G32" t="s">
        <v>96</v>
      </c>
      <c r="H32" t="s">
        <v>97</v>
      </c>
      <c r="I32" t="s">
        <v>3</v>
      </c>
      <c r="J32" t="s">
        <v>4</v>
      </c>
      <c r="K32" t="s">
        <v>5</v>
      </c>
      <c r="L32" t="s">
        <v>6</v>
      </c>
      <c r="M32">
        <v>20</v>
      </c>
      <c r="N32" t="s">
        <v>81</v>
      </c>
      <c r="O32" t="s">
        <v>82</v>
      </c>
      <c r="P32" t="s">
        <v>83</v>
      </c>
      <c r="Q32" t="s">
        <v>28</v>
      </c>
      <c r="R32" t="s">
        <v>84</v>
      </c>
      <c r="S32" t="s">
        <v>85</v>
      </c>
      <c r="AW32" t="str">
        <f>VLOOKUP(G32, pfam!$1:$1048576,2,FALSE)</f>
        <v>Y</v>
      </c>
    </row>
    <row r="33" spans="1:49" x14ac:dyDescent="0.25">
      <c r="A33" s="2">
        <v>4002.1210000000001</v>
      </c>
      <c r="B33">
        <v>1560</v>
      </c>
      <c r="C33" t="s">
        <v>3481</v>
      </c>
      <c r="D33">
        <v>43</v>
      </c>
      <c r="E33" t="s">
        <v>0</v>
      </c>
      <c r="F33">
        <v>158</v>
      </c>
      <c r="G33" t="s">
        <v>98</v>
      </c>
      <c r="H33" t="s">
        <v>99</v>
      </c>
      <c r="I33" t="s">
        <v>3</v>
      </c>
      <c r="J33" t="s">
        <v>4</v>
      </c>
      <c r="K33" t="s">
        <v>5</v>
      </c>
      <c r="L33" t="s">
        <v>6</v>
      </c>
      <c r="M33" t="s">
        <v>100</v>
      </c>
      <c r="AW33" t="str">
        <f>VLOOKUP(G33, pfam!$1:$1048576,2,FALSE)</f>
        <v>Y</v>
      </c>
    </row>
    <row r="34" spans="1:49" x14ac:dyDescent="0.25">
      <c r="A34" s="2">
        <v>3994.4259999999999</v>
      </c>
      <c r="B34">
        <v>1557</v>
      </c>
      <c r="C34" t="s">
        <v>3481</v>
      </c>
      <c r="D34">
        <v>62</v>
      </c>
      <c r="E34" t="s">
        <v>0</v>
      </c>
      <c r="F34">
        <v>177</v>
      </c>
      <c r="G34" t="s">
        <v>101</v>
      </c>
      <c r="H34" t="s">
        <v>102</v>
      </c>
      <c r="I34" t="s">
        <v>3</v>
      </c>
      <c r="J34" t="s">
        <v>4</v>
      </c>
      <c r="K34" t="s">
        <v>5</v>
      </c>
      <c r="L34" t="s">
        <v>6</v>
      </c>
      <c r="M34">
        <v>4</v>
      </c>
      <c r="N34" t="s">
        <v>58</v>
      </c>
      <c r="AW34" t="str">
        <f>VLOOKUP(G34, pfam!$1:$1048576,2,FALSE)</f>
        <v>Y</v>
      </c>
    </row>
    <row r="35" spans="1:49" x14ac:dyDescent="0.25">
      <c r="A35" s="2">
        <v>3981.6019999999999</v>
      </c>
      <c r="B35">
        <v>1552</v>
      </c>
      <c r="C35" t="s">
        <v>3481</v>
      </c>
      <c r="D35">
        <v>113</v>
      </c>
      <c r="E35" t="s">
        <v>0</v>
      </c>
      <c r="F35">
        <v>228</v>
      </c>
      <c r="G35" t="s">
        <v>103</v>
      </c>
      <c r="H35" t="s">
        <v>104</v>
      </c>
      <c r="I35" t="s">
        <v>3</v>
      </c>
      <c r="J35" t="s">
        <v>4</v>
      </c>
      <c r="K35" t="s">
        <v>5</v>
      </c>
      <c r="L35" t="s">
        <v>6</v>
      </c>
      <c r="M35">
        <v>20</v>
      </c>
      <c r="N35" t="s">
        <v>81</v>
      </c>
      <c r="O35" t="s">
        <v>42</v>
      </c>
      <c r="P35" t="s">
        <v>4</v>
      </c>
      <c r="Q35" t="s">
        <v>5</v>
      </c>
      <c r="R35" t="s">
        <v>6</v>
      </c>
      <c r="S35" t="s">
        <v>86</v>
      </c>
      <c r="AW35" t="str">
        <f>VLOOKUP(G35, pfam!$1:$1048576,2,FALSE)</f>
        <v>Y</v>
      </c>
    </row>
    <row r="36" spans="1:49" x14ac:dyDescent="0.25">
      <c r="A36" s="2">
        <v>3973.9070000000002</v>
      </c>
      <c r="B36">
        <v>1549</v>
      </c>
      <c r="C36" t="s">
        <v>3481</v>
      </c>
      <c r="D36">
        <v>86</v>
      </c>
      <c r="E36" t="s">
        <v>0</v>
      </c>
      <c r="F36">
        <v>201</v>
      </c>
      <c r="G36" t="s">
        <v>105</v>
      </c>
      <c r="H36" t="s">
        <v>106</v>
      </c>
      <c r="I36" t="s">
        <v>3</v>
      </c>
      <c r="J36" t="s">
        <v>4</v>
      </c>
      <c r="K36" t="s">
        <v>5</v>
      </c>
      <c r="L36" t="s">
        <v>6</v>
      </c>
      <c r="M36">
        <v>18</v>
      </c>
      <c r="N36" t="s">
        <v>76</v>
      </c>
      <c r="AW36" t="str">
        <f>VLOOKUP(G36, pfam!$1:$1048576,2,FALSE)</f>
        <v>Y</v>
      </c>
    </row>
    <row r="37" spans="1:49" x14ac:dyDescent="0.25">
      <c r="A37" s="2">
        <v>3945.6930000000002</v>
      </c>
      <c r="B37">
        <v>1538</v>
      </c>
      <c r="C37" t="s">
        <v>3481</v>
      </c>
      <c r="D37">
        <v>96</v>
      </c>
      <c r="E37" t="s">
        <v>0</v>
      </c>
      <c r="F37">
        <v>211</v>
      </c>
      <c r="G37" t="s">
        <v>107</v>
      </c>
      <c r="H37" t="s">
        <v>108</v>
      </c>
      <c r="I37" t="s">
        <v>3</v>
      </c>
      <c r="J37" t="s">
        <v>4</v>
      </c>
      <c r="K37" t="s">
        <v>5</v>
      </c>
      <c r="L37" t="s">
        <v>6</v>
      </c>
      <c r="M37">
        <v>19</v>
      </c>
      <c r="N37" t="s">
        <v>109</v>
      </c>
      <c r="AW37" t="str">
        <f>VLOOKUP(G37, pfam!$1:$1048576,2,FALSE)</f>
        <v>Y</v>
      </c>
    </row>
    <row r="38" spans="1:49" x14ac:dyDescent="0.25">
      <c r="A38" s="2">
        <v>3909.7840000000001</v>
      </c>
      <c r="B38">
        <v>1524</v>
      </c>
      <c r="C38" t="s">
        <v>3481</v>
      </c>
      <c r="D38">
        <v>1073</v>
      </c>
      <c r="E38" t="s">
        <v>0</v>
      </c>
      <c r="F38">
        <v>1188</v>
      </c>
      <c r="G38" t="s">
        <v>110</v>
      </c>
      <c r="H38" t="s">
        <v>111</v>
      </c>
      <c r="I38" t="s">
        <v>3</v>
      </c>
      <c r="J38" t="s">
        <v>4</v>
      </c>
      <c r="K38" t="s">
        <v>5</v>
      </c>
      <c r="L38" t="s">
        <v>6</v>
      </c>
      <c r="M38">
        <v>3</v>
      </c>
      <c r="N38" t="s">
        <v>112</v>
      </c>
      <c r="O38" t="s">
        <v>113</v>
      </c>
      <c r="AW38" t="str">
        <f>VLOOKUP(G38, pfam!$1:$1048576,2,FALSE)</f>
        <v>Y</v>
      </c>
    </row>
    <row r="39" spans="1:49" x14ac:dyDescent="0.25">
      <c r="A39" s="2">
        <v>3907.2190000000001</v>
      </c>
      <c r="B39">
        <v>1523</v>
      </c>
      <c r="C39" t="s">
        <v>3481</v>
      </c>
      <c r="D39">
        <v>86</v>
      </c>
      <c r="E39" t="s">
        <v>0</v>
      </c>
      <c r="F39">
        <v>201</v>
      </c>
      <c r="G39" t="s">
        <v>114</v>
      </c>
      <c r="H39" t="s">
        <v>115</v>
      </c>
      <c r="I39" t="s">
        <v>3</v>
      </c>
      <c r="J39" t="s">
        <v>4</v>
      </c>
      <c r="K39" t="s">
        <v>5</v>
      </c>
      <c r="L39" t="s">
        <v>6</v>
      </c>
      <c r="M39">
        <v>18</v>
      </c>
      <c r="N39" t="s">
        <v>76</v>
      </c>
      <c r="AW39" t="str">
        <f>VLOOKUP(G39, pfam!$1:$1048576,2,FALSE)</f>
        <v>Y</v>
      </c>
    </row>
    <row r="40" spans="1:49" x14ac:dyDescent="0.25">
      <c r="A40" s="2">
        <v>3904.654</v>
      </c>
      <c r="B40">
        <v>1522</v>
      </c>
      <c r="C40" t="s">
        <v>3481</v>
      </c>
      <c r="D40">
        <v>90</v>
      </c>
      <c r="E40" t="s">
        <v>0</v>
      </c>
      <c r="F40">
        <v>205</v>
      </c>
      <c r="G40" t="s">
        <v>116</v>
      </c>
      <c r="H40" t="s">
        <v>117</v>
      </c>
      <c r="I40" t="s">
        <v>3</v>
      </c>
      <c r="J40" t="s">
        <v>4</v>
      </c>
      <c r="K40" t="s">
        <v>5</v>
      </c>
      <c r="L40" t="s">
        <v>6</v>
      </c>
      <c r="M40">
        <v>19</v>
      </c>
      <c r="N40" t="s">
        <v>109</v>
      </c>
      <c r="O40" t="s">
        <v>118</v>
      </c>
      <c r="P40" t="s">
        <v>28</v>
      </c>
      <c r="Q40" t="s">
        <v>119</v>
      </c>
      <c r="AW40" t="str">
        <f>VLOOKUP(G40, pfam!$1:$1048576,2,FALSE)</f>
        <v>Y</v>
      </c>
    </row>
    <row r="41" spans="1:49" x14ac:dyDescent="0.25">
      <c r="A41" s="2">
        <v>3889.2649999999999</v>
      </c>
      <c r="B41">
        <v>1516</v>
      </c>
      <c r="C41" t="s">
        <v>3481</v>
      </c>
      <c r="D41">
        <v>90</v>
      </c>
      <c r="E41" t="s">
        <v>0</v>
      </c>
      <c r="F41">
        <v>205</v>
      </c>
      <c r="G41" t="s">
        <v>120</v>
      </c>
      <c r="H41" t="s">
        <v>121</v>
      </c>
      <c r="I41" t="s">
        <v>3</v>
      </c>
      <c r="J41" t="s">
        <v>4</v>
      </c>
      <c r="K41" t="s">
        <v>5</v>
      </c>
      <c r="L41" t="s">
        <v>6</v>
      </c>
      <c r="M41">
        <v>19</v>
      </c>
      <c r="N41" t="s">
        <v>109</v>
      </c>
      <c r="AW41" t="str">
        <f>VLOOKUP(G41, pfam!$1:$1048576,2,FALSE)</f>
        <v>Y</v>
      </c>
    </row>
    <row r="42" spans="1:49" x14ac:dyDescent="0.25">
      <c r="A42" s="2">
        <v>3868.7449999999999</v>
      </c>
      <c r="B42">
        <v>1508</v>
      </c>
      <c r="C42" t="s">
        <v>3481</v>
      </c>
      <c r="D42">
        <v>842</v>
      </c>
      <c r="E42" t="s">
        <v>0</v>
      </c>
      <c r="F42">
        <v>957</v>
      </c>
      <c r="G42" t="s">
        <v>122</v>
      </c>
      <c r="H42" t="s">
        <v>123</v>
      </c>
      <c r="I42" t="s">
        <v>3</v>
      </c>
      <c r="J42" t="s">
        <v>4</v>
      </c>
      <c r="K42" t="s">
        <v>5</v>
      </c>
      <c r="L42" t="s">
        <v>6</v>
      </c>
      <c r="M42">
        <v>3</v>
      </c>
      <c r="N42" t="s">
        <v>113</v>
      </c>
      <c r="O42" t="s">
        <v>124</v>
      </c>
      <c r="AW42" t="str">
        <f>VLOOKUP(G42, pfam!$1:$1048576,2,FALSE)</f>
        <v>Y</v>
      </c>
    </row>
    <row r="43" spans="1:49" x14ac:dyDescent="0.25">
      <c r="A43" s="2">
        <v>3868.7449999999999</v>
      </c>
      <c r="B43">
        <v>1508</v>
      </c>
      <c r="C43" t="s">
        <v>3481</v>
      </c>
      <c r="D43">
        <v>841</v>
      </c>
      <c r="E43" t="s">
        <v>0</v>
      </c>
      <c r="F43">
        <v>956</v>
      </c>
      <c r="G43" t="s">
        <v>125</v>
      </c>
      <c r="H43" t="s">
        <v>126</v>
      </c>
      <c r="I43" t="s">
        <v>3</v>
      </c>
      <c r="J43" t="s">
        <v>4</v>
      </c>
      <c r="K43" t="s">
        <v>5</v>
      </c>
      <c r="L43" t="s">
        <v>6</v>
      </c>
      <c r="M43">
        <v>3</v>
      </c>
      <c r="N43" t="s">
        <v>113</v>
      </c>
      <c r="O43" t="s">
        <v>127</v>
      </c>
      <c r="AW43" t="str">
        <f>VLOOKUP(G43, pfam!$1:$1048576,2,FALSE)</f>
        <v>Y</v>
      </c>
    </row>
    <row r="44" spans="1:49" x14ac:dyDescent="0.25">
      <c r="A44" s="2">
        <v>3848.2260000000001</v>
      </c>
      <c r="B44">
        <v>1500</v>
      </c>
      <c r="C44" t="s">
        <v>3481</v>
      </c>
      <c r="D44">
        <v>90</v>
      </c>
      <c r="E44" t="s">
        <v>0</v>
      </c>
      <c r="F44">
        <v>205</v>
      </c>
      <c r="G44" t="s">
        <v>128</v>
      </c>
      <c r="H44" t="s">
        <v>129</v>
      </c>
      <c r="I44" t="s">
        <v>3</v>
      </c>
      <c r="J44" t="s">
        <v>4</v>
      </c>
      <c r="K44" t="s">
        <v>5</v>
      </c>
      <c r="L44" t="s">
        <v>6</v>
      </c>
      <c r="M44">
        <v>19</v>
      </c>
      <c r="N44" t="s">
        <v>109</v>
      </c>
      <c r="O44" t="s">
        <v>118</v>
      </c>
      <c r="P44" t="s">
        <v>28</v>
      </c>
      <c r="Q44" t="s">
        <v>119</v>
      </c>
      <c r="AW44" t="str">
        <f>VLOOKUP(G44, pfam!$1:$1048576,2,FALSE)</f>
        <v>Y</v>
      </c>
    </row>
    <row r="45" spans="1:49" x14ac:dyDescent="0.25">
      <c r="A45" s="2">
        <v>3845.6610000000001</v>
      </c>
      <c r="B45">
        <v>1499</v>
      </c>
      <c r="C45" t="s">
        <v>3481</v>
      </c>
      <c r="D45">
        <v>75</v>
      </c>
      <c r="E45" t="s">
        <v>0</v>
      </c>
      <c r="F45">
        <v>190</v>
      </c>
      <c r="G45" t="s">
        <v>130</v>
      </c>
      <c r="H45" t="s">
        <v>131</v>
      </c>
      <c r="I45" t="s">
        <v>3</v>
      </c>
      <c r="J45" t="s">
        <v>4</v>
      </c>
      <c r="K45" t="s">
        <v>5</v>
      </c>
      <c r="L45" t="s">
        <v>6</v>
      </c>
      <c r="M45">
        <v>1</v>
      </c>
      <c r="N45" t="s">
        <v>132</v>
      </c>
      <c r="AW45" t="str">
        <f>VLOOKUP(G45, pfam!$1:$1048576,2,FALSE)</f>
        <v>Y</v>
      </c>
    </row>
    <row r="46" spans="1:49" x14ac:dyDescent="0.25">
      <c r="A46" s="2">
        <v>3830.2719999999999</v>
      </c>
      <c r="B46">
        <v>1493</v>
      </c>
      <c r="C46" t="s">
        <v>3481</v>
      </c>
      <c r="D46">
        <v>34</v>
      </c>
      <c r="E46" t="s">
        <v>0</v>
      </c>
      <c r="F46">
        <v>149</v>
      </c>
      <c r="G46" t="s">
        <v>133</v>
      </c>
      <c r="H46" t="s">
        <v>134</v>
      </c>
      <c r="I46" t="s">
        <v>3</v>
      </c>
      <c r="J46" t="s">
        <v>4</v>
      </c>
      <c r="K46" t="s">
        <v>5</v>
      </c>
      <c r="L46" t="s">
        <v>6</v>
      </c>
      <c r="M46">
        <v>13</v>
      </c>
      <c r="N46" t="s">
        <v>135</v>
      </c>
      <c r="AW46" t="str">
        <f>VLOOKUP(G46, pfam!$1:$1048576,2,FALSE)</f>
        <v>Y</v>
      </c>
    </row>
    <row r="47" spans="1:49" x14ac:dyDescent="0.25">
      <c r="A47" s="2">
        <v>3827.7069999999999</v>
      </c>
      <c r="B47">
        <v>1492</v>
      </c>
      <c r="C47" t="s">
        <v>3481</v>
      </c>
      <c r="D47">
        <v>64</v>
      </c>
      <c r="E47" t="s">
        <v>0</v>
      </c>
      <c r="F47">
        <v>179</v>
      </c>
      <c r="G47" t="s">
        <v>136</v>
      </c>
      <c r="H47" t="s">
        <v>137</v>
      </c>
      <c r="I47" t="s">
        <v>3</v>
      </c>
      <c r="J47" t="s">
        <v>4</v>
      </c>
      <c r="K47" t="s">
        <v>5</v>
      </c>
      <c r="L47" t="s">
        <v>6</v>
      </c>
      <c r="M47">
        <v>16</v>
      </c>
      <c r="N47" t="s">
        <v>138</v>
      </c>
      <c r="O47" t="s">
        <v>139</v>
      </c>
      <c r="P47" t="s">
        <v>140</v>
      </c>
      <c r="Q47" t="s">
        <v>141</v>
      </c>
      <c r="R47" t="s">
        <v>142</v>
      </c>
      <c r="S47" t="s">
        <v>143</v>
      </c>
      <c r="T47" t="s">
        <v>94</v>
      </c>
      <c r="U47" t="s">
        <v>4</v>
      </c>
      <c r="V47" t="s">
        <v>5</v>
      </c>
      <c r="W47" t="s">
        <v>144</v>
      </c>
      <c r="AW47" t="str">
        <f>VLOOKUP(G47, pfam!$1:$1048576,2,FALSE)</f>
        <v>Y</v>
      </c>
    </row>
    <row r="48" spans="1:49" x14ac:dyDescent="0.25">
      <c r="A48" s="2">
        <v>3817.4470000000001</v>
      </c>
      <c r="B48">
        <v>1488</v>
      </c>
      <c r="C48" t="s">
        <v>3481</v>
      </c>
      <c r="D48">
        <v>64</v>
      </c>
      <c r="E48" t="s">
        <v>0</v>
      </c>
      <c r="F48">
        <v>179</v>
      </c>
      <c r="G48" t="s">
        <v>145</v>
      </c>
      <c r="H48" t="s">
        <v>146</v>
      </c>
      <c r="I48" t="s">
        <v>3</v>
      </c>
      <c r="J48" t="s">
        <v>4</v>
      </c>
      <c r="K48" t="s">
        <v>5</v>
      </c>
      <c r="L48" t="s">
        <v>6</v>
      </c>
      <c r="M48">
        <v>16</v>
      </c>
      <c r="N48" t="s">
        <v>138</v>
      </c>
      <c r="O48" t="s">
        <v>147</v>
      </c>
      <c r="P48" t="s">
        <v>139</v>
      </c>
      <c r="Q48" t="s">
        <v>140</v>
      </c>
      <c r="R48" t="s">
        <v>141</v>
      </c>
      <c r="S48" t="s">
        <v>142</v>
      </c>
      <c r="T48" t="s">
        <v>143</v>
      </c>
      <c r="U48" t="s">
        <v>94</v>
      </c>
      <c r="V48" t="s">
        <v>4</v>
      </c>
      <c r="W48" t="s">
        <v>5</v>
      </c>
      <c r="X48" t="s">
        <v>144</v>
      </c>
      <c r="AW48" t="str">
        <f>VLOOKUP(G48, pfam!$1:$1048576,2,FALSE)</f>
        <v>Y</v>
      </c>
    </row>
    <row r="49" spans="1:49" x14ac:dyDescent="0.25">
      <c r="A49" s="2">
        <v>3812.317</v>
      </c>
      <c r="B49">
        <v>1486</v>
      </c>
      <c r="C49" t="s">
        <v>3481</v>
      </c>
      <c r="D49">
        <v>75</v>
      </c>
      <c r="E49" t="s">
        <v>0</v>
      </c>
      <c r="F49">
        <v>190</v>
      </c>
      <c r="G49" t="s">
        <v>148</v>
      </c>
      <c r="H49" t="s">
        <v>149</v>
      </c>
      <c r="I49" t="s">
        <v>3</v>
      </c>
      <c r="J49" t="s">
        <v>4</v>
      </c>
      <c r="K49" t="s">
        <v>5</v>
      </c>
      <c r="L49" t="s">
        <v>6</v>
      </c>
      <c r="M49">
        <v>1</v>
      </c>
      <c r="N49" t="s">
        <v>132</v>
      </c>
      <c r="AW49" t="str">
        <f>VLOOKUP(G49, pfam!$1:$1048576,2,FALSE)</f>
        <v>Y</v>
      </c>
    </row>
    <row r="50" spans="1:49" x14ac:dyDescent="0.25">
      <c r="A50" s="2">
        <v>3758.4540000000002</v>
      </c>
      <c r="B50">
        <v>1465</v>
      </c>
      <c r="C50" t="s">
        <v>3481</v>
      </c>
      <c r="D50">
        <v>65</v>
      </c>
      <c r="E50" t="s">
        <v>0</v>
      </c>
      <c r="F50">
        <v>180</v>
      </c>
      <c r="G50" t="s">
        <v>150</v>
      </c>
      <c r="H50" t="s">
        <v>151</v>
      </c>
      <c r="I50" t="s">
        <v>3</v>
      </c>
      <c r="J50" t="s">
        <v>4</v>
      </c>
      <c r="K50" t="s">
        <v>5</v>
      </c>
      <c r="L50" t="s">
        <v>6</v>
      </c>
      <c r="M50">
        <v>16</v>
      </c>
      <c r="N50" t="s">
        <v>138</v>
      </c>
      <c r="O50" t="s">
        <v>147</v>
      </c>
      <c r="P50" t="s">
        <v>139</v>
      </c>
      <c r="Q50" t="s">
        <v>140</v>
      </c>
      <c r="R50" t="s">
        <v>141</v>
      </c>
      <c r="S50" t="s">
        <v>152</v>
      </c>
      <c r="T50" t="s">
        <v>142</v>
      </c>
      <c r="U50" t="s">
        <v>143</v>
      </c>
      <c r="V50" t="s">
        <v>94</v>
      </c>
      <c r="W50" t="s">
        <v>4</v>
      </c>
      <c r="X50" t="s">
        <v>5</v>
      </c>
      <c r="Y50" t="s">
        <v>144</v>
      </c>
      <c r="AW50" t="str">
        <f>VLOOKUP(G50, pfam!$1:$1048576,2,FALSE)</f>
        <v>Y</v>
      </c>
    </row>
    <row r="51" spans="1:49" x14ac:dyDescent="0.25">
      <c r="A51" s="2">
        <v>3755.8890000000001</v>
      </c>
      <c r="B51">
        <v>1464</v>
      </c>
      <c r="C51" t="s">
        <v>3481</v>
      </c>
      <c r="D51">
        <v>65</v>
      </c>
      <c r="E51" t="s">
        <v>0</v>
      </c>
      <c r="F51">
        <v>180</v>
      </c>
      <c r="G51" t="s">
        <v>153</v>
      </c>
      <c r="H51" t="s">
        <v>154</v>
      </c>
      <c r="I51" t="s">
        <v>3</v>
      </c>
      <c r="J51" t="s">
        <v>4</v>
      </c>
      <c r="K51" t="s">
        <v>5</v>
      </c>
      <c r="L51" t="s">
        <v>6</v>
      </c>
      <c r="M51">
        <v>16</v>
      </c>
      <c r="N51" t="s">
        <v>138</v>
      </c>
      <c r="O51" t="s">
        <v>139</v>
      </c>
      <c r="P51" t="s">
        <v>140</v>
      </c>
      <c r="Q51" t="s">
        <v>141</v>
      </c>
      <c r="R51" t="s">
        <v>142</v>
      </c>
      <c r="S51" t="s">
        <v>143</v>
      </c>
      <c r="T51" t="s">
        <v>94</v>
      </c>
      <c r="U51" t="s">
        <v>4</v>
      </c>
      <c r="V51" t="s">
        <v>5</v>
      </c>
      <c r="W51" t="s">
        <v>144</v>
      </c>
      <c r="AW51" t="str">
        <f>VLOOKUP(G51, pfam!$1:$1048576,2,FALSE)</f>
        <v>Y</v>
      </c>
    </row>
    <row r="52" spans="1:49" x14ac:dyDescent="0.25">
      <c r="A52" s="2">
        <v>3696.8960000000002</v>
      </c>
      <c r="B52">
        <v>1441</v>
      </c>
      <c r="C52" t="s">
        <v>3481</v>
      </c>
      <c r="D52">
        <v>85</v>
      </c>
      <c r="E52" t="s">
        <v>0</v>
      </c>
      <c r="F52">
        <v>199</v>
      </c>
      <c r="G52" t="s">
        <v>155</v>
      </c>
      <c r="H52" t="s">
        <v>156</v>
      </c>
      <c r="I52" t="s">
        <v>3</v>
      </c>
      <c r="J52" t="s">
        <v>4</v>
      </c>
      <c r="K52" t="s">
        <v>5</v>
      </c>
      <c r="L52" t="s">
        <v>6</v>
      </c>
      <c r="M52">
        <v>1</v>
      </c>
      <c r="N52" t="s">
        <v>132</v>
      </c>
      <c r="O52" t="s">
        <v>157</v>
      </c>
      <c r="P52" t="s">
        <v>158</v>
      </c>
      <c r="Q52" t="s">
        <v>32</v>
      </c>
      <c r="R52" t="s">
        <v>159</v>
      </c>
      <c r="S52" t="s">
        <v>160</v>
      </c>
      <c r="T52" t="s">
        <v>161</v>
      </c>
      <c r="U52" t="s">
        <v>32</v>
      </c>
      <c r="V52" t="s">
        <v>162</v>
      </c>
      <c r="AW52" t="str">
        <f>VLOOKUP(G52, pfam!$1:$1048576,2,FALSE)</f>
        <v>Y</v>
      </c>
    </row>
    <row r="53" spans="1:49" x14ac:dyDescent="0.25">
      <c r="A53" s="2">
        <v>3694.3310000000001</v>
      </c>
      <c r="B53">
        <v>1440</v>
      </c>
      <c r="C53" t="s">
        <v>3481</v>
      </c>
      <c r="D53">
        <v>34</v>
      </c>
      <c r="E53" t="s">
        <v>0</v>
      </c>
      <c r="F53">
        <v>149</v>
      </c>
      <c r="G53" t="s">
        <v>163</v>
      </c>
      <c r="H53" t="s">
        <v>164</v>
      </c>
      <c r="I53" t="s">
        <v>3</v>
      </c>
      <c r="J53" t="s">
        <v>4</v>
      </c>
      <c r="K53" t="s">
        <v>5</v>
      </c>
      <c r="L53" t="s">
        <v>6</v>
      </c>
      <c r="M53">
        <v>13</v>
      </c>
      <c r="N53" t="s">
        <v>135</v>
      </c>
      <c r="AW53" t="str">
        <f>VLOOKUP(G53, pfam!$1:$1048576,2,FALSE)</f>
        <v>Y</v>
      </c>
    </row>
    <row r="54" spans="1:49" x14ac:dyDescent="0.25">
      <c r="A54" s="2">
        <v>3622.5129999999999</v>
      </c>
      <c r="B54">
        <v>1412</v>
      </c>
      <c r="C54" t="s">
        <v>3481</v>
      </c>
      <c r="D54">
        <v>72</v>
      </c>
      <c r="E54" t="s">
        <v>0</v>
      </c>
      <c r="F54">
        <v>186</v>
      </c>
      <c r="G54" t="s">
        <v>165</v>
      </c>
      <c r="H54" t="s">
        <v>166</v>
      </c>
      <c r="I54" t="s">
        <v>3</v>
      </c>
      <c r="J54" t="s">
        <v>4</v>
      </c>
      <c r="K54" t="s">
        <v>5</v>
      </c>
      <c r="L54" t="s">
        <v>6</v>
      </c>
      <c r="M54">
        <v>1</v>
      </c>
      <c r="N54" t="s">
        <v>132</v>
      </c>
      <c r="AW54" t="str">
        <f>VLOOKUP(G54, pfam!$1:$1048576,2,FALSE)</f>
        <v>Y</v>
      </c>
    </row>
    <row r="55" spans="1:49" x14ac:dyDescent="0.25">
      <c r="A55" s="2">
        <v>3599.4290000000001</v>
      </c>
      <c r="B55">
        <v>1403</v>
      </c>
      <c r="C55" t="s">
        <v>3481</v>
      </c>
      <c r="D55">
        <v>85</v>
      </c>
      <c r="E55" t="s">
        <v>0</v>
      </c>
      <c r="F55">
        <v>199</v>
      </c>
      <c r="G55" t="s">
        <v>167</v>
      </c>
      <c r="H55" t="s">
        <v>168</v>
      </c>
      <c r="I55" t="s">
        <v>3</v>
      </c>
      <c r="J55" t="s">
        <v>4</v>
      </c>
      <c r="K55" t="s">
        <v>5</v>
      </c>
      <c r="L55" t="s">
        <v>6</v>
      </c>
      <c r="M55">
        <v>1</v>
      </c>
      <c r="N55" t="s">
        <v>132</v>
      </c>
      <c r="AW55" t="str">
        <f>VLOOKUP(G55, pfam!$1:$1048576,2,FALSE)</f>
        <v>Y</v>
      </c>
    </row>
    <row r="56" spans="1:49" x14ac:dyDescent="0.25">
      <c r="A56" s="2">
        <v>3584.04</v>
      </c>
      <c r="B56">
        <v>1397</v>
      </c>
      <c r="C56" t="s">
        <v>3481</v>
      </c>
      <c r="D56">
        <v>38</v>
      </c>
      <c r="E56" t="s">
        <v>0</v>
      </c>
      <c r="F56">
        <v>152</v>
      </c>
      <c r="G56" t="s">
        <v>169</v>
      </c>
      <c r="H56" t="s">
        <v>170</v>
      </c>
      <c r="I56" t="s">
        <v>3</v>
      </c>
      <c r="J56" t="s">
        <v>4</v>
      </c>
      <c r="K56" t="s">
        <v>5</v>
      </c>
      <c r="L56" t="s">
        <v>6</v>
      </c>
      <c r="M56">
        <v>1</v>
      </c>
      <c r="N56" t="s">
        <v>132</v>
      </c>
      <c r="AW56" t="str">
        <f>VLOOKUP(G56, pfam!$1:$1048576,2,FALSE)</f>
        <v>Y</v>
      </c>
    </row>
    <row r="57" spans="1:49" x14ac:dyDescent="0.25">
      <c r="A57" s="2">
        <v>3548.1309999999999</v>
      </c>
      <c r="B57">
        <v>1383</v>
      </c>
      <c r="C57" t="s">
        <v>3481</v>
      </c>
      <c r="D57">
        <v>54</v>
      </c>
      <c r="E57" t="s">
        <v>0</v>
      </c>
      <c r="F57">
        <v>174</v>
      </c>
      <c r="G57" t="s">
        <v>171</v>
      </c>
      <c r="H57" t="s">
        <v>172</v>
      </c>
      <c r="I57" t="s">
        <v>173</v>
      </c>
      <c r="J57" t="s">
        <v>174</v>
      </c>
      <c r="K57" t="s">
        <v>175</v>
      </c>
      <c r="L57" t="s">
        <v>176</v>
      </c>
      <c r="M57">
        <v>1</v>
      </c>
      <c r="N57" t="s">
        <v>3482</v>
      </c>
      <c r="AW57" t="str">
        <f>VLOOKUP(G57, pfam!$1:$1048576,2,FALSE)</f>
        <v>Y</v>
      </c>
    </row>
    <row r="58" spans="1:49" x14ac:dyDescent="0.25">
      <c r="A58" s="2">
        <v>3543.0010000000002</v>
      </c>
      <c r="B58">
        <v>1381</v>
      </c>
      <c r="C58" t="s">
        <v>3481</v>
      </c>
      <c r="D58">
        <v>54</v>
      </c>
      <c r="E58" t="s">
        <v>0</v>
      </c>
      <c r="F58">
        <v>174</v>
      </c>
      <c r="G58" t="s">
        <v>177</v>
      </c>
      <c r="H58" t="s">
        <v>178</v>
      </c>
      <c r="I58" t="s">
        <v>179</v>
      </c>
      <c r="J58" t="s">
        <v>175</v>
      </c>
      <c r="K58" t="s">
        <v>176</v>
      </c>
      <c r="L58">
        <v>2</v>
      </c>
      <c r="M58" t="s">
        <v>180</v>
      </c>
      <c r="N58" t="s">
        <v>3483</v>
      </c>
      <c r="AW58" t="str">
        <f>VLOOKUP(G58, pfam!$1:$1048576,2,FALSE)</f>
        <v>Y</v>
      </c>
    </row>
    <row r="59" spans="1:49" x14ac:dyDescent="0.25">
      <c r="A59" s="2">
        <v>3530.1770000000001</v>
      </c>
      <c r="B59">
        <v>1376</v>
      </c>
      <c r="C59" t="s">
        <v>3481</v>
      </c>
      <c r="D59">
        <v>54</v>
      </c>
      <c r="E59" t="s">
        <v>0</v>
      </c>
      <c r="F59">
        <v>174</v>
      </c>
      <c r="G59" t="s">
        <v>181</v>
      </c>
      <c r="H59" t="s">
        <v>182</v>
      </c>
      <c r="I59" t="s">
        <v>179</v>
      </c>
      <c r="J59" t="s">
        <v>175</v>
      </c>
      <c r="K59" t="s">
        <v>176</v>
      </c>
      <c r="L59">
        <v>2</v>
      </c>
      <c r="M59" t="s">
        <v>180</v>
      </c>
      <c r="N59" t="s">
        <v>3483</v>
      </c>
      <c r="O59" t="s">
        <v>183</v>
      </c>
      <c r="P59" t="s">
        <v>175</v>
      </c>
      <c r="Q59" t="s">
        <v>176</v>
      </c>
      <c r="R59" t="s">
        <v>184</v>
      </c>
      <c r="AW59" t="str">
        <f>VLOOKUP(G59, pfam!$1:$1048576,2,FALSE)</f>
        <v>Y</v>
      </c>
    </row>
    <row r="60" spans="1:49" x14ac:dyDescent="0.25">
      <c r="A60" s="2">
        <v>3489.1379999999999</v>
      </c>
      <c r="B60">
        <v>1360</v>
      </c>
      <c r="C60" t="s">
        <v>3481</v>
      </c>
      <c r="D60">
        <v>54</v>
      </c>
      <c r="E60" t="s">
        <v>0</v>
      </c>
      <c r="F60">
        <v>174</v>
      </c>
      <c r="G60" t="s">
        <v>185</v>
      </c>
      <c r="H60" t="s">
        <v>186</v>
      </c>
      <c r="I60" t="s">
        <v>179</v>
      </c>
      <c r="J60" t="s">
        <v>175</v>
      </c>
      <c r="K60" t="s">
        <v>176</v>
      </c>
      <c r="L60">
        <v>2</v>
      </c>
      <c r="M60" t="s">
        <v>180</v>
      </c>
      <c r="N60" t="s">
        <v>3483</v>
      </c>
      <c r="O60" t="s">
        <v>183</v>
      </c>
      <c r="P60" t="s">
        <v>175</v>
      </c>
      <c r="Q60" t="s">
        <v>176</v>
      </c>
      <c r="R60" t="s">
        <v>184</v>
      </c>
      <c r="AW60" t="str">
        <f>VLOOKUP(G60, pfam!$1:$1048576,2,FALSE)</f>
        <v>Y</v>
      </c>
    </row>
    <row r="61" spans="1:49" x14ac:dyDescent="0.25">
      <c r="A61" s="2">
        <v>3432.71</v>
      </c>
      <c r="B61">
        <v>1338</v>
      </c>
      <c r="C61" t="s">
        <v>3481</v>
      </c>
      <c r="D61">
        <v>54</v>
      </c>
      <c r="E61" t="s">
        <v>0</v>
      </c>
      <c r="F61">
        <v>174</v>
      </c>
      <c r="G61" t="s">
        <v>187</v>
      </c>
      <c r="H61" t="s">
        <v>188</v>
      </c>
      <c r="I61" t="s">
        <v>179</v>
      </c>
      <c r="J61" t="s">
        <v>175</v>
      </c>
      <c r="K61" t="s">
        <v>176</v>
      </c>
      <c r="L61">
        <v>2</v>
      </c>
      <c r="M61" t="s">
        <v>180</v>
      </c>
      <c r="N61" t="s">
        <v>3483</v>
      </c>
      <c r="O61" t="s">
        <v>183</v>
      </c>
      <c r="P61" t="s">
        <v>175</v>
      </c>
      <c r="Q61" t="s">
        <v>176</v>
      </c>
      <c r="R61" t="s">
        <v>184</v>
      </c>
      <c r="AW61" t="str">
        <f>VLOOKUP(G61, pfam!$1:$1048576,2,FALSE)</f>
        <v>Y</v>
      </c>
    </row>
    <row r="62" spans="1:49" x14ac:dyDescent="0.25">
      <c r="A62" s="2">
        <v>3430.145</v>
      </c>
      <c r="B62">
        <v>1337</v>
      </c>
      <c r="C62" t="s">
        <v>3481</v>
      </c>
      <c r="D62">
        <v>54</v>
      </c>
      <c r="E62" t="s">
        <v>0</v>
      </c>
      <c r="F62">
        <v>174</v>
      </c>
      <c r="G62" t="s">
        <v>189</v>
      </c>
      <c r="H62" t="s">
        <v>190</v>
      </c>
      <c r="I62" t="s">
        <v>173</v>
      </c>
      <c r="J62" t="s">
        <v>174</v>
      </c>
      <c r="K62" t="s">
        <v>175</v>
      </c>
      <c r="L62" t="s">
        <v>176</v>
      </c>
      <c r="M62">
        <v>2</v>
      </c>
      <c r="N62" t="s">
        <v>3482</v>
      </c>
      <c r="AW62" t="str">
        <f>VLOOKUP(G62, pfam!$1:$1048576,2,FALSE)</f>
        <v>Y</v>
      </c>
    </row>
    <row r="63" spans="1:49" x14ac:dyDescent="0.25">
      <c r="A63" s="2">
        <v>3307.029</v>
      </c>
      <c r="B63">
        <v>1289</v>
      </c>
      <c r="C63" t="s">
        <v>3481</v>
      </c>
      <c r="D63">
        <v>54</v>
      </c>
      <c r="E63" t="s">
        <v>0</v>
      </c>
      <c r="F63">
        <v>174</v>
      </c>
      <c r="G63" t="s">
        <v>191</v>
      </c>
      <c r="H63" t="s">
        <v>192</v>
      </c>
      <c r="I63" t="s">
        <v>179</v>
      </c>
      <c r="J63" t="s">
        <v>175</v>
      </c>
      <c r="K63" t="s">
        <v>176</v>
      </c>
      <c r="L63">
        <v>1</v>
      </c>
      <c r="M63" t="s">
        <v>193</v>
      </c>
      <c r="N63" t="s">
        <v>3483</v>
      </c>
      <c r="O63" t="s">
        <v>183</v>
      </c>
      <c r="P63" t="s">
        <v>175</v>
      </c>
      <c r="Q63" t="s">
        <v>176</v>
      </c>
      <c r="R63" t="s">
        <v>44</v>
      </c>
      <c r="AW63" t="str">
        <f>VLOOKUP(G63, pfam!$1:$1048576,2,FALSE)</f>
        <v>Y</v>
      </c>
    </row>
    <row r="64" spans="1:49" x14ac:dyDescent="0.25">
      <c r="A64" s="2">
        <v>3301.8989999999999</v>
      </c>
      <c r="B64">
        <v>1287</v>
      </c>
      <c r="C64" t="s">
        <v>3481</v>
      </c>
      <c r="D64">
        <v>54</v>
      </c>
      <c r="E64" t="s">
        <v>0</v>
      </c>
      <c r="F64">
        <v>174</v>
      </c>
      <c r="G64" t="s">
        <v>194</v>
      </c>
      <c r="H64" t="s">
        <v>195</v>
      </c>
      <c r="I64" t="s">
        <v>179</v>
      </c>
      <c r="J64" t="s">
        <v>175</v>
      </c>
      <c r="K64" t="s">
        <v>176</v>
      </c>
      <c r="L64">
        <v>1</v>
      </c>
      <c r="M64" t="s">
        <v>193</v>
      </c>
      <c r="N64" t="s">
        <v>3483</v>
      </c>
      <c r="O64" t="s">
        <v>196</v>
      </c>
      <c r="P64" t="s">
        <v>197</v>
      </c>
      <c r="Q64" t="s">
        <v>175</v>
      </c>
      <c r="R64" t="s">
        <v>176</v>
      </c>
      <c r="S64" t="s">
        <v>44</v>
      </c>
      <c r="AW64" t="str">
        <f>VLOOKUP(G64, pfam!$1:$1048576,2,FALSE)</f>
        <v>Y</v>
      </c>
    </row>
    <row r="65" spans="1:49" x14ac:dyDescent="0.25">
      <c r="A65" s="2">
        <v>3276.25</v>
      </c>
      <c r="B65">
        <v>1277</v>
      </c>
      <c r="C65" t="s">
        <v>3481</v>
      </c>
      <c r="D65">
        <v>54</v>
      </c>
      <c r="E65" t="s">
        <v>0</v>
      </c>
      <c r="F65">
        <v>174</v>
      </c>
      <c r="G65" t="s">
        <v>198</v>
      </c>
      <c r="H65" t="s">
        <v>199</v>
      </c>
      <c r="I65" t="s">
        <v>179</v>
      </c>
      <c r="J65" t="s">
        <v>175</v>
      </c>
      <c r="K65" t="s">
        <v>176</v>
      </c>
      <c r="L65">
        <v>1</v>
      </c>
      <c r="M65" t="s">
        <v>193</v>
      </c>
      <c r="N65" t="s">
        <v>3483</v>
      </c>
      <c r="O65" t="s">
        <v>183</v>
      </c>
      <c r="P65" t="s">
        <v>175</v>
      </c>
      <c r="Q65" t="s">
        <v>176</v>
      </c>
      <c r="R65" t="s">
        <v>44</v>
      </c>
      <c r="AW65" t="str">
        <f>VLOOKUP(G65, pfam!$1:$1048576,2,FALSE)</f>
        <v>Y</v>
      </c>
    </row>
    <row r="66" spans="1:49" x14ac:dyDescent="0.25">
      <c r="A66" s="2">
        <v>3217.2570000000001</v>
      </c>
      <c r="B66">
        <v>1254</v>
      </c>
      <c r="C66" t="s">
        <v>3481</v>
      </c>
      <c r="D66">
        <v>54</v>
      </c>
      <c r="E66" t="s">
        <v>0</v>
      </c>
      <c r="F66">
        <v>174</v>
      </c>
      <c r="G66" t="s">
        <v>200</v>
      </c>
      <c r="H66" t="s">
        <v>201</v>
      </c>
      <c r="I66" t="s">
        <v>179</v>
      </c>
      <c r="J66" t="s">
        <v>175</v>
      </c>
      <c r="K66" t="s">
        <v>176</v>
      </c>
      <c r="L66">
        <v>1</v>
      </c>
      <c r="M66" t="s">
        <v>193</v>
      </c>
      <c r="N66" t="s">
        <v>3483</v>
      </c>
      <c r="O66" t="s">
        <v>183</v>
      </c>
      <c r="P66" t="s">
        <v>175</v>
      </c>
      <c r="Q66" t="s">
        <v>176</v>
      </c>
      <c r="R66" t="s">
        <v>44</v>
      </c>
      <c r="AW66" t="str">
        <f>VLOOKUP(G66, pfam!$1:$1048576,2,FALSE)</f>
        <v>Y</v>
      </c>
    </row>
    <row r="67" spans="1:49" x14ac:dyDescent="0.25">
      <c r="A67" s="2">
        <v>3201.8670000000002</v>
      </c>
      <c r="B67">
        <v>1248</v>
      </c>
      <c r="C67" t="s">
        <v>3481</v>
      </c>
      <c r="D67">
        <v>54</v>
      </c>
      <c r="E67" t="s">
        <v>0</v>
      </c>
      <c r="F67">
        <v>174</v>
      </c>
      <c r="G67" t="s">
        <v>202</v>
      </c>
      <c r="H67" t="s">
        <v>203</v>
      </c>
      <c r="I67" t="s">
        <v>179</v>
      </c>
      <c r="J67" t="s">
        <v>175</v>
      </c>
      <c r="K67" t="s">
        <v>176</v>
      </c>
      <c r="L67">
        <v>1</v>
      </c>
      <c r="M67" t="s">
        <v>193</v>
      </c>
      <c r="N67" t="s">
        <v>3483</v>
      </c>
      <c r="O67" t="s">
        <v>183</v>
      </c>
      <c r="P67" t="s">
        <v>175</v>
      </c>
      <c r="Q67" t="s">
        <v>176</v>
      </c>
      <c r="R67" t="s">
        <v>44</v>
      </c>
      <c r="AW67" t="str">
        <f>VLOOKUP(G67, pfam!$1:$1048576,2,FALSE)</f>
        <v>Y</v>
      </c>
    </row>
    <row r="68" spans="1:49" x14ac:dyDescent="0.25">
      <c r="A68" s="3">
        <v>3181.348</v>
      </c>
      <c r="B68">
        <v>1240</v>
      </c>
      <c r="C68" t="s">
        <v>3481</v>
      </c>
      <c r="D68">
        <v>54</v>
      </c>
      <c r="E68" t="s">
        <v>0</v>
      </c>
      <c r="F68">
        <v>174</v>
      </c>
      <c r="G68" t="s">
        <v>204</v>
      </c>
      <c r="H68" t="s">
        <v>205</v>
      </c>
      <c r="I68" t="s">
        <v>179</v>
      </c>
      <c r="J68" t="s">
        <v>175</v>
      </c>
      <c r="K68" t="s">
        <v>176</v>
      </c>
      <c r="L68">
        <v>1</v>
      </c>
      <c r="M68" t="s">
        <v>193</v>
      </c>
      <c r="N68" t="s">
        <v>3483</v>
      </c>
      <c r="O68" t="s">
        <v>196</v>
      </c>
      <c r="P68" t="s">
        <v>197</v>
      </c>
      <c r="Q68" t="s">
        <v>175</v>
      </c>
      <c r="R68" t="s">
        <v>176</v>
      </c>
      <c r="S68" t="s">
        <v>44</v>
      </c>
      <c r="AW68" t="e">
        <f>VLOOKUP(G68, pfam!$1:$1048576,2,FALSE)</f>
        <v>#N/A</v>
      </c>
    </row>
    <row r="69" spans="1:49" x14ac:dyDescent="0.25">
      <c r="A69" s="2">
        <v>3165.9580000000001</v>
      </c>
      <c r="B69">
        <v>1234</v>
      </c>
      <c r="C69" t="s">
        <v>3481</v>
      </c>
      <c r="D69">
        <v>682</v>
      </c>
      <c r="E69" t="s">
        <v>0</v>
      </c>
      <c r="F69">
        <v>799</v>
      </c>
      <c r="G69" t="s">
        <v>206</v>
      </c>
      <c r="H69" t="s">
        <v>207</v>
      </c>
      <c r="I69" t="s">
        <v>3</v>
      </c>
      <c r="J69" t="s">
        <v>4</v>
      </c>
      <c r="K69" t="s">
        <v>5</v>
      </c>
      <c r="L69" t="s">
        <v>6</v>
      </c>
      <c r="M69" t="s">
        <v>208</v>
      </c>
      <c r="N69" t="s">
        <v>209</v>
      </c>
      <c r="O69" t="s">
        <v>210</v>
      </c>
      <c r="P69" t="s">
        <v>42</v>
      </c>
      <c r="Q69" t="s">
        <v>4</v>
      </c>
      <c r="R69" t="s">
        <v>5</v>
      </c>
      <c r="S69" t="s">
        <v>6</v>
      </c>
      <c r="T69" t="s">
        <v>211</v>
      </c>
      <c r="AW69" t="str">
        <f>VLOOKUP(G69, pfam!$1:$1048576,2,FALSE)</f>
        <v>Y</v>
      </c>
    </row>
    <row r="70" spans="1:49" x14ac:dyDescent="0.25">
      <c r="A70" s="2">
        <v>3076.1869999999999</v>
      </c>
      <c r="B70">
        <v>1199</v>
      </c>
      <c r="C70" t="s">
        <v>3481</v>
      </c>
      <c r="D70">
        <v>827</v>
      </c>
      <c r="E70" t="s">
        <v>0</v>
      </c>
      <c r="F70">
        <v>942</v>
      </c>
      <c r="G70" t="s">
        <v>212</v>
      </c>
      <c r="H70" t="s">
        <v>213</v>
      </c>
      <c r="I70" t="s">
        <v>3</v>
      </c>
      <c r="J70" t="s">
        <v>4</v>
      </c>
      <c r="K70" t="s">
        <v>5</v>
      </c>
      <c r="L70" t="s">
        <v>6</v>
      </c>
      <c r="M70" t="s">
        <v>214</v>
      </c>
      <c r="N70" t="s">
        <v>215</v>
      </c>
      <c r="O70" t="s">
        <v>216</v>
      </c>
      <c r="P70" t="s">
        <v>217</v>
      </c>
      <c r="Q70" t="s">
        <v>28</v>
      </c>
      <c r="R70" t="s">
        <v>218</v>
      </c>
      <c r="AW70" t="str">
        <f>VLOOKUP(G70, pfam!$1:$1048576,2,FALSE)</f>
        <v>Y</v>
      </c>
    </row>
    <row r="71" spans="1:49" x14ac:dyDescent="0.25">
      <c r="A71" s="2">
        <v>3065.9270000000001</v>
      </c>
      <c r="B71">
        <v>1195</v>
      </c>
      <c r="C71" t="s">
        <v>3481</v>
      </c>
      <c r="D71">
        <v>41</v>
      </c>
      <c r="E71" t="s">
        <v>0</v>
      </c>
      <c r="F71">
        <v>155</v>
      </c>
      <c r="G71" t="s">
        <v>219</v>
      </c>
      <c r="H71" t="s">
        <v>220</v>
      </c>
      <c r="I71" t="s">
        <v>3</v>
      </c>
      <c r="J71" t="s">
        <v>4</v>
      </c>
      <c r="K71" t="s">
        <v>5</v>
      </c>
      <c r="L71" t="s">
        <v>6</v>
      </c>
      <c r="M71">
        <v>10</v>
      </c>
      <c r="N71" t="s">
        <v>221</v>
      </c>
      <c r="AW71" t="str">
        <f>VLOOKUP(G71, pfam!$1:$1048576,2,FALSE)</f>
        <v>Y</v>
      </c>
    </row>
    <row r="72" spans="1:49" x14ac:dyDescent="0.25">
      <c r="A72" s="2">
        <v>3012.0639999999999</v>
      </c>
      <c r="B72">
        <v>1174</v>
      </c>
      <c r="C72" t="s">
        <v>3481</v>
      </c>
      <c r="D72">
        <v>33</v>
      </c>
      <c r="E72" t="s">
        <v>0</v>
      </c>
      <c r="F72">
        <v>147</v>
      </c>
      <c r="G72" t="s">
        <v>222</v>
      </c>
      <c r="H72" t="s">
        <v>223</v>
      </c>
      <c r="I72" t="s">
        <v>3</v>
      </c>
      <c r="J72" t="s">
        <v>4</v>
      </c>
      <c r="K72" t="s">
        <v>5</v>
      </c>
      <c r="L72" t="s">
        <v>6</v>
      </c>
      <c r="M72">
        <v>10</v>
      </c>
      <c r="N72" t="s">
        <v>221</v>
      </c>
      <c r="AW72" t="str">
        <f>VLOOKUP(G72, pfam!$1:$1048576,2,FALSE)</f>
        <v>Y</v>
      </c>
    </row>
    <row r="73" spans="1:49" x14ac:dyDescent="0.25">
      <c r="A73" s="2">
        <v>3009.4989999999998</v>
      </c>
      <c r="B73">
        <v>1173</v>
      </c>
      <c r="C73" t="s">
        <v>3481</v>
      </c>
      <c r="D73">
        <v>52</v>
      </c>
      <c r="E73" t="s">
        <v>0</v>
      </c>
      <c r="F73">
        <v>170</v>
      </c>
      <c r="G73" t="s">
        <v>224</v>
      </c>
      <c r="H73" t="s">
        <v>225</v>
      </c>
      <c r="I73" t="s">
        <v>173</v>
      </c>
      <c r="J73" t="s">
        <v>174</v>
      </c>
      <c r="K73" t="s">
        <v>175</v>
      </c>
      <c r="L73" t="s">
        <v>176</v>
      </c>
      <c r="M73">
        <v>5</v>
      </c>
      <c r="N73" t="s">
        <v>3482</v>
      </c>
      <c r="O73" t="s">
        <v>226</v>
      </c>
      <c r="P73" t="s">
        <v>174</v>
      </c>
      <c r="Q73" t="s">
        <v>175</v>
      </c>
      <c r="R73" t="s">
        <v>176</v>
      </c>
      <c r="S73" t="s">
        <v>227</v>
      </c>
      <c r="AW73" t="str">
        <f>VLOOKUP(G73, pfam!$1:$1048576,2,FALSE)</f>
        <v>Y</v>
      </c>
    </row>
    <row r="74" spans="1:49" x14ac:dyDescent="0.25">
      <c r="A74" s="2">
        <v>2963.33</v>
      </c>
      <c r="B74">
        <v>1155</v>
      </c>
      <c r="C74" t="s">
        <v>3481</v>
      </c>
      <c r="D74">
        <v>52</v>
      </c>
      <c r="E74" t="s">
        <v>0</v>
      </c>
      <c r="F74">
        <v>170</v>
      </c>
      <c r="G74" t="s">
        <v>228</v>
      </c>
      <c r="H74" t="s">
        <v>229</v>
      </c>
      <c r="I74" t="s">
        <v>173</v>
      </c>
      <c r="J74" t="s">
        <v>174</v>
      </c>
      <c r="K74" t="s">
        <v>175</v>
      </c>
      <c r="L74" t="s">
        <v>176</v>
      </c>
      <c r="M74">
        <v>6</v>
      </c>
      <c r="N74" t="s">
        <v>3482</v>
      </c>
      <c r="O74" t="s">
        <v>226</v>
      </c>
      <c r="P74" t="s">
        <v>174</v>
      </c>
      <c r="Q74" t="s">
        <v>175</v>
      </c>
      <c r="R74" t="s">
        <v>176</v>
      </c>
      <c r="S74" t="s">
        <v>230</v>
      </c>
      <c r="AW74" t="str">
        <f>VLOOKUP(G74, pfam!$1:$1048576,2,FALSE)</f>
        <v>Y</v>
      </c>
    </row>
    <row r="75" spans="1:49" x14ac:dyDescent="0.25">
      <c r="A75" s="2">
        <v>2963.33</v>
      </c>
      <c r="B75">
        <v>1155</v>
      </c>
      <c r="C75" t="s">
        <v>3481</v>
      </c>
      <c r="D75">
        <v>41</v>
      </c>
      <c r="E75" t="s">
        <v>0</v>
      </c>
      <c r="F75">
        <v>155</v>
      </c>
      <c r="G75" t="s">
        <v>231</v>
      </c>
      <c r="H75" t="s">
        <v>232</v>
      </c>
      <c r="I75" t="s">
        <v>3</v>
      </c>
      <c r="J75" t="s">
        <v>4</v>
      </c>
      <c r="K75" t="s">
        <v>5</v>
      </c>
      <c r="L75" t="s">
        <v>6</v>
      </c>
      <c r="M75">
        <v>10</v>
      </c>
      <c r="N75" t="s">
        <v>221</v>
      </c>
      <c r="AW75" t="str">
        <f>VLOOKUP(G75, pfam!$1:$1048576,2,FALSE)</f>
        <v>Y</v>
      </c>
    </row>
    <row r="76" spans="1:49" x14ac:dyDescent="0.25">
      <c r="A76" s="2">
        <v>2942.8110000000001</v>
      </c>
      <c r="B76">
        <v>1147</v>
      </c>
      <c r="C76" t="s">
        <v>3481</v>
      </c>
      <c r="D76">
        <v>52</v>
      </c>
      <c r="E76" t="s">
        <v>0</v>
      </c>
      <c r="F76">
        <v>170</v>
      </c>
      <c r="G76" t="s">
        <v>233</v>
      </c>
      <c r="H76" t="s">
        <v>234</v>
      </c>
      <c r="I76" t="s">
        <v>173</v>
      </c>
      <c r="J76" t="s">
        <v>174</v>
      </c>
      <c r="K76" t="s">
        <v>175</v>
      </c>
      <c r="L76" t="s">
        <v>176</v>
      </c>
      <c r="M76">
        <v>6</v>
      </c>
      <c r="N76" t="s">
        <v>3482</v>
      </c>
      <c r="O76" t="s">
        <v>226</v>
      </c>
      <c r="P76" t="s">
        <v>174</v>
      </c>
      <c r="Q76" t="s">
        <v>175</v>
      </c>
      <c r="R76" t="s">
        <v>176</v>
      </c>
      <c r="S76" t="s">
        <v>230</v>
      </c>
      <c r="AW76" t="str">
        <f>VLOOKUP(G76, pfam!$1:$1048576,2,FALSE)</f>
        <v>Y</v>
      </c>
    </row>
    <row r="77" spans="1:49" x14ac:dyDescent="0.25">
      <c r="A77" s="2">
        <v>2937.681</v>
      </c>
      <c r="B77">
        <v>1145</v>
      </c>
      <c r="C77" t="s">
        <v>3481</v>
      </c>
      <c r="D77">
        <v>52</v>
      </c>
      <c r="E77" t="s">
        <v>0</v>
      </c>
      <c r="F77">
        <v>170</v>
      </c>
      <c r="G77" t="s">
        <v>235</v>
      </c>
      <c r="H77" t="s">
        <v>236</v>
      </c>
      <c r="I77" t="s">
        <v>173</v>
      </c>
      <c r="J77" t="s">
        <v>174</v>
      </c>
      <c r="K77" t="s">
        <v>175</v>
      </c>
      <c r="L77" t="s">
        <v>176</v>
      </c>
      <c r="M77">
        <v>5</v>
      </c>
      <c r="N77" t="s">
        <v>3482</v>
      </c>
      <c r="O77" t="s">
        <v>226</v>
      </c>
      <c r="P77" t="s">
        <v>174</v>
      </c>
      <c r="Q77" t="s">
        <v>175</v>
      </c>
      <c r="R77" t="s">
        <v>176</v>
      </c>
      <c r="S77" t="s">
        <v>227</v>
      </c>
      <c r="AW77" t="str">
        <f>VLOOKUP(G77, pfam!$1:$1048576,2,FALSE)</f>
        <v>Y</v>
      </c>
    </row>
    <row r="78" spans="1:49" x14ac:dyDescent="0.25">
      <c r="A78" s="2">
        <v>2917.1619999999998</v>
      </c>
      <c r="B78">
        <v>1137</v>
      </c>
      <c r="C78" t="s">
        <v>3481</v>
      </c>
      <c r="D78">
        <v>52</v>
      </c>
      <c r="E78" t="s">
        <v>0</v>
      </c>
      <c r="F78">
        <v>170</v>
      </c>
      <c r="G78" t="s">
        <v>237</v>
      </c>
      <c r="H78" t="s">
        <v>238</v>
      </c>
      <c r="I78" t="s">
        <v>173</v>
      </c>
      <c r="J78" t="s">
        <v>174</v>
      </c>
      <c r="K78" t="s">
        <v>175</v>
      </c>
      <c r="L78" t="s">
        <v>176</v>
      </c>
      <c r="M78">
        <v>5</v>
      </c>
      <c r="N78" t="s">
        <v>3482</v>
      </c>
      <c r="O78" t="s">
        <v>226</v>
      </c>
      <c r="P78" t="s">
        <v>174</v>
      </c>
      <c r="Q78" t="s">
        <v>175</v>
      </c>
      <c r="R78" t="s">
        <v>176</v>
      </c>
      <c r="S78" t="s">
        <v>227</v>
      </c>
      <c r="AW78" t="str">
        <f>VLOOKUP(G78, pfam!$1:$1048576,2,FALSE)</f>
        <v>Y</v>
      </c>
    </row>
    <row r="79" spans="1:49" x14ac:dyDescent="0.25">
      <c r="A79" s="2">
        <v>2894.078</v>
      </c>
      <c r="B79">
        <v>1128</v>
      </c>
      <c r="C79" t="s">
        <v>3481</v>
      </c>
      <c r="D79">
        <v>52</v>
      </c>
      <c r="E79" t="s">
        <v>0</v>
      </c>
      <c r="F79">
        <v>170</v>
      </c>
      <c r="G79" t="s">
        <v>239</v>
      </c>
      <c r="H79" t="s">
        <v>240</v>
      </c>
      <c r="I79" t="s">
        <v>173</v>
      </c>
      <c r="J79" t="s">
        <v>174</v>
      </c>
      <c r="K79" t="s">
        <v>175</v>
      </c>
      <c r="L79" t="s">
        <v>176</v>
      </c>
      <c r="M79">
        <v>5</v>
      </c>
      <c r="N79" t="s">
        <v>3482</v>
      </c>
      <c r="O79" t="s">
        <v>226</v>
      </c>
      <c r="P79" t="s">
        <v>174</v>
      </c>
      <c r="Q79" t="s">
        <v>175</v>
      </c>
      <c r="R79" t="s">
        <v>176</v>
      </c>
      <c r="S79" t="s">
        <v>227</v>
      </c>
      <c r="AW79" t="str">
        <f>VLOOKUP(G79, pfam!$1:$1048576,2,FALSE)</f>
        <v>Y</v>
      </c>
    </row>
    <row r="80" spans="1:49" x14ac:dyDescent="0.25">
      <c r="A80" s="2">
        <v>2819.6950000000002</v>
      </c>
      <c r="B80">
        <v>1099</v>
      </c>
      <c r="C80" t="s">
        <v>3481</v>
      </c>
      <c r="D80">
        <v>51</v>
      </c>
      <c r="E80" t="s">
        <v>0</v>
      </c>
      <c r="F80">
        <v>170</v>
      </c>
      <c r="G80" t="s">
        <v>241</v>
      </c>
      <c r="H80" t="s">
        <v>242</v>
      </c>
      <c r="I80" t="s">
        <v>173</v>
      </c>
      <c r="J80" t="s">
        <v>174</v>
      </c>
      <c r="K80" t="s">
        <v>175</v>
      </c>
      <c r="L80" t="s">
        <v>176</v>
      </c>
      <c r="M80">
        <v>4</v>
      </c>
      <c r="N80" t="s">
        <v>3482</v>
      </c>
      <c r="O80" t="s">
        <v>226</v>
      </c>
      <c r="P80" t="s">
        <v>174</v>
      </c>
      <c r="Q80" t="s">
        <v>175</v>
      </c>
      <c r="R80" t="s">
        <v>176</v>
      </c>
      <c r="S80" t="s">
        <v>243</v>
      </c>
      <c r="AW80" t="str">
        <f>VLOOKUP(G80, pfam!$1:$1048576,2,FALSE)</f>
        <v>Y</v>
      </c>
    </row>
    <row r="81" spans="1:49" x14ac:dyDescent="0.25">
      <c r="A81" s="2">
        <v>2809.4349999999999</v>
      </c>
      <c r="B81">
        <v>1095</v>
      </c>
      <c r="C81" t="s">
        <v>3481</v>
      </c>
      <c r="D81">
        <v>336</v>
      </c>
      <c r="E81" t="s">
        <v>0</v>
      </c>
      <c r="F81">
        <v>450</v>
      </c>
      <c r="G81" t="s">
        <v>244</v>
      </c>
      <c r="H81" t="s">
        <v>245</v>
      </c>
      <c r="I81" t="s">
        <v>3</v>
      </c>
      <c r="J81" t="s">
        <v>4</v>
      </c>
      <c r="K81" t="s">
        <v>5</v>
      </c>
      <c r="L81" t="s">
        <v>6</v>
      </c>
      <c r="M81">
        <v>6</v>
      </c>
      <c r="N81" t="s">
        <v>246</v>
      </c>
      <c r="O81" t="s">
        <v>247</v>
      </c>
      <c r="AW81" t="str">
        <f>VLOOKUP(G81, pfam!$1:$1048576,2,FALSE)</f>
        <v>Y</v>
      </c>
    </row>
    <row r="82" spans="1:49" x14ac:dyDescent="0.25">
      <c r="A82" s="2">
        <v>2806.87</v>
      </c>
      <c r="B82">
        <v>1094</v>
      </c>
      <c r="C82" t="s">
        <v>3481</v>
      </c>
      <c r="D82">
        <v>52</v>
      </c>
      <c r="E82" t="s">
        <v>0</v>
      </c>
      <c r="F82">
        <v>170</v>
      </c>
      <c r="G82" t="s">
        <v>248</v>
      </c>
      <c r="H82" t="s">
        <v>249</v>
      </c>
      <c r="I82" t="s">
        <v>173</v>
      </c>
      <c r="J82" t="s">
        <v>174</v>
      </c>
      <c r="K82" t="s">
        <v>175</v>
      </c>
      <c r="L82" t="s">
        <v>176</v>
      </c>
      <c r="M82">
        <v>6</v>
      </c>
      <c r="N82" t="s">
        <v>3482</v>
      </c>
      <c r="O82" t="s">
        <v>226</v>
      </c>
      <c r="P82" t="s">
        <v>174</v>
      </c>
      <c r="Q82" t="s">
        <v>175</v>
      </c>
      <c r="R82" t="s">
        <v>176</v>
      </c>
      <c r="S82" t="s">
        <v>230</v>
      </c>
      <c r="AW82" t="str">
        <f>VLOOKUP(G82, pfam!$1:$1048576,2,FALSE)</f>
        <v>Y</v>
      </c>
    </row>
    <row r="83" spans="1:49" x14ac:dyDescent="0.25">
      <c r="A83" s="2">
        <v>2770.962</v>
      </c>
      <c r="B83">
        <v>1080</v>
      </c>
      <c r="C83" t="s">
        <v>3481</v>
      </c>
      <c r="D83">
        <v>336</v>
      </c>
      <c r="E83" t="s">
        <v>0</v>
      </c>
      <c r="F83">
        <v>450</v>
      </c>
      <c r="G83" t="s">
        <v>250</v>
      </c>
      <c r="H83" t="s">
        <v>251</v>
      </c>
      <c r="I83" t="s">
        <v>3</v>
      </c>
      <c r="J83" t="s">
        <v>4</v>
      </c>
      <c r="K83" t="s">
        <v>5</v>
      </c>
      <c r="L83" t="s">
        <v>6</v>
      </c>
      <c r="M83">
        <v>6</v>
      </c>
      <c r="N83" t="s">
        <v>246</v>
      </c>
      <c r="AW83" t="str">
        <f>VLOOKUP(G83, pfam!$1:$1048576,2,FALSE)</f>
        <v>Y</v>
      </c>
    </row>
    <row r="84" spans="1:49" x14ac:dyDescent="0.25">
      <c r="A84" s="2">
        <v>2729.9229999999998</v>
      </c>
      <c r="B84">
        <v>1064</v>
      </c>
      <c r="C84" t="s">
        <v>3481</v>
      </c>
      <c r="D84">
        <v>333</v>
      </c>
      <c r="E84" t="s">
        <v>0</v>
      </c>
      <c r="F84">
        <v>447</v>
      </c>
      <c r="G84" t="s">
        <v>252</v>
      </c>
      <c r="H84" t="s">
        <v>253</v>
      </c>
      <c r="I84" t="s">
        <v>3</v>
      </c>
      <c r="J84" t="s">
        <v>4</v>
      </c>
      <c r="K84" t="s">
        <v>5</v>
      </c>
      <c r="L84" t="s">
        <v>6</v>
      </c>
      <c r="M84">
        <v>7</v>
      </c>
      <c r="N84" t="s">
        <v>254</v>
      </c>
      <c r="AW84" t="str">
        <f>VLOOKUP(G84, pfam!$1:$1048576,2,FALSE)</f>
        <v>Y</v>
      </c>
    </row>
    <row r="85" spans="1:49" x14ac:dyDescent="0.25">
      <c r="A85" s="2">
        <v>2714.5329999999999</v>
      </c>
      <c r="B85">
        <v>1058</v>
      </c>
      <c r="C85" t="s">
        <v>3481</v>
      </c>
      <c r="D85">
        <v>333</v>
      </c>
      <c r="E85" t="s">
        <v>0</v>
      </c>
      <c r="F85">
        <v>447</v>
      </c>
      <c r="G85" t="s">
        <v>255</v>
      </c>
      <c r="H85" t="s">
        <v>256</v>
      </c>
      <c r="I85" t="s">
        <v>3</v>
      </c>
      <c r="J85" t="s">
        <v>4</v>
      </c>
      <c r="K85" t="s">
        <v>5</v>
      </c>
      <c r="L85" t="s">
        <v>6</v>
      </c>
      <c r="M85">
        <v>7</v>
      </c>
      <c r="N85" t="s">
        <v>254</v>
      </c>
      <c r="AW85" t="str">
        <f>VLOOKUP(G85, pfam!$1:$1048576,2,FALSE)</f>
        <v>Y</v>
      </c>
    </row>
    <row r="86" spans="1:49" x14ac:dyDescent="0.25">
      <c r="A86" s="2">
        <v>2714.5329999999999</v>
      </c>
      <c r="B86">
        <v>1058</v>
      </c>
      <c r="C86" t="s">
        <v>3481</v>
      </c>
      <c r="D86">
        <v>333</v>
      </c>
      <c r="E86" t="s">
        <v>0</v>
      </c>
      <c r="F86">
        <v>447</v>
      </c>
      <c r="G86" t="s">
        <v>257</v>
      </c>
      <c r="H86" t="s">
        <v>258</v>
      </c>
      <c r="I86" t="s">
        <v>3</v>
      </c>
      <c r="J86" t="s">
        <v>4</v>
      </c>
      <c r="K86" t="s">
        <v>5</v>
      </c>
      <c r="L86" t="s">
        <v>6</v>
      </c>
      <c r="M86">
        <v>7</v>
      </c>
      <c r="N86" t="s">
        <v>254</v>
      </c>
      <c r="AW86" t="str">
        <f>VLOOKUP(G86, pfam!$1:$1048576,2,FALSE)</f>
        <v>Y</v>
      </c>
    </row>
    <row r="87" spans="1:49" x14ac:dyDescent="0.25">
      <c r="A87" s="2">
        <v>2673.4949999999999</v>
      </c>
      <c r="B87">
        <v>1042</v>
      </c>
      <c r="C87" t="s">
        <v>3481</v>
      </c>
      <c r="D87">
        <v>333</v>
      </c>
      <c r="E87" t="s">
        <v>0</v>
      </c>
      <c r="F87">
        <v>447</v>
      </c>
      <c r="G87" t="s">
        <v>259</v>
      </c>
      <c r="H87" t="s">
        <v>260</v>
      </c>
      <c r="I87" t="s">
        <v>3</v>
      </c>
      <c r="J87" t="s">
        <v>4</v>
      </c>
      <c r="K87" t="s">
        <v>5</v>
      </c>
      <c r="L87" t="s">
        <v>6</v>
      </c>
      <c r="M87">
        <v>7</v>
      </c>
      <c r="N87" t="s">
        <v>254</v>
      </c>
      <c r="AW87" t="str">
        <f>VLOOKUP(G87, pfam!$1:$1048576,2,FALSE)</f>
        <v>Y</v>
      </c>
    </row>
    <row r="88" spans="1:49" x14ac:dyDescent="0.25">
      <c r="A88" s="2">
        <v>2660.67</v>
      </c>
      <c r="B88">
        <v>1037</v>
      </c>
      <c r="C88" t="s">
        <v>3481</v>
      </c>
      <c r="D88">
        <v>52</v>
      </c>
      <c r="E88" t="s">
        <v>0</v>
      </c>
      <c r="F88">
        <v>171</v>
      </c>
      <c r="G88" t="s">
        <v>261</v>
      </c>
      <c r="H88" t="s">
        <v>262</v>
      </c>
      <c r="I88" t="s">
        <v>173</v>
      </c>
      <c r="J88" t="s">
        <v>174</v>
      </c>
      <c r="K88" t="s">
        <v>175</v>
      </c>
      <c r="L88" t="s">
        <v>176</v>
      </c>
      <c r="M88">
        <v>4</v>
      </c>
      <c r="N88" t="s">
        <v>3482</v>
      </c>
      <c r="O88" t="s">
        <v>226</v>
      </c>
      <c r="P88" t="s">
        <v>174</v>
      </c>
      <c r="Q88" t="s">
        <v>175</v>
      </c>
      <c r="R88" t="s">
        <v>176</v>
      </c>
      <c r="S88" t="s">
        <v>243</v>
      </c>
      <c r="T88" t="s">
        <v>263</v>
      </c>
      <c r="AW88" t="str">
        <f>VLOOKUP(G88, pfam!$1:$1048576,2,FALSE)</f>
        <v>Y</v>
      </c>
    </row>
    <row r="89" spans="1:49" x14ac:dyDescent="0.25">
      <c r="A89" s="2">
        <v>2637.5859999999998</v>
      </c>
      <c r="B89">
        <v>1028</v>
      </c>
      <c r="C89" t="s">
        <v>3481</v>
      </c>
      <c r="D89">
        <v>51</v>
      </c>
      <c r="E89" t="s">
        <v>0</v>
      </c>
      <c r="F89">
        <v>170</v>
      </c>
      <c r="G89" t="s">
        <v>264</v>
      </c>
      <c r="H89" t="s">
        <v>265</v>
      </c>
      <c r="I89" t="s">
        <v>173</v>
      </c>
      <c r="J89" t="s">
        <v>174</v>
      </c>
      <c r="K89" t="s">
        <v>175</v>
      </c>
      <c r="L89" t="s">
        <v>176</v>
      </c>
      <c r="M89">
        <v>4</v>
      </c>
      <c r="N89" t="s">
        <v>3482</v>
      </c>
      <c r="O89" t="s">
        <v>226</v>
      </c>
      <c r="P89" t="s">
        <v>174</v>
      </c>
      <c r="Q89" t="s">
        <v>175</v>
      </c>
      <c r="R89" t="s">
        <v>176</v>
      </c>
      <c r="S89" t="s">
        <v>243</v>
      </c>
      <c r="AW89" t="str">
        <f>VLOOKUP(G89, pfam!$1:$1048576,2,FALSE)</f>
        <v>Y</v>
      </c>
    </row>
    <row r="90" spans="1:49" x14ac:dyDescent="0.25">
      <c r="A90" s="2">
        <v>2606.8069999999998</v>
      </c>
      <c r="B90">
        <v>1016</v>
      </c>
      <c r="C90" t="s">
        <v>3481</v>
      </c>
      <c r="D90">
        <v>67</v>
      </c>
      <c r="E90" t="s">
        <v>0</v>
      </c>
      <c r="F90">
        <v>183</v>
      </c>
      <c r="G90" t="s">
        <v>266</v>
      </c>
      <c r="H90" t="s">
        <v>267</v>
      </c>
      <c r="I90" t="s">
        <v>3</v>
      </c>
      <c r="J90" t="s">
        <v>4</v>
      </c>
      <c r="K90" t="s">
        <v>5</v>
      </c>
      <c r="L90" t="s">
        <v>6</v>
      </c>
      <c r="M90">
        <v>14</v>
      </c>
      <c r="N90" t="s">
        <v>268</v>
      </c>
      <c r="AW90" t="str">
        <f>VLOOKUP(G90, pfam!$1:$1048576,2,FALSE)</f>
        <v>Y</v>
      </c>
    </row>
    <row r="91" spans="1:49" x14ac:dyDescent="0.25">
      <c r="A91" s="2">
        <v>2573.4630000000002</v>
      </c>
      <c r="B91">
        <v>1003</v>
      </c>
      <c r="C91" t="s">
        <v>3481</v>
      </c>
      <c r="D91">
        <v>299</v>
      </c>
      <c r="E91" t="s">
        <v>0</v>
      </c>
      <c r="F91">
        <v>413</v>
      </c>
      <c r="G91" t="s">
        <v>269</v>
      </c>
      <c r="H91" t="s">
        <v>270</v>
      </c>
      <c r="I91" t="s">
        <v>3</v>
      </c>
      <c r="J91" t="s">
        <v>4</v>
      </c>
      <c r="K91" t="s">
        <v>5</v>
      </c>
      <c r="L91" t="s">
        <v>6</v>
      </c>
      <c r="M91">
        <v>9</v>
      </c>
      <c r="N91" t="s">
        <v>271</v>
      </c>
      <c r="AW91" t="str">
        <f>VLOOKUP(G91, pfam!$1:$1048576,2,FALSE)</f>
        <v>Y</v>
      </c>
    </row>
    <row r="92" spans="1:49" x14ac:dyDescent="0.25">
      <c r="A92" s="2">
        <v>2560.6390000000001</v>
      </c>
      <c r="B92">
        <v>998</v>
      </c>
      <c r="C92" t="s">
        <v>3481</v>
      </c>
      <c r="D92">
        <v>299</v>
      </c>
      <c r="E92" t="s">
        <v>0</v>
      </c>
      <c r="F92">
        <v>413</v>
      </c>
      <c r="G92" t="s">
        <v>272</v>
      </c>
      <c r="H92" t="s">
        <v>273</v>
      </c>
      <c r="I92" t="s">
        <v>3</v>
      </c>
      <c r="J92" t="s">
        <v>4</v>
      </c>
      <c r="K92" t="s">
        <v>5</v>
      </c>
      <c r="L92" t="s">
        <v>6</v>
      </c>
      <c r="M92">
        <v>9</v>
      </c>
      <c r="N92" t="s">
        <v>271</v>
      </c>
      <c r="AW92" t="str">
        <f>VLOOKUP(G92, pfam!$1:$1048576,2,FALSE)</f>
        <v>Y</v>
      </c>
    </row>
    <row r="93" spans="1:49" x14ac:dyDescent="0.25">
      <c r="A93" s="2">
        <v>2560.6390000000001</v>
      </c>
      <c r="B93">
        <v>998</v>
      </c>
      <c r="C93" t="s">
        <v>3481</v>
      </c>
      <c r="D93">
        <v>299</v>
      </c>
      <c r="E93" t="s">
        <v>0</v>
      </c>
      <c r="F93">
        <v>413</v>
      </c>
      <c r="G93" t="s">
        <v>274</v>
      </c>
      <c r="H93" t="s">
        <v>275</v>
      </c>
      <c r="I93" t="s">
        <v>3</v>
      </c>
      <c r="J93" t="s">
        <v>4</v>
      </c>
      <c r="K93" t="s">
        <v>5</v>
      </c>
      <c r="L93" t="s">
        <v>6</v>
      </c>
      <c r="M93">
        <v>9</v>
      </c>
      <c r="N93" t="s">
        <v>271</v>
      </c>
      <c r="AW93" t="str">
        <f>VLOOKUP(G93, pfam!$1:$1048576,2,FALSE)</f>
        <v>Y</v>
      </c>
    </row>
    <row r="94" spans="1:49" x14ac:dyDescent="0.25">
      <c r="A94" s="2">
        <v>2558.0740000000001</v>
      </c>
      <c r="B94">
        <v>997</v>
      </c>
      <c r="C94" t="s">
        <v>3481</v>
      </c>
      <c r="D94">
        <v>715</v>
      </c>
      <c r="E94" t="s">
        <v>0</v>
      </c>
      <c r="F94">
        <v>831</v>
      </c>
      <c r="G94" t="s">
        <v>276</v>
      </c>
      <c r="H94" t="s">
        <v>277</v>
      </c>
      <c r="I94" t="s">
        <v>3</v>
      </c>
      <c r="J94" t="s">
        <v>4</v>
      </c>
      <c r="K94" t="s">
        <v>5</v>
      </c>
      <c r="L94" t="s">
        <v>6</v>
      </c>
      <c r="M94">
        <v>12</v>
      </c>
      <c r="N94" t="s">
        <v>278</v>
      </c>
      <c r="AW94" t="str">
        <f>VLOOKUP(G94, pfam!$1:$1048576,2,FALSE)</f>
        <v>Y</v>
      </c>
    </row>
    <row r="95" spans="1:49" x14ac:dyDescent="0.25">
      <c r="A95" s="2">
        <v>2558.0740000000001</v>
      </c>
      <c r="B95">
        <v>997</v>
      </c>
      <c r="C95" t="s">
        <v>3481</v>
      </c>
      <c r="D95">
        <v>715</v>
      </c>
      <c r="E95" t="s">
        <v>0</v>
      </c>
      <c r="F95">
        <v>831</v>
      </c>
      <c r="G95" t="s">
        <v>279</v>
      </c>
      <c r="H95" t="s">
        <v>280</v>
      </c>
      <c r="I95" t="s">
        <v>3</v>
      </c>
      <c r="J95" t="s">
        <v>4</v>
      </c>
      <c r="K95" t="s">
        <v>5</v>
      </c>
      <c r="L95" t="s">
        <v>6</v>
      </c>
      <c r="M95">
        <v>12</v>
      </c>
      <c r="N95" t="s">
        <v>278</v>
      </c>
      <c r="AW95" t="str">
        <f>VLOOKUP(G95, pfam!$1:$1048576,2,FALSE)</f>
        <v>Y</v>
      </c>
    </row>
    <row r="96" spans="1:49" x14ac:dyDescent="0.25">
      <c r="A96" s="2">
        <v>2558.0740000000001</v>
      </c>
      <c r="B96">
        <v>997</v>
      </c>
      <c r="C96" t="s">
        <v>3481</v>
      </c>
      <c r="D96">
        <v>303</v>
      </c>
      <c r="E96" t="s">
        <v>0</v>
      </c>
      <c r="F96">
        <v>417</v>
      </c>
      <c r="G96" t="s">
        <v>281</v>
      </c>
      <c r="H96" t="s">
        <v>282</v>
      </c>
      <c r="I96" t="s">
        <v>3</v>
      </c>
      <c r="J96" t="s">
        <v>4</v>
      </c>
      <c r="K96" t="s">
        <v>5</v>
      </c>
      <c r="L96" t="s">
        <v>6</v>
      </c>
      <c r="M96">
        <v>11</v>
      </c>
      <c r="N96" t="s">
        <v>283</v>
      </c>
      <c r="AW96" t="str">
        <f>VLOOKUP(G96, pfam!$1:$1048576,2,FALSE)</f>
        <v>Y</v>
      </c>
    </row>
    <row r="97" spans="1:49" x14ac:dyDescent="0.25">
      <c r="A97" s="2">
        <v>2552.944</v>
      </c>
      <c r="B97">
        <v>995</v>
      </c>
      <c r="C97" t="s">
        <v>3481</v>
      </c>
      <c r="D97">
        <v>280</v>
      </c>
      <c r="E97" t="s">
        <v>0</v>
      </c>
      <c r="F97">
        <v>394</v>
      </c>
      <c r="G97" t="s">
        <v>284</v>
      </c>
      <c r="H97" t="s">
        <v>285</v>
      </c>
      <c r="I97" t="s">
        <v>3</v>
      </c>
      <c r="J97" t="s">
        <v>4</v>
      </c>
      <c r="K97" t="s">
        <v>5</v>
      </c>
      <c r="L97" t="s">
        <v>6</v>
      </c>
      <c r="M97">
        <v>11</v>
      </c>
      <c r="AW97" t="str">
        <f>VLOOKUP(G97, pfam!$1:$1048576,2,FALSE)</f>
        <v>Y</v>
      </c>
    </row>
    <row r="98" spans="1:49" x14ac:dyDescent="0.25">
      <c r="A98" s="2">
        <v>2545.2489999999998</v>
      </c>
      <c r="B98">
        <v>992</v>
      </c>
      <c r="C98" t="s">
        <v>3481</v>
      </c>
      <c r="D98">
        <v>715</v>
      </c>
      <c r="E98" t="s">
        <v>0</v>
      </c>
      <c r="F98">
        <v>831</v>
      </c>
      <c r="G98" t="s">
        <v>286</v>
      </c>
      <c r="H98" t="s">
        <v>287</v>
      </c>
      <c r="I98" t="s">
        <v>3</v>
      </c>
      <c r="J98" t="s">
        <v>4</v>
      </c>
      <c r="K98" t="s">
        <v>5</v>
      </c>
      <c r="L98" t="s">
        <v>6</v>
      </c>
      <c r="M98">
        <v>12</v>
      </c>
      <c r="N98" t="s">
        <v>278</v>
      </c>
      <c r="AW98" t="str">
        <f>VLOOKUP(G98, pfam!$1:$1048576,2,FALSE)</f>
        <v>Y</v>
      </c>
    </row>
    <row r="99" spans="1:49" x14ac:dyDescent="0.25">
      <c r="A99" s="2">
        <v>2545.2489999999998</v>
      </c>
      <c r="B99">
        <v>992</v>
      </c>
      <c r="C99" t="s">
        <v>3481</v>
      </c>
      <c r="D99">
        <v>299</v>
      </c>
      <c r="E99" t="s">
        <v>0</v>
      </c>
      <c r="F99">
        <v>413</v>
      </c>
      <c r="G99" t="s">
        <v>288</v>
      </c>
      <c r="H99" t="s">
        <v>289</v>
      </c>
      <c r="I99" t="s">
        <v>3</v>
      </c>
      <c r="J99" t="s">
        <v>4</v>
      </c>
      <c r="K99" t="s">
        <v>5</v>
      </c>
      <c r="L99" t="s">
        <v>6</v>
      </c>
      <c r="M99">
        <v>9</v>
      </c>
      <c r="N99" t="s">
        <v>271</v>
      </c>
      <c r="AW99" t="str">
        <f>VLOOKUP(G99, pfam!$1:$1048576,2,FALSE)</f>
        <v>Y</v>
      </c>
    </row>
    <row r="100" spans="1:49" x14ac:dyDescent="0.25">
      <c r="A100" s="2">
        <v>2524.73</v>
      </c>
      <c r="B100">
        <v>984</v>
      </c>
      <c r="C100" t="s">
        <v>3481</v>
      </c>
      <c r="D100">
        <v>302</v>
      </c>
      <c r="E100" t="s">
        <v>0</v>
      </c>
      <c r="F100">
        <v>416</v>
      </c>
      <c r="G100" t="s">
        <v>290</v>
      </c>
      <c r="H100" t="s">
        <v>291</v>
      </c>
      <c r="I100" t="s">
        <v>3</v>
      </c>
      <c r="J100" t="s">
        <v>4</v>
      </c>
      <c r="K100" t="s">
        <v>5</v>
      </c>
      <c r="L100" t="s">
        <v>6</v>
      </c>
      <c r="M100">
        <v>9</v>
      </c>
      <c r="N100" t="s">
        <v>271</v>
      </c>
      <c r="AW100" t="str">
        <f>VLOOKUP(G100, pfam!$1:$1048576,2,FALSE)</f>
        <v>Y</v>
      </c>
    </row>
    <row r="101" spans="1:49" x14ac:dyDescent="0.25">
      <c r="A101" s="2">
        <v>2522.165</v>
      </c>
      <c r="B101">
        <v>983</v>
      </c>
      <c r="C101" t="s">
        <v>3481</v>
      </c>
      <c r="D101">
        <v>67</v>
      </c>
      <c r="E101" t="s">
        <v>0</v>
      </c>
      <c r="F101">
        <v>183</v>
      </c>
      <c r="G101" t="s">
        <v>292</v>
      </c>
      <c r="H101" t="s">
        <v>293</v>
      </c>
      <c r="I101" t="s">
        <v>3</v>
      </c>
      <c r="J101" t="s">
        <v>4</v>
      </c>
      <c r="K101" t="s">
        <v>5</v>
      </c>
      <c r="L101" t="s">
        <v>6</v>
      </c>
      <c r="M101">
        <v>14</v>
      </c>
      <c r="N101" t="s">
        <v>268</v>
      </c>
      <c r="AW101" t="str">
        <f>VLOOKUP(G101, pfam!$1:$1048576,2,FALSE)</f>
        <v>Y</v>
      </c>
    </row>
    <row r="102" spans="1:49" x14ac:dyDescent="0.25">
      <c r="A102" s="2">
        <v>2501.6460000000002</v>
      </c>
      <c r="B102">
        <v>975</v>
      </c>
      <c r="C102" t="s">
        <v>3481</v>
      </c>
      <c r="D102">
        <v>67</v>
      </c>
      <c r="E102" t="s">
        <v>0</v>
      </c>
      <c r="F102">
        <v>183</v>
      </c>
      <c r="G102" t="s">
        <v>294</v>
      </c>
      <c r="H102" t="s">
        <v>295</v>
      </c>
      <c r="I102" t="s">
        <v>3</v>
      </c>
      <c r="J102" t="s">
        <v>4</v>
      </c>
      <c r="K102" t="s">
        <v>5</v>
      </c>
      <c r="L102" t="s">
        <v>6</v>
      </c>
      <c r="M102">
        <v>14</v>
      </c>
      <c r="N102" t="s">
        <v>268</v>
      </c>
      <c r="O102" t="s">
        <v>296</v>
      </c>
      <c r="P102" t="s">
        <v>28</v>
      </c>
      <c r="Q102" t="s">
        <v>297</v>
      </c>
      <c r="AW102" t="str">
        <f>VLOOKUP(G102, pfam!$1:$1048576,2,FALSE)</f>
        <v>Y</v>
      </c>
    </row>
    <row r="103" spans="1:49" x14ac:dyDescent="0.25">
      <c r="A103" s="17">
        <v>2455.4769999999999</v>
      </c>
      <c r="B103" s="18">
        <v>957</v>
      </c>
      <c r="C103" s="18" t="s">
        <v>3481</v>
      </c>
      <c r="D103" s="18">
        <v>421</v>
      </c>
      <c r="E103" s="18" t="s">
        <v>0</v>
      </c>
      <c r="F103" s="18">
        <v>536</v>
      </c>
      <c r="G103" s="18" t="s">
        <v>298</v>
      </c>
      <c r="H103" s="18" t="s">
        <v>299</v>
      </c>
      <c r="I103" s="18" t="s">
        <v>3</v>
      </c>
      <c r="J103" s="18" t="s">
        <v>4</v>
      </c>
      <c r="K103" s="18" t="s">
        <v>5</v>
      </c>
      <c r="L103" s="18" t="s">
        <v>6</v>
      </c>
      <c r="M103" s="18" t="s">
        <v>300</v>
      </c>
      <c r="N103" s="18" t="s">
        <v>301</v>
      </c>
      <c r="O103" s="18" t="s">
        <v>302</v>
      </c>
      <c r="P103" s="18" t="s">
        <v>32</v>
      </c>
      <c r="Q103" s="18" t="s">
        <v>303</v>
      </c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 t="str">
        <f>VLOOKUP(G103, pfam!$1:$1048576,2,FALSE)</f>
        <v>Y</v>
      </c>
    </row>
    <row r="104" spans="1:49" x14ac:dyDescent="0.25">
      <c r="A104" s="2">
        <v>2237.4589999999998</v>
      </c>
      <c r="B104">
        <v>872</v>
      </c>
      <c r="C104" t="s">
        <v>3481</v>
      </c>
      <c r="D104">
        <v>57</v>
      </c>
      <c r="E104" t="s">
        <v>0</v>
      </c>
      <c r="F104">
        <v>174</v>
      </c>
      <c r="G104" t="s">
        <v>304</v>
      </c>
      <c r="H104" t="s">
        <v>305</v>
      </c>
      <c r="I104" t="s">
        <v>306</v>
      </c>
      <c r="J104" t="s">
        <v>176</v>
      </c>
      <c r="K104" t="s">
        <v>307</v>
      </c>
      <c r="L104" t="s">
        <v>3484</v>
      </c>
      <c r="M104" t="s">
        <v>226</v>
      </c>
      <c r="N104" t="s">
        <v>174</v>
      </c>
      <c r="O104" t="s">
        <v>175</v>
      </c>
      <c r="P104" t="s">
        <v>176</v>
      </c>
      <c r="Q104" t="s">
        <v>87</v>
      </c>
      <c r="R104" t="s">
        <v>308</v>
      </c>
      <c r="AW104" t="str">
        <f>VLOOKUP(G104, pfam!$1:$1048576,2,FALSE)</f>
        <v>Y</v>
      </c>
    </row>
    <row r="105" spans="1:49" x14ac:dyDescent="0.25">
      <c r="A105" s="2">
        <v>2186.1610000000001</v>
      </c>
      <c r="B105">
        <v>852</v>
      </c>
      <c r="C105" t="s">
        <v>3481</v>
      </c>
      <c r="D105">
        <v>57</v>
      </c>
      <c r="E105" t="s">
        <v>0</v>
      </c>
      <c r="F105">
        <v>174</v>
      </c>
      <c r="G105" t="s">
        <v>309</v>
      </c>
      <c r="H105" t="s">
        <v>310</v>
      </c>
      <c r="I105" t="s">
        <v>306</v>
      </c>
      <c r="J105" t="s">
        <v>176</v>
      </c>
      <c r="K105" t="s">
        <v>307</v>
      </c>
      <c r="L105" t="s">
        <v>3484</v>
      </c>
      <c r="M105" t="s">
        <v>226</v>
      </c>
      <c r="N105" t="s">
        <v>174</v>
      </c>
      <c r="O105" t="s">
        <v>175</v>
      </c>
      <c r="P105" t="s">
        <v>176</v>
      </c>
      <c r="Q105" t="s">
        <v>87</v>
      </c>
      <c r="R105" t="s">
        <v>308</v>
      </c>
      <c r="AW105" t="str">
        <f>VLOOKUP(G105, pfam!$1:$1048576,2,FALSE)</f>
        <v>Y</v>
      </c>
    </row>
    <row r="106" spans="1:49" x14ac:dyDescent="0.25">
      <c r="A106" s="2">
        <v>2119.473</v>
      </c>
      <c r="B106">
        <v>826</v>
      </c>
      <c r="C106" t="s">
        <v>3481</v>
      </c>
      <c r="D106">
        <v>53</v>
      </c>
      <c r="E106" t="s">
        <v>0</v>
      </c>
      <c r="F106">
        <v>170</v>
      </c>
      <c r="G106" t="s">
        <v>311</v>
      </c>
      <c r="H106" t="s">
        <v>312</v>
      </c>
      <c r="I106" t="s">
        <v>173</v>
      </c>
      <c r="J106" t="s">
        <v>174</v>
      </c>
      <c r="K106" t="s">
        <v>175</v>
      </c>
      <c r="L106" t="s">
        <v>176</v>
      </c>
      <c r="M106">
        <v>7</v>
      </c>
      <c r="N106" t="s">
        <v>3484</v>
      </c>
      <c r="O106" t="s">
        <v>3482</v>
      </c>
      <c r="P106" t="s">
        <v>226</v>
      </c>
      <c r="Q106" t="s">
        <v>174</v>
      </c>
      <c r="R106" t="s">
        <v>175</v>
      </c>
      <c r="S106" t="s">
        <v>176</v>
      </c>
      <c r="T106" t="s">
        <v>313</v>
      </c>
      <c r="U106" t="s">
        <v>308</v>
      </c>
      <c r="AW106" t="str">
        <f>VLOOKUP(G106, pfam!$1:$1048576,2,FALSE)</f>
        <v>Y</v>
      </c>
    </row>
    <row r="107" spans="1:49" x14ac:dyDescent="0.25">
      <c r="A107" s="2">
        <v>2114.3429999999998</v>
      </c>
      <c r="B107">
        <v>824</v>
      </c>
      <c r="C107" t="s">
        <v>3481</v>
      </c>
      <c r="D107">
        <v>92</v>
      </c>
      <c r="E107" t="s">
        <v>0</v>
      </c>
      <c r="F107">
        <v>213</v>
      </c>
      <c r="G107" t="s">
        <v>314</v>
      </c>
      <c r="H107" t="s">
        <v>315</v>
      </c>
      <c r="I107" t="s">
        <v>316</v>
      </c>
      <c r="J107" t="s">
        <v>317</v>
      </c>
      <c r="K107" t="s">
        <v>318</v>
      </c>
      <c r="L107" t="s">
        <v>32</v>
      </c>
      <c r="M107" t="s">
        <v>87</v>
      </c>
      <c r="AW107" t="str">
        <f>VLOOKUP(G107, pfam!$1:$1048576,2,FALSE)</f>
        <v>Y</v>
      </c>
    </row>
    <row r="108" spans="1:49" x14ac:dyDescent="0.25">
      <c r="A108" s="2">
        <v>2106.6489999999999</v>
      </c>
      <c r="B108">
        <v>821</v>
      </c>
      <c r="C108" t="s">
        <v>3481</v>
      </c>
      <c r="D108">
        <v>240</v>
      </c>
      <c r="E108" t="s">
        <v>0</v>
      </c>
      <c r="F108">
        <v>358</v>
      </c>
      <c r="G108" t="s">
        <v>319</v>
      </c>
      <c r="H108" t="s">
        <v>320</v>
      </c>
      <c r="I108" t="s">
        <v>3</v>
      </c>
      <c r="J108" t="s">
        <v>4</v>
      </c>
      <c r="K108" t="s">
        <v>5</v>
      </c>
      <c r="L108" t="s">
        <v>6</v>
      </c>
      <c r="M108" t="s">
        <v>321</v>
      </c>
      <c r="AW108" t="str">
        <f>VLOOKUP(G108, pfam!$1:$1048576,2,FALSE)</f>
        <v>Y</v>
      </c>
    </row>
    <row r="109" spans="1:49" x14ac:dyDescent="0.25">
      <c r="A109" s="2">
        <v>2101.5189999999998</v>
      </c>
      <c r="B109">
        <v>819</v>
      </c>
      <c r="C109" t="s">
        <v>3481</v>
      </c>
      <c r="D109">
        <v>88</v>
      </c>
      <c r="E109" t="s">
        <v>0</v>
      </c>
      <c r="F109">
        <v>210</v>
      </c>
      <c r="G109" t="s">
        <v>322</v>
      </c>
      <c r="H109" t="s">
        <v>323</v>
      </c>
      <c r="I109" t="s">
        <v>316</v>
      </c>
      <c r="J109" t="s">
        <v>317</v>
      </c>
      <c r="K109" t="s">
        <v>318</v>
      </c>
      <c r="L109" t="s">
        <v>32</v>
      </c>
      <c r="M109" t="s">
        <v>87</v>
      </c>
      <c r="N109" t="s">
        <v>324</v>
      </c>
      <c r="AW109" t="str">
        <f>VLOOKUP(G109, pfam!$1:$1048576,2,FALSE)</f>
        <v>Y</v>
      </c>
    </row>
    <row r="110" spans="1:49" x14ac:dyDescent="0.25">
      <c r="A110" s="2">
        <v>2101.5189999999998</v>
      </c>
      <c r="B110">
        <v>819</v>
      </c>
      <c r="C110" t="s">
        <v>3481</v>
      </c>
      <c r="D110">
        <v>88</v>
      </c>
      <c r="E110" t="s">
        <v>0</v>
      </c>
      <c r="F110">
        <v>210</v>
      </c>
      <c r="G110" t="s">
        <v>325</v>
      </c>
      <c r="H110" t="s">
        <v>326</v>
      </c>
      <c r="I110" t="s">
        <v>316</v>
      </c>
      <c r="J110" t="s">
        <v>317</v>
      </c>
      <c r="K110" t="s">
        <v>318</v>
      </c>
      <c r="L110" t="s">
        <v>32</v>
      </c>
      <c r="M110" t="s">
        <v>87</v>
      </c>
      <c r="N110" t="s">
        <v>209</v>
      </c>
      <c r="O110" t="s">
        <v>327</v>
      </c>
      <c r="AW110" t="str">
        <f>VLOOKUP(G110, pfam!$1:$1048576,2,FALSE)</f>
        <v>Y</v>
      </c>
    </row>
    <row r="111" spans="1:49" x14ac:dyDescent="0.25">
      <c r="A111" s="2">
        <v>2101.5189999999998</v>
      </c>
      <c r="B111">
        <v>819</v>
      </c>
      <c r="C111" t="s">
        <v>3481</v>
      </c>
      <c r="D111">
        <v>88</v>
      </c>
      <c r="E111" t="s">
        <v>0</v>
      </c>
      <c r="F111">
        <v>210</v>
      </c>
      <c r="G111" t="s">
        <v>328</v>
      </c>
      <c r="H111" t="s">
        <v>329</v>
      </c>
      <c r="I111" t="s">
        <v>316</v>
      </c>
      <c r="J111" t="s">
        <v>317</v>
      </c>
      <c r="K111" t="s">
        <v>318</v>
      </c>
      <c r="L111" t="s">
        <v>32</v>
      </c>
      <c r="M111" t="s">
        <v>87</v>
      </c>
      <c r="AW111" t="str">
        <f>VLOOKUP(G111, pfam!$1:$1048576,2,FALSE)</f>
        <v>Y</v>
      </c>
    </row>
    <row r="112" spans="1:49" x14ac:dyDescent="0.25">
      <c r="A112" s="2">
        <v>2093.8240000000001</v>
      </c>
      <c r="B112">
        <v>816</v>
      </c>
      <c r="C112" t="s">
        <v>3481</v>
      </c>
      <c r="D112">
        <v>55</v>
      </c>
      <c r="E112" t="s">
        <v>0</v>
      </c>
      <c r="F112">
        <v>175</v>
      </c>
      <c r="G112" t="s">
        <v>330</v>
      </c>
      <c r="H112" t="s">
        <v>331</v>
      </c>
      <c r="I112" t="s">
        <v>173</v>
      </c>
      <c r="J112" t="s">
        <v>174</v>
      </c>
      <c r="K112" t="s">
        <v>175</v>
      </c>
      <c r="L112" t="s">
        <v>176</v>
      </c>
      <c r="M112">
        <v>7</v>
      </c>
      <c r="N112" t="s">
        <v>3484</v>
      </c>
      <c r="O112" t="s">
        <v>3482</v>
      </c>
      <c r="P112" t="s">
        <v>226</v>
      </c>
      <c r="Q112" t="s">
        <v>174</v>
      </c>
      <c r="R112" t="s">
        <v>175</v>
      </c>
      <c r="S112" t="s">
        <v>176</v>
      </c>
      <c r="T112" t="s">
        <v>313</v>
      </c>
      <c r="U112" t="s">
        <v>308</v>
      </c>
      <c r="AW112" t="str">
        <f>VLOOKUP(G112, pfam!$1:$1048576,2,FALSE)</f>
        <v>Y</v>
      </c>
    </row>
    <row r="113" spans="1:49" x14ac:dyDescent="0.25">
      <c r="A113" s="2">
        <v>2047.6559999999999</v>
      </c>
      <c r="B113">
        <v>798</v>
      </c>
      <c r="C113" t="s">
        <v>3481</v>
      </c>
      <c r="D113">
        <v>55</v>
      </c>
      <c r="E113" t="s">
        <v>0</v>
      </c>
      <c r="F113">
        <v>175</v>
      </c>
      <c r="G113" t="s">
        <v>332</v>
      </c>
      <c r="H113" t="s">
        <v>333</v>
      </c>
      <c r="I113" t="s">
        <v>173</v>
      </c>
      <c r="J113" t="s">
        <v>174</v>
      </c>
      <c r="K113" t="s">
        <v>175</v>
      </c>
      <c r="L113" t="s">
        <v>176</v>
      </c>
      <c r="M113">
        <v>7</v>
      </c>
      <c r="N113" t="s">
        <v>3484</v>
      </c>
      <c r="O113" t="s">
        <v>3482</v>
      </c>
      <c r="P113" t="s">
        <v>226</v>
      </c>
      <c r="Q113" t="s">
        <v>174</v>
      </c>
      <c r="R113" t="s">
        <v>175</v>
      </c>
      <c r="S113" t="s">
        <v>176</v>
      </c>
      <c r="T113" t="s">
        <v>313</v>
      </c>
      <c r="U113" t="s">
        <v>308</v>
      </c>
      <c r="AW113" t="str">
        <f>VLOOKUP(G113, pfam!$1:$1048576,2,FALSE)</f>
        <v>Y</v>
      </c>
    </row>
    <row r="114" spans="1:49" x14ac:dyDescent="0.25">
      <c r="A114" s="2">
        <v>2034.8309999999999</v>
      </c>
      <c r="B114">
        <v>793</v>
      </c>
      <c r="C114" t="s">
        <v>3481</v>
      </c>
      <c r="D114">
        <v>88</v>
      </c>
      <c r="E114" t="s">
        <v>0</v>
      </c>
      <c r="F114">
        <v>210</v>
      </c>
      <c r="G114" t="s">
        <v>334</v>
      </c>
      <c r="H114" t="s">
        <v>335</v>
      </c>
      <c r="I114" t="s">
        <v>316</v>
      </c>
      <c r="J114" t="s">
        <v>317</v>
      </c>
      <c r="K114" t="s">
        <v>318</v>
      </c>
      <c r="L114" t="s">
        <v>32</v>
      </c>
      <c r="M114" t="s">
        <v>87</v>
      </c>
      <c r="N114" t="s">
        <v>336</v>
      </c>
      <c r="AW114" t="str">
        <f>VLOOKUP(G114, pfam!$1:$1048576,2,FALSE)</f>
        <v>Y</v>
      </c>
    </row>
    <row r="115" spans="1:49" x14ac:dyDescent="0.25">
      <c r="A115" s="2">
        <v>2022.0060000000001</v>
      </c>
      <c r="B115">
        <v>788</v>
      </c>
      <c r="C115" t="s">
        <v>3481</v>
      </c>
      <c r="D115">
        <v>81</v>
      </c>
      <c r="E115" t="s">
        <v>0</v>
      </c>
      <c r="F115">
        <v>199</v>
      </c>
      <c r="G115" t="s">
        <v>337</v>
      </c>
      <c r="H115" t="s">
        <v>338</v>
      </c>
      <c r="I115" t="s">
        <v>339</v>
      </c>
      <c r="J115" t="s">
        <v>340</v>
      </c>
      <c r="K115" t="s">
        <v>28</v>
      </c>
      <c r="L115" t="s">
        <v>341</v>
      </c>
      <c r="M115" t="s">
        <v>317</v>
      </c>
      <c r="N115" t="s">
        <v>318</v>
      </c>
      <c r="O115" t="s">
        <v>32</v>
      </c>
      <c r="P115" t="s">
        <v>44</v>
      </c>
      <c r="Q115" t="s">
        <v>342</v>
      </c>
      <c r="AW115" t="str">
        <f>VLOOKUP(G115, pfam!$1:$1048576,2,FALSE)</f>
        <v>Y</v>
      </c>
    </row>
    <row r="116" spans="1:49" x14ac:dyDescent="0.25">
      <c r="A116" s="2">
        <v>2009.182</v>
      </c>
      <c r="B116">
        <v>783</v>
      </c>
      <c r="C116" t="s">
        <v>3481</v>
      </c>
      <c r="D116">
        <v>88</v>
      </c>
      <c r="E116" t="s">
        <v>0</v>
      </c>
      <c r="F116">
        <v>210</v>
      </c>
      <c r="G116" t="s">
        <v>343</v>
      </c>
      <c r="H116" t="s">
        <v>344</v>
      </c>
      <c r="I116" t="s">
        <v>316</v>
      </c>
      <c r="J116" t="s">
        <v>317</v>
      </c>
      <c r="K116" t="s">
        <v>318</v>
      </c>
      <c r="L116" t="s">
        <v>32</v>
      </c>
      <c r="M116" t="s">
        <v>87</v>
      </c>
      <c r="N116" t="s">
        <v>345</v>
      </c>
      <c r="AW116" t="str">
        <f>VLOOKUP(G116, pfam!$1:$1048576,2,FALSE)</f>
        <v>Y</v>
      </c>
    </row>
    <row r="117" spans="1:49" x14ac:dyDescent="0.25">
      <c r="A117" s="2">
        <v>1970.7080000000001</v>
      </c>
      <c r="B117">
        <v>768</v>
      </c>
      <c r="C117" t="s">
        <v>3481</v>
      </c>
      <c r="D117">
        <v>81</v>
      </c>
      <c r="E117" t="s">
        <v>0</v>
      </c>
      <c r="F117">
        <v>199</v>
      </c>
      <c r="G117" t="s">
        <v>346</v>
      </c>
      <c r="H117" t="s">
        <v>347</v>
      </c>
      <c r="I117" t="s">
        <v>339</v>
      </c>
      <c r="J117" t="s">
        <v>340</v>
      </c>
      <c r="K117" t="s">
        <v>28</v>
      </c>
      <c r="L117" t="s">
        <v>341</v>
      </c>
      <c r="M117" t="s">
        <v>317</v>
      </c>
      <c r="N117" t="s">
        <v>318</v>
      </c>
      <c r="O117" t="s">
        <v>32</v>
      </c>
      <c r="P117" t="s">
        <v>44</v>
      </c>
      <c r="Q117" t="s">
        <v>342</v>
      </c>
      <c r="AW117" t="str">
        <f>VLOOKUP(G117, pfam!$1:$1048576,2,FALSE)</f>
        <v>Y</v>
      </c>
    </row>
    <row r="118" spans="1:49" x14ac:dyDescent="0.25">
      <c r="A118" s="2">
        <v>1970.7080000000001</v>
      </c>
      <c r="B118">
        <v>768</v>
      </c>
      <c r="C118" t="s">
        <v>3481</v>
      </c>
      <c r="D118">
        <v>81</v>
      </c>
      <c r="E118" t="s">
        <v>0</v>
      </c>
      <c r="F118">
        <v>199</v>
      </c>
      <c r="G118" t="s">
        <v>348</v>
      </c>
      <c r="H118" t="s">
        <v>349</v>
      </c>
      <c r="I118" t="s">
        <v>339</v>
      </c>
      <c r="J118" t="s">
        <v>340</v>
      </c>
      <c r="K118" t="s">
        <v>28</v>
      </c>
      <c r="L118" t="s">
        <v>341</v>
      </c>
      <c r="M118" t="s">
        <v>317</v>
      </c>
      <c r="N118" t="s">
        <v>318</v>
      </c>
      <c r="O118" t="s">
        <v>32</v>
      </c>
      <c r="P118" t="s">
        <v>44</v>
      </c>
      <c r="Q118" t="s">
        <v>342</v>
      </c>
      <c r="AW118" t="str">
        <f>VLOOKUP(G118, pfam!$1:$1048576,2,FALSE)</f>
        <v>Y</v>
      </c>
    </row>
    <row r="119" spans="1:49" x14ac:dyDescent="0.25">
      <c r="A119" s="2">
        <v>1968.143</v>
      </c>
      <c r="B119">
        <v>767</v>
      </c>
      <c r="C119" t="s">
        <v>3481</v>
      </c>
      <c r="D119">
        <v>55</v>
      </c>
      <c r="E119" t="s">
        <v>0</v>
      </c>
      <c r="F119">
        <v>175</v>
      </c>
      <c r="G119" t="s">
        <v>350</v>
      </c>
      <c r="H119" t="s">
        <v>351</v>
      </c>
      <c r="I119" t="s">
        <v>173</v>
      </c>
      <c r="J119" t="s">
        <v>174</v>
      </c>
      <c r="K119" t="s">
        <v>175</v>
      </c>
      <c r="L119" t="s">
        <v>176</v>
      </c>
      <c r="M119">
        <v>7</v>
      </c>
      <c r="N119" t="s">
        <v>3484</v>
      </c>
      <c r="O119" t="s">
        <v>3482</v>
      </c>
      <c r="P119" t="s">
        <v>226</v>
      </c>
      <c r="Q119" t="s">
        <v>174</v>
      </c>
      <c r="R119" t="s">
        <v>175</v>
      </c>
      <c r="S119" t="s">
        <v>176</v>
      </c>
      <c r="T119" t="s">
        <v>313</v>
      </c>
      <c r="U119" t="s">
        <v>308</v>
      </c>
      <c r="AW119" t="str">
        <f>VLOOKUP(G119, pfam!$1:$1048576,2,FALSE)</f>
        <v>Y</v>
      </c>
    </row>
    <row r="120" spans="1:49" x14ac:dyDescent="0.25">
      <c r="A120" s="3">
        <v>1934.799</v>
      </c>
      <c r="B120">
        <v>754</v>
      </c>
      <c r="C120" t="s">
        <v>3481</v>
      </c>
      <c r="D120">
        <v>52</v>
      </c>
      <c r="E120" t="s">
        <v>0</v>
      </c>
      <c r="F120">
        <v>171</v>
      </c>
      <c r="G120" t="s">
        <v>352</v>
      </c>
      <c r="H120" t="s">
        <v>353</v>
      </c>
      <c r="I120" t="s">
        <v>173</v>
      </c>
      <c r="J120" t="s">
        <v>174</v>
      </c>
      <c r="K120" t="s">
        <v>175</v>
      </c>
      <c r="L120" t="s">
        <v>176</v>
      </c>
      <c r="M120" t="s">
        <v>354</v>
      </c>
      <c r="N120" t="s">
        <v>3484</v>
      </c>
      <c r="O120" t="s">
        <v>3482</v>
      </c>
      <c r="P120" t="s">
        <v>226</v>
      </c>
      <c r="Q120" t="s">
        <v>174</v>
      </c>
      <c r="R120" t="s">
        <v>175</v>
      </c>
      <c r="S120" t="s">
        <v>176</v>
      </c>
      <c r="T120" t="s">
        <v>355</v>
      </c>
      <c r="U120" t="s">
        <v>308</v>
      </c>
      <c r="AW120" t="e">
        <f>VLOOKUP(G120, pfam!$1:$1048576,2,FALSE)</f>
        <v>#N/A</v>
      </c>
    </row>
    <row r="121" spans="1:49" x14ac:dyDescent="0.25">
      <c r="A121" s="2">
        <v>1916.845</v>
      </c>
      <c r="B121">
        <v>747</v>
      </c>
      <c r="C121" t="s">
        <v>3481</v>
      </c>
      <c r="D121">
        <v>57</v>
      </c>
      <c r="E121" t="s">
        <v>0</v>
      </c>
      <c r="F121">
        <v>174</v>
      </c>
      <c r="G121" t="s">
        <v>356</v>
      </c>
      <c r="H121" t="s">
        <v>357</v>
      </c>
      <c r="I121" t="s">
        <v>306</v>
      </c>
      <c r="J121" t="s">
        <v>176</v>
      </c>
      <c r="K121" t="s">
        <v>307</v>
      </c>
      <c r="L121" t="s">
        <v>3484</v>
      </c>
      <c r="M121" t="s">
        <v>226</v>
      </c>
      <c r="N121" t="s">
        <v>174</v>
      </c>
      <c r="O121" t="s">
        <v>175</v>
      </c>
      <c r="P121" t="s">
        <v>176</v>
      </c>
      <c r="Q121" t="s">
        <v>87</v>
      </c>
      <c r="R121" t="s">
        <v>308</v>
      </c>
      <c r="AW121" t="str">
        <f>VLOOKUP(G121, pfam!$1:$1048576,2,FALSE)</f>
        <v>Y</v>
      </c>
    </row>
    <row r="122" spans="1:49" x14ac:dyDescent="0.25">
      <c r="A122" s="2">
        <v>1911.7149999999999</v>
      </c>
      <c r="B122">
        <v>745</v>
      </c>
      <c r="C122" t="s">
        <v>3481</v>
      </c>
      <c r="D122">
        <v>84</v>
      </c>
      <c r="E122" t="s">
        <v>0</v>
      </c>
      <c r="F122">
        <v>202</v>
      </c>
      <c r="G122" t="s">
        <v>358</v>
      </c>
      <c r="H122" t="s">
        <v>359</v>
      </c>
      <c r="I122" t="s">
        <v>339</v>
      </c>
      <c r="J122" t="s">
        <v>317</v>
      </c>
      <c r="K122" t="s">
        <v>318</v>
      </c>
      <c r="L122" t="s">
        <v>32</v>
      </c>
      <c r="M122" t="s">
        <v>44</v>
      </c>
      <c r="AW122" t="str">
        <f>VLOOKUP(G122, pfam!$1:$1048576,2,FALSE)</f>
        <v>Y</v>
      </c>
    </row>
    <row r="123" spans="1:49" x14ac:dyDescent="0.25">
      <c r="A123" s="2">
        <v>1832.203</v>
      </c>
      <c r="B123">
        <v>714</v>
      </c>
      <c r="C123" t="s">
        <v>3481</v>
      </c>
      <c r="D123">
        <v>112</v>
      </c>
      <c r="E123" t="s">
        <v>0</v>
      </c>
      <c r="F123">
        <v>224</v>
      </c>
      <c r="G123" t="s">
        <v>319</v>
      </c>
      <c r="H123" t="s">
        <v>320</v>
      </c>
      <c r="I123" t="s">
        <v>3</v>
      </c>
      <c r="J123" t="s">
        <v>4</v>
      </c>
      <c r="K123" t="s">
        <v>5</v>
      </c>
      <c r="L123" t="s">
        <v>6</v>
      </c>
      <c r="M123" t="s">
        <v>321</v>
      </c>
      <c r="AW123" t="str">
        <f>VLOOKUP(G123, pfam!$1:$1048576,2,FALSE)</f>
        <v>Y</v>
      </c>
    </row>
    <row r="124" spans="1:49" x14ac:dyDescent="0.25">
      <c r="A124" s="3">
        <v>1798.8589999999999</v>
      </c>
      <c r="B124">
        <v>701</v>
      </c>
      <c r="C124" t="s">
        <v>3481</v>
      </c>
      <c r="D124">
        <v>52</v>
      </c>
      <c r="E124" t="s">
        <v>0</v>
      </c>
      <c r="F124">
        <v>170</v>
      </c>
      <c r="G124" t="s">
        <v>360</v>
      </c>
      <c r="H124" t="s">
        <v>361</v>
      </c>
      <c r="I124" t="s">
        <v>362</v>
      </c>
      <c r="J124" t="s">
        <v>175</v>
      </c>
      <c r="K124" t="s">
        <v>176</v>
      </c>
      <c r="L124" t="s">
        <v>363</v>
      </c>
      <c r="M124" t="s">
        <v>3484</v>
      </c>
      <c r="N124" t="s">
        <v>3482</v>
      </c>
      <c r="O124" t="s">
        <v>226</v>
      </c>
      <c r="P124" t="s">
        <v>174</v>
      </c>
      <c r="Q124" t="s">
        <v>175</v>
      </c>
      <c r="R124" t="s">
        <v>176</v>
      </c>
      <c r="S124" t="s">
        <v>364</v>
      </c>
      <c r="T124" t="s">
        <v>308</v>
      </c>
      <c r="AW124" t="e">
        <f>VLOOKUP(G124, pfam!$1:$1048576,2,FALSE)</f>
        <v>#N/A</v>
      </c>
    </row>
    <row r="125" spans="1:49" x14ac:dyDescent="0.25">
      <c r="A125" s="2">
        <v>1770.645</v>
      </c>
      <c r="B125">
        <v>690</v>
      </c>
      <c r="C125" t="s">
        <v>3481</v>
      </c>
      <c r="D125">
        <v>18</v>
      </c>
      <c r="E125" t="s">
        <v>0</v>
      </c>
      <c r="F125">
        <v>135</v>
      </c>
      <c r="G125" t="s">
        <v>365</v>
      </c>
      <c r="H125" t="s">
        <v>366</v>
      </c>
      <c r="I125" t="s">
        <v>3</v>
      </c>
      <c r="J125" t="s">
        <v>4</v>
      </c>
      <c r="K125" t="s">
        <v>5</v>
      </c>
      <c r="L125" t="s">
        <v>6</v>
      </c>
      <c r="M125" t="s">
        <v>367</v>
      </c>
      <c r="AW125" t="str">
        <f>VLOOKUP(G125, pfam!$1:$1048576,2,FALSE)</f>
        <v>Y</v>
      </c>
    </row>
    <row r="126" spans="1:49" x14ac:dyDescent="0.25">
      <c r="A126" s="2">
        <v>1762.95</v>
      </c>
      <c r="B126">
        <v>687</v>
      </c>
      <c r="C126" t="s">
        <v>3481</v>
      </c>
      <c r="D126">
        <v>57</v>
      </c>
      <c r="E126" t="s">
        <v>0</v>
      </c>
      <c r="F126">
        <v>171</v>
      </c>
      <c r="G126" t="s">
        <v>368</v>
      </c>
      <c r="H126" t="s">
        <v>369</v>
      </c>
      <c r="I126" t="s">
        <v>306</v>
      </c>
      <c r="J126" t="s">
        <v>176</v>
      </c>
      <c r="K126" t="s">
        <v>307</v>
      </c>
      <c r="L126" t="s">
        <v>3484</v>
      </c>
      <c r="M126" t="s">
        <v>226</v>
      </c>
      <c r="N126" t="s">
        <v>174</v>
      </c>
      <c r="O126" t="s">
        <v>175</v>
      </c>
      <c r="P126" t="s">
        <v>176</v>
      </c>
      <c r="Q126" t="s">
        <v>87</v>
      </c>
      <c r="R126" t="s">
        <v>308</v>
      </c>
      <c r="AW126" t="str">
        <f>VLOOKUP(G126, pfam!$1:$1048576,2,FALSE)</f>
        <v>Y</v>
      </c>
    </row>
    <row r="127" spans="1:49" x14ac:dyDescent="0.25">
      <c r="A127" s="2">
        <v>1691.1320000000001</v>
      </c>
      <c r="B127">
        <v>659</v>
      </c>
      <c r="C127" t="s">
        <v>3481</v>
      </c>
      <c r="D127">
        <v>72</v>
      </c>
      <c r="E127" t="s">
        <v>0</v>
      </c>
      <c r="F127">
        <v>190</v>
      </c>
      <c r="G127" t="s">
        <v>370</v>
      </c>
      <c r="H127" t="s">
        <v>371</v>
      </c>
      <c r="I127" t="s">
        <v>372</v>
      </c>
      <c r="J127" t="s">
        <v>32</v>
      </c>
      <c r="K127" t="s">
        <v>373</v>
      </c>
      <c r="AW127" t="str">
        <f>VLOOKUP(G127, pfam!$1:$1048576,2,FALSE)</f>
        <v>Y</v>
      </c>
    </row>
    <row r="128" spans="1:49" x14ac:dyDescent="0.25">
      <c r="A128" s="2">
        <v>1601.36</v>
      </c>
      <c r="B128">
        <v>624</v>
      </c>
      <c r="C128" t="s">
        <v>3481</v>
      </c>
      <c r="D128">
        <v>135</v>
      </c>
      <c r="E128" t="s">
        <v>0</v>
      </c>
      <c r="F128">
        <v>251</v>
      </c>
      <c r="G128" t="s">
        <v>374</v>
      </c>
      <c r="H128" t="s">
        <v>375</v>
      </c>
      <c r="I128" t="s">
        <v>3</v>
      </c>
      <c r="J128" t="s">
        <v>4</v>
      </c>
      <c r="K128" t="s">
        <v>5</v>
      </c>
      <c r="L128" t="s">
        <v>6</v>
      </c>
      <c r="M128" t="s">
        <v>376</v>
      </c>
      <c r="AW128" t="str">
        <f>VLOOKUP(G128, pfam!$1:$1048576,2,FALSE)</f>
        <v>Y</v>
      </c>
    </row>
    <row r="129" spans="1:49" x14ac:dyDescent="0.25">
      <c r="A129" s="2">
        <v>1596.23</v>
      </c>
      <c r="B129">
        <v>622</v>
      </c>
      <c r="C129" t="s">
        <v>3481</v>
      </c>
      <c r="D129">
        <v>51</v>
      </c>
      <c r="E129" t="s">
        <v>0</v>
      </c>
      <c r="F129">
        <v>187</v>
      </c>
      <c r="G129" t="s">
        <v>377</v>
      </c>
      <c r="H129" t="s">
        <v>378</v>
      </c>
      <c r="I129" t="s">
        <v>173</v>
      </c>
      <c r="J129" t="s">
        <v>174</v>
      </c>
      <c r="K129" t="s">
        <v>175</v>
      </c>
      <c r="L129" t="s">
        <v>176</v>
      </c>
      <c r="M129">
        <v>1</v>
      </c>
      <c r="N129" t="s">
        <v>3482</v>
      </c>
      <c r="AW129" t="str">
        <f>VLOOKUP(G129, pfam!$1:$1048576,2,FALSE)</f>
        <v>Y</v>
      </c>
    </row>
    <row r="130" spans="1:49" x14ac:dyDescent="0.25">
      <c r="A130" s="2">
        <v>1593.6659999999999</v>
      </c>
      <c r="B130">
        <v>621</v>
      </c>
      <c r="C130" t="s">
        <v>3481</v>
      </c>
      <c r="D130">
        <v>51</v>
      </c>
      <c r="E130" t="s">
        <v>0</v>
      </c>
      <c r="F130">
        <v>186</v>
      </c>
      <c r="G130" t="s">
        <v>379</v>
      </c>
      <c r="H130" t="s">
        <v>380</v>
      </c>
      <c r="I130" t="s">
        <v>173</v>
      </c>
      <c r="J130" t="s">
        <v>174</v>
      </c>
      <c r="K130" t="s">
        <v>175</v>
      </c>
      <c r="L130" t="s">
        <v>176</v>
      </c>
      <c r="M130">
        <v>1</v>
      </c>
      <c r="N130" t="s">
        <v>3482</v>
      </c>
      <c r="AW130" t="str">
        <f>VLOOKUP(G130, pfam!$1:$1048576,2,FALSE)</f>
        <v>Y</v>
      </c>
    </row>
    <row r="131" spans="1:49" x14ac:dyDescent="0.25">
      <c r="A131" s="2">
        <v>1442.336</v>
      </c>
      <c r="B131">
        <v>562</v>
      </c>
      <c r="C131" t="s">
        <v>3481</v>
      </c>
      <c r="D131">
        <v>544</v>
      </c>
      <c r="E131" t="s">
        <v>0</v>
      </c>
      <c r="F131">
        <v>685</v>
      </c>
      <c r="G131" t="s">
        <v>381</v>
      </c>
      <c r="H131" t="s">
        <v>382</v>
      </c>
      <c r="I131" t="s">
        <v>383</v>
      </c>
      <c r="J131" t="s">
        <v>94</v>
      </c>
      <c r="K131" t="s">
        <v>384</v>
      </c>
      <c r="AW131" t="str">
        <f>VLOOKUP(G131, pfam!$1:$1048576,2,FALSE)</f>
        <v>Y</v>
      </c>
    </row>
    <row r="132" spans="1:49" x14ac:dyDescent="0.25">
      <c r="A132" s="2">
        <v>1398.732</v>
      </c>
      <c r="B132">
        <v>545</v>
      </c>
      <c r="C132" t="s">
        <v>3481</v>
      </c>
      <c r="D132">
        <v>56</v>
      </c>
      <c r="E132" t="s">
        <v>0</v>
      </c>
      <c r="F132">
        <v>173</v>
      </c>
      <c r="G132" t="s">
        <v>385</v>
      </c>
      <c r="H132" t="s">
        <v>386</v>
      </c>
      <c r="I132" t="s">
        <v>173</v>
      </c>
      <c r="J132" t="s">
        <v>174</v>
      </c>
      <c r="K132" t="s">
        <v>175</v>
      </c>
      <c r="L132" t="s">
        <v>176</v>
      </c>
      <c r="M132" t="s">
        <v>363</v>
      </c>
      <c r="N132" t="s">
        <v>3484</v>
      </c>
      <c r="O132" t="s">
        <v>3482</v>
      </c>
      <c r="P132" t="s">
        <v>308</v>
      </c>
      <c r="AW132" t="e">
        <f>VLOOKUP(G132, pfam!$1:$1048576,2,FALSE)</f>
        <v>#N/A</v>
      </c>
    </row>
    <row r="133" spans="1:49" x14ac:dyDescent="0.25">
      <c r="A133" s="3">
        <v>1396.1669999999999</v>
      </c>
      <c r="B133">
        <v>544</v>
      </c>
      <c r="C133" t="s">
        <v>3481</v>
      </c>
      <c r="D133">
        <v>56</v>
      </c>
      <c r="E133" t="s">
        <v>0</v>
      </c>
      <c r="F133">
        <v>173</v>
      </c>
      <c r="G133" t="s">
        <v>387</v>
      </c>
      <c r="H133" t="s">
        <v>388</v>
      </c>
      <c r="I133" t="s">
        <v>173</v>
      </c>
      <c r="J133" t="s">
        <v>174</v>
      </c>
      <c r="K133" t="s">
        <v>175</v>
      </c>
      <c r="L133" t="s">
        <v>176</v>
      </c>
      <c r="M133" t="s">
        <v>354</v>
      </c>
      <c r="N133" t="s">
        <v>3484</v>
      </c>
      <c r="O133" t="s">
        <v>3482</v>
      </c>
      <c r="P133" t="s">
        <v>308</v>
      </c>
      <c r="AW133" t="e">
        <f>VLOOKUP(G133, pfam!$1:$1048576,2,FALSE)</f>
        <v>#N/A</v>
      </c>
    </row>
    <row r="134" spans="1:49" x14ac:dyDescent="0.25">
      <c r="A134" s="2">
        <v>1391.037</v>
      </c>
      <c r="B134">
        <v>542</v>
      </c>
      <c r="C134" t="s">
        <v>3481</v>
      </c>
      <c r="D134">
        <v>81</v>
      </c>
      <c r="E134" t="s">
        <v>0</v>
      </c>
      <c r="F134">
        <v>204</v>
      </c>
      <c r="G134" t="s">
        <v>389</v>
      </c>
      <c r="H134" t="s">
        <v>390</v>
      </c>
      <c r="I134" t="s">
        <v>3</v>
      </c>
      <c r="J134" t="s">
        <v>4</v>
      </c>
      <c r="K134" t="s">
        <v>5</v>
      </c>
      <c r="L134" t="s">
        <v>6</v>
      </c>
      <c r="M134" t="s">
        <v>391</v>
      </c>
      <c r="AW134" t="str">
        <f>VLOOKUP(G134, pfam!$1:$1048576,2,FALSE)</f>
        <v>Y</v>
      </c>
    </row>
    <row r="135" spans="1:49" x14ac:dyDescent="0.25">
      <c r="A135" s="2">
        <v>1349.999</v>
      </c>
      <c r="B135">
        <v>526</v>
      </c>
      <c r="C135" t="s">
        <v>3481</v>
      </c>
      <c r="D135">
        <v>137</v>
      </c>
      <c r="E135" t="s">
        <v>0</v>
      </c>
      <c r="F135">
        <v>255</v>
      </c>
      <c r="G135" t="s">
        <v>392</v>
      </c>
      <c r="H135" t="s">
        <v>393</v>
      </c>
      <c r="I135" t="s">
        <v>3</v>
      </c>
      <c r="J135" t="s">
        <v>4</v>
      </c>
      <c r="K135" t="s">
        <v>5</v>
      </c>
      <c r="L135" t="s">
        <v>6</v>
      </c>
      <c r="M135" t="s">
        <v>394</v>
      </c>
      <c r="AW135" t="str">
        <f>VLOOKUP(G135, pfam!$1:$1048576,2,FALSE)</f>
        <v>Y</v>
      </c>
    </row>
    <row r="136" spans="1:49" x14ac:dyDescent="0.25">
      <c r="A136" s="2">
        <v>1234.578</v>
      </c>
      <c r="B136">
        <v>481</v>
      </c>
      <c r="C136" t="s">
        <v>3481</v>
      </c>
      <c r="D136">
        <v>54</v>
      </c>
      <c r="E136" t="s">
        <v>0</v>
      </c>
      <c r="F136">
        <v>171</v>
      </c>
      <c r="G136" t="s">
        <v>395</v>
      </c>
      <c r="H136" t="s">
        <v>396</v>
      </c>
      <c r="I136" t="s">
        <v>397</v>
      </c>
      <c r="J136" t="s">
        <v>317</v>
      </c>
      <c r="K136" t="s">
        <v>318</v>
      </c>
      <c r="L136" t="s">
        <v>28</v>
      </c>
      <c r="M136" t="s">
        <v>398</v>
      </c>
      <c r="N136" t="s">
        <v>399</v>
      </c>
      <c r="AW136" t="str">
        <f>VLOOKUP(G136, pfam!$1:$1048576,2,FALSE)</f>
        <v>Y</v>
      </c>
    </row>
    <row r="137" spans="1:49" x14ac:dyDescent="0.25">
      <c r="A137" s="2">
        <v>1201.2339999999999</v>
      </c>
      <c r="B137">
        <v>468</v>
      </c>
      <c r="C137" t="s">
        <v>3481</v>
      </c>
      <c r="D137">
        <v>1</v>
      </c>
      <c r="E137" t="s">
        <v>0</v>
      </c>
      <c r="F137">
        <v>66</v>
      </c>
      <c r="G137" t="s">
        <v>400</v>
      </c>
      <c r="H137" t="s">
        <v>401</v>
      </c>
      <c r="I137" t="s">
        <v>3</v>
      </c>
      <c r="J137" t="s">
        <v>4</v>
      </c>
      <c r="K137" t="s">
        <v>5</v>
      </c>
      <c r="L137" t="s">
        <v>6</v>
      </c>
      <c r="M137">
        <v>10</v>
      </c>
      <c r="N137" t="s">
        <v>221</v>
      </c>
      <c r="O137" t="s">
        <v>402</v>
      </c>
      <c r="AW137" t="str">
        <f>VLOOKUP(G137, pfam!$1:$1048576,2,FALSE)</f>
        <v>Y</v>
      </c>
    </row>
    <row r="138" spans="1:49" x14ac:dyDescent="0.25">
      <c r="A138" s="2">
        <v>1193.539</v>
      </c>
      <c r="B138">
        <v>465</v>
      </c>
      <c r="C138" t="s">
        <v>3481</v>
      </c>
      <c r="D138">
        <v>106</v>
      </c>
      <c r="E138" t="s">
        <v>0</v>
      </c>
      <c r="F138">
        <v>222</v>
      </c>
      <c r="G138" t="s">
        <v>403</v>
      </c>
      <c r="H138" t="s">
        <v>404</v>
      </c>
      <c r="I138" t="s">
        <v>3</v>
      </c>
      <c r="J138" t="s">
        <v>4</v>
      </c>
      <c r="K138" t="s">
        <v>5</v>
      </c>
      <c r="L138" t="s">
        <v>6</v>
      </c>
      <c r="M138" t="s">
        <v>405</v>
      </c>
      <c r="AW138" t="str">
        <f>VLOOKUP(G138, pfam!$1:$1048576,2,FALSE)</f>
        <v>Y</v>
      </c>
    </row>
    <row r="139" spans="1:49" x14ac:dyDescent="0.25">
      <c r="A139" s="2">
        <v>1167.8900000000001</v>
      </c>
      <c r="B139">
        <v>455</v>
      </c>
      <c r="C139" t="s">
        <v>3481</v>
      </c>
      <c r="D139">
        <v>287</v>
      </c>
      <c r="E139" t="s">
        <v>0</v>
      </c>
      <c r="F139">
        <v>400</v>
      </c>
      <c r="G139" t="s">
        <v>406</v>
      </c>
      <c r="H139" t="s">
        <v>407</v>
      </c>
      <c r="I139" t="s">
        <v>408</v>
      </c>
      <c r="J139" t="s">
        <v>409</v>
      </c>
      <c r="AW139" t="str">
        <f>VLOOKUP(G139, pfam!$1:$1048576,2,FALSE)</f>
        <v>Y</v>
      </c>
    </row>
    <row r="140" spans="1:49" x14ac:dyDescent="0.25">
      <c r="A140" s="17">
        <v>1134.546</v>
      </c>
      <c r="B140" s="18">
        <v>442</v>
      </c>
      <c r="C140" s="18" t="s">
        <v>3481</v>
      </c>
      <c r="D140" s="18">
        <v>214</v>
      </c>
      <c r="E140" s="18" t="s">
        <v>0</v>
      </c>
      <c r="F140" s="18">
        <v>336</v>
      </c>
      <c r="G140" s="18" t="s">
        <v>389</v>
      </c>
      <c r="H140" s="18" t="s">
        <v>390</v>
      </c>
      <c r="I140" s="18" t="s">
        <v>3</v>
      </c>
      <c r="J140" s="18" t="s">
        <v>4</v>
      </c>
      <c r="K140" s="18" t="s">
        <v>5</v>
      </c>
      <c r="L140" s="18" t="s">
        <v>6</v>
      </c>
      <c r="M140" s="18" t="s">
        <v>391</v>
      </c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 t="str">
        <f>VLOOKUP(G140, pfam!$1:$1048576,2,FALSE)</f>
        <v>Y</v>
      </c>
    </row>
    <row r="141" spans="1:49" x14ac:dyDescent="0.25">
      <c r="A141" s="19">
        <v>1129.4159999999999</v>
      </c>
      <c r="B141" s="18">
        <v>440</v>
      </c>
      <c r="C141" s="18" t="s">
        <v>3481</v>
      </c>
      <c r="D141" s="18">
        <v>295</v>
      </c>
      <c r="E141" s="18" t="s">
        <v>0</v>
      </c>
      <c r="F141" s="18">
        <v>412</v>
      </c>
      <c r="G141" s="18" t="s">
        <v>410</v>
      </c>
      <c r="H141" s="18" t="s">
        <v>411</v>
      </c>
      <c r="I141" s="18" t="s">
        <v>3</v>
      </c>
      <c r="J141" s="18" t="s">
        <v>4</v>
      </c>
      <c r="K141" s="18" t="s">
        <v>5</v>
      </c>
      <c r="L141" s="18" t="s">
        <v>6</v>
      </c>
      <c r="M141" s="18">
        <v>1</v>
      </c>
      <c r="N141" s="18" t="s">
        <v>412</v>
      </c>
      <c r="O141" s="18" t="s">
        <v>413</v>
      </c>
      <c r="P141" s="18" t="s">
        <v>414</v>
      </c>
      <c r="Q141" s="18" t="s">
        <v>32</v>
      </c>
      <c r="R141" s="18" t="s">
        <v>415</v>
      </c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 t="e">
        <f>VLOOKUP(G141, pfam!$1:$1048576,2,FALSE)</f>
        <v>#N/A</v>
      </c>
    </row>
    <row r="142" spans="1:49" x14ac:dyDescent="0.25">
      <c r="A142" s="17">
        <v>1078.1179999999999</v>
      </c>
      <c r="B142" s="18">
        <v>420</v>
      </c>
      <c r="C142" s="18" t="s">
        <v>3481</v>
      </c>
      <c r="D142" s="18">
        <v>287</v>
      </c>
      <c r="E142" s="18" t="s">
        <v>0</v>
      </c>
      <c r="F142" s="18">
        <v>400</v>
      </c>
      <c r="G142" s="18" t="s">
        <v>416</v>
      </c>
      <c r="H142" s="18" t="s">
        <v>417</v>
      </c>
      <c r="I142" s="18" t="s">
        <v>408</v>
      </c>
      <c r="J142" s="18" t="s">
        <v>409</v>
      </c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 t="str">
        <f>VLOOKUP(G142, pfam!$1:$1048576,2,FALSE)</f>
        <v>Y</v>
      </c>
    </row>
    <row r="143" spans="1:49" x14ac:dyDescent="0.25">
      <c r="A143" s="3">
        <v>1013.995</v>
      </c>
      <c r="B143">
        <v>395</v>
      </c>
      <c r="C143" t="s">
        <v>3481</v>
      </c>
      <c r="D143">
        <v>991</v>
      </c>
      <c r="E143" t="s">
        <v>0</v>
      </c>
      <c r="F143">
        <v>1118</v>
      </c>
      <c r="G143" t="s">
        <v>418</v>
      </c>
      <c r="H143" t="s">
        <v>419</v>
      </c>
      <c r="I143" t="s">
        <v>420</v>
      </c>
      <c r="J143" t="s">
        <v>421</v>
      </c>
      <c r="K143" t="s">
        <v>176</v>
      </c>
      <c r="L143" t="s">
        <v>422</v>
      </c>
      <c r="M143" t="s">
        <v>3485</v>
      </c>
      <c r="AW143" t="e">
        <f>VLOOKUP(G143, pfam!$1:$1048576,2,FALSE)</f>
        <v>#N/A</v>
      </c>
    </row>
    <row r="144" spans="1:49" x14ac:dyDescent="0.25">
      <c r="A144" s="2">
        <v>903.70299999999997</v>
      </c>
      <c r="B144">
        <v>352</v>
      </c>
      <c r="C144" t="s">
        <v>3481</v>
      </c>
      <c r="D144">
        <v>1</v>
      </c>
      <c r="E144" t="s">
        <v>0</v>
      </c>
      <c r="F144">
        <v>66</v>
      </c>
      <c r="G144" t="s">
        <v>423</v>
      </c>
      <c r="H144" t="s">
        <v>424</v>
      </c>
      <c r="I144" t="s">
        <v>3</v>
      </c>
      <c r="J144" t="s">
        <v>4</v>
      </c>
      <c r="K144" t="s">
        <v>5</v>
      </c>
      <c r="L144" t="s">
        <v>6</v>
      </c>
      <c r="M144">
        <v>6</v>
      </c>
      <c r="N144" t="s">
        <v>246</v>
      </c>
      <c r="O144" t="s">
        <v>402</v>
      </c>
      <c r="AW144" t="str">
        <f>VLOOKUP(G144, pfam!$1:$1048576,2,FALSE)</f>
        <v>Y</v>
      </c>
    </row>
    <row r="145" spans="1:49" x14ac:dyDescent="0.25">
      <c r="A145" s="2">
        <v>824.19100000000003</v>
      </c>
      <c r="B145">
        <v>321</v>
      </c>
      <c r="C145" t="s">
        <v>3481</v>
      </c>
      <c r="D145">
        <v>487</v>
      </c>
      <c r="E145" t="s">
        <v>0</v>
      </c>
      <c r="F145">
        <v>602</v>
      </c>
      <c r="G145" t="s">
        <v>425</v>
      </c>
      <c r="H145" t="s">
        <v>426</v>
      </c>
      <c r="I145" t="s">
        <v>427</v>
      </c>
      <c r="J145" t="s">
        <v>428</v>
      </c>
      <c r="K145" t="s">
        <v>421</v>
      </c>
      <c r="L145" t="s">
        <v>176</v>
      </c>
      <c r="M145" t="s">
        <v>429</v>
      </c>
      <c r="N145" t="s">
        <v>3485</v>
      </c>
      <c r="O145" t="s">
        <v>430</v>
      </c>
      <c r="P145" t="s">
        <v>428</v>
      </c>
      <c r="Q145" t="s">
        <v>421</v>
      </c>
      <c r="R145" t="s">
        <v>176</v>
      </c>
      <c r="S145" t="s">
        <v>87</v>
      </c>
      <c r="AW145" t="str">
        <f>VLOOKUP(G145, pfam!$1:$1048576,2,FALSE)</f>
        <v>Y</v>
      </c>
    </row>
    <row r="146" spans="1:49" x14ac:dyDescent="0.25">
      <c r="A146" s="16">
        <v>798.54200000000003</v>
      </c>
      <c r="B146">
        <v>311</v>
      </c>
      <c r="C146" t="s">
        <v>3481</v>
      </c>
      <c r="D146">
        <v>52</v>
      </c>
      <c r="E146" t="s">
        <v>0</v>
      </c>
      <c r="F146">
        <v>293</v>
      </c>
      <c r="G146" t="s">
        <v>431</v>
      </c>
      <c r="H146" t="s">
        <v>432</v>
      </c>
      <c r="I146" t="s">
        <v>173</v>
      </c>
      <c r="J146" t="s">
        <v>174</v>
      </c>
      <c r="K146" t="s">
        <v>175</v>
      </c>
      <c r="L146" t="s">
        <v>176</v>
      </c>
      <c r="M146">
        <v>2</v>
      </c>
      <c r="N146" t="s">
        <v>3482</v>
      </c>
      <c r="AW146" t="e">
        <f>VLOOKUP(G146, pfam!$1:$1048576,2,FALSE)</f>
        <v>#N/A</v>
      </c>
    </row>
    <row r="147" spans="1:49" x14ac:dyDescent="0.25">
      <c r="A147" s="2">
        <v>785.71699999999998</v>
      </c>
      <c r="B147">
        <v>306</v>
      </c>
      <c r="C147" t="s">
        <v>3481</v>
      </c>
      <c r="D147">
        <v>379</v>
      </c>
      <c r="E147" t="s">
        <v>0</v>
      </c>
      <c r="F147">
        <v>504</v>
      </c>
      <c r="G147" t="s">
        <v>433</v>
      </c>
      <c r="H147" t="s">
        <v>434</v>
      </c>
      <c r="I147" t="s">
        <v>435</v>
      </c>
      <c r="J147" t="s">
        <v>436</v>
      </c>
      <c r="K147" t="s">
        <v>32</v>
      </c>
      <c r="L147">
        <v>10</v>
      </c>
      <c r="M147" t="s">
        <v>437</v>
      </c>
      <c r="N147" t="s">
        <v>438</v>
      </c>
      <c r="O147" t="s">
        <v>439</v>
      </c>
      <c r="P147" t="s">
        <v>440</v>
      </c>
      <c r="Q147" t="s">
        <v>429</v>
      </c>
      <c r="R147" t="s">
        <v>441</v>
      </c>
      <c r="S147" t="s">
        <v>32</v>
      </c>
      <c r="T147" t="s">
        <v>44</v>
      </c>
      <c r="U147" t="s">
        <v>442</v>
      </c>
      <c r="V147" t="s">
        <v>209</v>
      </c>
      <c r="W147" t="s">
        <v>176</v>
      </c>
      <c r="X147" t="s">
        <v>443</v>
      </c>
      <c r="Y147" t="s">
        <v>32</v>
      </c>
      <c r="Z147" t="s">
        <v>303</v>
      </c>
      <c r="AA147" t="s">
        <v>444</v>
      </c>
      <c r="AB147" t="s">
        <v>308</v>
      </c>
      <c r="AW147" t="str">
        <f>VLOOKUP(G147, pfam!$1:$1048576,2,FALSE)</f>
        <v>Y</v>
      </c>
    </row>
    <row r="148" spans="1:49" x14ac:dyDescent="0.25">
      <c r="A148" s="2">
        <v>785.71699999999998</v>
      </c>
      <c r="B148">
        <v>306</v>
      </c>
      <c r="C148" t="s">
        <v>3481</v>
      </c>
      <c r="D148">
        <v>379</v>
      </c>
      <c r="E148" t="s">
        <v>0</v>
      </c>
      <c r="F148">
        <v>504</v>
      </c>
      <c r="G148" t="s">
        <v>445</v>
      </c>
      <c r="H148" t="s">
        <v>446</v>
      </c>
      <c r="I148" t="s">
        <v>435</v>
      </c>
      <c r="J148" t="s">
        <v>436</v>
      </c>
      <c r="K148" t="s">
        <v>32</v>
      </c>
      <c r="L148">
        <v>10</v>
      </c>
      <c r="M148" t="s">
        <v>437</v>
      </c>
      <c r="N148" t="s">
        <v>438</v>
      </c>
      <c r="O148" t="s">
        <v>439</v>
      </c>
      <c r="P148" t="s">
        <v>440</v>
      </c>
      <c r="Q148" t="s">
        <v>429</v>
      </c>
      <c r="R148" t="s">
        <v>441</v>
      </c>
      <c r="S148" t="s">
        <v>32</v>
      </c>
      <c r="T148" t="s">
        <v>44</v>
      </c>
      <c r="U148" t="s">
        <v>442</v>
      </c>
      <c r="V148" t="s">
        <v>209</v>
      </c>
      <c r="W148" t="s">
        <v>176</v>
      </c>
      <c r="X148" t="s">
        <v>443</v>
      </c>
      <c r="Y148" t="s">
        <v>32</v>
      </c>
      <c r="Z148" t="s">
        <v>303</v>
      </c>
      <c r="AA148" t="s">
        <v>444</v>
      </c>
      <c r="AB148" t="s">
        <v>308</v>
      </c>
      <c r="AW148" t="str">
        <f>VLOOKUP(G148, pfam!$1:$1048576,2,FALSE)</f>
        <v>Y</v>
      </c>
    </row>
    <row r="149" spans="1:49" x14ac:dyDescent="0.25">
      <c r="A149" s="2">
        <v>754.93799999999999</v>
      </c>
      <c r="B149">
        <v>294</v>
      </c>
      <c r="C149" t="s">
        <v>3481</v>
      </c>
      <c r="D149">
        <v>390</v>
      </c>
      <c r="E149" t="s">
        <v>0</v>
      </c>
      <c r="F149">
        <v>528</v>
      </c>
      <c r="G149" t="s">
        <v>447</v>
      </c>
      <c r="H149" t="s">
        <v>448</v>
      </c>
      <c r="I149" t="s">
        <v>408</v>
      </c>
      <c r="J149" t="s">
        <v>449</v>
      </c>
      <c r="AW149" t="str">
        <f>VLOOKUP(G149, pfam!$1:$1048576,2,FALSE)</f>
        <v>Y</v>
      </c>
    </row>
    <row r="150" spans="1:49" x14ac:dyDescent="0.25">
      <c r="A150" s="2">
        <v>724.15899999999999</v>
      </c>
      <c r="B150">
        <v>282</v>
      </c>
      <c r="C150" t="s">
        <v>3481</v>
      </c>
      <c r="D150">
        <v>342</v>
      </c>
      <c r="E150" t="s">
        <v>0</v>
      </c>
      <c r="F150">
        <v>492</v>
      </c>
      <c r="G150" t="s">
        <v>450</v>
      </c>
      <c r="H150" t="s">
        <v>451</v>
      </c>
      <c r="I150" t="s">
        <v>435</v>
      </c>
      <c r="J150" t="s">
        <v>436</v>
      </c>
      <c r="K150" t="s">
        <v>32</v>
      </c>
      <c r="L150">
        <v>10</v>
      </c>
      <c r="M150" t="s">
        <v>437</v>
      </c>
      <c r="N150" t="s">
        <v>438</v>
      </c>
      <c r="O150" t="s">
        <v>439</v>
      </c>
      <c r="P150" t="s">
        <v>440</v>
      </c>
      <c r="Q150" t="s">
        <v>429</v>
      </c>
      <c r="R150" t="s">
        <v>441</v>
      </c>
      <c r="S150" t="s">
        <v>32</v>
      </c>
      <c r="T150" t="s">
        <v>44</v>
      </c>
      <c r="U150" t="s">
        <v>442</v>
      </c>
      <c r="V150" t="s">
        <v>209</v>
      </c>
      <c r="W150" t="s">
        <v>176</v>
      </c>
      <c r="X150" t="s">
        <v>443</v>
      </c>
      <c r="Y150" t="s">
        <v>32</v>
      </c>
      <c r="Z150" t="s">
        <v>303</v>
      </c>
      <c r="AA150" t="s">
        <v>444</v>
      </c>
      <c r="AB150" t="s">
        <v>402</v>
      </c>
      <c r="AC150" t="s">
        <v>308</v>
      </c>
      <c r="AW150" t="str">
        <f>VLOOKUP(G150, pfam!$1:$1048576,2,FALSE)</f>
        <v>Y</v>
      </c>
    </row>
    <row r="151" spans="1:49" x14ac:dyDescent="0.25">
      <c r="A151" s="2">
        <v>690.81500000000005</v>
      </c>
      <c r="B151">
        <v>269</v>
      </c>
      <c r="C151" t="s">
        <v>3481</v>
      </c>
      <c r="D151">
        <v>373</v>
      </c>
      <c r="E151" t="s">
        <v>0</v>
      </c>
      <c r="F151">
        <v>512</v>
      </c>
      <c r="G151" t="s">
        <v>452</v>
      </c>
      <c r="H151" t="s">
        <v>453</v>
      </c>
      <c r="I151" t="s">
        <v>408</v>
      </c>
      <c r="J151" t="s">
        <v>454</v>
      </c>
      <c r="AW151" t="str">
        <f>VLOOKUP(G151, pfam!$1:$1048576,2,FALSE)</f>
        <v>Y</v>
      </c>
    </row>
    <row r="152" spans="1:49" x14ac:dyDescent="0.25">
      <c r="A152" s="21">
        <v>690.81500000000005</v>
      </c>
      <c r="B152" s="20">
        <v>269</v>
      </c>
      <c r="C152" s="20" t="s">
        <v>3481</v>
      </c>
      <c r="D152" s="20">
        <v>373</v>
      </c>
      <c r="E152" s="20" t="s">
        <v>0</v>
      </c>
      <c r="F152" s="20">
        <v>512</v>
      </c>
      <c r="G152" s="20" t="s">
        <v>455</v>
      </c>
      <c r="H152" s="20" t="s">
        <v>456</v>
      </c>
      <c r="I152" s="20" t="s">
        <v>408</v>
      </c>
      <c r="J152" s="20" t="s">
        <v>454</v>
      </c>
      <c r="K152" s="20" t="s">
        <v>430</v>
      </c>
      <c r="L152" s="20" t="s">
        <v>457</v>
      </c>
      <c r="M152" s="20" t="s">
        <v>458</v>
      </c>
      <c r="N152" s="20" t="s">
        <v>459</v>
      </c>
      <c r="O152" s="20" t="s">
        <v>428</v>
      </c>
      <c r="P152" s="20" t="s">
        <v>28</v>
      </c>
      <c r="Q152" s="20" t="s">
        <v>460</v>
      </c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 t="str">
        <f>VLOOKUP(G152, pfam!$1:$1048576,2,FALSE)</f>
        <v>Y</v>
      </c>
    </row>
    <row r="153" spans="1:49" ht="15.75" thickBot="1" x14ac:dyDescent="0.3">
      <c r="A153" s="22">
        <v>672.86099999999999</v>
      </c>
      <c r="B153" s="23">
        <v>262</v>
      </c>
      <c r="C153" s="23" t="s">
        <v>3481</v>
      </c>
      <c r="D153" s="23">
        <v>202</v>
      </c>
      <c r="E153" s="23" t="s">
        <v>0</v>
      </c>
      <c r="F153" s="23">
        <v>221</v>
      </c>
      <c r="G153" s="23" t="s">
        <v>461</v>
      </c>
      <c r="H153" s="23" t="s">
        <v>462</v>
      </c>
      <c r="I153" s="23" t="s">
        <v>463</v>
      </c>
      <c r="J153" s="23" t="s">
        <v>464</v>
      </c>
      <c r="K153" s="23">
        <v>1</v>
      </c>
      <c r="L153" s="23" t="s">
        <v>3486</v>
      </c>
      <c r="M153" s="23" t="s">
        <v>465</v>
      </c>
      <c r="N153" s="23" t="s">
        <v>464</v>
      </c>
      <c r="O153" s="23" t="s">
        <v>466</v>
      </c>
      <c r="P153" s="23" t="s">
        <v>467</v>
      </c>
      <c r="Q153" s="23" t="s">
        <v>464</v>
      </c>
      <c r="R153" s="23" t="s">
        <v>466</v>
      </c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 t="e">
        <f>VLOOKUP(G153, pfam!$1:$1048576,2,FALSE)</f>
        <v>#N/A</v>
      </c>
    </row>
    <row r="154" spans="1:49" x14ac:dyDescent="0.25">
      <c r="A154" s="17">
        <v>611.303</v>
      </c>
      <c r="B154" s="18">
        <v>238</v>
      </c>
      <c r="C154" s="18" t="s">
        <v>3481</v>
      </c>
      <c r="D154" s="18">
        <v>1</v>
      </c>
      <c r="E154" s="18" t="s">
        <v>0</v>
      </c>
      <c r="F154" s="18">
        <v>66</v>
      </c>
      <c r="G154" s="18" t="s">
        <v>468</v>
      </c>
      <c r="H154" s="18" t="s">
        <v>469</v>
      </c>
      <c r="I154" s="18" t="s">
        <v>3</v>
      </c>
      <c r="J154" s="18" t="s">
        <v>4</v>
      </c>
      <c r="K154" s="18" t="s">
        <v>5</v>
      </c>
      <c r="L154" s="18" t="s">
        <v>6</v>
      </c>
      <c r="M154" s="18">
        <v>11</v>
      </c>
      <c r="N154" s="18" t="s">
        <v>283</v>
      </c>
      <c r="O154" s="18" t="s">
        <v>402</v>
      </c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 t="str">
        <f>VLOOKUP(G154, pfam!$1:$1048576,2,FALSE)</f>
        <v>Y</v>
      </c>
    </row>
    <row r="155" spans="1:49" x14ac:dyDescent="0.25">
      <c r="A155">
        <v>593.34900000000005</v>
      </c>
      <c r="B155">
        <v>231</v>
      </c>
      <c r="C155" t="s">
        <v>3481</v>
      </c>
      <c r="D155">
        <v>422</v>
      </c>
      <c r="E155" t="s">
        <v>0</v>
      </c>
      <c r="F155">
        <v>433</v>
      </c>
      <c r="G155" t="s">
        <v>470</v>
      </c>
      <c r="H155" t="s">
        <v>471</v>
      </c>
      <c r="I155" t="s">
        <v>472</v>
      </c>
      <c r="J155" t="s">
        <v>473</v>
      </c>
      <c r="K155" t="s">
        <v>474</v>
      </c>
      <c r="L155" t="s">
        <v>3487</v>
      </c>
      <c r="M155" t="s">
        <v>475</v>
      </c>
      <c r="AW155" t="e">
        <f>VLOOKUP(G155, pfam!$1:$1048576,2,FALSE)</f>
        <v>#N/A</v>
      </c>
    </row>
    <row r="156" spans="1:49" x14ac:dyDescent="0.25">
      <c r="A156">
        <v>577.95899999999995</v>
      </c>
      <c r="B156">
        <v>225</v>
      </c>
      <c r="C156" t="s">
        <v>3481</v>
      </c>
      <c r="D156">
        <v>1</v>
      </c>
      <c r="E156" t="s">
        <v>0</v>
      </c>
      <c r="F156">
        <v>18</v>
      </c>
      <c r="G156" t="s">
        <v>476</v>
      </c>
      <c r="H156" t="s">
        <v>477</v>
      </c>
      <c r="I156" t="s">
        <v>478</v>
      </c>
      <c r="J156">
        <v>3</v>
      </c>
      <c r="K156" t="s">
        <v>3488</v>
      </c>
      <c r="L156" t="s">
        <v>479</v>
      </c>
      <c r="M156" t="s">
        <v>480</v>
      </c>
      <c r="N156" t="s">
        <v>481</v>
      </c>
      <c r="O156" t="s">
        <v>480</v>
      </c>
      <c r="AW156" t="e">
        <f>VLOOKUP(G156, pfam!$1:$1048576,2,FALSE)</f>
        <v>#N/A</v>
      </c>
    </row>
    <row r="157" spans="1:49" x14ac:dyDescent="0.25">
      <c r="A157">
        <v>575.39400000000001</v>
      </c>
      <c r="B157">
        <v>224</v>
      </c>
      <c r="C157" t="s">
        <v>3481</v>
      </c>
      <c r="D157">
        <v>108</v>
      </c>
      <c r="E157" t="s">
        <v>0</v>
      </c>
      <c r="F157">
        <v>126</v>
      </c>
      <c r="G157" t="s">
        <v>482</v>
      </c>
      <c r="H157" t="s">
        <v>483</v>
      </c>
      <c r="I157" t="s">
        <v>484</v>
      </c>
      <c r="J157" t="s">
        <v>485</v>
      </c>
      <c r="K157" t="s">
        <v>32</v>
      </c>
      <c r="L157" t="s">
        <v>486</v>
      </c>
      <c r="AW157" t="e">
        <f>VLOOKUP(G157, pfam!$1:$1048576,2,FALSE)</f>
        <v>#N/A</v>
      </c>
    </row>
    <row r="158" spans="1:49" x14ac:dyDescent="0.25">
      <c r="A158">
        <v>572.82899999999995</v>
      </c>
      <c r="B158">
        <v>223</v>
      </c>
      <c r="C158" t="s">
        <v>3481</v>
      </c>
      <c r="D158">
        <v>1</v>
      </c>
      <c r="E158" t="s">
        <v>0</v>
      </c>
      <c r="F158">
        <v>18</v>
      </c>
      <c r="G158" t="s">
        <v>487</v>
      </c>
      <c r="H158" t="s">
        <v>488</v>
      </c>
      <c r="I158" t="s">
        <v>489</v>
      </c>
      <c r="J158" t="s">
        <v>490</v>
      </c>
      <c r="K158" t="s">
        <v>491</v>
      </c>
      <c r="L158" t="s">
        <v>492</v>
      </c>
      <c r="M158" t="s">
        <v>493</v>
      </c>
      <c r="N158" t="s">
        <v>491</v>
      </c>
      <c r="O158" t="s">
        <v>494</v>
      </c>
      <c r="P158" t="s">
        <v>495</v>
      </c>
      <c r="Q158" t="s">
        <v>496</v>
      </c>
      <c r="R158" t="s">
        <v>32</v>
      </c>
      <c r="S158" t="s">
        <v>497</v>
      </c>
      <c r="AW158" t="e">
        <f>VLOOKUP(G158, pfam!$1:$1048576,2,FALSE)</f>
        <v>#N/A</v>
      </c>
    </row>
    <row r="159" spans="1:49" x14ac:dyDescent="0.25">
      <c r="A159">
        <v>570.26400000000001</v>
      </c>
      <c r="B159">
        <v>222</v>
      </c>
      <c r="C159" t="s">
        <v>3481</v>
      </c>
      <c r="D159">
        <v>422</v>
      </c>
      <c r="E159" t="s">
        <v>0</v>
      </c>
      <c r="F159">
        <v>433</v>
      </c>
      <c r="G159" t="s">
        <v>498</v>
      </c>
      <c r="H159" t="s">
        <v>499</v>
      </c>
      <c r="I159" t="s">
        <v>472</v>
      </c>
      <c r="J159" t="s">
        <v>473</v>
      </c>
      <c r="K159" t="s">
        <v>474</v>
      </c>
      <c r="L159" t="s">
        <v>3487</v>
      </c>
      <c r="M159" t="s">
        <v>475</v>
      </c>
      <c r="AW159" t="e">
        <f>VLOOKUP(G159, pfam!$1:$1048576,2,FALSE)</f>
        <v>#N/A</v>
      </c>
    </row>
    <row r="160" spans="1:49" x14ac:dyDescent="0.25">
      <c r="A160">
        <v>570.26400000000001</v>
      </c>
      <c r="B160">
        <v>222</v>
      </c>
      <c r="C160" t="s">
        <v>3481</v>
      </c>
      <c r="D160">
        <v>422</v>
      </c>
      <c r="E160" t="s">
        <v>0</v>
      </c>
      <c r="F160">
        <v>433</v>
      </c>
      <c r="G160" t="s">
        <v>500</v>
      </c>
      <c r="H160" t="s">
        <v>501</v>
      </c>
      <c r="I160" t="s">
        <v>472</v>
      </c>
      <c r="J160" t="s">
        <v>473</v>
      </c>
      <c r="K160" t="s">
        <v>474</v>
      </c>
      <c r="L160" t="s">
        <v>3487</v>
      </c>
      <c r="M160" t="s">
        <v>475</v>
      </c>
      <c r="AW160" t="e">
        <f>VLOOKUP(G160, pfam!$1:$1048576,2,FALSE)</f>
        <v>#N/A</v>
      </c>
    </row>
    <row r="161" spans="1:49" x14ac:dyDescent="0.25">
      <c r="A161">
        <v>570.26400000000001</v>
      </c>
      <c r="B161">
        <v>222</v>
      </c>
      <c r="C161" t="s">
        <v>3481</v>
      </c>
      <c r="D161">
        <v>422</v>
      </c>
      <c r="E161" t="s">
        <v>0</v>
      </c>
      <c r="F161">
        <v>433</v>
      </c>
      <c r="G161" t="s">
        <v>502</v>
      </c>
      <c r="H161" t="s">
        <v>503</v>
      </c>
      <c r="I161" t="s">
        <v>472</v>
      </c>
      <c r="J161" t="s">
        <v>473</v>
      </c>
      <c r="K161" t="s">
        <v>474</v>
      </c>
      <c r="L161" t="s">
        <v>3487</v>
      </c>
      <c r="M161" t="s">
        <v>475</v>
      </c>
      <c r="AW161" t="e">
        <f>VLOOKUP(G161, pfam!$1:$1048576,2,FALSE)</f>
        <v>#N/A</v>
      </c>
    </row>
    <row r="162" spans="1:49" x14ac:dyDescent="0.25">
      <c r="A162">
        <v>565.13499999999999</v>
      </c>
      <c r="B162">
        <v>220</v>
      </c>
      <c r="C162" t="s">
        <v>3481</v>
      </c>
      <c r="D162">
        <v>201</v>
      </c>
      <c r="E162" t="s">
        <v>0</v>
      </c>
      <c r="F162">
        <v>241</v>
      </c>
      <c r="G162" t="s">
        <v>504</v>
      </c>
      <c r="H162" t="s">
        <v>505</v>
      </c>
      <c r="I162" t="s">
        <v>506</v>
      </c>
      <c r="J162" t="s">
        <v>32</v>
      </c>
      <c r="K162" t="s">
        <v>507</v>
      </c>
      <c r="AW162" t="e">
        <f>VLOOKUP(G162, pfam!$1:$1048576,2,FALSE)</f>
        <v>#N/A</v>
      </c>
    </row>
    <row r="163" spans="1:49" x14ac:dyDescent="0.25">
      <c r="A163">
        <v>562.57000000000005</v>
      </c>
      <c r="B163">
        <v>219</v>
      </c>
      <c r="C163" t="s">
        <v>3481</v>
      </c>
      <c r="D163">
        <v>1</v>
      </c>
      <c r="E163" t="s">
        <v>0</v>
      </c>
      <c r="F163">
        <v>17</v>
      </c>
      <c r="G163" t="s">
        <v>508</v>
      </c>
      <c r="H163" t="s">
        <v>509</v>
      </c>
      <c r="I163" t="s">
        <v>510</v>
      </c>
      <c r="J163" t="s">
        <v>511</v>
      </c>
      <c r="K163" t="s">
        <v>3489</v>
      </c>
      <c r="AW163" t="e">
        <f>VLOOKUP(G163, pfam!$1:$1048576,2,FALSE)</f>
        <v>#N/A</v>
      </c>
    </row>
    <row r="164" spans="1:49" x14ac:dyDescent="0.25">
      <c r="A164">
        <v>544.61500000000001</v>
      </c>
      <c r="B164">
        <v>212</v>
      </c>
      <c r="C164" t="s">
        <v>3481</v>
      </c>
      <c r="D164">
        <v>108</v>
      </c>
      <c r="E164" t="s">
        <v>0</v>
      </c>
      <c r="F164">
        <v>126</v>
      </c>
      <c r="G164" t="s">
        <v>512</v>
      </c>
      <c r="H164" t="s">
        <v>513</v>
      </c>
      <c r="I164" t="s">
        <v>484</v>
      </c>
      <c r="J164" t="s">
        <v>485</v>
      </c>
      <c r="K164" t="s">
        <v>32</v>
      </c>
      <c r="L164" t="s">
        <v>486</v>
      </c>
      <c r="AW164" t="e">
        <f>VLOOKUP(G164, pfam!$1:$1048576,2,FALSE)</f>
        <v>#N/A</v>
      </c>
    </row>
    <row r="165" spans="1:49" x14ac:dyDescent="0.25">
      <c r="A165" s="2">
        <v>534.35599999999999</v>
      </c>
      <c r="B165">
        <v>208</v>
      </c>
      <c r="C165" t="s">
        <v>3481</v>
      </c>
      <c r="D165">
        <v>2410</v>
      </c>
      <c r="E165" t="s">
        <v>0</v>
      </c>
      <c r="F165">
        <v>2535</v>
      </c>
      <c r="G165" t="s">
        <v>514</v>
      </c>
      <c r="H165" t="s">
        <v>515</v>
      </c>
      <c r="I165" t="s">
        <v>420</v>
      </c>
      <c r="J165" t="s">
        <v>516</v>
      </c>
      <c r="K165" t="s">
        <v>421</v>
      </c>
      <c r="L165" t="s">
        <v>176</v>
      </c>
      <c r="M165" t="s">
        <v>517</v>
      </c>
      <c r="N165" t="s">
        <v>518</v>
      </c>
      <c r="O165" t="s">
        <v>4</v>
      </c>
      <c r="P165" t="s">
        <v>519</v>
      </c>
      <c r="Q165" t="s">
        <v>520</v>
      </c>
      <c r="R165" t="s">
        <v>458</v>
      </c>
      <c r="S165" t="s">
        <v>521</v>
      </c>
      <c r="T165" t="s">
        <v>4</v>
      </c>
      <c r="U165" t="s">
        <v>522</v>
      </c>
      <c r="V165" t="s">
        <v>303</v>
      </c>
      <c r="AW165" t="str">
        <f>VLOOKUP(G165, pfam!$1:$1048576,2,FALSE)</f>
        <v>Y</v>
      </c>
    </row>
    <row r="166" spans="1:49" x14ac:dyDescent="0.25">
      <c r="A166" s="2">
        <v>518.96600000000001</v>
      </c>
      <c r="B166">
        <v>202</v>
      </c>
      <c r="C166" t="s">
        <v>3481</v>
      </c>
      <c r="D166">
        <v>852</v>
      </c>
      <c r="E166" t="s">
        <v>0</v>
      </c>
      <c r="F166">
        <v>979</v>
      </c>
      <c r="G166" t="s">
        <v>523</v>
      </c>
      <c r="H166" t="s">
        <v>524</v>
      </c>
      <c r="I166" t="s">
        <v>3</v>
      </c>
      <c r="J166" t="s">
        <v>4</v>
      </c>
      <c r="K166" t="s">
        <v>5</v>
      </c>
      <c r="L166" t="s">
        <v>6</v>
      </c>
      <c r="M166">
        <v>22</v>
      </c>
      <c r="N166" t="s">
        <v>525</v>
      </c>
      <c r="AW166" t="str">
        <f>VLOOKUP(G166, pfam!$1:$1048576,2,FALSE)</f>
        <v>Y</v>
      </c>
    </row>
    <row r="167" spans="1:49" x14ac:dyDescent="0.25">
      <c r="A167">
        <v>518.96600000000001</v>
      </c>
      <c r="B167">
        <v>202</v>
      </c>
      <c r="C167" t="s">
        <v>3481</v>
      </c>
      <c r="D167">
        <v>509</v>
      </c>
      <c r="E167" t="s">
        <v>0</v>
      </c>
      <c r="F167">
        <v>520</v>
      </c>
      <c r="G167" t="s">
        <v>526</v>
      </c>
      <c r="H167" t="s">
        <v>527</v>
      </c>
      <c r="I167" t="s">
        <v>528</v>
      </c>
      <c r="J167" t="s">
        <v>529</v>
      </c>
      <c r="K167" t="s">
        <v>3490</v>
      </c>
      <c r="L167" t="s">
        <v>530</v>
      </c>
      <c r="M167" t="s">
        <v>531</v>
      </c>
      <c r="N167" t="s">
        <v>532</v>
      </c>
      <c r="O167" t="s">
        <v>533</v>
      </c>
      <c r="AW167" t="e">
        <f>VLOOKUP(G167, pfam!$1:$1048576,2,FALSE)</f>
        <v>#N/A</v>
      </c>
    </row>
    <row r="168" spans="1:49" x14ac:dyDescent="0.25">
      <c r="A168">
        <v>513.83600000000001</v>
      </c>
      <c r="B168">
        <v>200</v>
      </c>
      <c r="C168" t="s">
        <v>3481</v>
      </c>
      <c r="D168">
        <v>1</v>
      </c>
      <c r="E168" t="s">
        <v>0</v>
      </c>
      <c r="F168">
        <v>18</v>
      </c>
      <c r="G168" t="s">
        <v>534</v>
      </c>
      <c r="H168" t="s">
        <v>535</v>
      </c>
      <c r="I168" t="s">
        <v>536</v>
      </c>
      <c r="J168" t="s">
        <v>537</v>
      </c>
      <c r="K168">
        <v>1</v>
      </c>
      <c r="L168" t="s">
        <v>3491</v>
      </c>
      <c r="M168" t="s">
        <v>538</v>
      </c>
      <c r="N168" t="s">
        <v>539</v>
      </c>
      <c r="O168" t="s">
        <v>464</v>
      </c>
      <c r="P168" t="s">
        <v>87</v>
      </c>
      <c r="AW168" t="e">
        <f>VLOOKUP(G168, pfam!$1:$1048576,2,FALSE)</f>
        <v>#N/A</v>
      </c>
    </row>
    <row r="169" spans="1:49" x14ac:dyDescent="0.25">
      <c r="A169">
        <v>511.27100000000002</v>
      </c>
      <c r="B169">
        <v>199</v>
      </c>
      <c r="C169" t="s">
        <v>3481</v>
      </c>
      <c r="D169">
        <v>185</v>
      </c>
      <c r="E169" t="s">
        <v>0</v>
      </c>
      <c r="F169">
        <v>214</v>
      </c>
      <c r="G169" t="s">
        <v>540</v>
      </c>
      <c r="H169" t="s">
        <v>541</v>
      </c>
      <c r="I169" t="s">
        <v>542</v>
      </c>
      <c r="J169" t="s">
        <v>543</v>
      </c>
      <c r="K169" t="s">
        <v>544</v>
      </c>
      <c r="L169" t="s">
        <v>464</v>
      </c>
      <c r="M169" t="s">
        <v>545</v>
      </c>
      <c r="N169" t="s">
        <v>546</v>
      </c>
      <c r="O169" t="s">
        <v>3492</v>
      </c>
      <c r="P169" t="s">
        <v>547</v>
      </c>
      <c r="Q169" t="s">
        <v>464</v>
      </c>
      <c r="R169" t="s">
        <v>548</v>
      </c>
      <c r="S169" t="s">
        <v>549</v>
      </c>
      <c r="T169" t="s">
        <v>550</v>
      </c>
      <c r="U169" t="s">
        <v>547</v>
      </c>
      <c r="V169" t="s">
        <v>464</v>
      </c>
      <c r="W169" t="s">
        <v>545</v>
      </c>
      <c r="X169" t="s">
        <v>551</v>
      </c>
      <c r="Y169" t="s">
        <v>552</v>
      </c>
      <c r="Z169" t="s">
        <v>464</v>
      </c>
      <c r="AA169" t="s">
        <v>545</v>
      </c>
      <c r="AB169" t="s">
        <v>551</v>
      </c>
      <c r="AC169" t="s">
        <v>553</v>
      </c>
      <c r="AD169" t="s">
        <v>545</v>
      </c>
      <c r="AE169" t="s">
        <v>551</v>
      </c>
      <c r="AW169" t="e">
        <f>VLOOKUP(G169, pfam!$1:$1048576,2,FALSE)</f>
        <v>#N/A</v>
      </c>
    </row>
    <row r="170" spans="1:49" x14ac:dyDescent="0.25">
      <c r="A170">
        <v>511.27100000000002</v>
      </c>
      <c r="B170">
        <v>199</v>
      </c>
      <c r="C170" t="s">
        <v>3481</v>
      </c>
      <c r="D170">
        <v>137</v>
      </c>
      <c r="E170" t="s">
        <v>0</v>
      </c>
      <c r="F170">
        <v>212</v>
      </c>
      <c r="G170" t="s">
        <v>554</v>
      </c>
      <c r="H170" t="s">
        <v>555</v>
      </c>
      <c r="I170" t="s">
        <v>506</v>
      </c>
      <c r="J170" t="s">
        <v>32</v>
      </c>
      <c r="K170" t="s">
        <v>556</v>
      </c>
      <c r="AW170" t="e">
        <f>VLOOKUP(G170, pfam!$1:$1048576,2,FALSE)</f>
        <v>#N/A</v>
      </c>
    </row>
    <row r="171" spans="1:49" x14ac:dyDescent="0.25">
      <c r="A171">
        <v>506.142</v>
      </c>
      <c r="B171">
        <v>197</v>
      </c>
      <c r="C171" t="s">
        <v>3481</v>
      </c>
      <c r="D171">
        <v>1198</v>
      </c>
      <c r="E171" t="s">
        <v>0</v>
      </c>
      <c r="F171">
        <v>1225</v>
      </c>
      <c r="G171" t="s">
        <v>557</v>
      </c>
      <c r="H171" t="s">
        <v>558</v>
      </c>
      <c r="I171" t="s">
        <v>559</v>
      </c>
      <c r="J171" t="s">
        <v>560</v>
      </c>
      <c r="K171" t="s">
        <v>545</v>
      </c>
      <c r="L171" t="s">
        <v>429</v>
      </c>
      <c r="M171" t="s">
        <v>3493</v>
      </c>
      <c r="N171" t="s">
        <v>3494</v>
      </c>
      <c r="O171" t="s">
        <v>561</v>
      </c>
      <c r="P171" t="s">
        <v>560</v>
      </c>
      <c r="Q171" t="s">
        <v>562</v>
      </c>
      <c r="AW171" t="e">
        <f>VLOOKUP(G171, pfam!$1:$1048576,2,FALSE)</f>
        <v>#N/A</v>
      </c>
    </row>
    <row r="172" spans="1:49" x14ac:dyDescent="0.25">
      <c r="A172">
        <v>506.142</v>
      </c>
      <c r="B172">
        <v>197</v>
      </c>
      <c r="C172" t="s">
        <v>3481</v>
      </c>
      <c r="D172">
        <v>596</v>
      </c>
      <c r="E172" t="s">
        <v>0</v>
      </c>
      <c r="F172">
        <v>613</v>
      </c>
      <c r="G172" t="s">
        <v>563</v>
      </c>
      <c r="H172" t="s">
        <v>564</v>
      </c>
      <c r="I172" t="s">
        <v>565</v>
      </c>
      <c r="J172" t="s">
        <v>566</v>
      </c>
      <c r="K172" t="s">
        <v>567</v>
      </c>
      <c r="L172" t="s">
        <v>3495</v>
      </c>
      <c r="AW172" t="e">
        <f>VLOOKUP(G172, pfam!$1:$1048576,2,FALSE)</f>
        <v>#N/A</v>
      </c>
    </row>
    <row r="173" spans="1:49" x14ac:dyDescent="0.25">
      <c r="A173">
        <v>498.447</v>
      </c>
      <c r="B173">
        <v>194</v>
      </c>
      <c r="C173" t="s">
        <v>3481</v>
      </c>
      <c r="D173">
        <v>983</v>
      </c>
      <c r="E173" t="s">
        <v>0</v>
      </c>
      <c r="F173">
        <v>1032</v>
      </c>
      <c r="G173" t="s">
        <v>568</v>
      </c>
      <c r="H173" t="s">
        <v>569</v>
      </c>
      <c r="I173" t="s">
        <v>570</v>
      </c>
      <c r="J173" t="s">
        <v>571</v>
      </c>
      <c r="K173" t="s">
        <v>32</v>
      </c>
      <c r="L173" t="s">
        <v>572</v>
      </c>
      <c r="M173" t="s">
        <v>573</v>
      </c>
      <c r="AW173" t="e">
        <f>VLOOKUP(G173, pfam!$1:$1048576,2,FALSE)</f>
        <v>#N/A</v>
      </c>
    </row>
    <row r="174" spans="1:49" x14ac:dyDescent="0.25">
      <c r="A174">
        <v>495.88200000000001</v>
      </c>
      <c r="B174">
        <v>193</v>
      </c>
      <c r="C174" t="s">
        <v>3481</v>
      </c>
      <c r="D174">
        <v>207</v>
      </c>
      <c r="E174" t="s">
        <v>0</v>
      </c>
      <c r="F174">
        <v>241</v>
      </c>
      <c r="G174" t="s">
        <v>574</v>
      </c>
      <c r="H174" t="s">
        <v>575</v>
      </c>
      <c r="I174" t="s">
        <v>576</v>
      </c>
      <c r="J174" t="s">
        <v>577</v>
      </c>
      <c r="K174" t="s">
        <v>32</v>
      </c>
      <c r="L174" t="s">
        <v>578</v>
      </c>
      <c r="M174" t="s">
        <v>579</v>
      </c>
      <c r="N174" t="s">
        <v>32</v>
      </c>
      <c r="O174" t="s">
        <v>580</v>
      </c>
      <c r="AW174" t="e">
        <f>VLOOKUP(G174, pfam!$1:$1048576,2,FALSE)</f>
        <v>#N/A</v>
      </c>
    </row>
    <row r="175" spans="1:49" x14ac:dyDescent="0.25">
      <c r="A175">
        <v>493.31700000000001</v>
      </c>
      <c r="B175">
        <v>192</v>
      </c>
      <c r="C175" t="s">
        <v>3481</v>
      </c>
      <c r="D175">
        <v>195</v>
      </c>
      <c r="E175" t="s">
        <v>0</v>
      </c>
      <c r="F175">
        <v>215</v>
      </c>
      <c r="G175" t="s">
        <v>581</v>
      </c>
      <c r="H175" t="s">
        <v>582</v>
      </c>
      <c r="I175" t="s">
        <v>583</v>
      </c>
      <c r="J175" t="s">
        <v>584</v>
      </c>
      <c r="K175" t="s">
        <v>585</v>
      </c>
      <c r="L175" t="s">
        <v>586</v>
      </c>
      <c r="M175" t="s">
        <v>94</v>
      </c>
      <c r="N175">
        <v>5</v>
      </c>
      <c r="O175" t="s">
        <v>437</v>
      </c>
      <c r="P175" t="s">
        <v>587</v>
      </c>
      <c r="Q175" t="s">
        <v>588</v>
      </c>
      <c r="R175" t="s">
        <v>589</v>
      </c>
      <c r="S175" t="s">
        <v>308</v>
      </c>
      <c r="AW175" t="e">
        <f>VLOOKUP(G175, pfam!$1:$1048576,2,FALSE)</f>
        <v>#N/A</v>
      </c>
    </row>
    <row r="176" spans="1:49" x14ac:dyDescent="0.25">
      <c r="A176" s="2">
        <v>493.31700000000001</v>
      </c>
      <c r="B176">
        <v>192</v>
      </c>
      <c r="C176" t="s">
        <v>3481</v>
      </c>
      <c r="D176">
        <v>10</v>
      </c>
      <c r="E176" t="s">
        <v>0</v>
      </c>
      <c r="F176">
        <v>130</v>
      </c>
      <c r="G176" t="s">
        <v>590</v>
      </c>
      <c r="H176" t="s">
        <v>591</v>
      </c>
      <c r="I176" t="s">
        <v>592</v>
      </c>
      <c r="J176" t="s">
        <v>32</v>
      </c>
      <c r="K176" t="s">
        <v>593</v>
      </c>
      <c r="L176" t="s">
        <v>209</v>
      </c>
      <c r="M176" t="s">
        <v>594</v>
      </c>
      <c r="AW176" t="str">
        <f>VLOOKUP(G176, pfam!$1:$1048576,2,FALSE)</f>
        <v>Y</v>
      </c>
    </row>
    <row r="177" spans="1:49" x14ac:dyDescent="0.25">
      <c r="A177">
        <v>490.75200000000001</v>
      </c>
      <c r="B177">
        <v>191</v>
      </c>
      <c r="C177" t="s">
        <v>3481</v>
      </c>
      <c r="D177">
        <v>471</v>
      </c>
      <c r="E177" t="s">
        <v>0</v>
      </c>
      <c r="F177">
        <v>485</v>
      </c>
      <c r="G177" t="s">
        <v>595</v>
      </c>
      <c r="H177" t="s">
        <v>596</v>
      </c>
      <c r="I177" t="s">
        <v>597</v>
      </c>
      <c r="J177" t="s">
        <v>549</v>
      </c>
      <c r="K177" t="s">
        <v>545</v>
      </c>
      <c r="L177" t="s">
        <v>429</v>
      </c>
      <c r="M177" t="s">
        <v>598</v>
      </c>
      <c r="N177" t="s">
        <v>545</v>
      </c>
      <c r="O177" t="s">
        <v>599</v>
      </c>
      <c r="P177" t="s">
        <v>3496</v>
      </c>
      <c r="AW177" t="e">
        <f>VLOOKUP(G177, pfam!$1:$1048576,2,FALSE)</f>
        <v>#N/A</v>
      </c>
    </row>
    <row r="178" spans="1:49" x14ac:dyDescent="0.25">
      <c r="A178">
        <v>490.75200000000001</v>
      </c>
      <c r="B178">
        <v>191</v>
      </c>
      <c r="C178" t="s">
        <v>3481</v>
      </c>
      <c r="D178">
        <v>422</v>
      </c>
      <c r="E178" t="s">
        <v>0</v>
      </c>
      <c r="F178">
        <v>432</v>
      </c>
      <c r="G178" t="s">
        <v>600</v>
      </c>
      <c r="H178" t="s">
        <v>601</v>
      </c>
      <c r="I178" t="s">
        <v>472</v>
      </c>
      <c r="J178" t="s">
        <v>473</v>
      </c>
      <c r="K178" t="s">
        <v>474</v>
      </c>
      <c r="L178" t="s">
        <v>3487</v>
      </c>
      <c r="M178" t="s">
        <v>475</v>
      </c>
      <c r="AW178" t="e">
        <f>VLOOKUP(G178, pfam!$1:$1048576,2,FALSE)</f>
        <v>#N/A</v>
      </c>
    </row>
    <row r="179" spans="1:49" x14ac:dyDescent="0.25">
      <c r="A179" s="2">
        <v>488.18700000000001</v>
      </c>
      <c r="B179">
        <v>190</v>
      </c>
      <c r="C179" t="s">
        <v>3481</v>
      </c>
      <c r="D179">
        <v>233</v>
      </c>
      <c r="E179" t="s">
        <v>0</v>
      </c>
      <c r="F179">
        <v>368</v>
      </c>
      <c r="G179" t="s">
        <v>433</v>
      </c>
      <c r="H179" t="s">
        <v>434</v>
      </c>
      <c r="I179" t="s">
        <v>435</v>
      </c>
      <c r="J179" t="s">
        <v>436</v>
      </c>
      <c r="K179" t="s">
        <v>32</v>
      </c>
      <c r="L179">
        <v>10</v>
      </c>
      <c r="M179" t="s">
        <v>437</v>
      </c>
      <c r="N179" t="s">
        <v>438</v>
      </c>
      <c r="O179" t="s">
        <v>439</v>
      </c>
      <c r="P179" t="s">
        <v>440</v>
      </c>
      <c r="Q179" t="s">
        <v>429</v>
      </c>
      <c r="R179" t="s">
        <v>441</v>
      </c>
      <c r="S179" t="s">
        <v>32</v>
      </c>
      <c r="T179" t="s">
        <v>44</v>
      </c>
      <c r="U179" t="s">
        <v>442</v>
      </c>
      <c r="V179" t="s">
        <v>209</v>
      </c>
      <c r="W179" t="s">
        <v>176</v>
      </c>
      <c r="X179" t="s">
        <v>443</v>
      </c>
      <c r="Y179" t="s">
        <v>32</v>
      </c>
      <c r="Z179" t="s">
        <v>303</v>
      </c>
      <c r="AA179" t="s">
        <v>444</v>
      </c>
      <c r="AB179" t="s">
        <v>308</v>
      </c>
      <c r="AW179" t="str">
        <f>VLOOKUP(G179, pfam!$1:$1048576,2,FALSE)</f>
        <v>Y</v>
      </c>
    </row>
    <row r="180" spans="1:49" x14ac:dyDescent="0.25">
      <c r="A180">
        <v>485.62200000000001</v>
      </c>
      <c r="B180">
        <v>189</v>
      </c>
      <c r="C180" t="s">
        <v>3481</v>
      </c>
      <c r="D180">
        <v>513</v>
      </c>
      <c r="E180" t="s">
        <v>0</v>
      </c>
      <c r="F180">
        <v>545</v>
      </c>
      <c r="G180" t="s">
        <v>602</v>
      </c>
      <c r="H180" t="s">
        <v>603</v>
      </c>
      <c r="I180" t="s">
        <v>604</v>
      </c>
      <c r="J180" t="s">
        <v>464</v>
      </c>
      <c r="K180" t="s">
        <v>3497</v>
      </c>
      <c r="L180" t="s">
        <v>605</v>
      </c>
      <c r="M180" t="s">
        <v>533</v>
      </c>
      <c r="N180" t="s">
        <v>606</v>
      </c>
      <c r="O180" t="s">
        <v>607</v>
      </c>
      <c r="AW180" t="e">
        <f>VLOOKUP(G180, pfam!$1:$1048576,2,FALSE)</f>
        <v>#N/A</v>
      </c>
    </row>
    <row r="181" spans="1:49" x14ac:dyDescent="0.25">
      <c r="A181">
        <v>485.62200000000001</v>
      </c>
      <c r="B181">
        <v>189</v>
      </c>
      <c r="C181" t="s">
        <v>3481</v>
      </c>
      <c r="D181">
        <v>468</v>
      </c>
      <c r="E181" t="s">
        <v>0</v>
      </c>
      <c r="F181">
        <v>496</v>
      </c>
      <c r="G181" t="s">
        <v>608</v>
      </c>
      <c r="H181" t="s">
        <v>609</v>
      </c>
      <c r="I181" t="s">
        <v>610</v>
      </c>
      <c r="J181" t="s">
        <v>611</v>
      </c>
      <c r="K181" t="s">
        <v>612</v>
      </c>
      <c r="L181" t="s">
        <v>613</v>
      </c>
      <c r="M181" t="s">
        <v>3498</v>
      </c>
      <c r="N181" t="s">
        <v>614</v>
      </c>
      <c r="O181" t="s">
        <v>613</v>
      </c>
      <c r="AW181" t="e">
        <f>VLOOKUP(G181, pfam!$1:$1048576,2,FALSE)</f>
        <v>#N/A</v>
      </c>
    </row>
    <row r="182" spans="1:49" x14ac:dyDescent="0.25">
      <c r="A182">
        <v>485.62200000000001</v>
      </c>
      <c r="B182">
        <v>189</v>
      </c>
      <c r="C182" t="s">
        <v>3481</v>
      </c>
      <c r="D182">
        <v>152</v>
      </c>
      <c r="E182" t="s">
        <v>0</v>
      </c>
      <c r="F182">
        <v>169</v>
      </c>
      <c r="G182" t="s">
        <v>615</v>
      </c>
      <c r="H182" t="s">
        <v>616</v>
      </c>
      <c r="I182" t="s">
        <v>617</v>
      </c>
      <c r="J182" t="s">
        <v>618</v>
      </c>
      <c r="K182" t="s">
        <v>619</v>
      </c>
      <c r="L182" t="s">
        <v>3499</v>
      </c>
      <c r="M182" t="s">
        <v>620</v>
      </c>
      <c r="N182" t="s">
        <v>621</v>
      </c>
      <c r="AW182" t="e">
        <f>VLOOKUP(G182, pfam!$1:$1048576,2,FALSE)</f>
        <v>#N/A</v>
      </c>
    </row>
    <row r="183" spans="1:49" x14ac:dyDescent="0.25">
      <c r="A183">
        <v>483.05700000000002</v>
      </c>
      <c r="B183">
        <v>188</v>
      </c>
      <c r="C183" t="s">
        <v>3481</v>
      </c>
      <c r="D183">
        <v>878</v>
      </c>
      <c r="E183" t="s">
        <v>0</v>
      </c>
      <c r="F183">
        <v>906</v>
      </c>
      <c r="G183" t="s">
        <v>622</v>
      </c>
      <c r="H183" t="s">
        <v>623</v>
      </c>
      <c r="I183" t="s">
        <v>624</v>
      </c>
      <c r="J183" t="s">
        <v>625</v>
      </c>
      <c r="K183" t="s">
        <v>32</v>
      </c>
      <c r="L183" t="s">
        <v>626</v>
      </c>
      <c r="AW183" t="e">
        <f>VLOOKUP(G183, pfam!$1:$1048576,2,FALSE)</f>
        <v>#N/A</v>
      </c>
    </row>
    <row r="184" spans="1:49" x14ac:dyDescent="0.25">
      <c r="A184">
        <v>483.05700000000002</v>
      </c>
      <c r="B184">
        <v>188</v>
      </c>
      <c r="C184" t="s">
        <v>3481</v>
      </c>
      <c r="D184">
        <v>4</v>
      </c>
      <c r="E184" t="s">
        <v>0</v>
      </c>
      <c r="F184">
        <v>22</v>
      </c>
      <c r="G184" t="s">
        <v>627</v>
      </c>
      <c r="H184" t="s">
        <v>628</v>
      </c>
      <c r="I184" t="s">
        <v>629</v>
      </c>
      <c r="J184" t="s">
        <v>630</v>
      </c>
      <c r="K184" t="s">
        <v>631</v>
      </c>
      <c r="L184" t="s">
        <v>3500</v>
      </c>
      <c r="M184" t="s">
        <v>632</v>
      </c>
      <c r="N184" t="s">
        <v>633</v>
      </c>
      <c r="O184" t="s">
        <v>402</v>
      </c>
      <c r="AW184" t="e">
        <f>VLOOKUP(G184, pfam!$1:$1048576,2,FALSE)</f>
        <v>#N/A</v>
      </c>
    </row>
    <row r="185" spans="1:49" x14ac:dyDescent="0.25">
      <c r="A185">
        <v>480.49200000000002</v>
      </c>
      <c r="B185">
        <v>187</v>
      </c>
      <c r="C185" t="s">
        <v>3481</v>
      </c>
      <c r="D185">
        <v>558</v>
      </c>
      <c r="E185" t="s">
        <v>0</v>
      </c>
      <c r="F185">
        <v>584</v>
      </c>
      <c r="G185" t="s">
        <v>634</v>
      </c>
      <c r="H185" t="s">
        <v>635</v>
      </c>
      <c r="I185" t="s">
        <v>636</v>
      </c>
      <c r="J185" t="s">
        <v>637</v>
      </c>
      <c r="K185" t="s">
        <v>32</v>
      </c>
      <c r="L185">
        <v>8</v>
      </c>
      <c r="M185" t="s">
        <v>638</v>
      </c>
      <c r="N185" t="s">
        <v>32</v>
      </c>
      <c r="O185" t="s">
        <v>33</v>
      </c>
      <c r="P185" t="s">
        <v>209</v>
      </c>
      <c r="Q185" t="s">
        <v>639</v>
      </c>
      <c r="AW185" t="e">
        <f>VLOOKUP(G185, pfam!$1:$1048576,2,FALSE)</f>
        <v>#N/A</v>
      </c>
    </row>
    <row r="186" spans="1:49" x14ac:dyDescent="0.25">
      <c r="A186">
        <v>480.49200000000002</v>
      </c>
      <c r="B186">
        <v>187</v>
      </c>
      <c r="C186" t="s">
        <v>3481</v>
      </c>
      <c r="D186">
        <v>199</v>
      </c>
      <c r="E186" t="s">
        <v>0</v>
      </c>
      <c r="F186">
        <v>220</v>
      </c>
      <c r="G186" t="s">
        <v>640</v>
      </c>
      <c r="H186" t="s">
        <v>641</v>
      </c>
      <c r="I186" t="s">
        <v>463</v>
      </c>
      <c r="J186" t="s">
        <v>464</v>
      </c>
      <c r="K186">
        <v>1</v>
      </c>
      <c r="L186" t="s">
        <v>3486</v>
      </c>
      <c r="M186" t="s">
        <v>465</v>
      </c>
      <c r="N186" t="s">
        <v>464</v>
      </c>
      <c r="O186" t="s">
        <v>466</v>
      </c>
      <c r="P186" t="s">
        <v>467</v>
      </c>
      <c r="Q186" t="s">
        <v>464</v>
      </c>
      <c r="R186" t="s">
        <v>466</v>
      </c>
      <c r="AW186" t="e">
        <f>VLOOKUP(G186, pfam!$1:$1048576,2,FALSE)</f>
        <v>#N/A</v>
      </c>
    </row>
    <row r="187" spans="1:49" x14ac:dyDescent="0.25">
      <c r="A187">
        <v>480.49200000000002</v>
      </c>
      <c r="B187">
        <v>187</v>
      </c>
      <c r="C187" t="s">
        <v>3481</v>
      </c>
      <c r="D187">
        <v>166</v>
      </c>
      <c r="E187" t="s">
        <v>0</v>
      </c>
      <c r="F187">
        <v>188</v>
      </c>
      <c r="G187" t="s">
        <v>642</v>
      </c>
      <c r="H187" t="s">
        <v>643</v>
      </c>
      <c r="I187" t="s">
        <v>644</v>
      </c>
      <c r="J187" t="s">
        <v>645</v>
      </c>
      <c r="K187" t="s">
        <v>464</v>
      </c>
      <c r="L187" t="s">
        <v>545</v>
      </c>
      <c r="M187" t="s">
        <v>646</v>
      </c>
      <c r="N187" t="s">
        <v>647</v>
      </c>
      <c r="O187" t="s">
        <v>545</v>
      </c>
      <c r="P187" t="s">
        <v>648</v>
      </c>
      <c r="AW187" t="e">
        <f>VLOOKUP(G187, pfam!$1:$1048576,2,FALSE)</f>
        <v>#N/A</v>
      </c>
    </row>
    <row r="188" spans="1:49" x14ac:dyDescent="0.25">
      <c r="A188">
        <v>472.798</v>
      </c>
      <c r="B188">
        <v>184</v>
      </c>
      <c r="C188" t="s">
        <v>3481</v>
      </c>
      <c r="D188">
        <v>513</v>
      </c>
      <c r="E188" t="s">
        <v>0</v>
      </c>
      <c r="F188">
        <v>542</v>
      </c>
      <c r="G188" t="s">
        <v>649</v>
      </c>
      <c r="H188" t="s">
        <v>650</v>
      </c>
      <c r="I188" t="s">
        <v>604</v>
      </c>
      <c r="J188" t="s">
        <v>464</v>
      </c>
      <c r="K188" t="s">
        <v>3497</v>
      </c>
      <c r="L188" t="s">
        <v>605</v>
      </c>
      <c r="M188" t="s">
        <v>533</v>
      </c>
      <c r="N188" t="s">
        <v>606</v>
      </c>
      <c r="O188" t="s">
        <v>607</v>
      </c>
      <c r="AW188" t="e">
        <f>VLOOKUP(G188, pfam!$1:$1048576,2,FALSE)</f>
        <v>#N/A</v>
      </c>
    </row>
    <row r="189" spans="1:49" x14ac:dyDescent="0.25">
      <c r="A189">
        <v>472.798</v>
      </c>
      <c r="B189">
        <v>184</v>
      </c>
      <c r="C189" t="s">
        <v>3481</v>
      </c>
      <c r="D189">
        <v>508</v>
      </c>
      <c r="E189" t="s">
        <v>0</v>
      </c>
      <c r="F189">
        <v>519</v>
      </c>
      <c r="G189" t="s">
        <v>651</v>
      </c>
      <c r="H189" t="s">
        <v>652</v>
      </c>
      <c r="I189" t="s">
        <v>528</v>
      </c>
      <c r="J189" t="s">
        <v>529</v>
      </c>
      <c r="K189" t="s">
        <v>3490</v>
      </c>
      <c r="L189" t="s">
        <v>530</v>
      </c>
      <c r="M189" t="s">
        <v>531</v>
      </c>
      <c r="N189" t="s">
        <v>532</v>
      </c>
      <c r="O189" t="s">
        <v>533</v>
      </c>
      <c r="AW189" t="e">
        <f>VLOOKUP(G189, pfam!$1:$1048576,2,FALSE)</f>
        <v>#N/A</v>
      </c>
    </row>
    <row r="190" spans="1:49" x14ac:dyDescent="0.25">
      <c r="A190">
        <v>472.798</v>
      </c>
      <c r="B190">
        <v>184</v>
      </c>
      <c r="C190" t="s">
        <v>3481</v>
      </c>
      <c r="D190">
        <v>68</v>
      </c>
      <c r="E190" t="s">
        <v>0</v>
      </c>
      <c r="F190">
        <v>90</v>
      </c>
      <c r="G190" t="s">
        <v>653</v>
      </c>
      <c r="H190" t="s">
        <v>654</v>
      </c>
      <c r="I190" t="s">
        <v>655</v>
      </c>
      <c r="J190" t="s">
        <v>3501</v>
      </c>
      <c r="K190" t="s">
        <v>656</v>
      </c>
      <c r="L190" t="s">
        <v>657</v>
      </c>
      <c r="AW190" t="e">
        <f>VLOOKUP(G190, pfam!$1:$1048576,2,FALSE)</f>
        <v>#N/A</v>
      </c>
    </row>
    <row r="191" spans="1:49" x14ac:dyDescent="0.25">
      <c r="A191">
        <v>470.233</v>
      </c>
      <c r="B191">
        <v>183</v>
      </c>
      <c r="C191" t="s">
        <v>3481</v>
      </c>
      <c r="D191">
        <v>181</v>
      </c>
      <c r="E191" t="s">
        <v>0</v>
      </c>
      <c r="F191">
        <v>202</v>
      </c>
      <c r="G191" t="s">
        <v>658</v>
      </c>
      <c r="H191" t="s">
        <v>659</v>
      </c>
      <c r="I191" t="s">
        <v>542</v>
      </c>
      <c r="J191" t="s">
        <v>543</v>
      </c>
      <c r="K191" t="s">
        <v>544</v>
      </c>
      <c r="L191" t="s">
        <v>464</v>
      </c>
      <c r="M191" t="s">
        <v>545</v>
      </c>
      <c r="N191" t="s">
        <v>660</v>
      </c>
      <c r="O191">
        <v>2</v>
      </c>
      <c r="P191" t="s">
        <v>3492</v>
      </c>
      <c r="Q191" t="s">
        <v>547</v>
      </c>
      <c r="R191" t="s">
        <v>464</v>
      </c>
      <c r="S191" t="s">
        <v>548</v>
      </c>
      <c r="T191" t="s">
        <v>549</v>
      </c>
      <c r="U191" t="s">
        <v>545</v>
      </c>
      <c r="V191" t="s">
        <v>44</v>
      </c>
      <c r="W191" t="s">
        <v>547</v>
      </c>
      <c r="X191" t="s">
        <v>464</v>
      </c>
      <c r="Y191" t="s">
        <v>545</v>
      </c>
      <c r="Z191" t="s">
        <v>660</v>
      </c>
      <c r="AA191" t="s">
        <v>44</v>
      </c>
      <c r="AB191" t="s">
        <v>552</v>
      </c>
      <c r="AC191" t="s">
        <v>464</v>
      </c>
      <c r="AD191" t="s">
        <v>545</v>
      </c>
      <c r="AE191" t="s">
        <v>660</v>
      </c>
      <c r="AF191" t="s">
        <v>44</v>
      </c>
      <c r="AG191" t="s">
        <v>553</v>
      </c>
      <c r="AH191" t="s">
        <v>545</v>
      </c>
      <c r="AI191" t="s">
        <v>660</v>
      </c>
      <c r="AJ191" t="s">
        <v>44</v>
      </c>
      <c r="AW191" t="e">
        <f>VLOOKUP(G191, pfam!$1:$1048576,2,FALSE)</f>
        <v>#N/A</v>
      </c>
    </row>
    <row r="192" spans="1:49" x14ac:dyDescent="0.25">
      <c r="A192">
        <v>467.66800000000001</v>
      </c>
      <c r="B192">
        <v>182</v>
      </c>
      <c r="C192" t="s">
        <v>3481</v>
      </c>
      <c r="D192">
        <v>513</v>
      </c>
      <c r="E192" t="s">
        <v>0</v>
      </c>
      <c r="F192">
        <v>545</v>
      </c>
      <c r="G192" t="s">
        <v>661</v>
      </c>
      <c r="H192" t="s">
        <v>662</v>
      </c>
      <c r="I192" t="s">
        <v>604</v>
      </c>
      <c r="J192" t="s">
        <v>464</v>
      </c>
      <c r="K192" t="s">
        <v>3497</v>
      </c>
      <c r="L192" t="s">
        <v>605</v>
      </c>
      <c r="M192" t="s">
        <v>533</v>
      </c>
      <c r="N192" t="s">
        <v>606</v>
      </c>
      <c r="O192" t="s">
        <v>607</v>
      </c>
      <c r="AW192" t="e">
        <f>VLOOKUP(G192, pfam!$1:$1048576,2,FALSE)</f>
        <v>#N/A</v>
      </c>
    </row>
    <row r="193" spans="1:49" x14ac:dyDescent="0.25">
      <c r="A193">
        <v>467.66800000000001</v>
      </c>
      <c r="B193">
        <v>182</v>
      </c>
      <c r="C193" t="s">
        <v>3481</v>
      </c>
      <c r="D193">
        <v>513</v>
      </c>
      <c r="E193" t="s">
        <v>0</v>
      </c>
      <c r="F193">
        <v>545</v>
      </c>
      <c r="G193" t="s">
        <v>663</v>
      </c>
      <c r="H193" t="s">
        <v>664</v>
      </c>
      <c r="I193" t="s">
        <v>604</v>
      </c>
      <c r="J193" t="s">
        <v>464</v>
      </c>
      <c r="K193" t="s">
        <v>3497</v>
      </c>
      <c r="L193" t="s">
        <v>605</v>
      </c>
      <c r="M193" t="s">
        <v>533</v>
      </c>
      <c r="N193" t="s">
        <v>606</v>
      </c>
      <c r="O193" t="s">
        <v>607</v>
      </c>
      <c r="AW193" t="e">
        <f>VLOOKUP(G193, pfam!$1:$1048576,2,FALSE)</f>
        <v>#N/A</v>
      </c>
    </row>
    <row r="194" spans="1:49" x14ac:dyDescent="0.25">
      <c r="A194">
        <v>467.66800000000001</v>
      </c>
      <c r="B194">
        <v>182</v>
      </c>
      <c r="C194" t="s">
        <v>3481</v>
      </c>
      <c r="D194">
        <v>513</v>
      </c>
      <c r="E194" t="s">
        <v>0</v>
      </c>
      <c r="F194">
        <v>545</v>
      </c>
      <c r="G194" t="s">
        <v>665</v>
      </c>
      <c r="H194" t="s">
        <v>666</v>
      </c>
      <c r="I194" t="s">
        <v>604</v>
      </c>
      <c r="J194" t="s">
        <v>464</v>
      </c>
      <c r="K194" t="s">
        <v>3497</v>
      </c>
      <c r="L194" t="s">
        <v>605</v>
      </c>
      <c r="M194" t="s">
        <v>533</v>
      </c>
      <c r="N194" t="s">
        <v>606</v>
      </c>
      <c r="O194" t="s">
        <v>607</v>
      </c>
      <c r="AW194" t="e">
        <f>VLOOKUP(G194, pfam!$1:$1048576,2,FALSE)</f>
        <v>#N/A</v>
      </c>
    </row>
    <row r="195" spans="1:49" x14ac:dyDescent="0.25">
      <c r="A195">
        <v>467.66800000000001</v>
      </c>
      <c r="B195">
        <v>182</v>
      </c>
      <c r="C195" t="s">
        <v>3481</v>
      </c>
      <c r="D195">
        <v>411</v>
      </c>
      <c r="E195" t="s">
        <v>0</v>
      </c>
      <c r="F195">
        <v>419</v>
      </c>
      <c r="G195" t="s">
        <v>667</v>
      </c>
      <c r="H195" t="s">
        <v>668</v>
      </c>
      <c r="I195" t="s">
        <v>645</v>
      </c>
      <c r="J195" t="s">
        <v>669</v>
      </c>
      <c r="K195" t="s">
        <v>31</v>
      </c>
      <c r="L195" t="s">
        <v>545</v>
      </c>
      <c r="AW195" t="e">
        <f>VLOOKUP(G195, pfam!$1:$1048576,2,FALSE)</f>
        <v>#N/A</v>
      </c>
    </row>
    <row r="196" spans="1:49" x14ac:dyDescent="0.25">
      <c r="A196">
        <v>467.66800000000001</v>
      </c>
      <c r="B196">
        <v>182</v>
      </c>
      <c r="C196" t="s">
        <v>3481</v>
      </c>
      <c r="D196">
        <v>194</v>
      </c>
      <c r="E196" t="s">
        <v>0</v>
      </c>
      <c r="F196">
        <v>217</v>
      </c>
      <c r="G196" t="s">
        <v>670</v>
      </c>
      <c r="H196" t="s">
        <v>671</v>
      </c>
      <c r="I196" t="s">
        <v>672</v>
      </c>
      <c r="J196" t="s">
        <v>673</v>
      </c>
      <c r="K196" t="s">
        <v>674</v>
      </c>
      <c r="L196" t="s">
        <v>675</v>
      </c>
      <c r="M196" t="s">
        <v>3502</v>
      </c>
      <c r="AW196" t="e">
        <f>VLOOKUP(G196, pfam!$1:$1048576,2,FALSE)</f>
        <v>#N/A</v>
      </c>
    </row>
    <row r="197" spans="1:49" x14ac:dyDescent="0.25">
      <c r="A197">
        <v>467.66800000000001</v>
      </c>
      <c r="B197">
        <v>182</v>
      </c>
      <c r="C197" t="s">
        <v>3481</v>
      </c>
      <c r="D197">
        <v>163</v>
      </c>
      <c r="E197" t="s">
        <v>0</v>
      </c>
      <c r="F197">
        <v>197</v>
      </c>
      <c r="G197" t="s">
        <v>676</v>
      </c>
      <c r="H197" t="s">
        <v>677</v>
      </c>
      <c r="I197" t="s">
        <v>542</v>
      </c>
      <c r="J197" t="s">
        <v>543</v>
      </c>
      <c r="K197" t="s">
        <v>544</v>
      </c>
      <c r="L197" t="s">
        <v>464</v>
      </c>
      <c r="M197" t="s">
        <v>545</v>
      </c>
      <c r="N197" t="s">
        <v>660</v>
      </c>
      <c r="O197" t="s">
        <v>3492</v>
      </c>
      <c r="P197" t="s">
        <v>547</v>
      </c>
      <c r="Q197" t="s">
        <v>464</v>
      </c>
      <c r="R197" t="s">
        <v>548</v>
      </c>
      <c r="S197" t="s">
        <v>549</v>
      </c>
      <c r="T197" t="s">
        <v>550</v>
      </c>
      <c r="U197" t="s">
        <v>547</v>
      </c>
      <c r="V197" t="s">
        <v>464</v>
      </c>
      <c r="W197" t="s">
        <v>545</v>
      </c>
      <c r="X197" t="s">
        <v>678</v>
      </c>
      <c r="Y197" t="s">
        <v>552</v>
      </c>
      <c r="Z197" t="s">
        <v>464</v>
      </c>
      <c r="AA197" t="s">
        <v>545</v>
      </c>
      <c r="AB197" t="s">
        <v>678</v>
      </c>
      <c r="AC197" t="s">
        <v>553</v>
      </c>
      <c r="AD197" t="s">
        <v>545</v>
      </c>
      <c r="AE197" t="s">
        <v>678</v>
      </c>
      <c r="AW197" t="e">
        <f>VLOOKUP(G197, pfam!$1:$1048576,2,FALSE)</f>
        <v>#N/A</v>
      </c>
    </row>
    <row r="198" spans="1:49" x14ac:dyDescent="0.25">
      <c r="A198">
        <v>467.66800000000001</v>
      </c>
      <c r="B198">
        <v>182</v>
      </c>
      <c r="C198" t="s">
        <v>3481</v>
      </c>
      <c r="D198">
        <v>150</v>
      </c>
      <c r="E198" t="s">
        <v>0</v>
      </c>
      <c r="F198">
        <v>186</v>
      </c>
      <c r="G198" t="s">
        <v>679</v>
      </c>
      <c r="H198" t="s">
        <v>680</v>
      </c>
      <c r="I198" t="s">
        <v>681</v>
      </c>
      <c r="J198" t="s">
        <v>682</v>
      </c>
      <c r="K198" t="s">
        <v>683</v>
      </c>
      <c r="L198" t="s">
        <v>684</v>
      </c>
      <c r="M198" t="s">
        <v>685</v>
      </c>
      <c r="N198" t="s">
        <v>3503</v>
      </c>
      <c r="AW198" t="e">
        <f>VLOOKUP(G198, pfam!$1:$1048576,2,FALSE)</f>
        <v>#N/A</v>
      </c>
    </row>
    <row r="199" spans="1:49" x14ac:dyDescent="0.25">
      <c r="A199">
        <v>467.66800000000001</v>
      </c>
      <c r="B199">
        <v>182</v>
      </c>
      <c r="C199" t="s">
        <v>3481</v>
      </c>
      <c r="D199">
        <v>146</v>
      </c>
      <c r="E199" t="s">
        <v>0</v>
      </c>
      <c r="F199">
        <v>157</v>
      </c>
      <c r="G199" t="s">
        <v>686</v>
      </c>
      <c r="H199" t="s">
        <v>687</v>
      </c>
      <c r="I199" t="s">
        <v>688</v>
      </c>
      <c r="J199" t="s">
        <v>32</v>
      </c>
      <c r="K199" t="s">
        <v>689</v>
      </c>
      <c r="AW199" t="e">
        <f>VLOOKUP(G199, pfam!$1:$1048576,2,FALSE)</f>
        <v>#N/A</v>
      </c>
    </row>
    <row r="200" spans="1:49" x14ac:dyDescent="0.25">
      <c r="A200">
        <v>465.10300000000001</v>
      </c>
      <c r="B200">
        <v>181</v>
      </c>
      <c r="C200" t="s">
        <v>3481</v>
      </c>
      <c r="D200">
        <v>215</v>
      </c>
      <c r="E200" t="s">
        <v>0</v>
      </c>
      <c r="F200">
        <v>243</v>
      </c>
      <c r="G200" t="s">
        <v>690</v>
      </c>
      <c r="H200" t="s">
        <v>691</v>
      </c>
      <c r="I200" t="s">
        <v>692</v>
      </c>
      <c r="J200" t="s">
        <v>458</v>
      </c>
      <c r="K200" t="s">
        <v>693</v>
      </c>
      <c r="L200" t="s">
        <v>32</v>
      </c>
      <c r="M200" t="s">
        <v>429</v>
      </c>
      <c r="AW200" t="e">
        <f>VLOOKUP(G200, pfam!$1:$1048576,2,FALSE)</f>
        <v>#N/A</v>
      </c>
    </row>
    <row r="201" spans="1:49" x14ac:dyDescent="0.25">
      <c r="A201">
        <v>465.10300000000001</v>
      </c>
      <c r="B201">
        <v>181</v>
      </c>
      <c r="C201" t="s">
        <v>3481</v>
      </c>
      <c r="D201">
        <v>215</v>
      </c>
      <c r="E201" t="s">
        <v>0</v>
      </c>
      <c r="F201">
        <v>243</v>
      </c>
      <c r="G201" t="s">
        <v>694</v>
      </c>
      <c r="H201" t="s">
        <v>695</v>
      </c>
      <c r="I201" t="s">
        <v>692</v>
      </c>
      <c r="J201" t="s">
        <v>458</v>
      </c>
      <c r="K201" t="s">
        <v>693</v>
      </c>
      <c r="L201" t="s">
        <v>32</v>
      </c>
      <c r="M201" t="s">
        <v>429</v>
      </c>
      <c r="AW201" t="e">
        <f>VLOOKUP(G201, pfam!$1:$1048576,2,FALSE)</f>
        <v>#N/A</v>
      </c>
    </row>
    <row r="202" spans="1:49" x14ac:dyDescent="0.25">
      <c r="A202">
        <v>462.53800000000001</v>
      </c>
      <c r="B202">
        <v>180</v>
      </c>
      <c r="C202" t="s">
        <v>3481</v>
      </c>
      <c r="D202">
        <v>513</v>
      </c>
      <c r="E202" t="s">
        <v>0</v>
      </c>
      <c r="F202">
        <v>545</v>
      </c>
      <c r="G202" t="s">
        <v>696</v>
      </c>
      <c r="H202" t="s">
        <v>697</v>
      </c>
      <c r="I202" t="s">
        <v>604</v>
      </c>
      <c r="J202" t="s">
        <v>464</v>
      </c>
      <c r="K202" t="s">
        <v>3497</v>
      </c>
      <c r="L202" t="s">
        <v>605</v>
      </c>
      <c r="M202" t="s">
        <v>533</v>
      </c>
      <c r="N202" t="s">
        <v>606</v>
      </c>
      <c r="O202" t="s">
        <v>607</v>
      </c>
      <c r="AW202" t="e">
        <f>VLOOKUP(G202, pfam!$1:$1048576,2,FALSE)</f>
        <v>#N/A</v>
      </c>
    </row>
    <row r="203" spans="1:49" x14ac:dyDescent="0.25">
      <c r="A203">
        <v>462.53800000000001</v>
      </c>
      <c r="B203">
        <v>180</v>
      </c>
      <c r="C203" t="s">
        <v>3481</v>
      </c>
      <c r="D203">
        <v>513</v>
      </c>
      <c r="E203" t="s">
        <v>0</v>
      </c>
      <c r="F203">
        <v>545</v>
      </c>
      <c r="G203" t="s">
        <v>698</v>
      </c>
      <c r="H203" t="s">
        <v>699</v>
      </c>
      <c r="I203" t="s">
        <v>604</v>
      </c>
      <c r="J203" t="s">
        <v>464</v>
      </c>
      <c r="K203" t="s">
        <v>3497</v>
      </c>
      <c r="L203" t="s">
        <v>605</v>
      </c>
      <c r="M203" t="s">
        <v>533</v>
      </c>
      <c r="N203" t="s">
        <v>606</v>
      </c>
      <c r="O203" t="s">
        <v>607</v>
      </c>
      <c r="AW203" t="e">
        <f>VLOOKUP(G203, pfam!$1:$1048576,2,FALSE)</f>
        <v>#N/A</v>
      </c>
    </row>
    <row r="204" spans="1:49" x14ac:dyDescent="0.25">
      <c r="A204">
        <v>462.53800000000001</v>
      </c>
      <c r="B204">
        <v>180</v>
      </c>
      <c r="C204" t="s">
        <v>3481</v>
      </c>
      <c r="D204">
        <v>513</v>
      </c>
      <c r="E204" t="s">
        <v>0</v>
      </c>
      <c r="F204">
        <v>545</v>
      </c>
      <c r="G204" t="s">
        <v>700</v>
      </c>
      <c r="H204" t="s">
        <v>701</v>
      </c>
      <c r="I204" t="s">
        <v>604</v>
      </c>
      <c r="J204" t="s">
        <v>464</v>
      </c>
      <c r="K204" t="s">
        <v>3497</v>
      </c>
      <c r="L204" t="s">
        <v>605</v>
      </c>
      <c r="M204" t="s">
        <v>533</v>
      </c>
      <c r="N204" t="s">
        <v>606</v>
      </c>
      <c r="O204" t="s">
        <v>607</v>
      </c>
      <c r="AW204" t="e">
        <f>VLOOKUP(G204, pfam!$1:$1048576,2,FALSE)</f>
        <v>#N/A</v>
      </c>
    </row>
    <row r="205" spans="1:49" x14ac:dyDescent="0.25">
      <c r="A205">
        <v>462.53800000000001</v>
      </c>
      <c r="B205">
        <v>180</v>
      </c>
      <c r="C205" t="s">
        <v>3481</v>
      </c>
      <c r="D205">
        <v>513</v>
      </c>
      <c r="E205" t="s">
        <v>0</v>
      </c>
      <c r="F205">
        <v>545</v>
      </c>
      <c r="G205" t="s">
        <v>702</v>
      </c>
      <c r="H205" t="s">
        <v>703</v>
      </c>
      <c r="I205" t="s">
        <v>604</v>
      </c>
      <c r="J205" t="s">
        <v>464</v>
      </c>
      <c r="K205" t="s">
        <v>3497</v>
      </c>
      <c r="L205" t="s">
        <v>605</v>
      </c>
      <c r="M205" t="s">
        <v>533</v>
      </c>
      <c r="N205" t="s">
        <v>606</v>
      </c>
      <c r="O205" t="s">
        <v>607</v>
      </c>
      <c r="AW205" t="e">
        <f>VLOOKUP(G205, pfam!$1:$1048576,2,FALSE)</f>
        <v>#N/A</v>
      </c>
    </row>
    <row r="206" spans="1:49" x14ac:dyDescent="0.25">
      <c r="A206">
        <v>462.53800000000001</v>
      </c>
      <c r="B206">
        <v>180</v>
      </c>
      <c r="C206" t="s">
        <v>3481</v>
      </c>
      <c r="D206">
        <v>199</v>
      </c>
      <c r="E206" t="s">
        <v>0</v>
      </c>
      <c r="F206">
        <v>217</v>
      </c>
      <c r="G206" t="s">
        <v>704</v>
      </c>
      <c r="H206" t="s">
        <v>705</v>
      </c>
      <c r="I206" t="s">
        <v>706</v>
      </c>
      <c r="J206" t="s">
        <v>176</v>
      </c>
      <c r="K206" t="s">
        <v>707</v>
      </c>
      <c r="L206" t="s">
        <v>3504</v>
      </c>
      <c r="M206" t="s">
        <v>708</v>
      </c>
      <c r="N206" t="s">
        <v>709</v>
      </c>
      <c r="O206" t="s">
        <v>710</v>
      </c>
      <c r="P206" t="s">
        <v>711</v>
      </c>
      <c r="Q206" t="s">
        <v>710</v>
      </c>
      <c r="AW206" t="e">
        <f>VLOOKUP(G206, pfam!$1:$1048576,2,FALSE)</f>
        <v>#N/A</v>
      </c>
    </row>
    <row r="207" spans="1:49" x14ac:dyDescent="0.25">
      <c r="A207">
        <v>462.53800000000001</v>
      </c>
      <c r="B207">
        <v>180</v>
      </c>
      <c r="C207" t="s">
        <v>3481</v>
      </c>
      <c r="D207">
        <v>166</v>
      </c>
      <c r="E207" t="s">
        <v>0</v>
      </c>
      <c r="F207">
        <v>178</v>
      </c>
      <c r="G207" t="s">
        <v>712</v>
      </c>
      <c r="H207" t="s">
        <v>713</v>
      </c>
      <c r="I207" t="s">
        <v>714</v>
      </c>
      <c r="J207" t="s">
        <v>625</v>
      </c>
      <c r="K207" t="s">
        <v>715</v>
      </c>
      <c r="L207" t="s">
        <v>32</v>
      </c>
      <c r="M207">
        <v>2</v>
      </c>
      <c r="AW207" t="e">
        <f>VLOOKUP(G207, pfam!$1:$1048576,2,FALSE)</f>
        <v>#N/A</v>
      </c>
    </row>
    <row r="208" spans="1:49" x14ac:dyDescent="0.25">
      <c r="A208">
        <v>462.53800000000001</v>
      </c>
      <c r="B208">
        <v>180</v>
      </c>
      <c r="C208" t="s">
        <v>3481</v>
      </c>
      <c r="D208">
        <v>166</v>
      </c>
      <c r="E208" t="s">
        <v>0</v>
      </c>
      <c r="F208">
        <v>178</v>
      </c>
      <c r="G208" t="s">
        <v>716</v>
      </c>
      <c r="H208" t="s">
        <v>717</v>
      </c>
      <c r="I208" t="s">
        <v>714</v>
      </c>
      <c r="J208" t="s">
        <v>625</v>
      </c>
      <c r="K208" t="s">
        <v>715</v>
      </c>
      <c r="L208" t="s">
        <v>32</v>
      </c>
      <c r="M208">
        <v>2</v>
      </c>
      <c r="AW208" t="e">
        <f>VLOOKUP(G208, pfam!$1:$1048576,2,FALSE)</f>
        <v>#N/A</v>
      </c>
    </row>
    <row r="209" spans="1:49" x14ac:dyDescent="0.25">
      <c r="A209">
        <v>462.53800000000001</v>
      </c>
      <c r="B209">
        <v>180</v>
      </c>
      <c r="C209" t="s">
        <v>3481</v>
      </c>
      <c r="D209">
        <v>1</v>
      </c>
      <c r="E209" t="s">
        <v>0</v>
      </c>
      <c r="F209">
        <v>18</v>
      </c>
      <c r="G209" t="s">
        <v>718</v>
      </c>
      <c r="H209" t="s">
        <v>719</v>
      </c>
      <c r="I209" t="s">
        <v>720</v>
      </c>
      <c r="J209" t="s">
        <v>721</v>
      </c>
      <c r="K209" t="s">
        <v>722</v>
      </c>
      <c r="L209" t="s">
        <v>723</v>
      </c>
      <c r="M209" t="s">
        <v>724</v>
      </c>
      <c r="N209" t="s">
        <v>725</v>
      </c>
      <c r="O209" t="s">
        <v>726</v>
      </c>
      <c r="P209" t="s">
        <v>727</v>
      </c>
      <c r="Q209" t="s">
        <v>728</v>
      </c>
      <c r="R209" t="s">
        <v>729</v>
      </c>
      <c r="S209" t="s">
        <v>730</v>
      </c>
      <c r="T209" t="s">
        <v>731</v>
      </c>
      <c r="U209" t="s">
        <v>721</v>
      </c>
      <c r="V209" t="s">
        <v>722</v>
      </c>
      <c r="W209" t="s">
        <v>732</v>
      </c>
      <c r="X209" t="s">
        <v>730</v>
      </c>
      <c r="Y209" t="s">
        <v>733</v>
      </c>
      <c r="Z209" t="s">
        <v>734</v>
      </c>
      <c r="AA209" t="s">
        <v>491</v>
      </c>
      <c r="AB209" t="s">
        <v>735</v>
      </c>
      <c r="AC209" t="s">
        <v>730</v>
      </c>
      <c r="AD209" t="s">
        <v>3505</v>
      </c>
      <c r="AE209" t="s">
        <v>731</v>
      </c>
      <c r="AF209" t="s">
        <v>721</v>
      </c>
      <c r="AG209" t="s">
        <v>722</v>
      </c>
      <c r="AH209" t="s">
        <v>736</v>
      </c>
      <c r="AI209" t="s">
        <v>730</v>
      </c>
      <c r="AJ209" t="s">
        <v>733</v>
      </c>
      <c r="AK209" t="s">
        <v>734</v>
      </c>
      <c r="AL209" t="s">
        <v>491</v>
      </c>
      <c r="AM209" t="s">
        <v>737</v>
      </c>
      <c r="AN209" t="s">
        <v>730</v>
      </c>
      <c r="AO209" t="s">
        <v>3506</v>
      </c>
      <c r="AP209" t="s">
        <v>731</v>
      </c>
      <c r="AQ209" t="s">
        <v>721</v>
      </c>
      <c r="AR209" t="s">
        <v>722</v>
      </c>
      <c r="AS209" t="s">
        <v>738</v>
      </c>
      <c r="AT209" t="s">
        <v>730</v>
      </c>
      <c r="AW209" t="e">
        <f>VLOOKUP(G209, pfam!$1:$1048576,2,FALSE)</f>
        <v>#N/A</v>
      </c>
    </row>
    <row r="210" spans="1:49" x14ac:dyDescent="0.25">
      <c r="A210">
        <v>459.97300000000001</v>
      </c>
      <c r="B210">
        <v>179</v>
      </c>
      <c r="C210" t="s">
        <v>3481</v>
      </c>
      <c r="D210">
        <v>278</v>
      </c>
      <c r="E210" t="s">
        <v>0</v>
      </c>
      <c r="F210">
        <v>294</v>
      </c>
      <c r="G210" t="s">
        <v>739</v>
      </c>
      <c r="H210" t="s">
        <v>740</v>
      </c>
      <c r="I210" t="s">
        <v>420</v>
      </c>
      <c r="J210" t="s">
        <v>741</v>
      </c>
      <c r="K210" t="s">
        <v>742</v>
      </c>
      <c r="L210" t="s">
        <v>176</v>
      </c>
      <c r="M210" t="s">
        <v>743</v>
      </c>
      <c r="N210" t="s">
        <v>744</v>
      </c>
      <c r="O210" t="s">
        <v>710</v>
      </c>
      <c r="P210" t="s">
        <v>3507</v>
      </c>
      <c r="AW210" t="e">
        <f>VLOOKUP(G210, pfam!$1:$1048576,2,FALSE)</f>
        <v>#N/A</v>
      </c>
    </row>
    <row r="211" spans="1:49" x14ac:dyDescent="0.25">
      <c r="A211">
        <v>457.40800000000002</v>
      </c>
      <c r="B211">
        <v>178</v>
      </c>
      <c r="C211" t="s">
        <v>3481</v>
      </c>
      <c r="D211">
        <v>518</v>
      </c>
      <c r="E211" t="s">
        <v>0</v>
      </c>
      <c r="F211">
        <v>552</v>
      </c>
      <c r="G211" t="s">
        <v>745</v>
      </c>
      <c r="H211" t="s">
        <v>746</v>
      </c>
      <c r="I211" t="s">
        <v>604</v>
      </c>
      <c r="J211" t="s">
        <v>464</v>
      </c>
      <c r="K211" t="s">
        <v>3497</v>
      </c>
      <c r="L211" t="s">
        <v>605</v>
      </c>
      <c r="M211" t="s">
        <v>533</v>
      </c>
      <c r="N211" t="s">
        <v>606</v>
      </c>
      <c r="O211" t="s">
        <v>607</v>
      </c>
      <c r="AW211" t="e">
        <f>VLOOKUP(G211, pfam!$1:$1048576,2,FALSE)</f>
        <v>#N/A</v>
      </c>
    </row>
    <row r="212" spans="1:49" x14ac:dyDescent="0.25">
      <c r="A212">
        <v>457.40800000000002</v>
      </c>
      <c r="B212">
        <v>178</v>
      </c>
      <c r="C212" t="s">
        <v>3481</v>
      </c>
      <c r="D212">
        <v>363</v>
      </c>
      <c r="E212" t="s">
        <v>0</v>
      </c>
      <c r="F212">
        <v>373</v>
      </c>
      <c r="G212" t="s">
        <v>747</v>
      </c>
      <c r="H212" t="s">
        <v>748</v>
      </c>
      <c r="I212" t="s">
        <v>749</v>
      </c>
      <c r="J212" t="s">
        <v>750</v>
      </c>
      <c r="K212" t="s">
        <v>3508</v>
      </c>
      <c r="L212" t="s">
        <v>751</v>
      </c>
      <c r="M212" t="s">
        <v>752</v>
      </c>
      <c r="N212" t="s">
        <v>753</v>
      </c>
      <c r="AW212" t="e">
        <f>VLOOKUP(G212, pfam!$1:$1048576,2,FALSE)</f>
        <v>#N/A</v>
      </c>
    </row>
    <row r="213" spans="1:49" x14ac:dyDescent="0.25">
      <c r="A213">
        <v>457.40800000000002</v>
      </c>
      <c r="B213">
        <v>178</v>
      </c>
      <c r="C213" t="s">
        <v>3481</v>
      </c>
      <c r="D213">
        <v>230</v>
      </c>
      <c r="E213" t="s">
        <v>0</v>
      </c>
      <c r="F213">
        <v>252</v>
      </c>
      <c r="G213" t="s">
        <v>754</v>
      </c>
      <c r="H213" t="s">
        <v>755</v>
      </c>
      <c r="I213" t="s">
        <v>756</v>
      </c>
      <c r="J213" t="s">
        <v>683</v>
      </c>
      <c r="K213" t="s">
        <v>3509</v>
      </c>
      <c r="L213" t="s">
        <v>757</v>
      </c>
      <c r="M213" t="s">
        <v>685</v>
      </c>
      <c r="N213" t="s">
        <v>758</v>
      </c>
      <c r="O213" t="s">
        <v>759</v>
      </c>
      <c r="P213" t="s">
        <v>760</v>
      </c>
      <c r="AW213" t="e">
        <f>VLOOKUP(G213, pfam!$1:$1048576,2,FALSE)</f>
        <v>#N/A</v>
      </c>
    </row>
    <row r="214" spans="1:49" x14ac:dyDescent="0.25">
      <c r="A214">
        <v>457.40800000000002</v>
      </c>
      <c r="B214">
        <v>178</v>
      </c>
      <c r="C214" t="s">
        <v>3481</v>
      </c>
      <c r="D214">
        <v>47</v>
      </c>
      <c r="E214" t="s">
        <v>0</v>
      </c>
      <c r="F214">
        <v>70</v>
      </c>
      <c r="G214" t="s">
        <v>761</v>
      </c>
      <c r="H214" t="s">
        <v>762</v>
      </c>
      <c r="I214" t="s">
        <v>617</v>
      </c>
      <c r="J214" t="s">
        <v>414</v>
      </c>
      <c r="K214" t="s">
        <v>32</v>
      </c>
      <c r="L214" t="s">
        <v>763</v>
      </c>
      <c r="AW214" t="e">
        <f>VLOOKUP(G214, pfam!$1:$1048576,2,FALSE)</f>
        <v>#N/A</v>
      </c>
    </row>
    <row r="215" spans="1:49" x14ac:dyDescent="0.25">
      <c r="A215">
        <v>454.84300000000002</v>
      </c>
      <c r="B215">
        <v>177</v>
      </c>
      <c r="C215" t="s">
        <v>3481</v>
      </c>
      <c r="D215">
        <v>505</v>
      </c>
      <c r="E215" t="s">
        <v>0</v>
      </c>
      <c r="F215">
        <v>535</v>
      </c>
      <c r="G215" t="s">
        <v>764</v>
      </c>
      <c r="H215" t="s">
        <v>765</v>
      </c>
      <c r="I215" t="s">
        <v>604</v>
      </c>
      <c r="J215" t="s">
        <v>464</v>
      </c>
      <c r="K215" t="s">
        <v>3497</v>
      </c>
      <c r="L215" t="s">
        <v>605</v>
      </c>
      <c r="M215" t="s">
        <v>533</v>
      </c>
      <c r="N215" t="s">
        <v>606</v>
      </c>
      <c r="O215" t="s">
        <v>607</v>
      </c>
      <c r="AW215" t="e">
        <f>VLOOKUP(G215, pfam!$1:$1048576,2,FALSE)</f>
        <v>#N/A</v>
      </c>
    </row>
    <row r="216" spans="1:49" x14ac:dyDescent="0.25">
      <c r="A216">
        <v>454.84300000000002</v>
      </c>
      <c r="B216">
        <v>177</v>
      </c>
      <c r="C216" t="s">
        <v>3481</v>
      </c>
      <c r="D216">
        <v>289</v>
      </c>
      <c r="E216" t="s">
        <v>0</v>
      </c>
      <c r="F216">
        <v>305</v>
      </c>
      <c r="G216" t="s">
        <v>766</v>
      </c>
      <c r="H216" t="s">
        <v>767</v>
      </c>
      <c r="I216" t="s">
        <v>768</v>
      </c>
      <c r="J216" t="s">
        <v>529</v>
      </c>
      <c r="K216" t="s">
        <v>3510</v>
      </c>
      <c r="L216" t="s">
        <v>769</v>
      </c>
      <c r="M216" t="s">
        <v>607</v>
      </c>
      <c r="N216" t="s">
        <v>770</v>
      </c>
      <c r="O216" t="s">
        <v>533</v>
      </c>
      <c r="AW216" t="e">
        <f>VLOOKUP(G216, pfam!$1:$1048576,2,FALSE)</f>
        <v>#N/A</v>
      </c>
    </row>
    <row r="217" spans="1:49" x14ac:dyDescent="0.25">
      <c r="A217">
        <v>454.84300000000002</v>
      </c>
      <c r="B217">
        <v>177</v>
      </c>
      <c r="C217" t="s">
        <v>3481</v>
      </c>
      <c r="D217">
        <v>214</v>
      </c>
      <c r="E217" t="s">
        <v>0</v>
      </c>
      <c r="F217">
        <v>239</v>
      </c>
      <c r="G217" t="s">
        <v>771</v>
      </c>
      <c r="H217" t="s">
        <v>772</v>
      </c>
      <c r="I217" t="s">
        <v>576</v>
      </c>
      <c r="J217" t="s">
        <v>577</v>
      </c>
      <c r="K217" t="s">
        <v>32</v>
      </c>
      <c r="L217" t="s">
        <v>578</v>
      </c>
      <c r="M217" t="s">
        <v>579</v>
      </c>
      <c r="N217" t="s">
        <v>32</v>
      </c>
      <c r="O217" t="s">
        <v>580</v>
      </c>
      <c r="AW217" t="e">
        <f>VLOOKUP(G217, pfam!$1:$1048576,2,FALSE)</f>
        <v>#N/A</v>
      </c>
    </row>
    <row r="218" spans="1:49" x14ac:dyDescent="0.25">
      <c r="A218">
        <v>454.84300000000002</v>
      </c>
      <c r="B218">
        <v>177</v>
      </c>
      <c r="C218" t="s">
        <v>3481</v>
      </c>
      <c r="D218">
        <v>189</v>
      </c>
      <c r="E218" t="s">
        <v>0</v>
      </c>
      <c r="F218">
        <v>204</v>
      </c>
      <c r="G218" t="s">
        <v>773</v>
      </c>
      <c r="H218" t="s">
        <v>774</v>
      </c>
      <c r="I218" t="s">
        <v>775</v>
      </c>
      <c r="J218" t="s">
        <v>776</v>
      </c>
      <c r="K218" t="s">
        <v>3511</v>
      </c>
      <c r="L218" t="s">
        <v>777</v>
      </c>
      <c r="M218" t="s">
        <v>778</v>
      </c>
      <c r="N218" t="s">
        <v>779</v>
      </c>
      <c r="AW218" t="e">
        <f>VLOOKUP(G218, pfam!$1:$1048576,2,FALSE)</f>
        <v>#N/A</v>
      </c>
    </row>
    <row r="219" spans="1:49" x14ac:dyDescent="0.25">
      <c r="A219">
        <v>452.27800000000002</v>
      </c>
      <c r="B219">
        <v>176</v>
      </c>
      <c r="C219" t="s">
        <v>3481</v>
      </c>
      <c r="D219">
        <v>518</v>
      </c>
      <c r="E219" t="s">
        <v>0</v>
      </c>
      <c r="F219">
        <v>526</v>
      </c>
      <c r="G219" t="s">
        <v>780</v>
      </c>
      <c r="H219" t="s">
        <v>781</v>
      </c>
      <c r="I219" t="s">
        <v>720</v>
      </c>
      <c r="J219" t="s">
        <v>721</v>
      </c>
      <c r="K219" t="s">
        <v>782</v>
      </c>
      <c r="L219" t="s">
        <v>783</v>
      </c>
      <c r="M219" t="s">
        <v>724</v>
      </c>
      <c r="N219" t="s">
        <v>784</v>
      </c>
      <c r="O219" t="s">
        <v>728</v>
      </c>
      <c r="P219" t="s">
        <v>729</v>
      </c>
      <c r="Q219" t="s">
        <v>730</v>
      </c>
      <c r="R219" t="s">
        <v>731</v>
      </c>
      <c r="S219" t="s">
        <v>721</v>
      </c>
      <c r="T219" t="s">
        <v>782</v>
      </c>
      <c r="U219" t="s">
        <v>732</v>
      </c>
      <c r="V219" t="s">
        <v>730</v>
      </c>
      <c r="W219" t="s">
        <v>785</v>
      </c>
      <c r="X219" t="s">
        <v>734</v>
      </c>
      <c r="Y219" t="s">
        <v>491</v>
      </c>
      <c r="Z219" t="s">
        <v>735</v>
      </c>
      <c r="AA219" t="s">
        <v>730</v>
      </c>
      <c r="AB219" t="s">
        <v>3505</v>
      </c>
      <c r="AC219" t="s">
        <v>731</v>
      </c>
      <c r="AD219" t="s">
        <v>721</v>
      </c>
      <c r="AE219" t="s">
        <v>782</v>
      </c>
      <c r="AF219" t="s">
        <v>736</v>
      </c>
      <c r="AG219" t="s">
        <v>730</v>
      </c>
      <c r="AW219" t="e">
        <f>VLOOKUP(G219, pfam!$1:$1048576,2,FALSE)</f>
        <v>#N/A</v>
      </c>
    </row>
    <row r="220" spans="1:49" x14ac:dyDescent="0.25">
      <c r="A220">
        <v>452.27800000000002</v>
      </c>
      <c r="B220">
        <v>176</v>
      </c>
      <c r="C220" t="s">
        <v>3481</v>
      </c>
      <c r="D220">
        <v>505</v>
      </c>
      <c r="E220" t="s">
        <v>0</v>
      </c>
      <c r="F220">
        <v>534</v>
      </c>
      <c r="G220" t="s">
        <v>786</v>
      </c>
      <c r="H220" t="s">
        <v>787</v>
      </c>
      <c r="I220" t="s">
        <v>604</v>
      </c>
      <c r="J220" t="s">
        <v>464</v>
      </c>
      <c r="K220" t="s">
        <v>3497</v>
      </c>
      <c r="L220" t="s">
        <v>605</v>
      </c>
      <c r="M220" t="s">
        <v>533</v>
      </c>
      <c r="N220" t="s">
        <v>606</v>
      </c>
      <c r="O220" t="s">
        <v>607</v>
      </c>
      <c r="AW220" t="e">
        <f>VLOOKUP(G220, pfam!$1:$1048576,2,FALSE)</f>
        <v>#N/A</v>
      </c>
    </row>
    <row r="221" spans="1:49" x14ac:dyDescent="0.25">
      <c r="A221">
        <v>452.27800000000002</v>
      </c>
      <c r="B221">
        <v>176</v>
      </c>
      <c r="C221" t="s">
        <v>3481</v>
      </c>
      <c r="D221">
        <v>430</v>
      </c>
      <c r="E221" t="s">
        <v>0</v>
      </c>
      <c r="F221">
        <v>444</v>
      </c>
      <c r="G221" t="s">
        <v>788</v>
      </c>
      <c r="H221" t="s">
        <v>789</v>
      </c>
      <c r="I221" t="s">
        <v>472</v>
      </c>
      <c r="J221" t="s">
        <v>473</v>
      </c>
      <c r="K221" t="s">
        <v>474</v>
      </c>
      <c r="L221" t="s">
        <v>3487</v>
      </c>
      <c r="M221" t="s">
        <v>475</v>
      </c>
      <c r="AW221" t="e">
        <f>VLOOKUP(G221, pfam!$1:$1048576,2,FALSE)</f>
        <v>#N/A</v>
      </c>
    </row>
    <row r="222" spans="1:49" x14ac:dyDescent="0.25">
      <c r="A222">
        <v>452.27800000000002</v>
      </c>
      <c r="B222">
        <v>176</v>
      </c>
      <c r="C222" t="s">
        <v>3481</v>
      </c>
      <c r="D222">
        <v>430</v>
      </c>
      <c r="E222" t="s">
        <v>0</v>
      </c>
      <c r="F222">
        <v>444</v>
      </c>
      <c r="G222" t="s">
        <v>790</v>
      </c>
      <c r="H222" t="s">
        <v>791</v>
      </c>
      <c r="I222" t="s">
        <v>472</v>
      </c>
      <c r="J222" t="s">
        <v>473</v>
      </c>
      <c r="K222" t="s">
        <v>474</v>
      </c>
      <c r="L222" t="s">
        <v>3487</v>
      </c>
      <c r="M222" t="s">
        <v>475</v>
      </c>
      <c r="AW222" t="e">
        <f>VLOOKUP(G222, pfam!$1:$1048576,2,FALSE)</f>
        <v>#N/A</v>
      </c>
    </row>
    <row r="223" spans="1:49" x14ac:dyDescent="0.25">
      <c r="A223">
        <v>452.27800000000002</v>
      </c>
      <c r="B223">
        <v>176</v>
      </c>
      <c r="C223" t="s">
        <v>3481</v>
      </c>
      <c r="D223">
        <v>430</v>
      </c>
      <c r="E223" t="s">
        <v>0</v>
      </c>
      <c r="F223">
        <v>444</v>
      </c>
      <c r="G223" t="s">
        <v>792</v>
      </c>
      <c r="H223" t="s">
        <v>793</v>
      </c>
      <c r="I223" t="s">
        <v>472</v>
      </c>
      <c r="J223" t="s">
        <v>473</v>
      </c>
      <c r="K223" t="s">
        <v>474</v>
      </c>
      <c r="L223" t="s">
        <v>3487</v>
      </c>
      <c r="M223" t="s">
        <v>475</v>
      </c>
      <c r="AW223" t="e">
        <f>VLOOKUP(G223, pfam!$1:$1048576,2,FALSE)</f>
        <v>#N/A</v>
      </c>
    </row>
    <row r="224" spans="1:49" x14ac:dyDescent="0.25">
      <c r="A224">
        <v>452.27800000000002</v>
      </c>
      <c r="B224">
        <v>176</v>
      </c>
      <c r="C224" t="s">
        <v>3481</v>
      </c>
      <c r="D224">
        <v>430</v>
      </c>
      <c r="E224" t="s">
        <v>0</v>
      </c>
      <c r="F224">
        <v>444</v>
      </c>
      <c r="G224" t="s">
        <v>794</v>
      </c>
      <c r="H224" t="s">
        <v>795</v>
      </c>
      <c r="I224" t="s">
        <v>472</v>
      </c>
      <c r="J224" t="s">
        <v>473</v>
      </c>
      <c r="K224" t="s">
        <v>474</v>
      </c>
      <c r="L224" t="s">
        <v>3487</v>
      </c>
      <c r="M224" t="s">
        <v>475</v>
      </c>
      <c r="AW224" t="e">
        <f>VLOOKUP(G224, pfam!$1:$1048576,2,FALSE)</f>
        <v>#N/A</v>
      </c>
    </row>
    <row r="225" spans="1:49" x14ac:dyDescent="0.25">
      <c r="A225">
        <v>452.27800000000002</v>
      </c>
      <c r="B225">
        <v>176</v>
      </c>
      <c r="C225" t="s">
        <v>3481</v>
      </c>
      <c r="D225">
        <v>430</v>
      </c>
      <c r="E225" t="s">
        <v>0</v>
      </c>
      <c r="F225">
        <v>444</v>
      </c>
      <c r="G225" t="s">
        <v>796</v>
      </c>
      <c r="H225" t="s">
        <v>797</v>
      </c>
      <c r="I225" t="s">
        <v>472</v>
      </c>
      <c r="J225" t="s">
        <v>473</v>
      </c>
      <c r="K225" t="s">
        <v>474</v>
      </c>
      <c r="L225" t="s">
        <v>3487</v>
      </c>
      <c r="M225" t="s">
        <v>475</v>
      </c>
      <c r="AW225" t="e">
        <f>VLOOKUP(G225, pfam!$1:$1048576,2,FALSE)</f>
        <v>#N/A</v>
      </c>
    </row>
    <row r="226" spans="1:49" x14ac:dyDescent="0.25">
      <c r="A226">
        <v>452.27800000000002</v>
      </c>
      <c r="B226">
        <v>176</v>
      </c>
      <c r="C226" t="s">
        <v>3481</v>
      </c>
      <c r="D226">
        <v>430</v>
      </c>
      <c r="E226" t="s">
        <v>0</v>
      </c>
      <c r="F226">
        <v>444</v>
      </c>
      <c r="G226" t="s">
        <v>798</v>
      </c>
      <c r="H226" t="s">
        <v>799</v>
      </c>
      <c r="I226" t="s">
        <v>472</v>
      </c>
      <c r="J226" t="s">
        <v>473</v>
      </c>
      <c r="K226" t="s">
        <v>474</v>
      </c>
      <c r="L226" t="s">
        <v>3487</v>
      </c>
      <c r="M226" t="s">
        <v>475</v>
      </c>
      <c r="AW226" t="e">
        <f>VLOOKUP(G226, pfam!$1:$1048576,2,FALSE)</f>
        <v>#N/A</v>
      </c>
    </row>
    <row r="227" spans="1:49" x14ac:dyDescent="0.25">
      <c r="A227">
        <v>452.27800000000002</v>
      </c>
      <c r="B227">
        <v>176</v>
      </c>
      <c r="C227" t="s">
        <v>3481</v>
      </c>
      <c r="D227">
        <v>344</v>
      </c>
      <c r="E227" t="s">
        <v>0</v>
      </c>
      <c r="F227">
        <v>385</v>
      </c>
      <c r="G227" t="s">
        <v>800</v>
      </c>
      <c r="H227" t="s">
        <v>801</v>
      </c>
      <c r="I227" t="s">
        <v>617</v>
      </c>
      <c r="J227" t="s">
        <v>802</v>
      </c>
      <c r="K227" t="s">
        <v>803</v>
      </c>
      <c r="L227" t="s">
        <v>804</v>
      </c>
      <c r="M227" t="s">
        <v>3512</v>
      </c>
      <c r="AW227" t="e">
        <f>VLOOKUP(G227, pfam!$1:$1048576,2,FALSE)</f>
        <v>#N/A</v>
      </c>
    </row>
    <row r="228" spans="1:49" x14ac:dyDescent="0.25">
      <c r="A228">
        <v>452.27800000000002</v>
      </c>
      <c r="B228">
        <v>176</v>
      </c>
      <c r="C228" t="s">
        <v>3481</v>
      </c>
      <c r="D228">
        <v>278</v>
      </c>
      <c r="E228" t="s">
        <v>0</v>
      </c>
      <c r="F228">
        <v>294</v>
      </c>
      <c r="G228" t="s">
        <v>805</v>
      </c>
      <c r="H228" t="s">
        <v>806</v>
      </c>
      <c r="I228" t="s">
        <v>420</v>
      </c>
      <c r="J228" t="s">
        <v>741</v>
      </c>
      <c r="K228" t="s">
        <v>742</v>
      </c>
      <c r="L228" t="s">
        <v>176</v>
      </c>
      <c r="M228" t="s">
        <v>743</v>
      </c>
      <c r="N228" t="s">
        <v>744</v>
      </c>
      <c r="O228" t="s">
        <v>710</v>
      </c>
      <c r="P228" t="s">
        <v>3507</v>
      </c>
      <c r="AW228" t="e">
        <f>VLOOKUP(G228, pfam!$1:$1048576,2,FALSE)</f>
        <v>#N/A</v>
      </c>
    </row>
    <row r="229" spans="1:49" x14ac:dyDescent="0.25">
      <c r="A229">
        <v>449.71300000000002</v>
      </c>
      <c r="B229">
        <v>175</v>
      </c>
      <c r="C229" t="s">
        <v>3481</v>
      </c>
      <c r="D229">
        <v>439</v>
      </c>
      <c r="E229" t="s">
        <v>0</v>
      </c>
      <c r="F229">
        <v>458</v>
      </c>
      <c r="G229" t="s">
        <v>807</v>
      </c>
      <c r="H229" t="s">
        <v>808</v>
      </c>
      <c r="I229" t="s">
        <v>809</v>
      </c>
      <c r="J229" t="s">
        <v>176</v>
      </c>
      <c r="K229" t="s">
        <v>3513</v>
      </c>
      <c r="L229" t="s">
        <v>810</v>
      </c>
      <c r="M229" t="s">
        <v>710</v>
      </c>
      <c r="N229" t="s">
        <v>811</v>
      </c>
      <c r="O229" t="s">
        <v>44</v>
      </c>
      <c r="AW229" t="e">
        <f>VLOOKUP(G229, pfam!$1:$1048576,2,FALSE)</f>
        <v>#N/A</v>
      </c>
    </row>
    <row r="230" spans="1:49" x14ac:dyDescent="0.25">
      <c r="A230">
        <v>449.71300000000002</v>
      </c>
      <c r="B230">
        <v>175</v>
      </c>
      <c r="C230" t="s">
        <v>3481</v>
      </c>
      <c r="D230">
        <v>259</v>
      </c>
      <c r="E230" t="s">
        <v>0</v>
      </c>
      <c r="F230">
        <v>280</v>
      </c>
      <c r="G230" t="s">
        <v>812</v>
      </c>
      <c r="H230" t="s">
        <v>813</v>
      </c>
      <c r="I230" t="s">
        <v>814</v>
      </c>
      <c r="J230" t="s">
        <v>815</v>
      </c>
      <c r="K230" t="s">
        <v>32</v>
      </c>
      <c r="L230">
        <v>69</v>
      </c>
      <c r="M230" t="s">
        <v>816</v>
      </c>
      <c r="N230" t="s">
        <v>817</v>
      </c>
      <c r="O230" t="s">
        <v>473</v>
      </c>
      <c r="P230" t="s">
        <v>818</v>
      </c>
      <c r="AW230" t="e">
        <f>VLOOKUP(G230, pfam!$1:$1048576,2,FALSE)</f>
        <v>#N/A</v>
      </c>
    </row>
    <row r="231" spans="1:49" x14ac:dyDescent="0.25">
      <c r="A231">
        <v>449.71300000000002</v>
      </c>
      <c r="B231">
        <v>175</v>
      </c>
      <c r="C231" t="s">
        <v>3481</v>
      </c>
      <c r="D231">
        <v>1</v>
      </c>
      <c r="E231" t="s">
        <v>0</v>
      </c>
      <c r="F231">
        <v>14</v>
      </c>
      <c r="G231" t="s">
        <v>819</v>
      </c>
      <c r="H231" t="s">
        <v>820</v>
      </c>
      <c r="I231" t="s">
        <v>821</v>
      </c>
      <c r="J231" t="s">
        <v>822</v>
      </c>
      <c r="K231" t="s">
        <v>437</v>
      </c>
      <c r="L231" t="s">
        <v>823</v>
      </c>
      <c r="M231" t="s">
        <v>3514</v>
      </c>
      <c r="N231" t="s">
        <v>308</v>
      </c>
      <c r="AW231" t="e">
        <f>VLOOKUP(G231, pfam!$1:$1048576,2,FALSE)</f>
        <v>#N/A</v>
      </c>
    </row>
    <row r="232" spans="1:49" x14ac:dyDescent="0.25">
      <c r="A232">
        <v>447.14800000000002</v>
      </c>
      <c r="B232">
        <v>174</v>
      </c>
      <c r="C232" t="s">
        <v>3481</v>
      </c>
      <c r="D232">
        <v>518</v>
      </c>
      <c r="E232" t="s">
        <v>0</v>
      </c>
      <c r="F232">
        <v>550</v>
      </c>
      <c r="G232" t="s">
        <v>824</v>
      </c>
      <c r="H232" t="s">
        <v>825</v>
      </c>
      <c r="I232" t="s">
        <v>604</v>
      </c>
      <c r="J232" t="s">
        <v>464</v>
      </c>
      <c r="K232" t="s">
        <v>3497</v>
      </c>
      <c r="L232" t="s">
        <v>605</v>
      </c>
      <c r="M232" t="s">
        <v>533</v>
      </c>
      <c r="N232" t="s">
        <v>606</v>
      </c>
      <c r="O232" t="s">
        <v>607</v>
      </c>
      <c r="AW232" t="e">
        <f>VLOOKUP(G232, pfam!$1:$1048576,2,FALSE)</f>
        <v>#N/A</v>
      </c>
    </row>
    <row r="233" spans="1:49" x14ac:dyDescent="0.25">
      <c r="A233">
        <v>447.14800000000002</v>
      </c>
      <c r="B233">
        <v>174</v>
      </c>
      <c r="C233" t="s">
        <v>3481</v>
      </c>
      <c r="D233">
        <v>448</v>
      </c>
      <c r="E233" t="s">
        <v>0</v>
      </c>
      <c r="F233">
        <v>491</v>
      </c>
      <c r="G233" t="s">
        <v>826</v>
      </c>
      <c r="H233" t="s">
        <v>827</v>
      </c>
      <c r="I233" t="s">
        <v>828</v>
      </c>
      <c r="J233" t="s">
        <v>829</v>
      </c>
      <c r="K233" t="s">
        <v>830</v>
      </c>
      <c r="L233" t="s">
        <v>3515</v>
      </c>
      <c r="M233" t="s">
        <v>831</v>
      </c>
      <c r="N233" t="s">
        <v>607</v>
      </c>
      <c r="AW233" t="e">
        <f>VLOOKUP(G233, pfam!$1:$1048576,2,FALSE)</f>
        <v>#N/A</v>
      </c>
    </row>
    <row r="234" spans="1:49" x14ac:dyDescent="0.25">
      <c r="A234">
        <v>447.14800000000002</v>
      </c>
      <c r="B234">
        <v>174</v>
      </c>
      <c r="C234" t="s">
        <v>3481</v>
      </c>
      <c r="D234">
        <v>425</v>
      </c>
      <c r="E234" t="s">
        <v>0</v>
      </c>
      <c r="F234">
        <v>450</v>
      </c>
      <c r="G234" t="s">
        <v>832</v>
      </c>
      <c r="H234" t="s">
        <v>833</v>
      </c>
      <c r="I234" t="s">
        <v>618</v>
      </c>
      <c r="J234" t="s">
        <v>834</v>
      </c>
      <c r="K234" t="s">
        <v>835</v>
      </c>
      <c r="L234" t="s">
        <v>836</v>
      </c>
      <c r="M234" t="s">
        <v>3516</v>
      </c>
      <c r="AW234" t="e">
        <f>VLOOKUP(G234, pfam!$1:$1048576,2,FALSE)</f>
        <v>#N/A</v>
      </c>
    </row>
    <row r="235" spans="1:49" x14ac:dyDescent="0.25">
      <c r="A235">
        <v>444.584</v>
      </c>
      <c r="B235">
        <v>173</v>
      </c>
      <c r="C235" t="s">
        <v>3481</v>
      </c>
      <c r="D235">
        <v>437</v>
      </c>
      <c r="E235" t="s">
        <v>0</v>
      </c>
      <c r="F235">
        <v>460</v>
      </c>
      <c r="G235" t="s">
        <v>837</v>
      </c>
      <c r="H235" t="s">
        <v>838</v>
      </c>
      <c r="I235" t="s">
        <v>839</v>
      </c>
      <c r="J235" t="s">
        <v>511</v>
      </c>
      <c r="K235" t="s">
        <v>545</v>
      </c>
      <c r="L235" t="s">
        <v>840</v>
      </c>
      <c r="M235" t="s">
        <v>3517</v>
      </c>
      <c r="N235" t="s">
        <v>841</v>
      </c>
      <c r="O235" t="s">
        <v>842</v>
      </c>
      <c r="P235" t="s">
        <v>843</v>
      </c>
      <c r="Q235" t="s">
        <v>545</v>
      </c>
      <c r="R235" t="s">
        <v>844</v>
      </c>
      <c r="S235" t="s">
        <v>845</v>
      </c>
      <c r="T235" t="s">
        <v>545</v>
      </c>
      <c r="U235" t="s">
        <v>844</v>
      </c>
      <c r="AW235" t="e">
        <f>VLOOKUP(G235, pfam!$1:$1048576,2,FALSE)</f>
        <v>#N/A</v>
      </c>
    </row>
    <row r="236" spans="1:49" x14ac:dyDescent="0.25">
      <c r="A236">
        <v>444.584</v>
      </c>
      <c r="B236">
        <v>173</v>
      </c>
      <c r="C236" t="s">
        <v>3481</v>
      </c>
      <c r="D236">
        <v>423</v>
      </c>
      <c r="E236" t="s">
        <v>0</v>
      </c>
      <c r="F236">
        <v>432</v>
      </c>
      <c r="G236" t="s">
        <v>846</v>
      </c>
      <c r="H236" t="s">
        <v>847</v>
      </c>
      <c r="I236" t="s">
        <v>472</v>
      </c>
      <c r="J236" t="s">
        <v>473</v>
      </c>
      <c r="K236" t="s">
        <v>474</v>
      </c>
      <c r="L236" t="s">
        <v>3487</v>
      </c>
      <c r="M236" t="s">
        <v>475</v>
      </c>
      <c r="AW236" t="e">
        <f>VLOOKUP(G236, pfam!$1:$1048576,2,FALSE)</f>
        <v>#N/A</v>
      </c>
    </row>
    <row r="237" spans="1:49" x14ac:dyDescent="0.25">
      <c r="A237">
        <v>444.584</v>
      </c>
      <c r="B237">
        <v>173</v>
      </c>
      <c r="C237" t="s">
        <v>3481</v>
      </c>
      <c r="D237">
        <v>423</v>
      </c>
      <c r="E237" t="s">
        <v>0</v>
      </c>
      <c r="F237">
        <v>432</v>
      </c>
      <c r="G237" t="s">
        <v>848</v>
      </c>
      <c r="H237" t="s">
        <v>849</v>
      </c>
      <c r="I237" t="s">
        <v>472</v>
      </c>
      <c r="J237" t="s">
        <v>473</v>
      </c>
      <c r="K237" t="s">
        <v>474</v>
      </c>
      <c r="L237" t="s">
        <v>3487</v>
      </c>
      <c r="M237" t="s">
        <v>475</v>
      </c>
      <c r="AW237" t="e">
        <f>VLOOKUP(G237, pfam!$1:$1048576,2,FALSE)</f>
        <v>#N/A</v>
      </c>
    </row>
    <row r="238" spans="1:49" x14ac:dyDescent="0.25">
      <c r="A238">
        <v>444.584</v>
      </c>
      <c r="B238">
        <v>173</v>
      </c>
      <c r="C238" t="s">
        <v>3481</v>
      </c>
      <c r="D238">
        <v>423</v>
      </c>
      <c r="E238" t="s">
        <v>0</v>
      </c>
      <c r="F238">
        <v>432</v>
      </c>
      <c r="G238" t="s">
        <v>850</v>
      </c>
      <c r="H238" t="s">
        <v>851</v>
      </c>
      <c r="I238" t="s">
        <v>472</v>
      </c>
      <c r="J238" t="s">
        <v>473</v>
      </c>
      <c r="K238" t="s">
        <v>474</v>
      </c>
      <c r="L238" t="s">
        <v>3487</v>
      </c>
      <c r="M238" t="s">
        <v>475</v>
      </c>
      <c r="AW238" t="e">
        <f>VLOOKUP(G238, pfam!$1:$1048576,2,FALSE)</f>
        <v>#N/A</v>
      </c>
    </row>
    <row r="239" spans="1:49" x14ac:dyDescent="0.25">
      <c r="A239">
        <v>444.584</v>
      </c>
      <c r="B239">
        <v>173</v>
      </c>
      <c r="C239" t="s">
        <v>3481</v>
      </c>
      <c r="D239">
        <v>423</v>
      </c>
      <c r="E239" t="s">
        <v>0</v>
      </c>
      <c r="F239">
        <v>432</v>
      </c>
      <c r="G239" t="s">
        <v>852</v>
      </c>
      <c r="H239" t="s">
        <v>853</v>
      </c>
      <c r="I239" t="s">
        <v>472</v>
      </c>
      <c r="J239" t="s">
        <v>473</v>
      </c>
      <c r="K239" t="s">
        <v>474</v>
      </c>
      <c r="L239" t="s">
        <v>3487</v>
      </c>
      <c r="M239" t="s">
        <v>475</v>
      </c>
      <c r="AW239" t="e">
        <f>VLOOKUP(G239, pfam!$1:$1048576,2,FALSE)</f>
        <v>#N/A</v>
      </c>
    </row>
    <row r="240" spans="1:49" x14ac:dyDescent="0.25">
      <c r="A240">
        <v>444.584</v>
      </c>
      <c r="B240">
        <v>173</v>
      </c>
      <c r="C240" t="s">
        <v>3481</v>
      </c>
      <c r="D240">
        <v>423</v>
      </c>
      <c r="E240" t="s">
        <v>0</v>
      </c>
      <c r="F240">
        <v>432</v>
      </c>
      <c r="G240" t="s">
        <v>854</v>
      </c>
      <c r="H240" t="s">
        <v>855</v>
      </c>
      <c r="I240" t="s">
        <v>472</v>
      </c>
      <c r="J240" t="s">
        <v>473</v>
      </c>
      <c r="K240" t="s">
        <v>474</v>
      </c>
      <c r="L240" t="s">
        <v>3487</v>
      </c>
      <c r="M240" t="s">
        <v>475</v>
      </c>
      <c r="AW240" t="e">
        <f>VLOOKUP(G240, pfam!$1:$1048576,2,FALSE)</f>
        <v>#N/A</v>
      </c>
    </row>
    <row r="241" spans="1:49" x14ac:dyDescent="0.25">
      <c r="A241">
        <v>444.584</v>
      </c>
      <c r="B241">
        <v>173</v>
      </c>
      <c r="C241" t="s">
        <v>3481</v>
      </c>
      <c r="D241">
        <v>423</v>
      </c>
      <c r="E241" t="s">
        <v>0</v>
      </c>
      <c r="F241">
        <v>432</v>
      </c>
      <c r="G241" t="s">
        <v>856</v>
      </c>
      <c r="H241" t="s">
        <v>857</v>
      </c>
      <c r="I241" t="s">
        <v>472</v>
      </c>
      <c r="J241" t="s">
        <v>473</v>
      </c>
      <c r="K241" t="s">
        <v>474</v>
      </c>
      <c r="L241" t="s">
        <v>3487</v>
      </c>
      <c r="M241" t="s">
        <v>475</v>
      </c>
      <c r="AW241" t="e">
        <f>VLOOKUP(G241, pfam!$1:$1048576,2,FALSE)</f>
        <v>#N/A</v>
      </c>
    </row>
    <row r="242" spans="1:49" x14ac:dyDescent="0.25">
      <c r="A242">
        <v>444.584</v>
      </c>
      <c r="B242">
        <v>173</v>
      </c>
      <c r="C242" t="s">
        <v>3481</v>
      </c>
      <c r="D242">
        <v>423</v>
      </c>
      <c r="E242" t="s">
        <v>0</v>
      </c>
      <c r="F242">
        <v>432</v>
      </c>
      <c r="G242" t="s">
        <v>858</v>
      </c>
      <c r="H242" t="s">
        <v>859</v>
      </c>
      <c r="I242" t="s">
        <v>472</v>
      </c>
      <c r="J242" t="s">
        <v>473</v>
      </c>
      <c r="K242" t="s">
        <v>474</v>
      </c>
      <c r="L242" t="s">
        <v>3487</v>
      </c>
      <c r="M242" t="s">
        <v>475</v>
      </c>
      <c r="AW242" t="e">
        <f>VLOOKUP(G242, pfam!$1:$1048576,2,FALSE)</f>
        <v>#N/A</v>
      </c>
    </row>
    <row r="243" spans="1:49" x14ac:dyDescent="0.25">
      <c r="A243">
        <v>444.584</v>
      </c>
      <c r="B243">
        <v>173</v>
      </c>
      <c r="C243" t="s">
        <v>3481</v>
      </c>
      <c r="D243">
        <v>423</v>
      </c>
      <c r="E243" t="s">
        <v>0</v>
      </c>
      <c r="F243">
        <v>432</v>
      </c>
      <c r="G243" t="s">
        <v>860</v>
      </c>
      <c r="H243" t="s">
        <v>861</v>
      </c>
      <c r="I243" t="s">
        <v>472</v>
      </c>
      <c r="J243" t="s">
        <v>473</v>
      </c>
      <c r="K243" t="s">
        <v>474</v>
      </c>
      <c r="L243" t="s">
        <v>3487</v>
      </c>
      <c r="M243" t="s">
        <v>475</v>
      </c>
      <c r="AW243" t="e">
        <f>VLOOKUP(G243, pfam!$1:$1048576,2,FALSE)</f>
        <v>#N/A</v>
      </c>
    </row>
    <row r="244" spans="1:49" x14ac:dyDescent="0.25">
      <c r="A244">
        <v>444.584</v>
      </c>
      <c r="B244">
        <v>173</v>
      </c>
      <c r="C244" t="s">
        <v>3481</v>
      </c>
      <c r="D244">
        <v>423</v>
      </c>
      <c r="E244" t="s">
        <v>0</v>
      </c>
      <c r="F244">
        <v>432</v>
      </c>
      <c r="G244" t="s">
        <v>862</v>
      </c>
      <c r="H244" t="s">
        <v>863</v>
      </c>
      <c r="I244" t="s">
        <v>472</v>
      </c>
      <c r="J244" t="s">
        <v>473</v>
      </c>
      <c r="K244" t="s">
        <v>474</v>
      </c>
      <c r="L244" t="s">
        <v>3487</v>
      </c>
      <c r="M244" t="s">
        <v>475</v>
      </c>
      <c r="AW244" t="e">
        <f>VLOOKUP(G244, pfam!$1:$1048576,2,FALSE)</f>
        <v>#N/A</v>
      </c>
    </row>
    <row r="245" spans="1:49" x14ac:dyDescent="0.25">
      <c r="A245">
        <v>444.584</v>
      </c>
      <c r="B245">
        <v>173</v>
      </c>
      <c r="C245" t="s">
        <v>3481</v>
      </c>
      <c r="D245">
        <v>423</v>
      </c>
      <c r="E245" t="s">
        <v>0</v>
      </c>
      <c r="F245">
        <v>432</v>
      </c>
      <c r="G245" t="s">
        <v>864</v>
      </c>
      <c r="H245" t="s">
        <v>865</v>
      </c>
      <c r="I245" t="s">
        <v>472</v>
      </c>
      <c r="J245" t="s">
        <v>473</v>
      </c>
      <c r="K245" t="s">
        <v>474</v>
      </c>
      <c r="L245" t="s">
        <v>3487</v>
      </c>
      <c r="M245" t="s">
        <v>475</v>
      </c>
      <c r="AW245" t="e">
        <f>VLOOKUP(G245, pfam!$1:$1048576,2,FALSE)</f>
        <v>#N/A</v>
      </c>
    </row>
    <row r="246" spans="1:49" x14ac:dyDescent="0.25">
      <c r="A246">
        <v>444.584</v>
      </c>
      <c r="B246">
        <v>173</v>
      </c>
      <c r="C246" t="s">
        <v>3481</v>
      </c>
      <c r="D246">
        <v>423</v>
      </c>
      <c r="E246" t="s">
        <v>0</v>
      </c>
      <c r="F246">
        <v>432</v>
      </c>
      <c r="G246" t="s">
        <v>866</v>
      </c>
      <c r="H246" t="s">
        <v>867</v>
      </c>
      <c r="I246" t="s">
        <v>472</v>
      </c>
      <c r="J246" t="s">
        <v>473</v>
      </c>
      <c r="K246" t="s">
        <v>474</v>
      </c>
      <c r="L246" t="s">
        <v>3487</v>
      </c>
      <c r="M246" t="s">
        <v>475</v>
      </c>
      <c r="AW246" t="e">
        <f>VLOOKUP(G246, pfam!$1:$1048576,2,FALSE)</f>
        <v>#N/A</v>
      </c>
    </row>
    <row r="247" spans="1:49" x14ac:dyDescent="0.25">
      <c r="A247">
        <v>444.584</v>
      </c>
      <c r="B247">
        <v>173</v>
      </c>
      <c r="C247" t="s">
        <v>3481</v>
      </c>
      <c r="D247">
        <v>423</v>
      </c>
      <c r="E247" t="s">
        <v>0</v>
      </c>
      <c r="F247">
        <v>432</v>
      </c>
      <c r="G247" t="s">
        <v>868</v>
      </c>
      <c r="H247" t="s">
        <v>869</v>
      </c>
      <c r="I247" t="s">
        <v>472</v>
      </c>
      <c r="J247" t="s">
        <v>473</v>
      </c>
      <c r="K247" t="s">
        <v>474</v>
      </c>
      <c r="L247" t="s">
        <v>3487</v>
      </c>
      <c r="M247" t="s">
        <v>475</v>
      </c>
      <c r="AW247" t="e">
        <f>VLOOKUP(G247, pfam!$1:$1048576,2,FALSE)</f>
        <v>#N/A</v>
      </c>
    </row>
    <row r="248" spans="1:49" x14ac:dyDescent="0.25">
      <c r="A248">
        <v>444.584</v>
      </c>
      <c r="B248">
        <v>173</v>
      </c>
      <c r="C248" t="s">
        <v>3481</v>
      </c>
      <c r="D248">
        <v>423</v>
      </c>
      <c r="E248" t="s">
        <v>0</v>
      </c>
      <c r="F248">
        <v>432</v>
      </c>
      <c r="G248" t="s">
        <v>870</v>
      </c>
      <c r="H248" t="s">
        <v>871</v>
      </c>
      <c r="I248" t="s">
        <v>472</v>
      </c>
      <c r="J248" t="s">
        <v>473</v>
      </c>
      <c r="K248" t="s">
        <v>474</v>
      </c>
      <c r="L248" t="s">
        <v>3487</v>
      </c>
      <c r="M248" t="s">
        <v>475</v>
      </c>
      <c r="AW248" t="e">
        <f>VLOOKUP(G248, pfam!$1:$1048576,2,FALSE)</f>
        <v>#N/A</v>
      </c>
    </row>
    <row r="249" spans="1:49" x14ac:dyDescent="0.25">
      <c r="A249">
        <v>444.584</v>
      </c>
      <c r="B249">
        <v>173</v>
      </c>
      <c r="C249" t="s">
        <v>3481</v>
      </c>
      <c r="D249">
        <v>423</v>
      </c>
      <c r="E249" t="s">
        <v>0</v>
      </c>
      <c r="F249">
        <v>432</v>
      </c>
      <c r="G249" t="s">
        <v>872</v>
      </c>
      <c r="H249" t="s">
        <v>873</v>
      </c>
      <c r="I249" t="s">
        <v>472</v>
      </c>
      <c r="J249" t="s">
        <v>473</v>
      </c>
      <c r="K249" t="s">
        <v>474</v>
      </c>
      <c r="L249" t="s">
        <v>3487</v>
      </c>
      <c r="M249" t="s">
        <v>475</v>
      </c>
      <c r="AW249" t="e">
        <f>VLOOKUP(G249, pfam!$1:$1048576,2,FALSE)</f>
        <v>#N/A</v>
      </c>
    </row>
    <row r="250" spans="1:49" x14ac:dyDescent="0.25">
      <c r="A250">
        <v>444.584</v>
      </c>
      <c r="B250">
        <v>173</v>
      </c>
      <c r="C250" t="s">
        <v>3481</v>
      </c>
      <c r="D250">
        <v>423</v>
      </c>
      <c r="E250" t="s">
        <v>0</v>
      </c>
      <c r="F250">
        <v>432</v>
      </c>
      <c r="G250" t="s">
        <v>874</v>
      </c>
      <c r="H250" t="s">
        <v>875</v>
      </c>
      <c r="I250" t="s">
        <v>472</v>
      </c>
      <c r="J250" t="s">
        <v>473</v>
      </c>
      <c r="K250" t="s">
        <v>474</v>
      </c>
      <c r="L250" t="s">
        <v>3487</v>
      </c>
      <c r="M250" t="s">
        <v>475</v>
      </c>
      <c r="AW250" t="e">
        <f>VLOOKUP(G250, pfam!$1:$1048576,2,FALSE)</f>
        <v>#N/A</v>
      </c>
    </row>
    <row r="251" spans="1:49" x14ac:dyDescent="0.25">
      <c r="A251">
        <v>444.584</v>
      </c>
      <c r="B251">
        <v>173</v>
      </c>
      <c r="C251" t="s">
        <v>3481</v>
      </c>
      <c r="D251">
        <v>423</v>
      </c>
      <c r="E251" t="s">
        <v>0</v>
      </c>
      <c r="F251">
        <v>432</v>
      </c>
      <c r="G251" t="s">
        <v>876</v>
      </c>
      <c r="H251" t="s">
        <v>877</v>
      </c>
      <c r="I251" t="s">
        <v>472</v>
      </c>
      <c r="J251" t="s">
        <v>473</v>
      </c>
      <c r="K251" t="s">
        <v>474</v>
      </c>
      <c r="L251" t="s">
        <v>3487</v>
      </c>
      <c r="M251" t="s">
        <v>475</v>
      </c>
      <c r="AW251" t="e">
        <f>VLOOKUP(G251, pfam!$1:$1048576,2,FALSE)</f>
        <v>#N/A</v>
      </c>
    </row>
    <row r="252" spans="1:49" x14ac:dyDescent="0.25">
      <c r="A252">
        <v>444.584</v>
      </c>
      <c r="B252">
        <v>173</v>
      </c>
      <c r="C252" t="s">
        <v>3481</v>
      </c>
      <c r="D252">
        <v>423</v>
      </c>
      <c r="E252" t="s">
        <v>0</v>
      </c>
      <c r="F252">
        <v>432</v>
      </c>
      <c r="G252" t="s">
        <v>878</v>
      </c>
      <c r="H252" t="s">
        <v>879</v>
      </c>
      <c r="I252" t="s">
        <v>472</v>
      </c>
      <c r="J252" t="s">
        <v>473</v>
      </c>
      <c r="K252" t="s">
        <v>474</v>
      </c>
      <c r="L252" t="s">
        <v>3487</v>
      </c>
      <c r="M252" t="s">
        <v>475</v>
      </c>
      <c r="AW252" t="e">
        <f>VLOOKUP(G252, pfam!$1:$1048576,2,FALSE)</f>
        <v>#N/A</v>
      </c>
    </row>
    <row r="253" spans="1:49" x14ac:dyDescent="0.25">
      <c r="A253">
        <v>444.584</v>
      </c>
      <c r="B253">
        <v>173</v>
      </c>
      <c r="C253" t="s">
        <v>3481</v>
      </c>
      <c r="D253">
        <v>423</v>
      </c>
      <c r="E253" t="s">
        <v>0</v>
      </c>
      <c r="F253">
        <v>432</v>
      </c>
      <c r="G253" t="s">
        <v>880</v>
      </c>
      <c r="H253" t="s">
        <v>881</v>
      </c>
      <c r="I253" t="s">
        <v>472</v>
      </c>
      <c r="J253" t="s">
        <v>473</v>
      </c>
      <c r="K253" t="s">
        <v>474</v>
      </c>
      <c r="L253" t="s">
        <v>3487</v>
      </c>
      <c r="M253" t="s">
        <v>475</v>
      </c>
      <c r="AW253" t="e">
        <f>VLOOKUP(G253, pfam!$1:$1048576,2,FALSE)</f>
        <v>#N/A</v>
      </c>
    </row>
    <row r="254" spans="1:49" x14ac:dyDescent="0.25">
      <c r="A254">
        <v>444.584</v>
      </c>
      <c r="B254">
        <v>173</v>
      </c>
      <c r="C254" t="s">
        <v>3481</v>
      </c>
      <c r="D254">
        <v>423</v>
      </c>
      <c r="E254" t="s">
        <v>0</v>
      </c>
      <c r="F254">
        <v>432</v>
      </c>
      <c r="G254" t="s">
        <v>882</v>
      </c>
      <c r="H254" t="s">
        <v>883</v>
      </c>
      <c r="I254" t="s">
        <v>472</v>
      </c>
      <c r="J254" t="s">
        <v>473</v>
      </c>
      <c r="K254" t="s">
        <v>474</v>
      </c>
      <c r="L254" t="s">
        <v>3487</v>
      </c>
      <c r="M254" t="s">
        <v>475</v>
      </c>
      <c r="AW254" t="e">
        <f>VLOOKUP(G254, pfam!$1:$1048576,2,FALSE)</f>
        <v>#N/A</v>
      </c>
    </row>
    <row r="255" spans="1:49" x14ac:dyDescent="0.25">
      <c r="A255">
        <v>444.584</v>
      </c>
      <c r="B255">
        <v>173</v>
      </c>
      <c r="C255" t="s">
        <v>3481</v>
      </c>
      <c r="D255">
        <v>423</v>
      </c>
      <c r="E255" t="s">
        <v>0</v>
      </c>
      <c r="F255">
        <v>432</v>
      </c>
      <c r="G255" t="s">
        <v>884</v>
      </c>
      <c r="H255" t="s">
        <v>885</v>
      </c>
      <c r="I255" t="s">
        <v>472</v>
      </c>
      <c r="J255" t="s">
        <v>473</v>
      </c>
      <c r="K255" t="s">
        <v>474</v>
      </c>
      <c r="L255" t="s">
        <v>3487</v>
      </c>
      <c r="M255" t="s">
        <v>475</v>
      </c>
      <c r="AW255" t="e">
        <f>VLOOKUP(G255, pfam!$1:$1048576,2,FALSE)</f>
        <v>#N/A</v>
      </c>
    </row>
    <row r="256" spans="1:49" x14ac:dyDescent="0.25">
      <c r="A256">
        <v>444.584</v>
      </c>
      <c r="B256">
        <v>173</v>
      </c>
      <c r="C256" t="s">
        <v>3481</v>
      </c>
      <c r="D256">
        <v>271</v>
      </c>
      <c r="E256" t="s">
        <v>0</v>
      </c>
      <c r="F256">
        <v>286</v>
      </c>
      <c r="G256" t="s">
        <v>886</v>
      </c>
      <c r="H256" t="s">
        <v>887</v>
      </c>
      <c r="I256" t="s">
        <v>420</v>
      </c>
      <c r="J256" t="s">
        <v>741</v>
      </c>
      <c r="K256" t="s">
        <v>742</v>
      </c>
      <c r="L256" t="s">
        <v>176</v>
      </c>
      <c r="M256" t="s">
        <v>743</v>
      </c>
      <c r="N256" t="s">
        <v>744</v>
      </c>
      <c r="O256" t="s">
        <v>710</v>
      </c>
      <c r="P256" t="s">
        <v>3507</v>
      </c>
      <c r="AW256" t="e">
        <f>VLOOKUP(G256, pfam!$1:$1048576,2,FALSE)</f>
        <v>#N/A</v>
      </c>
    </row>
    <row r="257" spans="1:49" x14ac:dyDescent="0.25">
      <c r="A257">
        <v>444.584</v>
      </c>
      <c r="B257">
        <v>173</v>
      </c>
      <c r="C257" t="s">
        <v>3481</v>
      </c>
      <c r="D257">
        <v>56</v>
      </c>
      <c r="E257" t="s">
        <v>0</v>
      </c>
      <c r="F257">
        <v>86</v>
      </c>
      <c r="G257" t="s">
        <v>888</v>
      </c>
      <c r="H257" t="s">
        <v>889</v>
      </c>
      <c r="I257" t="s">
        <v>890</v>
      </c>
      <c r="J257" t="s">
        <v>308</v>
      </c>
      <c r="AW257" t="e">
        <f>VLOOKUP(G257, pfam!$1:$1048576,2,FALSE)</f>
        <v>#N/A</v>
      </c>
    </row>
    <row r="258" spans="1:49" x14ac:dyDescent="0.25">
      <c r="A258">
        <v>444.584</v>
      </c>
      <c r="B258">
        <v>173</v>
      </c>
      <c r="C258" t="s">
        <v>3481</v>
      </c>
      <c r="D258">
        <v>11</v>
      </c>
      <c r="E258" t="s">
        <v>0</v>
      </c>
      <c r="F258">
        <v>40</v>
      </c>
      <c r="G258" t="s">
        <v>891</v>
      </c>
      <c r="H258" t="s">
        <v>892</v>
      </c>
      <c r="I258">
        <v>67</v>
      </c>
      <c r="J258" t="s">
        <v>893</v>
      </c>
      <c r="K258" t="s">
        <v>894</v>
      </c>
      <c r="L258" t="s">
        <v>895</v>
      </c>
      <c r="M258" t="s">
        <v>896</v>
      </c>
      <c r="N258" t="s">
        <v>402</v>
      </c>
      <c r="AW258" t="e">
        <f>VLOOKUP(G258, pfam!$1:$1048576,2,FALSE)</f>
        <v>#N/A</v>
      </c>
    </row>
    <row r="259" spans="1:49" x14ac:dyDescent="0.25">
      <c r="A259">
        <v>439.45400000000001</v>
      </c>
      <c r="B259">
        <v>171</v>
      </c>
      <c r="C259" t="s">
        <v>3481</v>
      </c>
      <c r="D259">
        <v>803</v>
      </c>
      <c r="E259" t="s">
        <v>0</v>
      </c>
      <c r="F259">
        <v>834</v>
      </c>
      <c r="G259" t="s">
        <v>897</v>
      </c>
      <c r="H259" t="s">
        <v>898</v>
      </c>
      <c r="I259" t="s">
        <v>899</v>
      </c>
      <c r="J259" t="s">
        <v>802</v>
      </c>
      <c r="K259" t="s">
        <v>900</v>
      </c>
      <c r="L259" t="s">
        <v>545</v>
      </c>
      <c r="M259" t="s">
        <v>901</v>
      </c>
      <c r="N259" t="s">
        <v>3518</v>
      </c>
      <c r="O259" t="s">
        <v>902</v>
      </c>
      <c r="P259" t="s">
        <v>903</v>
      </c>
      <c r="Q259" t="s">
        <v>802</v>
      </c>
      <c r="R259" t="s">
        <v>900</v>
      </c>
      <c r="S259" t="s">
        <v>545</v>
      </c>
      <c r="T259" t="s">
        <v>904</v>
      </c>
      <c r="U259" t="s">
        <v>905</v>
      </c>
      <c r="V259" t="s">
        <v>900</v>
      </c>
      <c r="W259" t="s">
        <v>545</v>
      </c>
      <c r="X259" t="s">
        <v>904</v>
      </c>
      <c r="AW259" t="e">
        <f>VLOOKUP(G259, pfam!$1:$1048576,2,FALSE)</f>
        <v>#N/A</v>
      </c>
    </row>
    <row r="260" spans="1:49" x14ac:dyDescent="0.25">
      <c r="A260">
        <v>439.45400000000001</v>
      </c>
      <c r="B260">
        <v>171</v>
      </c>
      <c r="C260" t="s">
        <v>3481</v>
      </c>
      <c r="D260">
        <v>498</v>
      </c>
      <c r="E260" t="s">
        <v>0</v>
      </c>
      <c r="F260">
        <v>511</v>
      </c>
      <c r="G260" t="s">
        <v>906</v>
      </c>
      <c r="H260" t="s">
        <v>907</v>
      </c>
      <c r="I260" t="s">
        <v>506</v>
      </c>
      <c r="J260" t="s">
        <v>32</v>
      </c>
      <c r="K260" t="s">
        <v>908</v>
      </c>
      <c r="AW260" t="e">
        <f>VLOOKUP(G260, pfam!$1:$1048576,2,FALSE)</f>
        <v>#N/A</v>
      </c>
    </row>
    <row r="261" spans="1:49" x14ac:dyDescent="0.25">
      <c r="A261">
        <v>439.45400000000001</v>
      </c>
      <c r="B261">
        <v>171</v>
      </c>
      <c r="C261" t="s">
        <v>3481</v>
      </c>
      <c r="D261">
        <v>343</v>
      </c>
      <c r="E261" t="s">
        <v>0</v>
      </c>
      <c r="F261">
        <v>354</v>
      </c>
      <c r="G261" t="s">
        <v>909</v>
      </c>
      <c r="H261" t="s">
        <v>910</v>
      </c>
      <c r="I261" t="s">
        <v>911</v>
      </c>
      <c r="J261" t="s">
        <v>912</v>
      </c>
      <c r="K261" t="s">
        <v>913</v>
      </c>
      <c r="L261" t="s">
        <v>776</v>
      </c>
      <c r="M261" t="s">
        <v>3519</v>
      </c>
      <c r="N261" t="s">
        <v>914</v>
      </c>
      <c r="O261" t="s">
        <v>915</v>
      </c>
      <c r="P261" t="s">
        <v>916</v>
      </c>
      <c r="AW261" t="e">
        <f>VLOOKUP(G261, pfam!$1:$1048576,2,FALSE)</f>
        <v>#N/A</v>
      </c>
    </row>
    <row r="262" spans="1:49" x14ac:dyDescent="0.25">
      <c r="A262">
        <v>439.45400000000001</v>
      </c>
      <c r="B262">
        <v>171</v>
      </c>
      <c r="C262" t="s">
        <v>3481</v>
      </c>
      <c r="D262">
        <v>343</v>
      </c>
      <c r="E262" t="s">
        <v>0</v>
      </c>
      <c r="F262">
        <v>354</v>
      </c>
      <c r="G262" t="s">
        <v>917</v>
      </c>
      <c r="H262" t="s">
        <v>918</v>
      </c>
      <c r="I262" t="s">
        <v>911</v>
      </c>
      <c r="J262" t="s">
        <v>912</v>
      </c>
      <c r="K262" t="s">
        <v>913</v>
      </c>
      <c r="L262" t="s">
        <v>776</v>
      </c>
      <c r="M262" t="s">
        <v>3519</v>
      </c>
      <c r="N262" t="s">
        <v>914</v>
      </c>
      <c r="O262" t="s">
        <v>915</v>
      </c>
      <c r="P262" t="s">
        <v>916</v>
      </c>
      <c r="AW262" t="e">
        <f>VLOOKUP(G262, pfam!$1:$1048576,2,FALSE)</f>
        <v>#N/A</v>
      </c>
    </row>
    <row r="263" spans="1:49" x14ac:dyDescent="0.25">
      <c r="A263">
        <v>439.45400000000001</v>
      </c>
      <c r="B263">
        <v>171</v>
      </c>
      <c r="C263" t="s">
        <v>3481</v>
      </c>
      <c r="D263">
        <v>309</v>
      </c>
      <c r="E263" t="s">
        <v>0</v>
      </c>
      <c r="F263">
        <v>323</v>
      </c>
      <c r="G263" t="s">
        <v>919</v>
      </c>
      <c r="H263" t="s">
        <v>920</v>
      </c>
      <c r="I263" t="s">
        <v>921</v>
      </c>
      <c r="J263" t="s">
        <v>176</v>
      </c>
      <c r="K263" t="s">
        <v>922</v>
      </c>
      <c r="L263" t="s">
        <v>923</v>
      </c>
      <c r="M263" t="s">
        <v>3520</v>
      </c>
      <c r="AW263" t="e">
        <f>VLOOKUP(G263, pfam!$1:$1048576,2,FALSE)</f>
        <v>#N/A</v>
      </c>
    </row>
    <row r="264" spans="1:49" x14ac:dyDescent="0.25">
      <c r="A264">
        <v>439.45400000000001</v>
      </c>
      <c r="B264">
        <v>171</v>
      </c>
      <c r="C264" t="s">
        <v>3481</v>
      </c>
      <c r="D264">
        <v>258</v>
      </c>
      <c r="E264" t="s">
        <v>0</v>
      </c>
      <c r="F264">
        <v>282</v>
      </c>
      <c r="G264" t="s">
        <v>924</v>
      </c>
      <c r="H264" t="s">
        <v>925</v>
      </c>
      <c r="I264" t="s">
        <v>926</v>
      </c>
      <c r="J264" t="s">
        <v>32</v>
      </c>
      <c r="K264" t="s">
        <v>803</v>
      </c>
      <c r="L264" t="s">
        <v>3521</v>
      </c>
      <c r="AW264" t="e">
        <f>VLOOKUP(G264, pfam!$1:$1048576,2,FALSE)</f>
        <v>#N/A</v>
      </c>
    </row>
    <row r="265" spans="1:49" x14ac:dyDescent="0.25">
      <c r="A265">
        <v>439.45400000000001</v>
      </c>
      <c r="B265">
        <v>171</v>
      </c>
      <c r="C265" t="s">
        <v>3481</v>
      </c>
      <c r="D265">
        <v>190</v>
      </c>
      <c r="E265" t="s">
        <v>0</v>
      </c>
      <c r="F265">
        <v>210</v>
      </c>
      <c r="G265" t="s">
        <v>927</v>
      </c>
      <c r="H265" t="s">
        <v>928</v>
      </c>
      <c r="I265" t="s">
        <v>542</v>
      </c>
      <c r="J265" t="s">
        <v>543</v>
      </c>
      <c r="K265" t="s">
        <v>544</v>
      </c>
      <c r="L265" t="s">
        <v>464</v>
      </c>
      <c r="M265" t="s">
        <v>545</v>
      </c>
      <c r="N265" t="s">
        <v>660</v>
      </c>
      <c r="O265" t="s">
        <v>3492</v>
      </c>
      <c r="P265" t="s">
        <v>547</v>
      </c>
      <c r="Q265" t="s">
        <v>464</v>
      </c>
      <c r="R265" t="s">
        <v>548</v>
      </c>
      <c r="S265" t="s">
        <v>549</v>
      </c>
      <c r="T265" t="s">
        <v>550</v>
      </c>
      <c r="U265" t="s">
        <v>547</v>
      </c>
      <c r="V265" t="s">
        <v>464</v>
      </c>
      <c r="W265" t="s">
        <v>545</v>
      </c>
      <c r="X265" t="s">
        <v>678</v>
      </c>
      <c r="Y265" t="s">
        <v>552</v>
      </c>
      <c r="Z265" t="s">
        <v>464</v>
      </c>
      <c r="AA265" t="s">
        <v>545</v>
      </c>
      <c r="AB265" t="s">
        <v>678</v>
      </c>
      <c r="AC265" t="s">
        <v>553</v>
      </c>
      <c r="AD265" t="s">
        <v>545</v>
      </c>
      <c r="AE265" t="s">
        <v>678</v>
      </c>
      <c r="AW265" t="e">
        <f>VLOOKUP(G265, pfam!$1:$1048576,2,FALSE)</f>
        <v>#N/A</v>
      </c>
    </row>
    <row r="266" spans="1:49" x14ac:dyDescent="0.25">
      <c r="A266">
        <v>439.45400000000001</v>
      </c>
      <c r="B266">
        <v>171</v>
      </c>
      <c r="C266" t="s">
        <v>3481</v>
      </c>
      <c r="D266">
        <v>152</v>
      </c>
      <c r="E266" t="s">
        <v>0</v>
      </c>
      <c r="F266">
        <v>190</v>
      </c>
      <c r="G266" t="s">
        <v>929</v>
      </c>
      <c r="H266" t="s">
        <v>930</v>
      </c>
      <c r="I266" t="s">
        <v>931</v>
      </c>
      <c r="J266" t="s">
        <v>32</v>
      </c>
      <c r="K266" t="s">
        <v>932</v>
      </c>
      <c r="AW266" t="e">
        <f>VLOOKUP(G266, pfam!$1:$1048576,2,FALSE)</f>
        <v>#N/A</v>
      </c>
    </row>
    <row r="267" spans="1:49" x14ac:dyDescent="0.25">
      <c r="A267">
        <v>439.45400000000001</v>
      </c>
      <c r="B267">
        <v>171</v>
      </c>
      <c r="C267" t="s">
        <v>3481</v>
      </c>
      <c r="D267">
        <v>137</v>
      </c>
      <c r="E267" t="s">
        <v>0</v>
      </c>
      <c r="F267">
        <v>145</v>
      </c>
      <c r="G267" t="s">
        <v>933</v>
      </c>
      <c r="H267" t="s">
        <v>934</v>
      </c>
      <c r="I267" t="s">
        <v>935</v>
      </c>
      <c r="J267" t="s">
        <v>32</v>
      </c>
      <c r="K267">
        <v>242</v>
      </c>
      <c r="AW267" t="e">
        <f>VLOOKUP(G267, pfam!$1:$1048576,2,FALSE)</f>
        <v>#N/A</v>
      </c>
    </row>
    <row r="268" spans="1:49" x14ac:dyDescent="0.25">
      <c r="A268">
        <v>436.88900000000001</v>
      </c>
      <c r="B268">
        <v>170</v>
      </c>
      <c r="C268" t="s">
        <v>3481</v>
      </c>
      <c r="D268">
        <v>1003</v>
      </c>
      <c r="E268" t="s">
        <v>0</v>
      </c>
      <c r="F268">
        <v>1020</v>
      </c>
      <c r="G268" t="s">
        <v>936</v>
      </c>
      <c r="H268" t="s">
        <v>937</v>
      </c>
      <c r="I268" t="s">
        <v>938</v>
      </c>
      <c r="J268" t="s">
        <v>939</v>
      </c>
      <c r="K268" t="s">
        <v>940</v>
      </c>
      <c r="L268" t="s">
        <v>941</v>
      </c>
      <c r="M268" t="s">
        <v>32</v>
      </c>
      <c r="N268" t="s">
        <v>942</v>
      </c>
      <c r="O268" t="s">
        <v>308</v>
      </c>
      <c r="AW268" t="e">
        <f>VLOOKUP(G268, pfam!$1:$1048576,2,FALSE)</f>
        <v>#N/A</v>
      </c>
    </row>
    <row r="269" spans="1:49" x14ac:dyDescent="0.25">
      <c r="A269">
        <v>436.88900000000001</v>
      </c>
      <c r="B269">
        <v>170</v>
      </c>
      <c r="C269" t="s">
        <v>3481</v>
      </c>
      <c r="D269">
        <v>518</v>
      </c>
      <c r="E269" t="s">
        <v>0</v>
      </c>
      <c r="F269">
        <v>553</v>
      </c>
      <c r="G269" t="s">
        <v>943</v>
      </c>
      <c r="H269" t="s">
        <v>944</v>
      </c>
      <c r="I269" t="s">
        <v>604</v>
      </c>
      <c r="J269" t="s">
        <v>464</v>
      </c>
      <c r="K269" t="s">
        <v>3497</v>
      </c>
      <c r="L269" t="s">
        <v>605</v>
      </c>
      <c r="M269" t="s">
        <v>533</v>
      </c>
      <c r="N269" t="s">
        <v>606</v>
      </c>
      <c r="O269" t="s">
        <v>607</v>
      </c>
      <c r="AW269" t="e">
        <f>VLOOKUP(G269, pfam!$1:$1048576,2,FALSE)</f>
        <v>#N/A</v>
      </c>
    </row>
    <row r="270" spans="1:49" x14ac:dyDescent="0.25">
      <c r="A270">
        <v>436.88900000000001</v>
      </c>
      <c r="B270">
        <v>170</v>
      </c>
      <c r="C270" t="s">
        <v>3481</v>
      </c>
      <c r="D270">
        <v>437</v>
      </c>
      <c r="E270" t="s">
        <v>0</v>
      </c>
      <c r="F270">
        <v>448</v>
      </c>
      <c r="G270" t="s">
        <v>945</v>
      </c>
      <c r="H270" t="s">
        <v>946</v>
      </c>
      <c r="I270" t="s">
        <v>472</v>
      </c>
      <c r="J270" t="s">
        <v>473</v>
      </c>
      <c r="K270" t="s">
        <v>474</v>
      </c>
      <c r="L270" t="s">
        <v>3487</v>
      </c>
      <c r="M270" t="s">
        <v>475</v>
      </c>
      <c r="AW270" t="e">
        <f>VLOOKUP(G270, pfam!$1:$1048576,2,FALSE)</f>
        <v>#N/A</v>
      </c>
    </row>
    <row r="271" spans="1:49" x14ac:dyDescent="0.25">
      <c r="A271">
        <v>436.88900000000001</v>
      </c>
      <c r="B271">
        <v>170</v>
      </c>
      <c r="C271" t="s">
        <v>3481</v>
      </c>
      <c r="D271">
        <v>371</v>
      </c>
      <c r="E271" t="s">
        <v>0</v>
      </c>
      <c r="F271">
        <v>406</v>
      </c>
      <c r="G271" t="s">
        <v>947</v>
      </c>
      <c r="H271" t="s">
        <v>948</v>
      </c>
      <c r="I271" t="s">
        <v>949</v>
      </c>
      <c r="J271" t="s">
        <v>950</v>
      </c>
      <c r="K271">
        <v>1</v>
      </c>
      <c r="L271" t="s">
        <v>3522</v>
      </c>
      <c r="M271" t="s">
        <v>951</v>
      </c>
      <c r="N271" t="s">
        <v>950</v>
      </c>
      <c r="O271" t="s">
        <v>87</v>
      </c>
      <c r="P271" t="s">
        <v>952</v>
      </c>
      <c r="Q271" t="s">
        <v>308</v>
      </c>
      <c r="AW271" t="e">
        <f>VLOOKUP(G271, pfam!$1:$1048576,2,FALSE)</f>
        <v>#N/A</v>
      </c>
    </row>
    <row r="272" spans="1:49" x14ac:dyDescent="0.25">
      <c r="A272">
        <v>434.32400000000001</v>
      </c>
      <c r="B272">
        <v>169</v>
      </c>
      <c r="C272" t="s">
        <v>3481</v>
      </c>
      <c r="D272">
        <v>783</v>
      </c>
      <c r="E272" t="s">
        <v>0</v>
      </c>
      <c r="F272">
        <v>804</v>
      </c>
      <c r="G272" t="s">
        <v>953</v>
      </c>
      <c r="H272" t="s">
        <v>954</v>
      </c>
      <c r="I272" t="s">
        <v>506</v>
      </c>
      <c r="J272" t="s">
        <v>955</v>
      </c>
      <c r="K272" t="s">
        <v>956</v>
      </c>
      <c r="L272" t="s">
        <v>728</v>
      </c>
      <c r="M272" t="s">
        <v>957</v>
      </c>
      <c r="AW272" t="e">
        <f>VLOOKUP(G272, pfam!$1:$1048576,2,FALSE)</f>
        <v>#N/A</v>
      </c>
    </row>
    <row r="273" spans="1:49" x14ac:dyDescent="0.25">
      <c r="A273">
        <v>434.32400000000001</v>
      </c>
      <c r="B273">
        <v>169</v>
      </c>
      <c r="C273" t="s">
        <v>3481</v>
      </c>
      <c r="D273">
        <v>428</v>
      </c>
      <c r="E273" t="s">
        <v>0</v>
      </c>
      <c r="F273">
        <v>436</v>
      </c>
      <c r="G273" t="s">
        <v>958</v>
      </c>
      <c r="H273" t="s">
        <v>959</v>
      </c>
      <c r="I273" t="s">
        <v>472</v>
      </c>
      <c r="J273" t="s">
        <v>473</v>
      </c>
      <c r="K273" t="s">
        <v>474</v>
      </c>
      <c r="L273" t="s">
        <v>3487</v>
      </c>
      <c r="M273" t="s">
        <v>475</v>
      </c>
      <c r="AW273" t="e">
        <f>VLOOKUP(G273, pfam!$1:$1048576,2,FALSE)</f>
        <v>#N/A</v>
      </c>
    </row>
    <row r="274" spans="1:49" x14ac:dyDescent="0.25">
      <c r="A274">
        <v>434.32400000000001</v>
      </c>
      <c r="B274">
        <v>169</v>
      </c>
      <c r="C274" t="s">
        <v>3481</v>
      </c>
      <c r="D274">
        <v>412</v>
      </c>
      <c r="E274" t="s">
        <v>0</v>
      </c>
      <c r="F274">
        <v>443</v>
      </c>
      <c r="G274" t="s">
        <v>960</v>
      </c>
      <c r="H274" t="s">
        <v>961</v>
      </c>
      <c r="I274" t="s">
        <v>962</v>
      </c>
      <c r="J274" t="s">
        <v>963</v>
      </c>
      <c r="K274" t="s">
        <v>964</v>
      </c>
      <c r="L274">
        <v>2</v>
      </c>
      <c r="M274" t="s">
        <v>965</v>
      </c>
      <c r="N274" t="s">
        <v>966</v>
      </c>
      <c r="O274" t="s">
        <v>967</v>
      </c>
      <c r="P274" t="s">
        <v>963</v>
      </c>
      <c r="Q274" t="s">
        <v>964</v>
      </c>
      <c r="R274" t="s">
        <v>44</v>
      </c>
      <c r="S274" t="s">
        <v>968</v>
      </c>
      <c r="AW274" t="e">
        <f>VLOOKUP(G274, pfam!$1:$1048576,2,FALSE)</f>
        <v>#N/A</v>
      </c>
    </row>
    <row r="275" spans="1:49" x14ac:dyDescent="0.25">
      <c r="A275">
        <v>431.75900000000001</v>
      </c>
      <c r="B275">
        <v>168</v>
      </c>
      <c r="C275" t="s">
        <v>3481</v>
      </c>
      <c r="D275">
        <v>1019</v>
      </c>
      <c r="E275" t="s">
        <v>0</v>
      </c>
      <c r="F275">
        <v>1057</v>
      </c>
      <c r="G275" t="s">
        <v>969</v>
      </c>
      <c r="H275" t="s">
        <v>970</v>
      </c>
      <c r="I275" t="s">
        <v>971</v>
      </c>
      <c r="J275" t="s">
        <v>972</v>
      </c>
      <c r="K275" t="s">
        <v>973</v>
      </c>
      <c r="L275" t="s">
        <v>32</v>
      </c>
      <c r="AW275" t="e">
        <f>VLOOKUP(G275, pfam!$1:$1048576,2,FALSE)</f>
        <v>#N/A</v>
      </c>
    </row>
    <row r="276" spans="1:49" x14ac:dyDescent="0.25">
      <c r="A276">
        <v>431.75900000000001</v>
      </c>
      <c r="B276">
        <v>168</v>
      </c>
      <c r="C276" t="s">
        <v>3481</v>
      </c>
      <c r="D276">
        <v>646</v>
      </c>
      <c r="E276" t="s">
        <v>0</v>
      </c>
      <c r="F276">
        <v>688</v>
      </c>
      <c r="G276" t="s">
        <v>974</v>
      </c>
      <c r="H276" t="s">
        <v>975</v>
      </c>
      <c r="I276" t="s">
        <v>976</v>
      </c>
      <c r="J276" t="s">
        <v>977</v>
      </c>
      <c r="K276" t="s">
        <v>584</v>
      </c>
      <c r="L276" t="s">
        <v>978</v>
      </c>
      <c r="M276">
        <v>25</v>
      </c>
      <c r="AW276" t="e">
        <f>VLOOKUP(G276, pfam!$1:$1048576,2,FALSE)</f>
        <v>#N/A</v>
      </c>
    </row>
    <row r="277" spans="1:49" x14ac:dyDescent="0.25">
      <c r="A277">
        <v>431.75900000000001</v>
      </c>
      <c r="B277">
        <v>168</v>
      </c>
      <c r="C277" t="s">
        <v>3481</v>
      </c>
      <c r="D277">
        <v>505</v>
      </c>
      <c r="E277" t="s">
        <v>0</v>
      </c>
      <c r="F277">
        <v>531</v>
      </c>
      <c r="G277" t="s">
        <v>979</v>
      </c>
      <c r="H277" t="s">
        <v>980</v>
      </c>
      <c r="I277" t="s">
        <v>604</v>
      </c>
      <c r="J277" t="s">
        <v>464</v>
      </c>
      <c r="K277" t="s">
        <v>3497</v>
      </c>
      <c r="L277" t="s">
        <v>605</v>
      </c>
      <c r="M277" t="s">
        <v>533</v>
      </c>
      <c r="N277" t="s">
        <v>606</v>
      </c>
      <c r="O277" t="s">
        <v>607</v>
      </c>
      <c r="AW277" t="e">
        <f>VLOOKUP(G277, pfam!$1:$1048576,2,FALSE)</f>
        <v>#N/A</v>
      </c>
    </row>
    <row r="278" spans="1:49" x14ac:dyDescent="0.25">
      <c r="A278">
        <v>431.75900000000001</v>
      </c>
      <c r="B278">
        <v>168</v>
      </c>
      <c r="C278" t="s">
        <v>3481</v>
      </c>
      <c r="D278">
        <v>410</v>
      </c>
      <c r="E278" t="s">
        <v>0</v>
      </c>
      <c r="F278">
        <v>433</v>
      </c>
      <c r="G278" t="s">
        <v>981</v>
      </c>
      <c r="H278" t="s">
        <v>982</v>
      </c>
      <c r="I278" t="s">
        <v>420</v>
      </c>
      <c r="J278" t="s">
        <v>983</v>
      </c>
      <c r="K278" t="s">
        <v>584</v>
      </c>
      <c r="L278" t="s">
        <v>950</v>
      </c>
      <c r="M278">
        <v>2</v>
      </c>
      <c r="N278" t="s">
        <v>3522</v>
      </c>
      <c r="AW278" t="e">
        <f>VLOOKUP(G278, pfam!$1:$1048576,2,FALSE)</f>
        <v>#N/A</v>
      </c>
    </row>
    <row r="279" spans="1:49" x14ac:dyDescent="0.25">
      <c r="A279">
        <v>431.75900000000001</v>
      </c>
      <c r="B279">
        <v>168</v>
      </c>
      <c r="C279" t="s">
        <v>3481</v>
      </c>
      <c r="D279">
        <v>175</v>
      </c>
      <c r="E279" t="s">
        <v>0</v>
      </c>
      <c r="F279">
        <v>197</v>
      </c>
      <c r="G279" t="s">
        <v>984</v>
      </c>
      <c r="H279" t="s">
        <v>985</v>
      </c>
      <c r="I279" t="s">
        <v>986</v>
      </c>
      <c r="J279" t="s">
        <v>464</v>
      </c>
      <c r="K279" t="s">
        <v>724</v>
      </c>
      <c r="L279" t="s">
        <v>987</v>
      </c>
      <c r="M279" t="s">
        <v>3523</v>
      </c>
      <c r="N279" t="s">
        <v>988</v>
      </c>
      <c r="O279" t="s">
        <v>989</v>
      </c>
      <c r="AW279" t="e">
        <f>VLOOKUP(G279, pfam!$1:$1048576,2,FALSE)</f>
        <v>#N/A</v>
      </c>
    </row>
    <row r="280" spans="1:49" x14ac:dyDescent="0.25">
      <c r="A280">
        <v>431.75900000000001</v>
      </c>
      <c r="B280">
        <v>168</v>
      </c>
      <c r="C280" t="s">
        <v>3481</v>
      </c>
      <c r="D280">
        <v>162</v>
      </c>
      <c r="E280" t="s">
        <v>0</v>
      </c>
      <c r="F280">
        <v>196</v>
      </c>
      <c r="G280" t="s">
        <v>990</v>
      </c>
      <c r="H280" t="s">
        <v>991</v>
      </c>
      <c r="I280" t="s">
        <v>542</v>
      </c>
      <c r="J280" t="s">
        <v>543</v>
      </c>
      <c r="K280" t="s">
        <v>544</v>
      </c>
      <c r="L280" t="s">
        <v>464</v>
      </c>
      <c r="M280" t="s">
        <v>545</v>
      </c>
      <c r="N280" t="s">
        <v>660</v>
      </c>
      <c r="O280" t="s">
        <v>3492</v>
      </c>
      <c r="P280" t="s">
        <v>547</v>
      </c>
      <c r="Q280" t="s">
        <v>464</v>
      </c>
      <c r="R280" t="s">
        <v>548</v>
      </c>
      <c r="S280" t="s">
        <v>549</v>
      </c>
      <c r="T280" t="s">
        <v>550</v>
      </c>
      <c r="U280" t="s">
        <v>547</v>
      </c>
      <c r="V280" t="s">
        <v>464</v>
      </c>
      <c r="W280" t="s">
        <v>545</v>
      </c>
      <c r="X280" t="s">
        <v>678</v>
      </c>
      <c r="Y280" t="s">
        <v>552</v>
      </c>
      <c r="Z280" t="s">
        <v>464</v>
      </c>
      <c r="AA280" t="s">
        <v>545</v>
      </c>
      <c r="AB280" t="s">
        <v>678</v>
      </c>
      <c r="AC280" t="s">
        <v>553</v>
      </c>
      <c r="AD280" t="s">
        <v>545</v>
      </c>
      <c r="AE280" t="s">
        <v>678</v>
      </c>
      <c r="AW280" t="e">
        <f>VLOOKUP(G280, pfam!$1:$1048576,2,FALSE)</f>
        <v>#N/A</v>
      </c>
    </row>
    <row r="281" spans="1:49" x14ac:dyDescent="0.25">
      <c r="A281">
        <v>431.75900000000001</v>
      </c>
      <c r="B281">
        <v>168</v>
      </c>
      <c r="C281" t="s">
        <v>3481</v>
      </c>
      <c r="D281">
        <v>106</v>
      </c>
      <c r="E281" t="s">
        <v>0</v>
      </c>
      <c r="F281">
        <v>125</v>
      </c>
      <c r="G281" t="s">
        <v>992</v>
      </c>
      <c r="H281" t="s">
        <v>993</v>
      </c>
      <c r="I281" t="s">
        <v>617</v>
      </c>
      <c r="J281" t="s">
        <v>994</v>
      </c>
      <c r="K281" t="s">
        <v>995</v>
      </c>
      <c r="L281" t="s">
        <v>996</v>
      </c>
      <c r="M281" t="s">
        <v>458</v>
      </c>
      <c r="N281" t="s">
        <v>997</v>
      </c>
      <c r="O281" t="s">
        <v>428</v>
      </c>
      <c r="P281" t="s">
        <v>998</v>
      </c>
      <c r="Q281" t="s">
        <v>32</v>
      </c>
      <c r="R281">
        <v>8</v>
      </c>
      <c r="S281" t="s">
        <v>999</v>
      </c>
      <c r="AW281" t="e">
        <f>VLOOKUP(G281, pfam!$1:$1048576,2,FALSE)</f>
        <v>#N/A</v>
      </c>
    </row>
    <row r="282" spans="1:49" x14ac:dyDescent="0.25">
      <c r="A282">
        <v>429.19400000000002</v>
      </c>
      <c r="B282">
        <v>167</v>
      </c>
      <c r="C282" t="s">
        <v>3481</v>
      </c>
      <c r="D282">
        <v>994</v>
      </c>
      <c r="E282" t="s">
        <v>0</v>
      </c>
      <c r="F282">
        <v>1042</v>
      </c>
      <c r="G282" t="s">
        <v>1000</v>
      </c>
      <c r="H282" t="s">
        <v>1001</v>
      </c>
      <c r="I282" t="s">
        <v>1002</v>
      </c>
      <c r="J282" t="s">
        <v>842</v>
      </c>
      <c r="K282">
        <v>2</v>
      </c>
      <c r="L282" t="s">
        <v>3524</v>
      </c>
      <c r="M282" t="s">
        <v>1003</v>
      </c>
      <c r="N282" t="s">
        <v>1004</v>
      </c>
      <c r="O282" t="s">
        <v>1005</v>
      </c>
      <c r="P282" t="s">
        <v>1006</v>
      </c>
      <c r="AW282" t="e">
        <f>VLOOKUP(G282, pfam!$1:$1048576,2,FALSE)</f>
        <v>#N/A</v>
      </c>
    </row>
    <row r="283" spans="1:49" x14ac:dyDescent="0.25">
      <c r="A283">
        <v>429.19400000000002</v>
      </c>
      <c r="B283">
        <v>167</v>
      </c>
      <c r="C283" t="s">
        <v>3481</v>
      </c>
      <c r="D283">
        <v>713</v>
      </c>
      <c r="E283" t="s">
        <v>0</v>
      </c>
      <c r="F283">
        <v>734</v>
      </c>
      <c r="G283" t="s">
        <v>1007</v>
      </c>
      <c r="H283" t="s">
        <v>1008</v>
      </c>
      <c r="I283" t="s">
        <v>1009</v>
      </c>
      <c r="J283" t="s">
        <v>1010</v>
      </c>
      <c r="K283" t="s">
        <v>32</v>
      </c>
      <c r="L283" t="s">
        <v>1011</v>
      </c>
      <c r="M283" t="s">
        <v>209</v>
      </c>
      <c r="N283" t="s">
        <v>1012</v>
      </c>
      <c r="O283" t="s">
        <v>1013</v>
      </c>
      <c r="AW283" t="e">
        <f>VLOOKUP(G283, pfam!$1:$1048576,2,FALSE)</f>
        <v>#N/A</v>
      </c>
    </row>
    <row r="284" spans="1:49" x14ac:dyDescent="0.25">
      <c r="A284">
        <v>429.19400000000002</v>
      </c>
      <c r="B284">
        <v>167</v>
      </c>
      <c r="C284" t="s">
        <v>3481</v>
      </c>
      <c r="D284">
        <v>515</v>
      </c>
      <c r="E284" t="s">
        <v>0</v>
      </c>
      <c r="F284">
        <v>553</v>
      </c>
      <c r="G284" t="s">
        <v>1014</v>
      </c>
      <c r="H284" t="s">
        <v>1015</v>
      </c>
      <c r="I284" t="s">
        <v>604</v>
      </c>
      <c r="J284" t="s">
        <v>464</v>
      </c>
      <c r="K284" t="s">
        <v>3497</v>
      </c>
      <c r="L284" t="s">
        <v>605</v>
      </c>
      <c r="M284" t="s">
        <v>533</v>
      </c>
      <c r="N284" t="s">
        <v>606</v>
      </c>
      <c r="O284" t="s">
        <v>607</v>
      </c>
      <c r="AW284" t="e">
        <f>VLOOKUP(G284, pfam!$1:$1048576,2,FALSE)</f>
        <v>#N/A</v>
      </c>
    </row>
    <row r="285" spans="1:49" x14ac:dyDescent="0.25">
      <c r="A285">
        <v>429.19400000000002</v>
      </c>
      <c r="B285">
        <v>167</v>
      </c>
      <c r="C285" t="s">
        <v>3481</v>
      </c>
      <c r="D285">
        <v>428</v>
      </c>
      <c r="E285" t="s">
        <v>0</v>
      </c>
      <c r="F285">
        <v>437</v>
      </c>
      <c r="G285" t="s">
        <v>1016</v>
      </c>
      <c r="H285" t="s">
        <v>1017</v>
      </c>
      <c r="I285" t="s">
        <v>472</v>
      </c>
      <c r="J285" t="s">
        <v>473</v>
      </c>
      <c r="K285" t="s">
        <v>474</v>
      </c>
      <c r="L285" t="s">
        <v>3487</v>
      </c>
      <c r="M285" t="s">
        <v>475</v>
      </c>
      <c r="AW285" t="e">
        <f>VLOOKUP(G285, pfam!$1:$1048576,2,FALSE)</f>
        <v>#N/A</v>
      </c>
    </row>
    <row r="286" spans="1:49" x14ac:dyDescent="0.25">
      <c r="A286">
        <v>429.19400000000002</v>
      </c>
      <c r="B286">
        <v>167</v>
      </c>
      <c r="C286" t="s">
        <v>3481</v>
      </c>
      <c r="D286">
        <v>423</v>
      </c>
      <c r="E286" t="s">
        <v>0</v>
      </c>
      <c r="F286">
        <v>434</v>
      </c>
      <c r="G286" t="s">
        <v>1018</v>
      </c>
      <c r="H286" t="s">
        <v>1019</v>
      </c>
      <c r="I286" t="s">
        <v>472</v>
      </c>
      <c r="J286" t="s">
        <v>473</v>
      </c>
      <c r="K286" t="s">
        <v>474</v>
      </c>
      <c r="L286" t="s">
        <v>3487</v>
      </c>
      <c r="M286" t="s">
        <v>475</v>
      </c>
      <c r="AW286" t="e">
        <f>VLOOKUP(G286, pfam!$1:$1048576,2,FALSE)</f>
        <v>#N/A</v>
      </c>
    </row>
    <row r="287" spans="1:49" x14ac:dyDescent="0.25">
      <c r="A287">
        <v>429.19400000000002</v>
      </c>
      <c r="B287">
        <v>167</v>
      </c>
      <c r="C287" t="s">
        <v>3481</v>
      </c>
      <c r="D287">
        <v>352</v>
      </c>
      <c r="E287" t="s">
        <v>0</v>
      </c>
      <c r="F287">
        <v>377</v>
      </c>
      <c r="G287" t="s">
        <v>1020</v>
      </c>
      <c r="H287" t="s">
        <v>1021</v>
      </c>
      <c r="I287" t="s">
        <v>1022</v>
      </c>
      <c r="J287" t="s">
        <v>1023</v>
      </c>
      <c r="K287" t="s">
        <v>545</v>
      </c>
      <c r="L287" t="s">
        <v>1024</v>
      </c>
      <c r="M287" t="s">
        <v>3525</v>
      </c>
      <c r="N287" t="s">
        <v>1025</v>
      </c>
      <c r="O287" t="s">
        <v>1023</v>
      </c>
      <c r="P287" t="s">
        <v>32</v>
      </c>
      <c r="Q287" t="s">
        <v>44</v>
      </c>
      <c r="R287" t="s">
        <v>1026</v>
      </c>
      <c r="S287" t="s">
        <v>1023</v>
      </c>
      <c r="T287" t="s">
        <v>1027</v>
      </c>
      <c r="AW287" t="e">
        <f>VLOOKUP(G287, pfam!$1:$1048576,2,FALSE)</f>
        <v>#N/A</v>
      </c>
    </row>
    <row r="288" spans="1:49" x14ac:dyDescent="0.25">
      <c r="A288">
        <v>429.19400000000002</v>
      </c>
      <c r="B288">
        <v>167</v>
      </c>
      <c r="C288" t="s">
        <v>3481</v>
      </c>
      <c r="D288">
        <v>276</v>
      </c>
      <c r="E288" t="s">
        <v>0</v>
      </c>
      <c r="F288">
        <v>292</v>
      </c>
      <c r="G288" t="s">
        <v>1028</v>
      </c>
      <c r="H288" t="s">
        <v>1029</v>
      </c>
      <c r="I288" t="s">
        <v>420</v>
      </c>
      <c r="J288" t="s">
        <v>741</v>
      </c>
      <c r="K288" t="s">
        <v>742</v>
      </c>
      <c r="L288" t="s">
        <v>176</v>
      </c>
      <c r="M288" t="s">
        <v>743</v>
      </c>
      <c r="N288" t="s">
        <v>744</v>
      </c>
      <c r="O288" t="s">
        <v>710</v>
      </c>
      <c r="P288" t="s">
        <v>3507</v>
      </c>
      <c r="AW288" t="e">
        <f>VLOOKUP(G288, pfam!$1:$1048576,2,FALSE)</f>
        <v>#N/A</v>
      </c>
    </row>
    <row r="289" spans="1:49" x14ac:dyDescent="0.25">
      <c r="A289">
        <v>429.19400000000002</v>
      </c>
      <c r="B289">
        <v>167</v>
      </c>
      <c r="C289" t="s">
        <v>3481</v>
      </c>
      <c r="D289">
        <v>149</v>
      </c>
      <c r="E289" t="s">
        <v>0</v>
      </c>
      <c r="F289">
        <v>163</v>
      </c>
      <c r="G289" t="s">
        <v>1030</v>
      </c>
      <c r="H289" t="s">
        <v>1031</v>
      </c>
      <c r="I289" t="s">
        <v>420</v>
      </c>
      <c r="J289" t="s">
        <v>1032</v>
      </c>
      <c r="K289" t="s">
        <v>548</v>
      </c>
      <c r="L289" t="s">
        <v>1033</v>
      </c>
      <c r="M289" t="s">
        <v>1034</v>
      </c>
      <c r="N289" t="s">
        <v>3526</v>
      </c>
      <c r="AW289" t="e">
        <f>VLOOKUP(G289, pfam!$1:$1048576,2,FALSE)</f>
        <v>#N/A</v>
      </c>
    </row>
    <row r="290" spans="1:49" x14ac:dyDescent="0.25">
      <c r="A290">
        <v>429.19400000000002</v>
      </c>
      <c r="B290">
        <v>167</v>
      </c>
      <c r="C290" t="s">
        <v>3481</v>
      </c>
      <c r="D290">
        <v>34</v>
      </c>
      <c r="E290" t="s">
        <v>0</v>
      </c>
      <c r="F290">
        <v>74</v>
      </c>
      <c r="G290" t="s">
        <v>1035</v>
      </c>
      <c r="H290" t="s">
        <v>1036</v>
      </c>
      <c r="I290" t="s">
        <v>1037</v>
      </c>
      <c r="J290" t="s">
        <v>32</v>
      </c>
      <c r="K290" t="s">
        <v>1038</v>
      </c>
      <c r="L290" t="s">
        <v>1039</v>
      </c>
      <c r="M290" t="s">
        <v>32</v>
      </c>
      <c r="N290" t="s">
        <v>1040</v>
      </c>
      <c r="O290" t="s">
        <v>1041</v>
      </c>
      <c r="P290">
        <v>8</v>
      </c>
      <c r="Q290" t="s">
        <v>28</v>
      </c>
      <c r="R290" t="s">
        <v>1042</v>
      </c>
      <c r="S290" t="s">
        <v>1043</v>
      </c>
      <c r="T290" t="s">
        <v>1044</v>
      </c>
      <c r="U290" t="s">
        <v>28</v>
      </c>
      <c r="V290" t="s">
        <v>308</v>
      </c>
      <c r="AW290" t="e">
        <f>VLOOKUP(G290, pfam!$1:$1048576,2,FALSE)</f>
        <v>#N/A</v>
      </c>
    </row>
    <row r="291" spans="1:49" x14ac:dyDescent="0.25">
      <c r="A291">
        <v>429.19400000000002</v>
      </c>
      <c r="B291">
        <v>167</v>
      </c>
      <c r="C291" t="s">
        <v>3481</v>
      </c>
      <c r="D291">
        <v>1</v>
      </c>
      <c r="E291" t="s">
        <v>0</v>
      </c>
      <c r="F291">
        <v>9</v>
      </c>
      <c r="G291" t="s">
        <v>1045</v>
      </c>
      <c r="H291" t="s">
        <v>1046</v>
      </c>
      <c r="I291" t="s">
        <v>624</v>
      </c>
      <c r="J291" t="s">
        <v>1047</v>
      </c>
      <c r="K291" t="s">
        <v>1048</v>
      </c>
      <c r="L291" t="s">
        <v>567</v>
      </c>
      <c r="M291" t="s">
        <v>1049</v>
      </c>
      <c r="N291" t="s">
        <v>1050</v>
      </c>
      <c r="O291" t="s">
        <v>28</v>
      </c>
      <c r="AW291" t="e">
        <f>VLOOKUP(G291, pfam!$1:$1048576,2,FALSE)</f>
        <v>#N/A</v>
      </c>
    </row>
    <row r="292" spans="1:49" x14ac:dyDescent="0.25">
      <c r="A292">
        <v>429.19400000000002</v>
      </c>
      <c r="B292">
        <v>167</v>
      </c>
      <c r="C292" t="s">
        <v>3481</v>
      </c>
      <c r="D292">
        <v>1</v>
      </c>
      <c r="E292" t="s">
        <v>0</v>
      </c>
      <c r="F292">
        <v>9</v>
      </c>
      <c r="G292" t="s">
        <v>1051</v>
      </c>
      <c r="H292" t="s">
        <v>1052</v>
      </c>
      <c r="I292" t="s">
        <v>624</v>
      </c>
      <c r="J292" t="s">
        <v>1047</v>
      </c>
      <c r="K292" t="s">
        <v>1048</v>
      </c>
      <c r="L292" t="s">
        <v>567</v>
      </c>
      <c r="AW292" t="e">
        <f>VLOOKUP(G292, pfam!$1:$1048576,2,FALSE)</f>
        <v>#N/A</v>
      </c>
    </row>
    <row r="293" spans="1:49" x14ac:dyDescent="0.25">
      <c r="A293">
        <v>429.19400000000002</v>
      </c>
      <c r="B293">
        <v>167</v>
      </c>
      <c r="C293" t="s">
        <v>3481</v>
      </c>
      <c r="D293">
        <v>1</v>
      </c>
      <c r="E293" t="s">
        <v>0</v>
      </c>
      <c r="F293">
        <v>9</v>
      </c>
      <c r="G293" t="s">
        <v>1053</v>
      </c>
      <c r="H293" t="s">
        <v>1054</v>
      </c>
      <c r="I293" t="s">
        <v>624</v>
      </c>
      <c r="J293" t="s">
        <v>1047</v>
      </c>
      <c r="K293" t="s">
        <v>1048</v>
      </c>
      <c r="L293" t="s">
        <v>567</v>
      </c>
      <c r="AW293" t="e">
        <f>VLOOKUP(G293, pfam!$1:$1048576,2,FALSE)</f>
        <v>#N/A</v>
      </c>
    </row>
    <row r="294" spans="1:49" x14ac:dyDescent="0.25">
      <c r="A294">
        <v>429.19400000000002</v>
      </c>
      <c r="B294">
        <v>167</v>
      </c>
      <c r="C294" t="s">
        <v>3481</v>
      </c>
      <c r="D294">
        <v>1</v>
      </c>
      <c r="E294" t="s">
        <v>0</v>
      </c>
      <c r="F294">
        <v>9</v>
      </c>
      <c r="G294" t="s">
        <v>1055</v>
      </c>
      <c r="H294" t="s">
        <v>1056</v>
      </c>
      <c r="I294" t="s">
        <v>624</v>
      </c>
      <c r="J294" t="s">
        <v>1047</v>
      </c>
      <c r="K294" t="s">
        <v>1048</v>
      </c>
      <c r="L294" t="s">
        <v>567</v>
      </c>
      <c r="AW294" t="e">
        <f>VLOOKUP(G294, pfam!$1:$1048576,2,FALSE)</f>
        <v>#N/A</v>
      </c>
    </row>
    <row r="295" spans="1:49" x14ac:dyDescent="0.25">
      <c r="A295">
        <v>426.62900000000002</v>
      </c>
      <c r="B295">
        <v>166</v>
      </c>
      <c r="C295" t="s">
        <v>3481</v>
      </c>
      <c r="D295">
        <v>937</v>
      </c>
      <c r="E295" t="s">
        <v>0</v>
      </c>
      <c r="F295">
        <v>975</v>
      </c>
      <c r="G295" t="s">
        <v>1057</v>
      </c>
      <c r="H295" t="s">
        <v>1058</v>
      </c>
      <c r="I295" t="s">
        <v>1059</v>
      </c>
      <c r="J295" t="s">
        <v>1060</v>
      </c>
      <c r="K295" t="s">
        <v>1061</v>
      </c>
      <c r="L295" t="s">
        <v>32</v>
      </c>
      <c r="M295" t="s">
        <v>1062</v>
      </c>
      <c r="N295" t="s">
        <v>1063</v>
      </c>
      <c r="AW295" t="e">
        <f>VLOOKUP(G295, pfam!$1:$1048576,2,FALSE)</f>
        <v>#N/A</v>
      </c>
    </row>
    <row r="296" spans="1:49" x14ac:dyDescent="0.25">
      <c r="A296">
        <v>426.62900000000002</v>
      </c>
      <c r="B296">
        <v>166</v>
      </c>
      <c r="C296" t="s">
        <v>3481</v>
      </c>
      <c r="D296">
        <v>937</v>
      </c>
      <c r="E296" t="s">
        <v>0</v>
      </c>
      <c r="F296">
        <v>975</v>
      </c>
      <c r="G296" t="s">
        <v>1064</v>
      </c>
      <c r="H296" t="s">
        <v>1065</v>
      </c>
      <c r="I296" t="s">
        <v>1059</v>
      </c>
      <c r="J296" t="s">
        <v>1060</v>
      </c>
      <c r="K296" t="s">
        <v>1061</v>
      </c>
      <c r="L296" t="s">
        <v>32</v>
      </c>
      <c r="M296" t="s">
        <v>1062</v>
      </c>
      <c r="N296" t="s">
        <v>1063</v>
      </c>
      <c r="AW296" t="e">
        <f>VLOOKUP(G296, pfam!$1:$1048576,2,FALSE)</f>
        <v>#N/A</v>
      </c>
    </row>
    <row r="297" spans="1:49" x14ac:dyDescent="0.25">
      <c r="A297">
        <v>426.62900000000002</v>
      </c>
      <c r="B297">
        <v>166</v>
      </c>
      <c r="C297" t="s">
        <v>3481</v>
      </c>
      <c r="D297">
        <v>518</v>
      </c>
      <c r="E297" t="s">
        <v>0</v>
      </c>
      <c r="F297">
        <v>552</v>
      </c>
      <c r="G297" t="s">
        <v>1066</v>
      </c>
      <c r="H297" t="s">
        <v>1067</v>
      </c>
      <c r="I297" t="s">
        <v>604</v>
      </c>
      <c r="J297" t="s">
        <v>464</v>
      </c>
      <c r="K297" t="s">
        <v>3497</v>
      </c>
      <c r="L297" t="s">
        <v>605</v>
      </c>
      <c r="M297" t="s">
        <v>533</v>
      </c>
      <c r="N297" t="s">
        <v>606</v>
      </c>
      <c r="O297" t="s">
        <v>607</v>
      </c>
      <c r="AW297" t="e">
        <f>VLOOKUP(G297, pfam!$1:$1048576,2,FALSE)</f>
        <v>#N/A</v>
      </c>
    </row>
    <row r="298" spans="1:49" x14ac:dyDescent="0.25">
      <c r="A298">
        <v>426.62900000000002</v>
      </c>
      <c r="B298">
        <v>166</v>
      </c>
      <c r="C298" t="s">
        <v>3481</v>
      </c>
      <c r="D298">
        <v>512</v>
      </c>
      <c r="E298" t="s">
        <v>0</v>
      </c>
      <c r="F298">
        <v>543</v>
      </c>
      <c r="G298" t="s">
        <v>1068</v>
      </c>
      <c r="H298" t="s">
        <v>1069</v>
      </c>
      <c r="I298" t="s">
        <v>604</v>
      </c>
      <c r="J298" t="s">
        <v>464</v>
      </c>
      <c r="K298" t="s">
        <v>3497</v>
      </c>
      <c r="L298" t="s">
        <v>605</v>
      </c>
      <c r="M298" t="s">
        <v>533</v>
      </c>
      <c r="N298" t="s">
        <v>606</v>
      </c>
      <c r="O298" t="s">
        <v>607</v>
      </c>
      <c r="AW298" t="e">
        <f>VLOOKUP(G298, pfam!$1:$1048576,2,FALSE)</f>
        <v>#N/A</v>
      </c>
    </row>
    <row r="299" spans="1:49" x14ac:dyDescent="0.25">
      <c r="A299">
        <v>426.62900000000002</v>
      </c>
      <c r="B299">
        <v>166</v>
      </c>
      <c r="C299" t="s">
        <v>3481</v>
      </c>
      <c r="D299">
        <v>403</v>
      </c>
      <c r="E299" t="s">
        <v>0</v>
      </c>
      <c r="F299">
        <v>425</v>
      </c>
      <c r="G299" t="s">
        <v>1070</v>
      </c>
      <c r="H299" t="s">
        <v>1071</v>
      </c>
      <c r="I299" t="s">
        <v>1072</v>
      </c>
      <c r="J299" t="s">
        <v>3527</v>
      </c>
      <c r="K299" t="s">
        <v>1073</v>
      </c>
      <c r="L299" t="s">
        <v>1074</v>
      </c>
      <c r="M299" t="s">
        <v>1075</v>
      </c>
      <c r="N299" t="s">
        <v>1076</v>
      </c>
      <c r="AW299" t="e">
        <f>VLOOKUP(G299, pfam!$1:$1048576,2,FALSE)</f>
        <v>#N/A</v>
      </c>
    </row>
    <row r="300" spans="1:49" x14ac:dyDescent="0.25">
      <c r="A300">
        <v>426.62900000000002</v>
      </c>
      <c r="B300">
        <v>166</v>
      </c>
      <c r="C300" t="s">
        <v>3481</v>
      </c>
      <c r="D300">
        <v>145</v>
      </c>
      <c r="E300" t="s">
        <v>0</v>
      </c>
      <c r="F300">
        <v>171</v>
      </c>
      <c r="G300" t="s">
        <v>1077</v>
      </c>
      <c r="H300" t="s">
        <v>1078</v>
      </c>
      <c r="I300" t="s">
        <v>1079</v>
      </c>
      <c r="J300" t="s">
        <v>32</v>
      </c>
      <c r="K300" t="s">
        <v>1080</v>
      </c>
      <c r="AW300" t="e">
        <f>VLOOKUP(G300, pfam!$1:$1048576,2,FALSE)</f>
        <v>#N/A</v>
      </c>
    </row>
    <row r="301" spans="1:49" x14ac:dyDescent="0.25">
      <c r="A301">
        <v>424.06400000000002</v>
      </c>
      <c r="B301">
        <v>165</v>
      </c>
      <c r="C301" t="s">
        <v>3481</v>
      </c>
      <c r="D301">
        <v>1039</v>
      </c>
      <c r="E301" t="s">
        <v>0</v>
      </c>
      <c r="F301">
        <v>1071</v>
      </c>
      <c r="G301" t="s">
        <v>1081</v>
      </c>
      <c r="H301" t="s">
        <v>1082</v>
      </c>
      <c r="I301" t="s">
        <v>899</v>
      </c>
      <c r="J301" t="s">
        <v>802</v>
      </c>
      <c r="K301" t="s">
        <v>900</v>
      </c>
      <c r="L301" t="s">
        <v>545</v>
      </c>
      <c r="M301" t="s">
        <v>1083</v>
      </c>
      <c r="N301" t="s">
        <v>3518</v>
      </c>
      <c r="O301" t="s">
        <v>902</v>
      </c>
      <c r="P301" t="s">
        <v>903</v>
      </c>
      <c r="Q301" t="s">
        <v>802</v>
      </c>
      <c r="R301" t="s">
        <v>900</v>
      </c>
      <c r="S301" t="s">
        <v>545</v>
      </c>
      <c r="T301" t="s">
        <v>1084</v>
      </c>
      <c r="U301" t="s">
        <v>905</v>
      </c>
      <c r="V301" t="s">
        <v>900</v>
      </c>
      <c r="W301" t="s">
        <v>545</v>
      </c>
      <c r="X301" t="s">
        <v>1084</v>
      </c>
      <c r="AW301" t="e">
        <f>VLOOKUP(G301, pfam!$1:$1048576,2,FALSE)</f>
        <v>#N/A</v>
      </c>
    </row>
    <row r="302" spans="1:49" x14ac:dyDescent="0.25">
      <c r="A302">
        <v>424.06400000000002</v>
      </c>
      <c r="B302">
        <v>165</v>
      </c>
      <c r="C302" t="s">
        <v>3481</v>
      </c>
      <c r="D302">
        <v>422</v>
      </c>
      <c r="E302" t="s">
        <v>0</v>
      </c>
      <c r="F302">
        <v>434</v>
      </c>
      <c r="G302" t="s">
        <v>1085</v>
      </c>
      <c r="H302" t="s">
        <v>1086</v>
      </c>
      <c r="I302" t="s">
        <v>472</v>
      </c>
      <c r="J302" t="s">
        <v>473</v>
      </c>
      <c r="K302" t="s">
        <v>474</v>
      </c>
      <c r="L302" t="s">
        <v>3487</v>
      </c>
      <c r="M302" t="s">
        <v>475</v>
      </c>
      <c r="AW302" t="e">
        <f>VLOOKUP(G302, pfam!$1:$1048576,2,FALSE)</f>
        <v>#N/A</v>
      </c>
    </row>
    <row r="303" spans="1:49" x14ac:dyDescent="0.25">
      <c r="A303">
        <v>424.06400000000002</v>
      </c>
      <c r="B303">
        <v>165</v>
      </c>
      <c r="C303" t="s">
        <v>3481</v>
      </c>
      <c r="D303">
        <v>422</v>
      </c>
      <c r="E303" t="s">
        <v>0</v>
      </c>
      <c r="F303">
        <v>434</v>
      </c>
      <c r="G303" t="s">
        <v>1087</v>
      </c>
      <c r="H303" t="s">
        <v>1088</v>
      </c>
      <c r="I303" t="s">
        <v>472</v>
      </c>
      <c r="J303" t="s">
        <v>473</v>
      </c>
      <c r="K303" t="s">
        <v>474</v>
      </c>
      <c r="L303" t="s">
        <v>3487</v>
      </c>
      <c r="M303" t="s">
        <v>475</v>
      </c>
      <c r="AW303" t="e">
        <f>VLOOKUP(G303, pfam!$1:$1048576,2,FALSE)</f>
        <v>#N/A</v>
      </c>
    </row>
    <row r="304" spans="1:49" x14ac:dyDescent="0.25">
      <c r="A304">
        <v>424.06400000000002</v>
      </c>
      <c r="B304">
        <v>165</v>
      </c>
      <c r="C304" t="s">
        <v>3481</v>
      </c>
      <c r="D304">
        <v>421</v>
      </c>
      <c r="E304" t="s">
        <v>0</v>
      </c>
      <c r="F304">
        <v>436</v>
      </c>
      <c r="G304" t="s">
        <v>1089</v>
      </c>
      <c r="H304" t="s">
        <v>1090</v>
      </c>
      <c r="I304" t="s">
        <v>472</v>
      </c>
      <c r="J304" t="s">
        <v>473</v>
      </c>
      <c r="K304" t="s">
        <v>474</v>
      </c>
      <c r="L304" t="s">
        <v>3487</v>
      </c>
      <c r="M304" t="s">
        <v>475</v>
      </c>
      <c r="AW304" t="e">
        <f>VLOOKUP(G304, pfam!$1:$1048576,2,FALSE)</f>
        <v>#N/A</v>
      </c>
    </row>
    <row r="305" spans="1:49" x14ac:dyDescent="0.25">
      <c r="A305">
        <v>424.06400000000002</v>
      </c>
      <c r="B305">
        <v>165</v>
      </c>
      <c r="C305" t="s">
        <v>3481</v>
      </c>
      <c r="D305">
        <v>139</v>
      </c>
      <c r="E305" t="s">
        <v>0</v>
      </c>
      <c r="F305">
        <v>167</v>
      </c>
      <c r="G305" t="s">
        <v>1091</v>
      </c>
      <c r="H305" t="s">
        <v>1092</v>
      </c>
      <c r="I305" t="s">
        <v>1093</v>
      </c>
      <c r="J305" t="s">
        <v>32</v>
      </c>
      <c r="K305" t="s">
        <v>1094</v>
      </c>
      <c r="AW305" t="e">
        <f>VLOOKUP(G305, pfam!$1:$1048576,2,FALSE)</f>
        <v>#N/A</v>
      </c>
    </row>
    <row r="306" spans="1:49" x14ac:dyDescent="0.25">
      <c r="A306">
        <v>424.06400000000002</v>
      </c>
      <c r="B306">
        <v>165</v>
      </c>
      <c r="C306" t="s">
        <v>3481</v>
      </c>
      <c r="D306">
        <v>103</v>
      </c>
      <c r="E306" t="s">
        <v>0</v>
      </c>
      <c r="F306">
        <v>121</v>
      </c>
      <c r="G306" t="s">
        <v>1095</v>
      </c>
      <c r="H306" t="s">
        <v>1096</v>
      </c>
      <c r="I306" t="s">
        <v>484</v>
      </c>
      <c r="J306" t="s">
        <v>485</v>
      </c>
      <c r="K306" t="s">
        <v>32</v>
      </c>
      <c r="L306" t="s">
        <v>486</v>
      </c>
      <c r="AW306" t="e">
        <f>VLOOKUP(G306, pfam!$1:$1048576,2,FALSE)</f>
        <v>#N/A</v>
      </c>
    </row>
    <row r="307" spans="1:49" x14ac:dyDescent="0.25">
      <c r="A307">
        <v>424.06400000000002</v>
      </c>
      <c r="B307">
        <v>165</v>
      </c>
      <c r="C307" t="s">
        <v>3481</v>
      </c>
      <c r="D307">
        <v>1</v>
      </c>
      <c r="E307" t="s">
        <v>0</v>
      </c>
      <c r="F307">
        <v>7</v>
      </c>
      <c r="G307" t="s">
        <v>1097</v>
      </c>
      <c r="H307" t="s">
        <v>1098</v>
      </c>
      <c r="I307" t="s">
        <v>1099</v>
      </c>
      <c r="J307" t="s">
        <v>1100</v>
      </c>
      <c r="K307" t="s">
        <v>1101</v>
      </c>
      <c r="AW307" t="e">
        <f>VLOOKUP(G307, pfam!$1:$1048576,2,FALSE)</f>
        <v>#N/A</v>
      </c>
    </row>
    <row r="308" spans="1:49" x14ac:dyDescent="0.25">
      <c r="A308">
        <v>421.49900000000002</v>
      </c>
      <c r="B308">
        <v>164</v>
      </c>
      <c r="C308" t="s">
        <v>3481</v>
      </c>
      <c r="D308">
        <v>1133</v>
      </c>
      <c r="E308" t="s">
        <v>0</v>
      </c>
      <c r="F308">
        <v>1169</v>
      </c>
      <c r="G308" t="s">
        <v>1102</v>
      </c>
      <c r="H308" t="s">
        <v>1103</v>
      </c>
      <c r="I308" t="s">
        <v>559</v>
      </c>
      <c r="J308" t="s">
        <v>1104</v>
      </c>
      <c r="K308" t="s">
        <v>545</v>
      </c>
      <c r="L308" t="s">
        <v>1105</v>
      </c>
      <c r="M308" t="s">
        <v>3493</v>
      </c>
      <c r="N308" t="s">
        <v>3494</v>
      </c>
      <c r="O308" t="s">
        <v>561</v>
      </c>
      <c r="P308" t="s">
        <v>560</v>
      </c>
      <c r="Q308" t="s">
        <v>1106</v>
      </c>
      <c r="AW308" t="e">
        <f>VLOOKUP(G308, pfam!$1:$1048576,2,FALSE)</f>
        <v>#N/A</v>
      </c>
    </row>
    <row r="309" spans="1:49" x14ac:dyDescent="0.25">
      <c r="A309">
        <v>421.49900000000002</v>
      </c>
      <c r="B309">
        <v>164</v>
      </c>
      <c r="C309" t="s">
        <v>3481</v>
      </c>
      <c r="D309">
        <v>503</v>
      </c>
      <c r="E309" t="s">
        <v>0</v>
      </c>
      <c r="F309">
        <v>534</v>
      </c>
      <c r="G309" t="s">
        <v>1107</v>
      </c>
      <c r="H309" t="s">
        <v>1108</v>
      </c>
      <c r="I309" t="s">
        <v>604</v>
      </c>
      <c r="J309" t="s">
        <v>464</v>
      </c>
      <c r="K309" t="s">
        <v>3497</v>
      </c>
      <c r="L309" t="s">
        <v>605</v>
      </c>
      <c r="M309" t="s">
        <v>533</v>
      </c>
      <c r="N309" t="s">
        <v>606</v>
      </c>
      <c r="O309" t="s">
        <v>607</v>
      </c>
      <c r="AW309" t="e">
        <f>VLOOKUP(G309, pfam!$1:$1048576,2,FALSE)</f>
        <v>#N/A</v>
      </c>
    </row>
    <row r="310" spans="1:49" x14ac:dyDescent="0.25">
      <c r="A310">
        <v>421.49900000000002</v>
      </c>
      <c r="B310">
        <v>164</v>
      </c>
      <c r="C310" t="s">
        <v>3481</v>
      </c>
      <c r="D310">
        <v>426</v>
      </c>
      <c r="E310" t="s">
        <v>0</v>
      </c>
      <c r="F310">
        <v>435</v>
      </c>
      <c r="G310" t="s">
        <v>1109</v>
      </c>
      <c r="H310" t="s">
        <v>1110</v>
      </c>
      <c r="I310" t="s">
        <v>472</v>
      </c>
      <c r="J310" t="s">
        <v>473</v>
      </c>
      <c r="K310" t="s">
        <v>474</v>
      </c>
      <c r="L310" t="s">
        <v>3487</v>
      </c>
      <c r="M310" t="s">
        <v>475</v>
      </c>
      <c r="AW310" t="e">
        <f>VLOOKUP(G310, pfam!$1:$1048576,2,FALSE)</f>
        <v>#N/A</v>
      </c>
    </row>
    <row r="311" spans="1:49" x14ac:dyDescent="0.25">
      <c r="A311">
        <v>421.49900000000002</v>
      </c>
      <c r="B311">
        <v>164</v>
      </c>
      <c r="C311" t="s">
        <v>3481</v>
      </c>
      <c r="D311">
        <v>398</v>
      </c>
      <c r="E311" t="s">
        <v>0</v>
      </c>
      <c r="F311">
        <v>446</v>
      </c>
      <c r="G311" t="s">
        <v>1111</v>
      </c>
      <c r="H311" t="s">
        <v>1112</v>
      </c>
      <c r="I311" t="s">
        <v>828</v>
      </c>
      <c r="J311" t="s">
        <v>829</v>
      </c>
      <c r="K311" t="s">
        <v>830</v>
      </c>
      <c r="L311" t="s">
        <v>3515</v>
      </c>
      <c r="M311" t="s">
        <v>831</v>
      </c>
      <c r="N311" t="s">
        <v>607</v>
      </c>
      <c r="AW311" t="e">
        <f>VLOOKUP(G311, pfam!$1:$1048576,2,FALSE)</f>
        <v>#N/A</v>
      </c>
    </row>
    <row r="312" spans="1:49" x14ac:dyDescent="0.25">
      <c r="A312">
        <v>421.49900000000002</v>
      </c>
      <c r="B312">
        <v>164</v>
      </c>
      <c r="C312" t="s">
        <v>3481</v>
      </c>
      <c r="D312">
        <v>308</v>
      </c>
      <c r="E312" t="s">
        <v>0</v>
      </c>
      <c r="F312">
        <v>343</v>
      </c>
      <c r="G312" t="s">
        <v>1113</v>
      </c>
      <c r="H312" t="s">
        <v>1114</v>
      </c>
      <c r="I312" t="s">
        <v>1115</v>
      </c>
      <c r="J312" t="s">
        <v>1116</v>
      </c>
      <c r="K312" t="s">
        <v>1117</v>
      </c>
      <c r="L312" t="s">
        <v>1118</v>
      </c>
      <c r="M312" t="s">
        <v>473</v>
      </c>
      <c r="N312" t="s">
        <v>1119</v>
      </c>
      <c r="O312" t="s">
        <v>1120</v>
      </c>
      <c r="P312" t="s">
        <v>1116</v>
      </c>
      <c r="Q312" t="s">
        <v>1121</v>
      </c>
      <c r="R312" t="s">
        <v>32</v>
      </c>
      <c r="S312" t="s">
        <v>87</v>
      </c>
      <c r="AW312" t="e">
        <f>VLOOKUP(G312, pfam!$1:$1048576,2,FALSE)</f>
        <v>#N/A</v>
      </c>
    </row>
    <row r="313" spans="1:49" x14ac:dyDescent="0.25">
      <c r="A313">
        <v>421.49900000000002</v>
      </c>
      <c r="B313">
        <v>164</v>
      </c>
      <c r="C313" t="s">
        <v>3481</v>
      </c>
      <c r="D313">
        <v>178</v>
      </c>
      <c r="E313" t="s">
        <v>0</v>
      </c>
      <c r="F313">
        <v>235</v>
      </c>
      <c r="G313" t="s">
        <v>1122</v>
      </c>
      <c r="H313" t="s">
        <v>1123</v>
      </c>
      <c r="I313" t="s">
        <v>1124</v>
      </c>
      <c r="J313" t="s">
        <v>32</v>
      </c>
      <c r="K313" t="s">
        <v>1125</v>
      </c>
      <c r="AW313" t="e">
        <f>VLOOKUP(G313, pfam!$1:$1048576,2,FALSE)</f>
        <v>#N/A</v>
      </c>
    </row>
    <row r="314" spans="1:49" x14ac:dyDescent="0.25">
      <c r="A314">
        <v>418.93400000000003</v>
      </c>
      <c r="B314">
        <v>163</v>
      </c>
      <c r="C314" t="s">
        <v>3481</v>
      </c>
      <c r="D314">
        <v>2995</v>
      </c>
      <c r="E314" t="s">
        <v>0</v>
      </c>
      <c r="F314">
        <v>3013</v>
      </c>
      <c r="G314" t="s">
        <v>1126</v>
      </c>
      <c r="H314" t="s">
        <v>1127</v>
      </c>
      <c r="I314" t="s">
        <v>624</v>
      </c>
      <c r="J314" t="s">
        <v>1128</v>
      </c>
      <c r="K314" t="s">
        <v>1129</v>
      </c>
      <c r="L314" t="s">
        <v>1130</v>
      </c>
      <c r="M314" t="s">
        <v>27</v>
      </c>
      <c r="N314" t="s">
        <v>1131</v>
      </c>
      <c r="O314" t="s">
        <v>1132</v>
      </c>
      <c r="P314" t="s">
        <v>1133</v>
      </c>
      <c r="Q314" t="s">
        <v>28</v>
      </c>
      <c r="AW314" t="e">
        <f>VLOOKUP(G314, pfam!$1:$1048576,2,FALSE)</f>
        <v>#N/A</v>
      </c>
    </row>
    <row r="315" spans="1:49" x14ac:dyDescent="0.25">
      <c r="A315">
        <v>418.93400000000003</v>
      </c>
      <c r="B315">
        <v>163</v>
      </c>
      <c r="C315" t="s">
        <v>3481</v>
      </c>
      <c r="D315">
        <v>2218</v>
      </c>
      <c r="E315" t="s">
        <v>0</v>
      </c>
      <c r="F315">
        <v>2238</v>
      </c>
      <c r="G315" t="s">
        <v>1134</v>
      </c>
      <c r="H315" t="s">
        <v>1135</v>
      </c>
      <c r="I315" t="s">
        <v>1136</v>
      </c>
      <c r="J315" t="s">
        <v>802</v>
      </c>
      <c r="K315" t="s">
        <v>900</v>
      </c>
      <c r="L315" t="s">
        <v>1137</v>
      </c>
      <c r="M315" t="s">
        <v>209</v>
      </c>
      <c r="N315" t="s">
        <v>1138</v>
      </c>
      <c r="O315" t="s">
        <v>3528</v>
      </c>
      <c r="P315" t="s">
        <v>1139</v>
      </c>
      <c r="Q315" t="s">
        <v>1140</v>
      </c>
      <c r="R315" t="s">
        <v>28</v>
      </c>
      <c r="S315" t="s">
        <v>1141</v>
      </c>
      <c r="T315" t="s">
        <v>1142</v>
      </c>
      <c r="AW315" t="e">
        <f>VLOOKUP(G315, pfam!$1:$1048576,2,FALSE)</f>
        <v>#N/A</v>
      </c>
    </row>
    <row r="316" spans="1:49" x14ac:dyDescent="0.25">
      <c r="A316">
        <v>418.93400000000003</v>
      </c>
      <c r="B316">
        <v>163</v>
      </c>
      <c r="C316" t="s">
        <v>3481</v>
      </c>
      <c r="D316">
        <v>1154</v>
      </c>
      <c r="E316" t="s">
        <v>0</v>
      </c>
      <c r="F316">
        <v>1177</v>
      </c>
      <c r="G316" t="s">
        <v>1143</v>
      </c>
      <c r="H316" t="s">
        <v>1144</v>
      </c>
      <c r="I316" t="s">
        <v>1145</v>
      </c>
      <c r="J316" t="s">
        <v>428</v>
      </c>
      <c r="K316" t="s">
        <v>32</v>
      </c>
      <c r="L316">
        <v>12</v>
      </c>
      <c r="M316" t="s">
        <v>1146</v>
      </c>
      <c r="N316" t="s">
        <v>1147</v>
      </c>
      <c r="O316" t="s">
        <v>1148</v>
      </c>
      <c r="P316">
        <v>8</v>
      </c>
      <c r="Q316" t="s">
        <v>28</v>
      </c>
      <c r="AW316" t="e">
        <f>VLOOKUP(G316, pfam!$1:$1048576,2,FALSE)</f>
        <v>#N/A</v>
      </c>
    </row>
    <row r="317" spans="1:49" x14ac:dyDescent="0.25">
      <c r="A317">
        <v>418.93400000000003</v>
      </c>
      <c r="B317">
        <v>163</v>
      </c>
      <c r="C317" t="s">
        <v>3481</v>
      </c>
      <c r="D317">
        <v>516</v>
      </c>
      <c r="E317" t="s">
        <v>0</v>
      </c>
      <c r="F317">
        <v>545</v>
      </c>
      <c r="G317" t="s">
        <v>1149</v>
      </c>
      <c r="H317" t="s">
        <v>1150</v>
      </c>
      <c r="I317" t="s">
        <v>604</v>
      </c>
      <c r="J317" t="s">
        <v>464</v>
      </c>
      <c r="K317" t="s">
        <v>3497</v>
      </c>
      <c r="L317" t="s">
        <v>605</v>
      </c>
      <c r="M317" t="s">
        <v>533</v>
      </c>
      <c r="N317" t="s">
        <v>606</v>
      </c>
      <c r="O317" t="s">
        <v>607</v>
      </c>
      <c r="AW317" t="e">
        <f>VLOOKUP(G317, pfam!$1:$1048576,2,FALSE)</f>
        <v>#N/A</v>
      </c>
    </row>
    <row r="318" spans="1:49" x14ac:dyDescent="0.25">
      <c r="A318">
        <v>418.93400000000003</v>
      </c>
      <c r="B318">
        <v>163</v>
      </c>
      <c r="C318" t="s">
        <v>3481</v>
      </c>
      <c r="D318">
        <v>426</v>
      </c>
      <c r="E318" t="s">
        <v>0</v>
      </c>
      <c r="F318">
        <v>440</v>
      </c>
      <c r="G318" t="s">
        <v>1151</v>
      </c>
      <c r="H318" t="s">
        <v>1152</v>
      </c>
      <c r="I318" t="s">
        <v>1153</v>
      </c>
      <c r="J318" t="s">
        <v>1154</v>
      </c>
      <c r="K318" t="s">
        <v>32</v>
      </c>
      <c r="L318" t="s">
        <v>1155</v>
      </c>
      <c r="AW318" t="e">
        <f>VLOOKUP(G318, pfam!$1:$1048576,2,FALSE)</f>
        <v>#N/A</v>
      </c>
    </row>
    <row r="319" spans="1:49" x14ac:dyDescent="0.25">
      <c r="A319">
        <v>418.93400000000003</v>
      </c>
      <c r="B319">
        <v>163</v>
      </c>
      <c r="C319" t="s">
        <v>3481</v>
      </c>
      <c r="D319">
        <v>130</v>
      </c>
      <c r="E319" t="s">
        <v>0</v>
      </c>
      <c r="F319">
        <v>147</v>
      </c>
      <c r="G319" t="s">
        <v>1156</v>
      </c>
      <c r="H319" t="s">
        <v>1157</v>
      </c>
      <c r="I319" t="s">
        <v>1158</v>
      </c>
      <c r="J319" t="s">
        <v>1159</v>
      </c>
      <c r="K319" t="s">
        <v>157</v>
      </c>
      <c r="L319" t="s">
        <v>1160</v>
      </c>
      <c r="M319" t="s">
        <v>473</v>
      </c>
      <c r="N319" t="s">
        <v>87</v>
      </c>
      <c r="O319" t="s">
        <v>1161</v>
      </c>
      <c r="P319" t="s">
        <v>1162</v>
      </c>
      <c r="Q319" t="s">
        <v>1160</v>
      </c>
      <c r="R319" t="s">
        <v>473</v>
      </c>
      <c r="S319" t="s">
        <v>87</v>
      </c>
      <c r="T319" t="s">
        <v>308</v>
      </c>
      <c r="AW319" t="e">
        <f>VLOOKUP(G319, pfam!$1:$1048576,2,FALSE)</f>
        <v>#N/A</v>
      </c>
    </row>
    <row r="320" spans="1:49" x14ac:dyDescent="0.25">
      <c r="A320">
        <v>418.93400000000003</v>
      </c>
      <c r="B320">
        <v>163</v>
      </c>
      <c r="C320" t="s">
        <v>3481</v>
      </c>
      <c r="D320">
        <v>74</v>
      </c>
      <c r="E320" t="s">
        <v>0</v>
      </c>
      <c r="F320">
        <v>87</v>
      </c>
      <c r="G320" t="s">
        <v>1163</v>
      </c>
      <c r="H320" t="s">
        <v>1164</v>
      </c>
      <c r="I320" t="s">
        <v>1165</v>
      </c>
      <c r="AW320" t="e">
        <f>VLOOKUP(G320, pfam!$1:$1048576,2,FALSE)</f>
        <v>#N/A</v>
      </c>
    </row>
    <row r="321" spans="1:49" x14ac:dyDescent="0.25">
      <c r="A321">
        <v>418.93400000000003</v>
      </c>
      <c r="B321">
        <v>163</v>
      </c>
      <c r="C321" t="s">
        <v>3481</v>
      </c>
      <c r="D321">
        <v>1</v>
      </c>
      <c r="E321" t="s">
        <v>0</v>
      </c>
      <c r="F321">
        <v>31</v>
      </c>
      <c r="G321" t="s">
        <v>1166</v>
      </c>
      <c r="H321" t="s">
        <v>1167</v>
      </c>
      <c r="I321" t="s">
        <v>1168</v>
      </c>
      <c r="J321" t="s">
        <v>567</v>
      </c>
      <c r="K321">
        <v>1</v>
      </c>
      <c r="AW321" t="e">
        <f>VLOOKUP(G321, pfam!$1:$1048576,2,FALSE)</f>
        <v>#N/A</v>
      </c>
    </row>
    <row r="322" spans="1:49" x14ac:dyDescent="0.25">
      <c r="A322">
        <v>418.93400000000003</v>
      </c>
      <c r="B322">
        <v>163</v>
      </c>
      <c r="C322" t="s">
        <v>3481</v>
      </c>
      <c r="D322">
        <v>1</v>
      </c>
      <c r="E322" t="s">
        <v>0</v>
      </c>
      <c r="F322">
        <v>18</v>
      </c>
      <c r="G322" t="s">
        <v>1169</v>
      </c>
      <c r="H322" t="s">
        <v>1170</v>
      </c>
      <c r="I322" t="s">
        <v>1037</v>
      </c>
      <c r="J322" t="s">
        <v>32</v>
      </c>
      <c r="K322" t="s">
        <v>1171</v>
      </c>
      <c r="L322" t="s">
        <v>1172</v>
      </c>
      <c r="M322" t="s">
        <v>1171</v>
      </c>
      <c r="N322" t="s">
        <v>28</v>
      </c>
      <c r="O322" t="s">
        <v>1173</v>
      </c>
      <c r="AW322" t="e">
        <f>VLOOKUP(G322, pfam!$1:$1048576,2,FALSE)</f>
        <v>#N/A</v>
      </c>
    </row>
    <row r="323" spans="1:49" x14ac:dyDescent="0.25">
      <c r="A323">
        <v>418.93400000000003</v>
      </c>
      <c r="B323">
        <v>163</v>
      </c>
      <c r="C323" t="s">
        <v>3481</v>
      </c>
      <c r="D323">
        <v>1</v>
      </c>
      <c r="E323" t="s">
        <v>0</v>
      </c>
      <c r="F323">
        <v>18</v>
      </c>
      <c r="G323" t="s">
        <v>1174</v>
      </c>
      <c r="H323" t="s">
        <v>1175</v>
      </c>
      <c r="I323" t="s">
        <v>1037</v>
      </c>
      <c r="J323" t="s">
        <v>32</v>
      </c>
      <c r="K323" t="s">
        <v>1171</v>
      </c>
      <c r="L323" t="s">
        <v>1172</v>
      </c>
      <c r="M323" t="s">
        <v>1171</v>
      </c>
      <c r="N323" t="s">
        <v>28</v>
      </c>
      <c r="O323" t="s">
        <v>1173</v>
      </c>
      <c r="AW323" t="e">
        <f>VLOOKUP(G323, pfam!$1:$1048576,2,FALSE)</f>
        <v>#N/A</v>
      </c>
    </row>
    <row r="324" spans="1:49" x14ac:dyDescent="0.25">
      <c r="A324">
        <v>418.93400000000003</v>
      </c>
      <c r="B324">
        <v>163</v>
      </c>
      <c r="C324" t="s">
        <v>3481</v>
      </c>
      <c r="D324">
        <v>1</v>
      </c>
      <c r="E324" t="s">
        <v>0</v>
      </c>
      <c r="F324">
        <v>18</v>
      </c>
      <c r="G324" t="s">
        <v>1176</v>
      </c>
      <c r="H324" t="s">
        <v>1177</v>
      </c>
      <c r="I324" t="s">
        <v>1037</v>
      </c>
      <c r="J324" t="s">
        <v>32</v>
      </c>
      <c r="K324" t="s">
        <v>1171</v>
      </c>
      <c r="L324" t="s">
        <v>1172</v>
      </c>
      <c r="M324" t="s">
        <v>1171</v>
      </c>
      <c r="N324" t="s">
        <v>28</v>
      </c>
      <c r="O324" t="s">
        <v>1173</v>
      </c>
      <c r="AW324" t="e">
        <f>VLOOKUP(G324, pfam!$1:$1048576,2,FALSE)</f>
        <v>#N/A</v>
      </c>
    </row>
    <row r="325" spans="1:49" x14ac:dyDescent="0.25">
      <c r="A325">
        <v>418.93400000000003</v>
      </c>
      <c r="B325">
        <v>163</v>
      </c>
      <c r="C325" t="s">
        <v>3481</v>
      </c>
      <c r="D325">
        <v>1</v>
      </c>
      <c r="E325" t="s">
        <v>0</v>
      </c>
      <c r="F325">
        <v>18</v>
      </c>
      <c r="G325" t="s">
        <v>1178</v>
      </c>
      <c r="H325" t="s">
        <v>1179</v>
      </c>
      <c r="I325" t="s">
        <v>1037</v>
      </c>
      <c r="J325" t="s">
        <v>32</v>
      </c>
      <c r="K325" t="s">
        <v>1171</v>
      </c>
      <c r="L325" t="s">
        <v>1172</v>
      </c>
      <c r="M325" t="s">
        <v>1171</v>
      </c>
      <c r="N325" t="s">
        <v>28</v>
      </c>
      <c r="O325" t="s">
        <v>1173</v>
      </c>
      <c r="AW325" t="e">
        <f>VLOOKUP(G325, pfam!$1:$1048576,2,FALSE)</f>
        <v>#N/A</v>
      </c>
    </row>
    <row r="326" spans="1:49" x14ac:dyDescent="0.25">
      <c r="A326">
        <v>418.93400000000003</v>
      </c>
      <c r="B326">
        <v>163</v>
      </c>
      <c r="C326" t="s">
        <v>3481</v>
      </c>
      <c r="D326">
        <v>1</v>
      </c>
      <c r="E326" t="s">
        <v>0</v>
      </c>
      <c r="F326">
        <v>18</v>
      </c>
      <c r="G326" t="s">
        <v>1180</v>
      </c>
      <c r="H326" t="s">
        <v>1181</v>
      </c>
      <c r="I326" t="s">
        <v>1037</v>
      </c>
      <c r="J326" t="s">
        <v>32</v>
      </c>
      <c r="K326" t="s">
        <v>1171</v>
      </c>
      <c r="L326" t="s">
        <v>1172</v>
      </c>
      <c r="M326" t="s">
        <v>1171</v>
      </c>
      <c r="N326" t="s">
        <v>28</v>
      </c>
      <c r="O326" t="s">
        <v>1173</v>
      </c>
      <c r="AW326" t="e">
        <f>VLOOKUP(G326, pfam!$1:$1048576,2,FALSE)</f>
        <v>#N/A</v>
      </c>
    </row>
    <row r="327" spans="1:49" x14ac:dyDescent="0.25">
      <c r="A327">
        <v>418.93400000000003</v>
      </c>
      <c r="B327">
        <v>163</v>
      </c>
      <c r="C327" t="s">
        <v>3481</v>
      </c>
      <c r="D327">
        <v>1</v>
      </c>
      <c r="E327" t="s">
        <v>0</v>
      </c>
      <c r="F327">
        <v>18</v>
      </c>
      <c r="G327" t="s">
        <v>1182</v>
      </c>
      <c r="H327" t="s">
        <v>1183</v>
      </c>
      <c r="I327" t="s">
        <v>1037</v>
      </c>
      <c r="J327" t="s">
        <v>32</v>
      </c>
      <c r="K327" t="s">
        <v>1171</v>
      </c>
      <c r="L327" t="s">
        <v>1172</v>
      </c>
      <c r="M327" t="s">
        <v>1171</v>
      </c>
      <c r="N327" t="s">
        <v>28</v>
      </c>
      <c r="O327" t="s">
        <v>1173</v>
      </c>
      <c r="AW327" t="e">
        <f>VLOOKUP(G327, pfam!$1:$1048576,2,FALSE)</f>
        <v>#N/A</v>
      </c>
    </row>
    <row r="328" spans="1:49" x14ac:dyDescent="0.25">
      <c r="A328">
        <v>418.93400000000003</v>
      </c>
      <c r="B328">
        <v>163</v>
      </c>
      <c r="C328" t="s">
        <v>3481</v>
      </c>
      <c r="D328">
        <v>1</v>
      </c>
      <c r="E328" t="s">
        <v>0</v>
      </c>
      <c r="F328">
        <v>18</v>
      </c>
      <c r="G328" t="s">
        <v>1184</v>
      </c>
      <c r="H328" t="s">
        <v>1185</v>
      </c>
      <c r="I328" t="s">
        <v>1037</v>
      </c>
      <c r="J328" t="s">
        <v>32</v>
      </c>
      <c r="K328" t="s">
        <v>1171</v>
      </c>
      <c r="L328" t="s">
        <v>1172</v>
      </c>
      <c r="M328" t="s">
        <v>1171</v>
      </c>
      <c r="N328" t="s">
        <v>28</v>
      </c>
      <c r="O328" t="s">
        <v>1173</v>
      </c>
      <c r="AW328" t="e">
        <f>VLOOKUP(G328, pfam!$1:$1048576,2,FALSE)</f>
        <v>#N/A</v>
      </c>
    </row>
    <row r="329" spans="1:49" x14ac:dyDescent="0.25">
      <c r="A329">
        <v>418.93400000000003</v>
      </c>
      <c r="B329">
        <v>163</v>
      </c>
      <c r="C329" t="s">
        <v>3481</v>
      </c>
      <c r="D329">
        <v>1</v>
      </c>
      <c r="E329" t="s">
        <v>0</v>
      </c>
      <c r="F329">
        <v>12</v>
      </c>
      <c r="G329" t="s">
        <v>1186</v>
      </c>
      <c r="H329" t="s">
        <v>1187</v>
      </c>
      <c r="I329" t="s">
        <v>506</v>
      </c>
      <c r="J329" t="s">
        <v>1188</v>
      </c>
      <c r="K329" t="s">
        <v>32</v>
      </c>
      <c r="L329" t="s">
        <v>1189</v>
      </c>
      <c r="AW329" t="e">
        <f>VLOOKUP(G329, pfam!$1:$1048576,2,FALSE)</f>
        <v>#N/A</v>
      </c>
    </row>
    <row r="330" spans="1:49" x14ac:dyDescent="0.25">
      <c r="A330">
        <v>416.37</v>
      </c>
      <c r="B330">
        <v>162</v>
      </c>
      <c r="C330" t="s">
        <v>3481</v>
      </c>
      <c r="D330">
        <v>506</v>
      </c>
      <c r="E330" t="s">
        <v>0</v>
      </c>
      <c r="F330">
        <v>535</v>
      </c>
      <c r="G330" t="s">
        <v>1190</v>
      </c>
      <c r="H330" t="s">
        <v>1191</v>
      </c>
      <c r="I330" t="s">
        <v>604</v>
      </c>
      <c r="J330" t="s">
        <v>464</v>
      </c>
      <c r="K330" t="s">
        <v>3497</v>
      </c>
      <c r="L330" t="s">
        <v>605</v>
      </c>
      <c r="M330" t="s">
        <v>533</v>
      </c>
      <c r="N330" t="s">
        <v>606</v>
      </c>
      <c r="O330" t="s">
        <v>607</v>
      </c>
      <c r="AW330" t="e">
        <f>VLOOKUP(G330, pfam!$1:$1048576,2,FALSE)</f>
        <v>#N/A</v>
      </c>
    </row>
    <row r="331" spans="1:49" x14ac:dyDescent="0.25">
      <c r="A331">
        <v>416.37</v>
      </c>
      <c r="B331">
        <v>162</v>
      </c>
      <c r="C331" t="s">
        <v>3481</v>
      </c>
      <c r="D331">
        <v>437</v>
      </c>
      <c r="E331" t="s">
        <v>0</v>
      </c>
      <c r="F331">
        <v>449</v>
      </c>
      <c r="G331" t="s">
        <v>1192</v>
      </c>
      <c r="H331" t="s">
        <v>1193</v>
      </c>
      <c r="I331" t="s">
        <v>472</v>
      </c>
      <c r="J331" t="s">
        <v>473</v>
      </c>
      <c r="K331" t="s">
        <v>474</v>
      </c>
      <c r="L331" t="s">
        <v>3487</v>
      </c>
      <c r="M331" t="s">
        <v>475</v>
      </c>
      <c r="AW331" t="e">
        <f>VLOOKUP(G331, pfam!$1:$1048576,2,FALSE)</f>
        <v>#N/A</v>
      </c>
    </row>
    <row r="332" spans="1:49" x14ac:dyDescent="0.25">
      <c r="A332">
        <v>416.37</v>
      </c>
      <c r="B332">
        <v>162</v>
      </c>
      <c r="C332" t="s">
        <v>3481</v>
      </c>
      <c r="D332">
        <v>402</v>
      </c>
      <c r="E332" t="s">
        <v>0</v>
      </c>
      <c r="F332">
        <v>431</v>
      </c>
      <c r="G332" t="s">
        <v>1194</v>
      </c>
      <c r="H332" t="s">
        <v>1195</v>
      </c>
      <c r="I332" t="s">
        <v>1196</v>
      </c>
      <c r="J332" t="s">
        <v>32</v>
      </c>
      <c r="K332" t="s">
        <v>1197</v>
      </c>
      <c r="AW332" t="e">
        <f>VLOOKUP(G332, pfam!$1:$1048576,2,FALSE)</f>
        <v>#N/A</v>
      </c>
    </row>
    <row r="333" spans="1:49" x14ac:dyDescent="0.25">
      <c r="A333">
        <v>416.37</v>
      </c>
      <c r="B333">
        <v>162</v>
      </c>
      <c r="C333" t="s">
        <v>3481</v>
      </c>
      <c r="D333">
        <v>293</v>
      </c>
      <c r="E333" t="s">
        <v>0</v>
      </c>
      <c r="F333">
        <v>309</v>
      </c>
      <c r="G333" t="s">
        <v>1198</v>
      </c>
      <c r="H333" t="s">
        <v>1199</v>
      </c>
      <c r="I333" t="s">
        <v>420</v>
      </c>
      <c r="J333" t="s">
        <v>741</v>
      </c>
      <c r="K333" t="s">
        <v>742</v>
      </c>
      <c r="L333" t="s">
        <v>176</v>
      </c>
      <c r="M333" t="s">
        <v>743</v>
      </c>
      <c r="N333" t="s">
        <v>744</v>
      </c>
      <c r="O333" t="s">
        <v>710</v>
      </c>
      <c r="P333" t="s">
        <v>3507</v>
      </c>
      <c r="AW333" t="e">
        <f>VLOOKUP(G333, pfam!$1:$1048576,2,FALSE)</f>
        <v>#N/A</v>
      </c>
    </row>
    <row r="334" spans="1:49" x14ac:dyDescent="0.25">
      <c r="A334">
        <v>416.37</v>
      </c>
      <c r="B334">
        <v>162</v>
      </c>
      <c r="C334" t="s">
        <v>3481</v>
      </c>
      <c r="D334">
        <v>293</v>
      </c>
      <c r="E334" t="s">
        <v>0</v>
      </c>
      <c r="F334">
        <v>309</v>
      </c>
      <c r="G334" t="s">
        <v>1200</v>
      </c>
      <c r="H334" t="s">
        <v>1201</v>
      </c>
      <c r="I334" t="s">
        <v>420</v>
      </c>
      <c r="J334" t="s">
        <v>741</v>
      </c>
      <c r="K334" t="s">
        <v>742</v>
      </c>
      <c r="L334" t="s">
        <v>176</v>
      </c>
      <c r="M334" t="s">
        <v>743</v>
      </c>
      <c r="N334" t="s">
        <v>744</v>
      </c>
      <c r="O334" t="s">
        <v>710</v>
      </c>
      <c r="P334" t="s">
        <v>3507</v>
      </c>
      <c r="AW334" t="e">
        <f>VLOOKUP(G334, pfam!$1:$1048576,2,FALSE)</f>
        <v>#N/A</v>
      </c>
    </row>
    <row r="335" spans="1:49" x14ac:dyDescent="0.25">
      <c r="A335">
        <v>416.37</v>
      </c>
      <c r="B335">
        <v>162</v>
      </c>
      <c r="C335" t="s">
        <v>3481</v>
      </c>
      <c r="D335">
        <v>281</v>
      </c>
      <c r="E335" t="s">
        <v>0</v>
      </c>
      <c r="F335">
        <v>330</v>
      </c>
      <c r="G335" t="s">
        <v>1202</v>
      </c>
      <c r="H335" t="s">
        <v>1203</v>
      </c>
      <c r="I335" t="s">
        <v>899</v>
      </c>
      <c r="J335" t="s">
        <v>802</v>
      </c>
      <c r="K335" t="s">
        <v>900</v>
      </c>
      <c r="L335" t="s">
        <v>545</v>
      </c>
      <c r="M335" t="s">
        <v>1204</v>
      </c>
      <c r="N335" t="s">
        <v>1205</v>
      </c>
      <c r="O335" t="s">
        <v>545</v>
      </c>
      <c r="P335" t="s">
        <v>1206</v>
      </c>
      <c r="Q335" t="s">
        <v>3518</v>
      </c>
      <c r="R335" t="s">
        <v>905</v>
      </c>
      <c r="S335" t="s">
        <v>900</v>
      </c>
      <c r="T335" t="s">
        <v>545</v>
      </c>
      <c r="U335" t="s">
        <v>1206</v>
      </c>
      <c r="V335" t="s">
        <v>1207</v>
      </c>
      <c r="W335" t="s">
        <v>545</v>
      </c>
      <c r="X335" t="s">
        <v>1206</v>
      </c>
      <c r="AW335" t="e">
        <f>VLOOKUP(G335, pfam!$1:$1048576,2,FALSE)</f>
        <v>#N/A</v>
      </c>
    </row>
    <row r="336" spans="1:49" x14ac:dyDescent="0.25">
      <c r="A336">
        <v>416.37</v>
      </c>
      <c r="B336">
        <v>162</v>
      </c>
      <c r="C336" t="s">
        <v>3481</v>
      </c>
      <c r="D336">
        <v>280</v>
      </c>
      <c r="E336" t="s">
        <v>0</v>
      </c>
      <c r="F336">
        <v>328</v>
      </c>
      <c r="G336" t="s">
        <v>1208</v>
      </c>
      <c r="H336" t="s">
        <v>1209</v>
      </c>
      <c r="I336" t="s">
        <v>899</v>
      </c>
      <c r="J336" t="s">
        <v>802</v>
      </c>
      <c r="K336" t="s">
        <v>900</v>
      </c>
      <c r="L336" t="s">
        <v>545</v>
      </c>
      <c r="M336" t="s">
        <v>1204</v>
      </c>
      <c r="N336" t="s">
        <v>1205</v>
      </c>
      <c r="O336" t="s">
        <v>545</v>
      </c>
      <c r="P336" t="s">
        <v>1206</v>
      </c>
      <c r="Q336" t="s">
        <v>3518</v>
      </c>
      <c r="R336" t="s">
        <v>905</v>
      </c>
      <c r="S336" t="s">
        <v>900</v>
      </c>
      <c r="T336" t="s">
        <v>545</v>
      </c>
      <c r="U336" t="s">
        <v>1206</v>
      </c>
      <c r="V336" t="s">
        <v>1207</v>
      </c>
      <c r="W336" t="s">
        <v>545</v>
      </c>
      <c r="X336" t="s">
        <v>1206</v>
      </c>
      <c r="AW336" t="e">
        <f>VLOOKUP(G336, pfam!$1:$1048576,2,FALSE)</f>
        <v>#N/A</v>
      </c>
    </row>
    <row r="337" spans="1:49" x14ac:dyDescent="0.25">
      <c r="A337">
        <v>416.37</v>
      </c>
      <c r="B337">
        <v>162</v>
      </c>
      <c r="C337" t="s">
        <v>3481</v>
      </c>
      <c r="D337">
        <v>276</v>
      </c>
      <c r="E337" t="s">
        <v>0</v>
      </c>
      <c r="F337">
        <v>292</v>
      </c>
      <c r="G337" t="s">
        <v>1210</v>
      </c>
      <c r="H337" t="s">
        <v>1211</v>
      </c>
      <c r="I337" t="s">
        <v>420</v>
      </c>
      <c r="J337" t="s">
        <v>741</v>
      </c>
      <c r="K337" t="s">
        <v>742</v>
      </c>
      <c r="L337" t="s">
        <v>176</v>
      </c>
      <c r="M337" t="s">
        <v>743</v>
      </c>
      <c r="N337" t="s">
        <v>744</v>
      </c>
      <c r="O337" t="s">
        <v>710</v>
      </c>
      <c r="P337" t="s">
        <v>3507</v>
      </c>
      <c r="AW337" t="e">
        <f>VLOOKUP(G337, pfam!$1:$1048576,2,FALSE)</f>
        <v>#N/A</v>
      </c>
    </row>
    <row r="338" spans="1:49" x14ac:dyDescent="0.25">
      <c r="A338">
        <v>416.37</v>
      </c>
      <c r="B338">
        <v>162</v>
      </c>
      <c r="C338" t="s">
        <v>3481</v>
      </c>
      <c r="D338">
        <v>276</v>
      </c>
      <c r="E338" t="s">
        <v>0</v>
      </c>
      <c r="F338">
        <v>292</v>
      </c>
      <c r="G338" t="s">
        <v>1212</v>
      </c>
      <c r="H338" t="s">
        <v>1213</v>
      </c>
      <c r="I338" t="s">
        <v>420</v>
      </c>
      <c r="J338" t="s">
        <v>741</v>
      </c>
      <c r="K338" t="s">
        <v>742</v>
      </c>
      <c r="L338" t="s">
        <v>176</v>
      </c>
      <c r="M338" t="s">
        <v>743</v>
      </c>
      <c r="N338" t="s">
        <v>744</v>
      </c>
      <c r="O338" t="s">
        <v>710</v>
      </c>
      <c r="P338" t="s">
        <v>3507</v>
      </c>
      <c r="AW338" t="e">
        <f>VLOOKUP(G338, pfam!$1:$1048576,2,FALSE)</f>
        <v>#N/A</v>
      </c>
    </row>
    <row r="339" spans="1:49" x14ac:dyDescent="0.25">
      <c r="A339">
        <v>416.37</v>
      </c>
      <c r="B339">
        <v>162</v>
      </c>
      <c r="C339" t="s">
        <v>3481</v>
      </c>
      <c r="D339">
        <v>152</v>
      </c>
      <c r="E339" t="s">
        <v>0</v>
      </c>
      <c r="F339">
        <v>169</v>
      </c>
      <c r="G339" t="s">
        <v>1214</v>
      </c>
      <c r="H339" t="s">
        <v>1215</v>
      </c>
      <c r="I339" t="s">
        <v>617</v>
      </c>
      <c r="J339" t="s">
        <v>618</v>
      </c>
      <c r="K339" t="s">
        <v>619</v>
      </c>
      <c r="L339" t="s">
        <v>3499</v>
      </c>
      <c r="M339" t="s">
        <v>620</v>
      </c>
      <c r="N339" t="s">
        <v>621</v>
      </c>
      <c r="AW339" t="e">
        <f>VLOOKUP(G339, pfam!$1:$1048576,2,FALSE)</f>
        <v>#N/A</v>
      </c>
    </row>
    <row r="340" spans="1:49" x14ac:dyDescent="0.25">
      <c r="A340">
        <v>416.37</v>
      </c>
      <c r="B340">
        <v>162</v>
      </c>
      <c r="C340" t="s">
        <v>3481</v>
      </c>
      <c r="D340">
        <v>1</v>
      </c>
      <c r="E340" t="s">
        <v>0</v>
      </c>
      <c r="F340">
        <v>18</v>
      </c>
      <c r="G340" t="s">
        <v>1216</v>
      </c>
      <c r="H340" t="s">
        <v>1217</v>
      </c>
      <c r="I340" t="s">
        <v>1218</v>
      </c>
      <c r="J340" t="s">
        <v>1219</v>
      </c>
      <c r="K340" t="s">
        <v>3529</v>
      </c>
      <c r="L340" t="s">
        <v>1220</v>
      </c>
      <c r="M340" t="s">
        <v>1221</v>
      </c>
      <c r="N340" t="s">
        <v>1222</v>
      </c>
      <c r="O340" t="s">
        <v>1223</v>
      </c>
      <c r="AW340" t="e">
        <f>VLOOKUP(G340, pfam!$1:$1048576,2,FALSE)</f>
        <v>#N/A</v>
      </c>
    </row>
    <row r="341" spans="1:49" x14ac:dyDescent="0.25">
      <c r="A341">
        <v>413.80500000000001</v>
      </c>
      <c r="B341">
        <v>161</v>
      </c>
      <c r="C341" t="s">
        <v>3481</v>
      </c>
      <c r="D341">
        <v>518</v>
      </c>
      <c r="E341" t="s">
        <v>0</v>
      </c>
      <c r="F341">
        <v>552</v>
      </c>
      <c r="G341" t="s">
        <v>1224</v>
      </c>
      <c r="H341" t="s">
        <v>1225</v>
      </c>
      <c r="I341" t="s">
        <v>604</v>
      </c>
      <c r="J341" t="s">
        <v>464</v>
      </c>
      <c r="K341" t="s">
        <v>3497</v>
      </c>
      <c r="L341" t="s">
        <v>605</v>
      </c>
      <c r="M341" t="s">
        <v>533</v>
      </c>
      <c r="N341" t="s">
        <v>606</v>
      </c>
      <c r="O341" t="s">
        <v>607</v>
      </c>
      <c r="AW341" t="e">
        <f>VLOOKUP(G341, pfam!$1:$1048576,2,FALSE)</f>
        <v>#N/A</v>
      </c>
    </row>
    <row r="342" spans="1:49" x14ac:dyDescent="0.25">
      <c r="A342">
        <v>413.80500000000001</v>
      </c>
      <c r="B342">
        <v>161</v>
      </c>
      <c r="C342" t="s">
        <v>3481</v>
      </c>
      <c r="D342">
        <v>518</v>
      </c>
      <c r="E342" t="s">
        <v>0</v>
      </c>
      <c r="F342">
        <v>552</v>
      </c>
      <c r="G342" t="s">
        <v>1226</v>
      </c>
      <c r="H342" t="s">
        <v>1227</v>
      </c>
      <c r="I342" t="s">
        <v>604</v>
      </c>
      <c r="J342" t="s">
        <v>464</v>
      </c>
      <c r="K342" t="s">
        <v>3497</v>
      </c>
      <c r="L342" t="s">
        <v>605</v>
      </c>
      <c r="M342" t="s">
        <v>533</v>
      </c>
      <c r="N342" t="s">
        <v>606</v>
      </c>
      <c r="O342" t="s">
        <v>607</v>
      </c>
      <c r="AW342" t="e">
        <f>VLOOKUP(G342, pfam!$1:$1048576,2,FALSE)</f>
        <v>#N/A</v>
      </c>
    </row>
    <row r="343" spans="1:49" x14ac:dyDescent="0.25">
      <c r="A343">
        <v>413.80500000000001</v>
      </c>
      <c r="B343">
        <v>161</v>
      </c>
      <c r="C343" t="s">
        <v>3481</v>
      </c>
      <c r="D343">
        <v>513</v>
      </c>
      <c r="E343" t="s">
        <v>0</v>
      </c>
      <c r="F343">
        <v>545</v>
      </c>
      <c r="G343" t="s">
        <v>1228</v>
      </c>
      <c r="H343" t="s">
        <v>1229</v>
      </c>
      <c r="I343" t="s">
        <v>604</v>
      </c>
      <c r="J343" t="s">
        <v>464</v>
      </c>
      <c r="K343" t="s">
        <v>3497</v>
      </c>
      <c r="L343" t="s">
        <v>605</v>
      </c>
      <c r="M343" t="s">
        <v>533</v>
      </c>
      <c r="N343" t="s">
        <v>606</v>
      </c>
      <c r="O343" t="s">
        <v>607</v>
      </c>
      <c r="AW343" t="e">
        <f>VLOOKUP(G343, pfam!$1:$1048576,2,FALSE)</f>
        <v>#N/A</v>
      </c>
    </row>
    <row r="344" spans="1:49" x14ac:dyDescent="0.25">
      <c r="A344">
        <v>413.80500000000001</v>
      </c>
      <c r="B344">
        <v>161</v>
      </c>
      <c r="C344" t="s">
        <v>3481</v>
      </c>
      <c r="D344">
        <v>480</v>
      </c>
      <c r="E344" t="s">
        <v>0</v>
      </c>
      <c r="F344">
        <v>500</v>
      </c>
      <c r="G344" t="s">
        <v>1230</v>
      </c>
      <c r="H344" t="s">
        <v>1231</v>
      </c>
      <c r="I344" t="s">
        <v>1232</v>
      </c>
      <c r="J344" t="s">
        <v>1233</v>
      </c>
      <c r="K344" t="s">
        <v>32</v>
      </c>
      <c r="L344" t="s">
        <v>1234</v>
      </c>
      <c r="M344" t="s">
        <v>428</v>
      </c>
      <c r="N344">
        <v>1</v>
      </c>
      <c r="O344" t="s">
        <v>1235</v>
      </c>
      <c r="P344" t="s">
        <v>1236</v>
      </c>
      <c r="Q344" t="s">
        <v>1233</v>
      </c>
      <c r="R344" t="s">
        <v>32</v>
      </c>
      <c r="S344" t="s">
        <v>303</v>
      </c>
      <c r="T344" t="s">
        <v>1237</v>
      </c>
      <c r="U344" t="s">
        <v>1238</v>
      </c>
      <c r="V344" t="s">
        <v>428</v>
      </c>
      <c r="W344" t="s">
        <v>1239</v>
      </c>
      <c r="X344" t="s">
        <v>1233</v>
      </c>
      <c r="Y344" t="s">
        <v>32</v>
      </c>
      <c r="Z344" t="s">
        <v>87</v>
      </c>
      <c r="AA344" t="s">
        <v>1240</v>
      </c>
      <c r="AB344" t="s">
        <v>1241</v>
      </c>
      <c r="AC344" t="s">
        <v>1242</v>
      </c>
      <c r="AD344" t="s">
        <v>308</v>
      </c>
      <c r="AW344" t="e">
        <f>VLOOKUP(G344, pfam!$1:$1048576,2,FALSE)</f>
        <v>#N/A</v>
      </c>
    </row>
    <row r="345" spans="1:49" x14ac:dyDescent="0.25">
      <c r="A345">
        <v>413.80500000000001</v>
      </c>
      <c r="B345">
        <v>161</v>
      </c>
      <c r="C345" t="s">
        <v>3481</v>
      </c>
      <c r="D345">
        <v>428</v>
      </c>
      <c r="E345" t="s">
        <v>0</v>
      </c>
      <c r="F345">
        <v>436</v>
      </c>
      <c r="G345" t="s">
        <v>1243</v>
      </c>
      <c r="H345" t="s">
        <v>1244</v>
      </c>
      <c r="I345" t="s">
        <v>472</v>
      </c>
      <c r="J345" t="s">
        <v>473</v>
      </c>
      <c r="K345" t="s">
        <v>474</v>
      </c>
      <c r="L345" t="s">
        <v>3487</v>
      </c>
      <c r="M345" t="s">
        <v>475</v>
      </c>
      <c r="AW345" t="e">
        <f>VLOOKUP(G345, pfam!$1:$1048576,2,FALSE)</f>
        <v>#N/A</v>
      </c>
    </row>
    <row r="346" spans="1:49" x14ac:dyDescent="0.25">
      <c r="A346">
        <v>413.80500000000001</v>
      </c>
      <c r="B346">
        <v>161</v>
      </c>
      <c r="C346" t="s">
        <v>3481</v>
      </c>
      <c r="D346">
        <v>293</v>
      </c>
      <c r="E346" t="s">
        <v>0</v>
      </c>
      <c r="F346">
        <v>309</v>
      </c>
      <c r="G346" t="s">
        <v>1245</v>
      </c>
      <c r="H346" t="s">
        <v>1246</v>
      </c>
      <c r="I346" t="s">
        <v>420</v>
      </c>
      <c r="J346" t="s">
        <v>741</v>
      </c>
      <c r="K346" t="s">
        <v>742</v>
      </c>
      <c r="L346" t="s">
        <v>176</v>
      </c>
      <c r="M346" t="s">
        <v>743</v>
      </c>
      <c r="N346" t="s">
        <v>744</v>
      </c>
      <c r="O346" t="s">
        <v>710</v>
      </c>
      <c r="P346" t="s">
        <v>3507</v>
      </c>
      <c r="AW346" t="e">
        <f>VLOOKUP(G346, pfam!$1:$1048576,2,FALSE)</f>
        <v>#N/A</v>
      </c>
    </row>
    <row r="347" spans="1:49" x14ac:dyDescent="0.25">
      <c r="A347">
        <v>413.80500000000001</v>
      </c>
      <c r="B347">
        <v>161</v>
      </c>
      <c r="C347" t="s">
        <v>3481</v>
      </c>
      <c r="D347">
        <v>293</v>
      </c>
      <c r="E347" t="s">
        <v>0</v>
      </c>
      <c r="F347">
        <v>309</v>
      </c>
      <c r="G347" t="s">
        <v>1247</v>
      </c>
      <c r="H347" t="s">
        <v>1248</v>
      </c>
      <c r="I347" t="s">
        <v>420</v>
      </c>
      <c r="J347" t="s">
        <v>741</v>
      </c>
      <c r="K347" t="s">
        <v>742</v>
      </c>
      <c r="L347" t="s">
        <v>176</v>
      </c>
      <c r="M347" t="s">
        <v>743</v>
      </c>
      <c r="N347" t="s">
        <v>744</v>
      </c>
      <c r="O347" t="s">
        <v>710</v>
      </c>
      <c r="P347" t="s">
        <v>3507</v>
      </c>
      <c r="AW347" t="e">
        <f>VLOOKUP(G347, pfam!$1:$1048576,2,FALSE)</f>
        <v>#N/A</v>
      </c>
    </row>
    <row r="348" spans="1:49" x14ac:dyDescent="0.25">
      <c r="A348">
        <v>413.80500000000001</v>
      </c>
      <c r="B348">
        <v>161</v>
      </c>
      <c r="C348" t="s">
        <v>3481</v>
      </c>
      <c r="D348">
        <v>293</v>
      </c>
      <c r="E348" t="s">
        <v>0</v>
      </c>
      <c r="F348">
        <v>309</v>
      </c>
      <c r="G348" t="s">
        <v>1249</v>
      </c>
      <c r="H348" t="s">
        <v>1250</v>
      </c>
      <c r="I348" t="s">
        <v>420</v>
      </c>
      <c r="J348" t="s">
        <v>741</v>
      </c>
      <c r="K348" t="s">
        <v>742</v>
      </c>
      <c r="L348" t="s">
        <v>176</v>
      </c>
      <c r="M348" t="s">
        <v>743</v>
      </c>
      <c r="N348" t="s">
        <v>744</v>
      </c>
      <c r="O348" t="s">
        <v>710</v>
      </c>
      <c r="P348" t="s">
        <v>3507</v>
      </c>
      <c r="AW348" t="e">
        <f>VLOOKUP(G348, pfam!$1:$1048576,2,FALSE)</f>
        <v>#N/A</v>
      </c>
    </row>
    <row r="349" spans="1:49" x14ac:dyDescent="0.25">
      <c r="A349">
        <v>413.80500000000001</v>
      </c>
      <c r="B349">
        <v>161</v>
      </c>
      <c r="C349" t="s">
        <v>3481</v>
      </c>
      <c r="D349">
        <v>293</v>
      </c>
      <c r="E349" t="s">
        <v>0</v>
      </c>
      <c r="F349">
        <v>309</v>
      </c>
      <c r="G349" t="s">
        <v>1251</v>
      </c>
      <c r="H349" t="s">
        <v>1252</v>
      </c>
      <c r="I349" t="s">
        <v>420</v>
      </c>
      <c r="J349" t="s">
        <v>741</v>
      </c>
      <c r="K349" t="s">
        <v>742</v>
      </c>
      <c r="L349" t="s">
        <v>176</v>
      </c>
      <c r="M349" t="s">
        <v>743</v>
      </c>
      <c r="N349" t="s">
        <v>744</v>
      </c>
      <c r="O349" t="s">
        <v>710</v>
      </c>
      <c r="P349" t="s">
        <v>3507</v>
      </c>
      <c r="AW349" t="e">
        <f>VLOOKUP(G349, pfam!$1:$1048576,2,FALSE)</f>
        <v>#N/A</v>
      </c>
    </row>
    <row r="350" spans="1:49" x14ac:dyDescent="0.25">
      <c r="A350">
        <v>413.80500000000001</v>
      </c>
      <c r="B350">
        <v>161</v>
      </c>
      <c r="C350" t="s">
        <v>3481</v>
      </c>
      <c r="D350">
        <v>254</v>
      </c>
      <c r="E350" t="s">
        <v>0</v>
      </c>
      <c r="F350">
        <v>288</v>
      </c>
      <c r="G350" t="s">
        <v>1253</v>
      </c>
      <c r="H350" t="s">
        <v>1254</v>
      </c>
      <c r="I350">
        <v>33</v>
      </c>
      <c r="J350" t="s">
        <v>893</v>
      </c>
      <c r="K350" t="s">
        <v>1255</v>
      </c>
      <c r="L350" t="s">
        <v>1256</v>
      </c>
      <c r="M350" t="s">
        <v>1257</v>
      </c>
      <c r="N350" t="s">
        <v>32</v>
      </c>
      <c r="O350">
        <v>33</v>
      </c>
      <c r="P350" t="s">
        <v>1013</v>
      </c>
      <c r="Q350" t="s">
        <v>1258</v>
      </c>
      <c r="AW350" t="e">
        <f>VLOOKUP(G350, pfam!$1:$1048576,2,FALSE)</f>
        <v>#N/A</v>
      </c>
    </row>
    <row r="351" spans="1:49" x14ac:dyDescent="0.25">
      <c r="A351">
        <v>413.80500000000001</v>
      </c>
      <c r="B351">
        <v>161</v>
      </c>
      <c r="C351" t="s">
        <v>3481</v>
      </c>
      <c r="D351">
        <v>254</v>
      </c>
      <c r="E351" t="s">
        <v>0</v>
      </c>
      <c r="F351">
        <v>288</v>
      </c>
      <c r="G351" t="s">
        <v>1259</v>
      </c>
      <c r="H351" t="s">
        <v>1260</v>
      </c>
      <c r="I351">
        <v>33</v>
      </c>
      <c r="J351" t="s">
        <v>893</v>
      </c>
      <c r="K351" t="s">
        <v>1255</v>
      </c>
      <c r="L351" t="s">
        <v>1256</v>
      </c>
      <c r="M351" t="s">
        <v>1257</v>
      </c>
      <c r="N351" t="s">
        <v>32</v>
      </c>
      <c r="O351">
        <v>33</v>
      </c>
      <c r="P351" t="s">
        <v>1013</v>
      </c>
      <c r="Q351" t="s">
        <v>1258</v>
      </c>
      <c r="AW351" t="e">
        <f>VLOOKUP(G351, pfam!$1:$1048576,2,FALSE)</f>
        <v>#N/A</v>
      </c>
    </row>
    <row r="352" spans="1:49" x14ac:dyDescent="0.25">
      <c r="A352">
        <v>413.80500000000001</v>
      </c>
      <c r="B352">
        <v>161</v>
      </c>
      <c r="C352" t="s">
        <v>3481</v>
      </c>
      <c r="D352">
        <v>119</v>
      </c>
      <c r="E352" t="s">
        <v>0</v>
      </c>
      <c r="F352">
        <v>148</v>
      </c>
      <c r="G352" t="s">
        <v>1261</v>
      </c>
      <c r="H352" t="s">
        <v>1262</v>
      </c>
      <c r="I352" t="s">
        <v>1263</v>
      </c>
      <c r="J352" t="s">
        <v>1264</v>
      </c>
      <c r="AW352" t="e">
        <f>VLOOKUP(G352, pfam!$1:$1048576,2,FALSE)</f>
        <v>#N/A</v>
      </c>
    </row>
    <row r="353" spans="1:49" x14ac:dyDescent="0.25">
      <c r="A353">
        <v>413.80500000000001</v>
      </c>
      <c r="B353">
        <v>161</v>
      </c>
      <c r="C353" t="s">
        <v>3481</v>
      </c>
      <c r="D353">
        <v>102</v>
      </c>
      <c r="E353" t="s">
        <v>0</v>
      </c>
      <c r="F353">
        <v>112</v>
      </c>
      <c r="G353" t="s">
        <v>1265</v>
      </c>
      <c r="H353" t="s">
        <v>1266</v>
      </c>
      <c r="I353" t="s">
        <v>1267</v>
      </c>
      <c r="J353" t="s">
        <v>32</v>
      </c>
      <c r="K353" t="s">
        <v>1268</v>
      </c>
      <c r="AW353" t="e">
        <f>VLOOKUP(G353, pfam!$1:$1048576,2,FALSE)</f>
        <v>#N/A</v>
      </c>
    </row>
    <row r="354" spans="1:49" x14ac:dyDescent="0.25">
      <c r="A354">
        <v>411.24</v>
      </c>
      <c r="B354">
        <v>160</v>
      </c>
      <c r="C354" t="s">
        <v>3481</v>
      </c>
      <c r="D354">
        <v>522</v>
      </c>
      <c r="E354" t="s">
        <v>0</v>
      </c>
      <c r="F354">
        <v>551</v>
      </c>
      <c r="G354" t="s">
        <v>1269</v>
      </c>
      <c r="H354" t="s">
        <v>1270</v>
      </c>
      <c r="I354" t="s">
        <v>604</v>
      </c>
      <c r="J354" t="s">
        <v>464</v>
      </c>
      <c r="K354" t="s">
        <v>3497</v>
      </c>
      <c r="L354" t="s">
        <v>605</v>
      </c>
      <c r="M354" t="s">
        <v>533</v>
      </c>
      <c r="N354" t="s">
        <v>606</v>
      </c>
      <c r="O354" t="s">
        <v>607</v>
      </c>
      <c r="AW354" t="e">
        <f>VLOOKUP(G354, pfam!$1:$1048576,2,FALSE)</f>
        <v>#N/A</v>
      </c>
    </row>
    <row r="355" spans="1:49" x14ac:dyDescent="0.25">
      <c r="A355">
        <v>411.24</v>
      </c>
      <c r="B355">
        <v>160</v>
      </c>
      <c r="C355" t="s">
        <v>3481</v>
      </c>
      <c r="D355">
        <v>518</v>
      </c>
      <c r="E355" t="s">
        <v>0</v>
      </c>
      <c r="F355">
        <v>552</v>
      </c>
      <c r="G355" t="s">
        <v>1271</v>
      </c>
      <c r="H355" t="s">
        <v>1272</v>
      </c>
      <c r="I355" t="s">
        <v>604</v>
      </c>
      <c r="J355" t="s">
        <v>464</v>
      </c>
      <c r="K355" t="s">
        <v>3497</v>
      </c>
      <c r="L355" t="s">
        <v>605</v>
      </c>
      <c r="M355" t="s">
        <v>533</v>
      </c>
      <c r="N355" t="s">
        <v>606</v>
      </c>
      <c r="O355" t="s">
        <v>607</v>
      </c>
      <c r="AW355" t="e">
        <f>VLOOKUP(G355, pfam!$1:$1048576,2,FALSE)</f>
        <v>#N/A</v>
      </c>
    </row>
    <row r="356" spans="1:49" x14ac:dyDescent="0.25">
      <c r="A356">
        <v>411.24</v>
      </c>
      <c r="B356">
        <v>160</v>
      </c>
      <c r="C356" t="s">
        <v>3481</v>
      </c>
      <c r="D356">
        <v>437</v>
      </c>
      <c r="E356" t="s">
        <v>0</v>
      </c>
      <c r="F356">
        <v>443</v>
      </c>
      <c r="G356" t="s">
        <v>1273</v>
      </c>
      <c r="H356" t="s">
        <v>1274</v>
      </c>
      <c r="I356" t="s">
        <v>1275</v>
      </c>
      <c r="J356" t="s">
        <v>32</v>
      </c>
      <c r="K356" t="s">
        <v>1276</v>
      </c>
      <c r="AW356" t="e">
        <f>VLOOKUP(G356, pfam!$1:$1048576,2,FALSE)</f>
        <v>#N/A</v>
      </c>
    </row>
    <row r="357" spans="1:49" x14ac:dyDescent="0.25">
      <c r="A357">
        <v>411.24</v>
      </c>
      <c r="B357">
        <v>160</v>
      </c>
      <c r="C357" t="s">
        <v>3481</v>
      </c>
      <c r="D357">
        <v>401</v>
      </c>
      <c r="E357" t="s">
        <v>0</v>
      </c>
      <c r="F357">
        <v>438</v>
      </c>
      <c r="G357" t="s">
        <v>1277</v>
      </c>
      <c r="H357" t="s">
        <v>1278</v>
      </c>
      <c r="I357" t="s">
        <v>576</v>
      </c>
      <c r="J357" t="s">
        <v>1279</v>
      </c>
      <c r="K357" t="s">
        <v>1280</v>
      </c>
      <c r="L357" t="s">
        <v>545</v>
      </c>
      <c r="M357" t="s">
        <v>3530</v>
      </c>
      <c r="N357" t="s">
        <v>1281</v>
      </c>
      <c r="O357" t="s">
        <v>900</v>
      </c>
      <c r="P357" t="s">
        <v>545</v>
      </c>
      <c r="Q357" t="s">
        <v>599</v>
      </c>
      <c r="R357" t="s">
        <v>1281</v>
      </c>
      <c r="S357" t="s">
        <v>1279</v>
      </c>
      <c r="T357">
        <v>50</v>
      </c>
      <c r="U357" t="s">
        <v>893</v>
      </c>
      <c r="V357" t="s">
        <v>550</v>
      </c>
      <c r="W357" t="s">
        <v>1282</v>
      </c>
      <c r="AW357" t="e">
        <f>VLOOKUP(G357, pfam!$1:$1048576,2,FALSE)</f>
        <v>#N/A</v>
      </c>
    </row>
    <row r="358" spans="1:49" x14ac:dyDescent="0.25">
      <c r="A358">
        <v>411.24</v>
      </c>
      <c r="B358">
        <v>160</v>
      </c>
      <c r="C358" t="s">
        <v>3481</v>
      </c>
      <c r="D358">
        <v>32</v>
      </c>
      <c r="E358" t="s">
        <v>0</v>
      </c>
      <c r="F358">
        <v>64</v>
      </c>
      <c r="G358" t="s">
        <v>1283</v>
      </c>
      <c r="H358" t="s">
        <v>1284</v>
      </c>
      <c r="I358" t="s">
        <v>1285</v>
      </c>
      <c r="J358" t="s">
        <v>1286</v>
      </c>
      <c r="K358" t="s">
        <v>414</v>
      </c>
      <c r="L358" t="s">
        <v>32</v>
      </c>
      <c r="M358" t="s">
        <v>1287</v>
      </c>
      <c r="AW358" t="e">
        <f>VLOOKUP(G358, pfam!$1:$1048576,2,FALSE)</f>
        <v>#N/A</v>
      </c>
    </row>
    <row r="359" spans="1:49" x14ac:dyDescent="0.25">
      <c r="A359">
        <v>411.24</v>
      </c>
      <c r="B359">
        <v>160</v>
      </c>
      <c r="C359" t="s">
        <v>3481</v>
      </c>
      <c r="D359">
        <v>1</v>
      </c>
      <c r="E359" t="s">
        <v>0</v>
      </c>
      <c r="F359">
        <v>36</v>
      </c>
      <c r="G359" t="s">
        <v>1288</v>
      </c>
      <c r="H359" t="s">
        <v>1289</v>
      </c>
      <c r="I359" t="s">
        <v>506</v>
      </c>
      <c r="J359" t="s">
        <v>32</v>
      </c>
      <c r="K359" t="s">
        <v>1290</v>
      </c>
      <c r="AW359" t="e">
        <f>VLOOKUP(G359, pfam!$1:$1048576,2,FALSE)</f>
        <v>#N/A</v>
      </c>
    </row>
    <row r="360" spans="1:49" x14ac:dyDescent="0.25">
      <c r="A360">
        <v>411.24</v>
      </c>
      <c r="B360">
        <v>160</v>
      </c>
      <c r="C360" t="s">
        <v>3481</v>
      </c>
      <c r="D360">
        <v>1</v>
      </c>
      <c r="E360" t="s">
        <v>0</v>
      </c>
      <c r="F360">
        <v>22</v>
      </c>
      <c r="G360" t="s">
        <v>1291</v>
      </c>
      <c r="H360" t="s">
        <v>1292</v>
      </c>
      <c r="I360" t="s">
        <v>420</v>
      </c>
      <c r="J360" t="s">
        <v>559</v>
      </c>
      <c r="K360" t="s">
        <v>1293</v>
      </c>
      <c r="L360" t="s">
        <v>1294</v>
      </c>
      <c r="M360" t="s">
        <v>1295</v>
      </c>
      <c r="N360" t="s">
        <v>545</v>
      </c>
      <c r="O360" t="s">
        <v>3531</v>
      </c>
      <c r="P360" t="s">
        <v>1296</v>
      </c>
      <c r="Q360" t="s">
        <v>1297</v>
      </c>
      <c r="R360" t="s">
        <v>1298</v>
      </c>
      <c r="AW360" t="e">
        <f>VLOOKUP(G360, pfam!$1:$1048576,2,FALSE)</f>
        <v>#N/A</v>
      </c>
    </row>
    <row r="361" spans="1:49" x14ac:dyDescent="0.25">
      <c r="A361">
        <v>411.24</v>
      </c>
      <c r="B361">
        <v>160</v>
      </c>
      <c r="C361" t="s">
        <v>3481</v>
      </c>
      <c r="D361">
        <v>1</v>
      </c>
      <c r="E361" t="s">
        <v>0</v>
      </c>
      <c r="F361">
        <v>16</v>
      </c>
      <c r="G361" t="s">
        <v>1299</v>
      </c>
      <c r="H361" t="s">
        <v>1300</v>
      </c>
      <c r="I361" t="s">
        <v>1301</v>
      </c>
      <c r="J361" t="s">
        <v>1302</v>
      </c>
      <c r="K361" t="s">
        <v>1303</v>
      </c>
      <c r="L361" t="s">
        <v>1304</v>
      </c>
      <c r="AW361" t="e">
        <f>VLOOKUP(G361, pfam!$1:$1048576,2,FALSE)</f>
        <v>#N/A</v>
      </c>
    </row>
    <row r="362" spans="1:49" x14ac:dyDescent="0.25">
      <c r="A362">
        <v>408.67500000000001</v>
      </c>
      <c r="B362">
        <v>159</v>
      </c>
      <c r="C362" t="s">
        <v>3481</v>
      </c>
      <c r="D362">
        <v>932</v>
      </c>
      <c r="E362" t="s">
        <v>0</v>
      </c>
      <c r="F362">
        <v>960</v>
      </c>
      <c r="G362" t="s">
        <v>1305</v>
      </c>
      <c r="H362" t="s">
        <v>1306</v>
      </c>
      <c r="I362" t="s">
        <v>624</v>
      </c>
      <c r="J362" t="s">
        <v>625</v>
      </c>
      <c r="K362" t="s">
        <v>32</v>
      </c>
      <c r="L362" t="s">
        <v>1307</v>
      </c>
      <c r="AW362" t="e">
        <f>VLOOKUP(G362, pfam!$1:$1048576,2,FALSE)</f>
        <v>#N/A</v>
      </c>
    </row>
    <row r="363" spans="1:49" x14ac:dyDescent="0.25">
      <c r="A363">
        <v>408.67500000000001</v>
      </c>
      <c r="B363">
        <v>159</v>
      </c>
      <c r="C363" t="s">
        <v>3481</v>
      </c>
      <c r="D363">
        <v>290</v>
      </c>
      <c r="E363" t="s">
        <v>0</v>
      </c>
      <c r="F363">
        <v>304</v>
      </c>
      <c r="G363" t="s">
        <v>1308</v>
      </c>
      <c r="H363" t="s">
        <v>1309</v>
      </c>
      <c r="I363" t="s">
        <v>1310</v>
      </c>
      <c r="J363" t="s">
        <v>3532</v>
      </c>
      <c r="AW363" t="e">
        <f>VLOOKUP(G363, pfam!$1:$1048576,2,FALSE)</f>
        <v>#N/A</v>
      </c>
    </row>
    <row r="364" spans="1:49" x14ac:dyDescent="0.25">
      <c r="A364">
        <v>408.67500000000001</v>
      </c>
      <c r="B364">
        <v>159</v>
      </c>
      <c r="C364" t="s">
        <v>3481</v>
      </c>
      <c r="D364">
        <v>277</v>
      </c>
      <c r="E364" t="s">
        <v>0</v>
      </c>
      <c r="F364">
        <v>328</v>
      </c>
      <c r="G364" t="s">
        <v>1311</v>
      </c>
      <c r="H364" t="s">
        <v>1312</v>
      </c>
      <c r="I364" t="s">
        <v>899</v>
      </c>
      <c r="J364" t="s">
        <v>802</v>
      </c>
      <c r="K364" t="s">
        <v>900</v>
      </c>
      <c r="L364" t="s">
        <v>545</v>
      </c>
      <c r="M364" t="s">
        <v>1204</v>
      </c>
      <c r="N364" t="s">
        <v>1205</v>
      </c>
      <c r="O364" t="s">
        <v>545</v>
      </c>
      <c r="P364" t="s">
        <v>1206</v>
      </c>
      <c r="Q364" t="s">
        <v>3518</v>
      </c>
      <c r="R364" t="s">
        <v>905</v>
      </c>
      <c r="S364" t="s">
        <v>900</v>
      </c>
      <c r="T364" t="s">
        <v>545</v>
      </c>
      <c r="U364" t="s">
        <v>1206</v>
      </c>
      <c r="V364" t="s">
        <v>1207</v>
      </c>
      <c r="W364" t="s">
        <v>545</v>
      </c>
      <c r="X364" t="s">
        <v>1206</v>
      </c>
      <c r="AW364" t="e">
        <f>VLOOKUP(G364, pfam!$1:$1048576,2,FALSE)</f>
        <v>#N/A</v>
      </c>
    </row>
    <row r="365" spans="1:49" x14ac:dyDescent="0.25">
      <c r="A365">
        <v>408.67500000000001</v>
      </c>
      <c r="B365">
        <v>159</v>
      </c>
      <c r="C365" t="s">
        <v>3481</v>
      </c>
      <c r="D365">
        <v>276</v>
      </c>
      <c r="E365" t="s">
        <v>0</v>
      </c>
      <c r="F365">
        <v>291</v>
      </c>
      <c r="G365" t="s">
        <v>1313</v>
      </c>
      <c r="H365" t="s">
        <v>1314</v>
      </c>
      <c r="I365" t="s">
        <v>624</v>
      </c>
      <c r="J365" t="s">
        <v>1315</v>
      </c>
      <c r="K365" t="s">
        <v>1316</v>
      </c>
      <c r="L365" t="s">
        <v>567</v>
      </c>
      <c r="M365" t="s">
        <v>87</v>
      </c>
      <c r="AW365" t="e">
        <f>VLOOKUP(G365, pfam!$1:$1048576,2,FALSE)</f>
        <v>#N/A</v>
      </c>
    </row>
    <row r="366" spans="1:49" x14ac:dyDescent="0.25">
      <c r="A366">
        <v>408.67500000000001</v>
      </c>
      <c r="B366">
        <v>159</v>
      </c>
      <c r="C366" t="s">
        <v>3481</v>
      </c>
      <c r="D366">
        <v>234</v>
      </c>
      <c r="E366" t="s">
        <v>0</v>
      </c>
      <c r="F366">
        <v>247</v>
      </c>
      <c r="G366" t="s">
        <v>1317</v>
      </c>
      <c r="H366" t="s">
        <v>1318</v>
      </c>
      <c r="I366" t="s">
        <v>618</v>
      </c>
      <c r="J366" t="s">
        <v>1319</v>
      </c>
      <c r="K366" t="s">
        <v>3512</v>
      </c>
      <c r="AW366" t="e">
        <f>VLOOKUP(G366, pfam!$1:$1048576,2,FALSE)</f>
        <v>#N/A</v>
      </c>
    </row>
    <row r="367" spans="1:49" x14ac:dyDescent="0.25">
      <c r="A367">
        <v>408.67500000000001</v>
      </c>
      <c r="B367">
        <v>159</v>
      </c>
      <c r="C367" t="s">
        <v>3481</v>
      </c>
      <c r="D367">
        <v>144</v>
      </c>
      <c r="E367" t="s">
        <v>0</v>
      </c>
      <c r="F367">
        <v>186</v>
      </c>
      <c r="G367" t="s">
        <v>1320</v>
      </c>
      <c r="H367" t="s">
        <v>1321</v>
      </c>
      <c r="I367" t="s">
        <v>617</v>
      </c>
      <c r="J367" t="s">
        <v>1322</v>
      </c>
      <c r="K367" t="s">
        <v>1323</v>
      </c>
      <c r="L367" t="s">
        <v>32</v>
      </c>
      <c r="M367" t="s">
        <v>1324</v>
      </c>
      <c r="N367" t="s">
        <v>3533</v>
      </c>
      <c r="AW367" t="e">
        <f>VLOOKUP(G367, pfam!$1:$1048576,2,FALSE)</f>
        <v>#N/A</v>
      </c>
    </row>
    <row r="368" spans="1:49" x14ac:dyDescent="0.25">
      <c r="A368">
        <v>408.67500000000001</v>
      </c>
      <c r="B368">
        <v>159</v>
      </c>
      <c r="C368" t="s">
        <v>3481</v>
      </c>
      <c r="D368">
        <v>130</v>
      </c>
      <c r="E368" t="s">
        <v>0</v>
      </c>
      <c r="F368">
        <v>143</v>
      </c>
      <c r="G368" t="s">
        <v>1325</v>
      </c>
      <c r="H368" t="s">
        <v>1326</v>
      </c>
      <c r="I368" t="s">
        <v>624</v>
      </c>
      <c r="J368" t="s">
        <v>1327</v>
      </c>
      <c r="AW368" t="e">
        <f>VLOOKUP(G368, pfam!$1:$1048576,2,FALSE)</f>
        <v>#N/A</v>
      </c>
    </row>
    <row r="369" spans="1:49" x14ac:dyDescent="0.25">
      <c r="A369">
        <v>408.67500000000001</v>
      </c>
      <c r="B369">
        <v>159</v>
      </c>
      <c r="C369" t="s">
        <v>3481</v>
      </c>
      <c r="D369">
        <v>55</v>
      </c>
      <c r="E369" t="s">
        <v>0</v>
      </c>
      <c r="F369">
        <v>89</v>
      </c>
      <c r="G369" t="s">
        <v>1328</v>
      </c>
      <c r="H369" t="s">
        <v>1329</v>
      </c>
      <c r="I369" t="s">
        <v>1330</v>
      </c>
      <c r="J369" t="s">
        <v>511</v>
      </c>
      <c r="K369" t="s">
        <v>545</v>
      </c>
      <c r="L369" t="s">
        <v>1137</v>
      </c>
      <c r="M369" t="s">
        <v>3534</v>
      </c>
      <c r="N369" t="s">
        <v>1331</v>
      </c>
      <c r="O369" t="s">
        <v>842</v>
      </c>
      <c r="P369" t="s">
        <v>843</v>
      </c>
      <c r="Q369" t="s">
        <v>545</v>
      </c>
      <c r="R369" t="s">
        <v>1138</v>
      </c>
      <c r="S369" t="s">
        <v>845</v>
      </c>
      <c r="T369" t="s">
        <v>545</v>
      </c>
      <c r="U369" t="s">
        <v>1138</v>
      </c>
      <c r="V369" t="s">
        <v>1332</v>
      </c>
      <c r="AW369" t="e">
        <f>VLOOKUP(G369, pfam!$1:$1048576,2,FALSE)</f>
        <v>#N/A</v>
      </c>
    </row>
    <row r="370" spans="1:49" x14ac:dyDescent="0.25">
      <c r="A370">
        <v>406.11</v>
      </c>
      <c r="B370">
        <v>158</v>
      </c>
      <c r="C370" t="s">
        <v>3481</v>
      </c>
      <c r="D370">
        <v>744</v>
      </c>
      <c r="E370" t="s">
        <v>0</v>
      </c>
      <c r="F370">
        <v>765</v>
      </c>
      <c r="G370" t="s">
        <v>1333</v>
      </c>
      <c r="H370" t="s">
        <v>1334</v>
      </c>
      <c r="I370" t="s">
        <v>1335</v>
      </c>
      <c r="J370" t="s">
        <v>1336</v>
      </c>
      <c r="K370" t="s">
        <v>1154</v>
      </c>
      <c r="L370" t="s">
        <v>1337</v>
      </c>
      <c r="M370" t="s">
        <v>1338</v>
      </c>
      <c r="N370" t="s">
        <v>3535</v>
      </c>
      <c r="O370" t="s">
        <v>1339</v>
      </c>
      <c r="P370" t="s">
        <v>741</v>
      </c>
      <c r="Q370" t="s">
        <v>1340</v>
      </c>
      <c r="R370" t="s">
        <v>1341</v>
      </c>
      <c r="S370" t="s">
        <v>1342</v>
      </c>
      <c r="T370" t="s">
        <v>1343</v>
      </c>
      <c r="AW370" t="e">
        <f>VLOOKUP(G370, pfam!$1:$1048576,2,FALSE)</f>
        <v>#N/A</v>
      </c>
    </row>
    <row r="371" spans="1:49" x14ac:dyDescent="0.25">
      <c r="A371">
        <v>406.11</v>
      </c>
      <c r="B371">
        <v>158</v>
      </c>
      <c r="C371" t="s">
        <v>3481</v>
      </c>
      <c r="D371">
        <v>517</v>
      </c>
      <c r="E371" t="s">
        <v>0</v>
      </c>
      <c r="F371">
        <v>547</v>
      </c>
      <c r="G371" t="s">
        <v>1344</v>
      </c>
      <c r="H371" t="s">
        <v>1345</v>
      </c>
      <c r="I371" t="s">
        <v>604</v>
      </c>
      <c r="J371" t="s">
        <v>464</v>
      </c>
      <c r="K371" t="s">
        <v>3497</v>
      </c>
      <c r="L371" t="s">
        <v>605</v>
      </c>
      <c r="M371" t="s">
        <v>533</v>
      </c>
      <c r="N371" t="s">
        <v>606</v>
      </c>
      <c r="O371" t="s">
        <v>607</v>
      </c>
      <c r="AW371" t="e">
        <f>VLOOKUP(G371, pfam!$1:$1048576,2,FALSE)</f>
        <v>#N/A</v>
      </c>
    </row>
    <row r="372" spans="1:49" x14ac:dyDescent="0.25">
      <c r="A372">
        <v>406.11</v>
      </c>
      <c r="B372">
        <v>158</v>
      </c>
      <c r="C372" t="s">
        <v>3481</v>
      </c>
      <c r="D372">
        <v>513</v>
      </c>
      <c r="E372" t="s">
        <v>0</v>
      </c>
      <c r="F372">
        <v>545</v>
      </c>
      <c r="G372" t="s">
        <v>1346</v>
      </c>
      <c r="H372" t="s">
        <v>1347</v>
      </c>
      <c r="I372" t="s">
        <v>604</v>
      </c>
      <c r="J372" t="s">
        <v>464</v>
      </c>
      <c r="K372" t="s">
        <v>3497</v>
      </c>
      <c r="L372" t="s">
        <v>605</v>
      </c>
      <c r="M372" t="s">
        <v>533</v>
      </c>
      <c r="N372" t="s">
        <v>606</v>
      </c>
      <c r="O372" t="s">
        <v>607</v>
      </c>
      <c r="AW372" t="e">
        <f>VLOOKUP(G372, pfam!$1:$1048576,2,FALSE)</f>
        <v>#N/A</v>
      </c>
    </row>
    <row r="373" spans="1:49" x14ac:dyDescent="0.25">
      <c r="A373">
        <v>406.11</v>
      </c>
      <c r="B373">
        <v>158</v>
      </c>
      <c r="C373" t="s">
        <v>3481</v>
      </c>
      <c r="D373">
        <v>505</v>
      </c>
      <c r="E373" t="s">
        <v>0</v>
      </c>
      <c r="F373">
        <v>532</v>
      </c>
      <c r="G373" t="s">
        <v>1348</v>
      </c>
      <c r="H373" t="s">
        <v>1349</v>
      </c>
      <c r="I373" t="s">
        <v>604</v>
      </c>
      <c r="J373" t="s">
        <v>464</v>
      </c>
      <c r="K373" t="s">
        <v>3497</v>
      </c>
      <c r="L373" t="s">
        <v>605</v>
      </c>
      <c r="M373" t="s">
        <v>533</v>
      </c>
      <c r="N373" t="s">
        <v>606</v>
      </c>
      <c r="O373" t="s">
        <v>607</v>
      </c>
      <c r="AW373" t="e">
        <f>VLOOKUP(G373, pfam!$1:$1048576,2,FALSE)</f>
        <v>#N/A</v>
      </c>
    </row>
    <row r="374" spans="1:49" x14ac:dyDescent="0.25">
      <c r="A374">
        <v>406.11</v>
      </c>
      <c r="B374">
        <v>158</v>
      </c>
      <c r="C374" t="s">
        <v>3481</v>
      </c>
      <c r="D374">
        <v>480</v>
      </c>
      <c r="E374" t="s">
        <v>0</v>
      </c>
      <c r="F374">
        <v>502</v>
      </c>
      <c r="G374" t="s">
        <v>1350</v>
      </c>
      <c r="H374" t="s">
        <v>1351</v>
      </c>
      <c r="I374" t="s">
        <v>1352</v>
      </c>
      <c r="J374" t="s">
        <v>1353</v>
      </c>
      <c r="K374" t="s">
        <v>1354</v>
      </c>
      <c r="L374" t="s">
        <v>1355</v>
      </c>
      <c r="M374" t="s">
        <v>32</v>
      </c>
      <c r="AW374" t="e">
        <f>VLOOKUP(G374, pfam!$1:$1048576,2,FALSE)</f>
        <v>#N/A</v>
      </c>
    </row>
    <row r="375" spans="1:49" x14ac:dyDescent="0.25">
      <c r="A375">
        <v>406.11</v>
      </c>
      <c r="B375">
        <v>158</v>
      </c>
      <c r="C375" t="s">
        <v>3481</v>
      </c>
      <c r="D375">
        <v>422</v>
      </c>
      <c r="E375" t="s">
        <v>0</v>
      </c>
      <c r="F375">
        <v>432</v>
      </c>
      <c r="G375" t="s">
        <v>1356</v>
      </c>
      <c r="H375" t="s">
        <v>1357</v>
      </c>
      <c r="I375" t="s">
        <v>472</v>
      </c>
      <c r="J375" t="s">
        <v>473</v>
      </c>
      <c r="K375" t="s">
        <v>474</v>
      </c>
      <c r="L375" t="s">
        <v>3487</v>
      </c>
      <c r="M375" t="s">
        <v>475</v>
      </c>
      <c r="AW375" t="e">
        <f>VLOOKUP(G375, pfam!$1:$1048576,2,FALSE)</f>
        <v>#N/A</v>
      </c>
    </row>
    <row r="376" spans="1:49" x14ac:dyDescent="0.25">
      <c r="A376">
        <v>406.11</v>
      </c>
      <c r="B376">
        <v>158</v>
      </c>
      <c r="C376" t="s">
        <v>3481</v>
      </c>
      <c r="D376">
        <v>422</v>
      </c>
      <c r="E376" t="s">
        <v>0</v>
      </c>
      <c r="F376">
        <v>432</v>
      </c>
      <c r="G376" t="s">
        <v>1358</v>
      </c>
      <c r="H376" t="s">
        <v>1359</v>
      </c>
      <c r="I376" t="s">
        <v>472</v>
      </c>
      <c r="J376" t="s">
        <v>473</v>
      </c>
      <c r="K376" t="s">
        <v>474</v>
      </c>
      <c r="L376" t="s">
        <v>3487</v>
      </c>
      <c r="M376" t="s">
        <v>475</v>
      </c>
      <c r="AW376" t="e">
        <f>VLOOKUP(G376, pfam!$1:$1048576,2,FALSE)</f>
        <v>#N/A</v>
      </c>
    </row>
    <row r="377" spans="1:49" x14ac:dyDescent="0.25">
      <c r="A377">
        <v>406.11</v>
      </c>
      <c r="B377">
        <v>158</v>
      </c>
      <c r="C377" t="s">
        <v>3481</v>
      </c>
      <c r="D377">
        <v>422</v>
      </c>
      <c r="E377" t="s">
        <v>0</v>
      </c>
      <c r="F377">
        <v>432</v>
      </c>
      <c r="G377" t="s">
        <v>1360</v>
      </c>
      <c r="H377" t="s">
        <v>1361</v>
      </c>
      <c r="I377" t="s">
        <v>472</v>
      </c>
      <c r="J377" t="s">
        <v>473</v>
      </c>
      <c r="K377" t="s">
        <v>474</v>
      </c>
      <c r="L377" t="s">
        <v>3487</v>
      </c>
      <c r="M377" t="s">
        <v>475</v>
      </c>
      <c r="AW377" t="e">
        <f>VLOOKUP(G377, pfam!$1:$1048576,2,FALSE)</f>
        <v>#N/A</v>
      </c>
    </row>
    <row r="378" spans="1:49" x14ac:dyDescent="0.25">
      <c r="A378">
        <v>406.11</v>
      </c>
      <c r="B378">
        <v>158</v>
      </c>
      <c r="C378" t="s">
        <v>3481</v>
      </c>
      <c r="D378">
        <v>305</v>
      </c>
      <c r="E378" t="s">
        <v>0</v>
      </c>
      <c r="F378">
        <v>315</v>
      </c>
      <c r="G378" t="s">
        <v>1362</v>
      </c>
      <c r="H378" t="s">
        <v>1363</v>
      </c>
      <c r="I378" t="s">
        <v>1364</v>
      </c>
      <c r="J378" t="s">
        <v>3536</v>
      </c>
      <c r="AW378" t="e">
        <f>VLOOKUP(G378, pfam!$1:$1048576,2,FALSE)</f>
        <v>#N/A</v>
      </c>
    </row>
    <row r="379" spans="1:49" x14ac:dyDescent="0.25">
      <c r="A379">
        <v>406.11</v>
      </c>
      <c r="B379">
        <v>158</v>
      </c>
      <c r="C379" t="s">
        <v>3481</v>
      </c>
      <c r="D379">
        <v>206</v>
      </c>
      <c r="E379" t="s">
        <v>0</v>
      </c>
      <c r="F379">
        <v>224</v>
      </c>
      <c r="G379" t="s">
        <v>1365</v>
      </c>
      <c r="H379" t="s">
        <v>1366</v>
      </c>
      <c r="I379" t="s">
        <v>706</v>
      </c>
      <c r="J379" t="s">
        <v>176</v>
      </c>
      <c r="K379" t="s">
        <v>707</v>
      </c>
      <c r="L379" t="s">
        <v>3504</v>
      </c>
      <c r="M379" t="s">
        <v>708</v>
      </c>
      <c r="N379" t="s">
        <v>709</v>
      </c>
      <c r="O379" t="s">
        <v>710</v>
      </c>
      <c r="P379" t="s">
        <v>711</v>
      </c>
      <c r="Q379" t="s">
        <v>710</v>
      </c>
      <c r="AW379" t="e">
        <f>VLOOKUP(G379, pfam!$1:$1048576,2,FALSE)</f>
        <v>#N/A</v>
      </c>
    </row>
    <row r="380" spans="1:49" x14ac:dyDescent="0.25">
      <c r="A380">
        <v>406.11</v>
      </c>
      <c r="B380">
        <v>158</v>
      </c>
      <c r="C380" t="s">
        <v>3481</v>
      </c>
      <c r="D380">
        <v>196</v>
      </c>
      <c r="E380" t="s">
        <v>0</v>
      </c>
      <c r="F380">
        <v>238</v>
      </c>
      <c r="G380" t="s">
        <v>1367</v>
      </c>
      <c r="H380" t="s">
        <v>1368</v>
      </c>
      <c r="I380" t="s">
        <v>510</v>
      </c>
      <c r="J380" t="s">
        <v>511</v>
      </c>
      <c r="K380" t="s">
        <v>3489</v>
      </c>
      <c r="AW380" t="e">
        <f>VLOOKUP(G380, pfam!$1:$1048576,2,FALSE)</f>
        <v>#N/A</v>
      </c>
    </row>
    <row r="381" spans="1:49" x14ac:dyDescent="0.25">
      <c r="A381">
        <v>406.11</v>
      </c>
      <c r="B381">
        <v>158</v>
      </c>
      <c r="C381" t="s">
        <v>3481</v>
      </c>
      <c r="D381">
        <v>187</v>
      </c>
      <c r="E381" t="s">
        <v>0</v>
      </c>
      <c r="F381">
        <v>214</v>
      </c>
      <c r="G381" t="s">
        <v>1369</v>
      </c>
      <c r="H381" t="s">
        <v>1370</v>
      </c>
      <c r="I381" t="s">
        <v>1371</v>
      </c>
      <c r="J381" t="s">
        <v>1372</v>
      </c>
      <c r="K381" t="s">
        <v>1373</v>
      </c>
      <c r="L381" t="s">
        <v>32</v>
      </c>
      <c r="M381" t="s">
        <v>1374</v>
      </c>
      <c r="N381" t="s">
        <v>1375</v>
      </c>
      <c r="O381" t="s">
        <v>209</v>
      </c>
      <c r="P381" t="s">
        <v>1376</v>
      </c>
      <c r="Q381" t="s">
        <v>567</v>
      </c>
      <c r="R381" t="s">
        <v>589</v>
      </c>
      <c r="AW381" t="e">
        <f>VLOOKUP(G381, pfam!$1:$1048576,2,FALSE)</f>
        <v>#N/A</v>
      </c>
    </row>
    <row r="382" spans="1:49" x14ac:dyDescent="0.25">
      <c r="A382">
        <v>406.11</v>
      </c>
      <c r="B382">
        <v>158</v>
      </c>
      <c r="C382" t="s">
        <v>3481</v>
      </c>
      <c r="D382">
        <v>145</v>
      </c>
      <c r="E382" t="s">
        <v>0</v>
      </c>
      <c r="F382">
        <v>171</v>
      </c>
      <c r="G382" t="s">
        <v>1377</v>
      </c>
      <c r="H382" t="s">
        <v>1378</v>
      </c>
      <c r="I382" t="s">
        <v>1079</v>
      </c>
      <c r="J382" t="s">
        <v>32</v>
      </c>
      <c r="K382" t="s">
        <v>1379</v>
      </c>
      <c r="AW382" t="e">
        <f>VLOOKUP(G382, pfam!$1:$1048576,2,FALSE)</f>
        <v>#N/A</v>
      </c>
    </row>
    <row r="383" spans="1:49" x14ac:dyDescent="0.25">
      <c r="A383">
        <v>406.11</v>
      </c>
      <c r="B383">
        <v>158</v>
      </c>
      <c r="C383" t="s">
        <v>3481</v>
      </c>
      <c r="D383">
        <v>145</v>
      </c>
      <c r="E383" t="s">
        <v>0</v>
      </c>
      <c r="F383">
        <v>171</v>
      </c>
      <c r="G383" t="s">
        <v>1380</v>
      </c>
      <c r="H383" t="s">
        <v>1381</v>
      </c>
      <c r="I383" t="s">
        <v>1079</v>
      </c>
      <c r="J383" t="s">
        <v>32</v>
      </c>
      <c r="K383" t="s">
        <v>1382</v>
      </c>
      <c r="AW383" t="e">
        <f>VLOOKUP(G383, pfam!$1:$1048576,2,FALSE)</f>
        <v>#N/A</v>
      </c>
    </row>
    <row r="384" spans="1:49" x14ac:dyDescent="0.25">
      <c r="A384">
        <v>406.11</v>
      </c>
      <c r="B384">
        <v>158</v>
      </c>
      <c r="C384" t="s">
        <v>3481</v>
      </c>
      <c r="D384">
        <v>145</v>
      </c>
      <c r="E384" t="s">
        <v>0</v>
      </c>
      <c r="F384">
        <v>171</v>
      </c>
      <c r="G384" t="s">
        <v>1383</v>
      </c>
      <c r="H384" t="s">
        <v>1384</v>
      </c>
      <c r="I384" t="s">
        <v>1079</v>
      </c>
      <c r="J384" t="s">
        <v>32</v>
      </c>
      <c r="K384" t="s">
        <v>1385</v>
      </c>
      <c r="AW384" t="e">
        <f>VLOOKUP(G384, pfam!$1:$1048576,2,FALSE)</f>
        <v>#N/A</v>
      </c>
    </row>
    <row r="385" spans="1:49" x14ac:dyDescent="0.25">
      <c r="A385">
        <v>406.11</v>
      </c>
      <c r="B385">
        <v>158</v>
      </c>
      <c r="C385" t="s">
        <v>3481</v>
      </c>
      <c r="D385">
        <v>145</v>
      </c>
      <c r="E385" t="s">
        <v>0</v>
      </c>
      <c r="F385">
        <v>171</v>
      </c>
      <c r="G385" t="s">
        <v>1386</v>
      </c>
      <c r="H385" t="s">
        <v>1387</v>
      </c>
      <c r="I385" t="s">
        <v>1079</v>
      </c>
      <c r="J385" t="s">
        <v>32</v>
      </c>
      <c r="K385" t="s">
        <v>1388</v>
      </c>
      <c r="AW385" t="e">
        <f>VLOOKUP(G385, pfam!$1:$1048576,2,FALSE)</f>
        <v>#N/A</v>
      </c>
    </row>
    <row r="386" spans="1:49" x14ac:dyDescent="0.25">
      <c r="A386">
        <v>406.11</v>
      </c>
      <c r="B386">
        <v>158</v>
      </c>
      <c r="C386" t="s">
        <v>3481</v>
      </c>
      <c r="D386">
        <v>145</v>
      </c>
      <c r="E386" t="s">
        <v>0</v>
      </c>
      <c r="F386">
        <v>171</v>
      </c>
      <c r="G386" t="s">
        <v>1389</v>
      </c>
      <c r="H386" t="s">
        <v>1390</v>
      </c>
      <c r="I386" t="s">
        <v>1079</v>
      </c>
      <c r="J386" t="s">
        <v>32</v>
      </c>
      <c r="K386" t="s">
        <v>1391</v>
      </c>
      <c r="AW386" t="e">
        <f>VLOOKUP(G386, pfam!$1:$1048576,2,FALSE)</f>
        <v>#N/A</v>
      </c>
    </row>
    <row r="387" spans="1:49" x14ac:dyDescent="0.25">
      <c r="A387">
        <v>406.11</v>
      </c>
      <c r="B387">
        <v>158</v>
      </c>
      <c r="C387" t="s">
        <v>3481</v>
      </c>
      <c r="D387">
        <v>145</v>
      </c>
      <c r="E387" t="s">
        <v>0</v>
      </c>
      <c r="F387">
        <v>171</v>
      </c>
      <c r="G387" t="s">
        <v>1392</v>
      </c>
      <c r="H387" t="s">
        <v>1393</v>
      </c>
      <c r="I387" t="s">
        <v>1079</v>
      </c>
      <c r="J387" t="s">
        <v>32</v>
      </c>
      <c r="K387" t="s">
        <v>1394</v>
      </c>
      <c r="AW387" t="e">
        <f>VLOOKUP(G387, pfam!$1:$1048576,2,FALSE)</f>
        <v>#N/A</v>
      </c>
    </row>
    <row r="388" spans="1:49" x14ac:dyDescent="0.25">
      <c r="A388">
        <v>406.11</v>
      </c>
      <c r="B388">
        <v>158</v>
      </c>
      <c r="C388" t="s">
        <v>3481</v>
      </c>
      <c r="D388">
        <v>145</v>
      </c>
      <c r="E388" t="s">
        <v>0</v>
      </c>
      <c r="F388">
        <v>171</v>
      </c>
      <c r="G388" t="s">
        <v>1395</v>
      </c>
      <c r="H388" t="s">
        <v>1396</v>
      </c>
      <c r="I388" t="s">
        <v>1079</v>
      </c>
      <c r="J388" t="s">
        <v>32</v>
      </c>
      <c r="K388" t="s">
        <v>1397</v>
      </c>
      <c r="AW388" t="e">
        <f>VLOOKUP(G388, pfam!$1:$1048576,2,FALSE)</f>
        <v>#N/A</v>
      </c>
    </row>
    <row r="389" spans="1:49" x14ac:dyDescent="0.25">
      <c r="A389">
        <v>406.11</v>
      </c>
      <c r="B389">
        <v>158</v>
      </c>
      <c r="C389" t="s">
        <v>3481</v>
      </c>
      <c r="D389">
        <v>145</v>
      </c>
      <c r="E389" t="s">
        <v>0</v>
      </c>
      <c r="F389">
        <v>171</v>
      </c>
      <c r="G389" t="s">
        <v>1398</v>
      </c>
      <c r="H389" t="s">
        <v>1399</v>
      </c>
      <c r="I389" t="s">
        <v>1079</v>
      </c>
      <c r="J389" t="s">
        <v>32</v>
      </c>
      <c r="K389" t="s">
        <v>1400</v>
      </c>
      <c r="AW389" t="e">
        <f>VLOOKUP(G389, pfam!$1:$1048576,2,FALSE)</f>
        <v>#N/A</v>
      </c>
    </row>
    <row r="390" spans="1:49" x14ac:dyDescent="0.25">
      <c r="A390">
        <v>406.11</v>
      </c>
      <c r="B390">
        <v>158</v>
      </c>
      <c r="C390" t="s">
        <v>3481</v>
      </c>
      <c r="D390">
        <v>145</v>
      </c>
      <c r="E390" t="s">
        <v>0</v>
      </c>
      <c r="F390">
        <v>171</v>
      </c>
      <c r="G390" t="s">
        <v>1401</v>
      </c>
      <c r="H390" t="s">
        <v>1402</v>
      </c>
      <c r="I390" t="s">
        <v>1079</v>
      </c>
      <c r="J390" t="s">
        <v>32</v>
      </c>
      <c r="K390" t="s">
        <v>1403</v>
      </c>
      <c r="AW390" t="e">
        <f>VLOOKUP(G390, pfam!$1:$1048576,2,FALSE)</f>
        <v>#N/A</v>
      </c>
    </row>
    <row r="391" spans="1:49" x14ac:dyDescent="0.25">
      <c r="A391">
        <v>406.11</v>
      </c>
      <c r="B391">
        <v>158</v>
      </c>
      <c r="C391" t="s">
        <v>3481</v>
      </c>
      <c r="D391">
        <v>100</v>
      </c>
      <c r="E391" t="s">
        <v>0</v>
      </c>
      <c r="F391">
        <v>113</v>
      </c>
      <c r="G391" t="s">
        <v>1404</v>
      </c>
      <c r="H391" t="s">
        <v>1405</v>
      </c>
      <c r="I391" t="s">
        <v>1406</v>
      </c>
      <c r="J391" t="s">
        <v>1407</v>
      </c>
      <c r="K391" t="s">
        <v>466</v>
      </c>
      <c r="L391" t="s">
        <v>1408</v>
      </c>
      <c r="AW391" t="e">
        <f>VLOOKUP(G391, pfam!$1:$1048576,2,FALSE)</f>
        <v>#N/A</v>
      </c>
    </row>
    <row r="392" spans="1:49" x14ac:dyDescent="0.25">
      <c r="A392">
        <v>406.11</v>
      </c>
      <c r="B392">
        <v>158</v>
      </c>
      <c r="C392" t="s">
        <v>3481</v>
      </c>
      <c r="D392">
        <v>1</v>
      </c>
      <c r="E392" t="s">
        <v>0</v>
      </c>
      <c r="F392">
        <v>11</v>
      </c>
      <c r="G392" t="s">
        <v>1409</v>
      </c>
      <c r="H392" t="s">
        <v>1410</v>
      </c>
      <c r="I392" t="s">
        <v>1411</v>
      </c>
      <c r="J392" t="s">
        <v>429</v>
      </c>
      <c r="K392" t="s">
        <v>464</v>
      </c>
      <c r="L392" t="s">
        <v>1412</v>
      </c>
      <c r="M392" t="s">
        <v>3537</v>
      </c>
      <c r="N392" t="s">
        <v>1413</v>
      </c>
      <c r="O392" t="s">
        <v>1414</v>
      </c>
      <c r="P392" t="s">
        <v>28</v>
      </c>
      <c r="AW392" t="e">
        <f>VLOOKUP(G392, pfam!$1:$1048576,2,FALSE)</f>
        <v>#N/A</v>
      </c>
    </row>
    <row r="393" spans="1:49" x14ac:dyDescent="0.25">
      <c r="A393">
        <v>406.11</v>
      </c>
      <c r="B393">
        <v>158</v>
      </c>
      <c r="C393" t="s">
        <v>3481</v>
      </c>
      <c r="D393">
        <v>1</v>
      </c>
      <c r="E393" t="s">
        <v>0</v>
      </c>
      <c r="F393">
        <v>9</v>
      </c>
      <c r="G393" t="s">
        <v>1415</v>
      </c>
      <c r="H393" t="s">
        <v>1416</v>
      </c>
      <c r="I393">
        <v>57</v>
      </c>
      <c r="J393" t="s">
        <v>893</v>
      </c>
      <c r="K393" t="s">
        <v>940</v>
      </c>
      <c r="L393" t="s">
        <v>1417</v>
      </c>
      <c r="M393" t="s">
        <v>32</v>
      </c>
      <c r="N393" t="s">
        <v>402</v>
      </c>
      <c r="AW393" t="e">
        <f>VLOOKUP(G393, pfam!$1:$1048576,2,FALSE)</f>
        <v>#N/A</v>
      </c>
    </row>
    <row r="394" spans="1:49" x14ac:dyDescent="0.25">
      <c r="A394">
        <v>403.54500000000002</v>
      </c>
      <c r="B394">
        <v>157</v>
      </c>
      <c r="C394" t="s">
        <v>3481</v>
      </c>
      <c r="D394">
        <v>1084</v>
      </c>
      <c r="E394" t="s">
        <v>0</v>
      </c>
      <c r="F394">
        <v>1117</v>
      </c>
      <c r="G394" t="s">
        <v>1418</v>
      </c>
      <c r="H394" t="s">
        <v>1419</v>
      </c>
      <c r="I394" t="s">
        <v>1420</v>
      </c>
      <c r="J394" t="s">
        <v>1421</v>
      </c>
      <c r="K394" t="s">
        <v>1422</v>
      </c>
      <c r="L394" t="s">
        <v>3494</v>
      </c>
      <c r="M394" t="s">
        <v>1423</v>
      </c>
      <c r="N394" t="s">
        <v>3538</v>
      </c>
      <c r="AW394" t="e">
        <f>VLOOKUP(G394, pfam!$1:$1048576,2,FALSE)</f>
        <v>#N/A</v>
      </c>
    </row>
    <row r="395" spans="1:49" x14ac:dyDescent="0.25">
      <c r="A395">
        <v>403.54500000000002</v>
      </c>
      <c r="B395">
        <v>157</v>
      </c>
      <c r="C395" t="s">
        <v>3481</v>
      </c>
      <c r="D395">
        <v>658</v>
      </c>
      <c r="E395" t="s">
        <v>0</v>
      </c>
      <c r="F395">
        <v>667</v>
      </c>
      <c r="G395" t="s">
        <v>1424</v>
      </c>
      <c r="H395" t="s">
        <v>1425</v>
      </c>
      <c r="I395" t="s">
        <v>1426</v>
      </c>
      <c r="J395" t="s">
        <v>519</v>
      </c>
      <c r="K395" t="s">
        <v>32</v>
      </c>
      <c r="L395" t="s">
        <v>1427</v>
      </c>
      <c r="AW395" t="e">
        <f>VLOOKUP(G395, pfam!$1:$1048576,2,FALSE)</f>
        <v>#N/A</v>
      </c>
    </row>
    <row r="396" spans="1:49" x14ac:dyDescent="0.25">
      <c r="A396">
        <v>403.54500000000002</v>
      </c>
      <c r="B396">
        <v>157</v>
      </c>
      <c r="C396" t="s">
        <v>3481</v>
      </c>
      <c r="D396">
        <v>512</v>
      </c>
      <c r="E396" t="s">
        <v>0</v>
      </c>
      <c r="F396">
        <v>543</v>
      </c>
      <c r="G396" t="s">
        <v>1428</v>
      </c>
      <c r="H396" t="s">
        <v>1429</v>
      </c>
      <c r="I396" t="s">
        <v>604</v>
      </c>
      <c r="J396" t="s">
        <v>464</v>
      </c>
      <c r="K396" t="s">
        <v>3497</v>
      </c>
      <c r="L396" t="s">
        <v>605</v>
      </c>
      <c r="M396" t="s">
        <v>533</v>
      </c>
      <c r="N396" t="s">
        <v>606</v>
      </c>
      <c r="O396" t="s">
        <v>607</v>
      </c>
      <c r="AW396" t="e">
        <f>VLOOKUP(G396, pfam!$1:$1048576,2,FALSE)</f>
        <v>#N/A</v>
      </c>
    </row>
    <row r="397" spans="1:49" x14ac:dyDescent="0.25">
      <c r="A397">
        <v>403.54500000000002</v>
      </c>
      <c r="B397">
        <v>157</v>
      </c>
      <c r="C397" t="s">
        <v>3481</v>
      </c>
      <c r="D397">
        <v>512</v>
      </c>
      <c r="E397" t="s">
        <v>0</v>
      </c>
      <c r="F397">
        <v>543</v>
      </c>
      <c r="G397" t="s">
        <v>1430</v>
      </c>
      <c r="H397" t="s">
        <v>1431</v>
      </c>
      <c r="I397" t="s">
        <v>604</v>
      </c>
      <c r="J397" t="s">
        <v>464</v>
      </c>
      <c r="K397" t="s">
        <v>3497</v>
      </c>
      <c r="L397" t="s">
        <v>605</v>
      </c>
      <c r="M397" t="s">
        <v>533</v>
      </c>
      <c r="N397" t="s">
        <v>606</v>
      </c>
      <c r="O397" t="s">
        <v>607</v>
      </c>
      <c r="AW397" t="e">
        <f>VLOOKUP(G397, pfam!$1:$1048576,2,FALSE)</f>
        <v>#N/A</v>
      </c>
    </row>
    <row r="398" spans="1:49" x14ac:dyDescent="0.25">
      <c r="A398">
        <v>403.54500000000002</v>
      </c>
      <c r="B398">
        <v>157</v>
      </c>
      <c r="C398" t="s">
        <v>3481</v>
      </c>
      <c r="D398">
        <v>512</v>
      </c>
      <c r="E398" t="s">
        <v>0</v>
      </c>
      <c r="F398">
        <v>543</v>
      </c>
      <c r="G398" t="s">
        <v>1432</v>
      </c>
      <c r="H398" t="s">
        <v>1433</v>
      </c>
      <c r="I398" t="s">
        <v>604</v>
      </c>
      <c r="J398" t="s">
        <v>464</v>
      </c>
      <c r="K398" t="s">
        <v>3497</v>
      </c>
      <c r="L398" t="s">
        <v>605</v>
      </c>
      <c r="M398" t="s">
        <v>533</v>
      </c>
      <c r="N398" t="s">
        <v>606</v>
      </c>
      <c r="O398" t="s">
        <v>607</v>
      </c>
      <c r="AW398" t="e">
        <f>VLOOKUP(G398, pfam!$1:$1048576,2,FALSE)</f>
        <v>#N/A</v>
      </c>
    </row>
    <row r="399" spans="1:49" x14ac:dyDescent="0.25">
      <c r="A399">
        <v>403.54500000000002</v>
      </c>
      <c r="B399">
        <v>157</v>
      </c>
      <c r="C399" t="s">
        <v>3481</v>
      </c>
      <c r="D399">
        <v>512</v>
      </c>
      <c r="E399" t="s">
        <v>0</v>
      </c>
      <c r="F399">
        <v>543</v>
      </c>
      <c r="G399" t="s">
        <v>1434</v>
      </c>
      <c r="H399" t="s">
        <v>1435</v>
      </c>
      <c r="I399" t="s">
        <v>604</v>
      </c>
      <c r="J399" t="s">
        <v>464</v>
      </c>
      <c r="K399" t="s">
        <v>3497</v>
      </c>
      <c r="L399" t="s">
        <v>605</v>
      </c>
      <c r="M399" t="s">
        <v>533</v>
      </c>
      <c r="N399" t="s">
        <v>606</v>
      </c>
      <c r="O399" t="s">
        <v>607</v>
      </c>
      <c r="AW399" t="e">
        <f>VLOOKUP(G399, pfam!$1:$1048576,2,FALSE)</f>
        <v>#N/A</v>
      </c>
    </row>
    <row r="400" spans="1:49" x14ac:dyDescent="0.25">
      <c r="A400">
        <v>403.54500000000002</v>
      </c>
      <c r="B400">
        <v>157</v>
      </c>
      <c r="C400" t="s">
        <v>3481</v>
      </c>
      <c r="D400">
        <v>437</v>
      </c>
      <c r="E400" t="s">
        <v>0</v>
      </c>
      <c r="F400">
        <v>447</v>
      </c>
      <c r="G400" t="s">
        <v>1436</v>
      </c>
      <c r="H400" t="s">
        <v>1437</v>
      </c>
      <c r="I400" t="s">
        <v>1438</v>
      </c>
      <c r="J400" t="s">
        <v>1439</v>
      </c>
      <c r="K400" t="s">
        <v>1440</v>
      </c>
      <c r="L400">
        <v>54</v>
      </c>
      <c r="M400" t="s">
        <v>893</v>
      </c>
      <c r="N400" t="s">
        <v>32</v>
      </c>
      <c r="O400" t="s">
        <v>1441</v>
      </c>
      <c r="AW400" t="e">
        <f>VLOOKUP(G400, pfam!$1:$1048576,2,FALSE)</f>
        <v>#N/A</v>
      </c>
    </row>
    <row r="401" spans="1:49" x14ac:dyDescent="0.25">
      <c r="A401">
        <v>403.54500000000002</v>
      </c>
      <c r="B401">
        <v>157</v>
      </c>
      <c r="C401" t="s">
        <v>3481</v>
      </c>
      <c r="D401">
        <v>437</v>
      </c>
      <c r="E401" t="s">
        <v>0</v>
      </c>
      <c r="F401">
        <v>447</v>
      </c>
      <c r="G401" t="s">
        <v>1442</v>
      </c>
      <c r="H401" t="s">
        <v>1443</v>
      </c>
      <c r="I401" t="s">
        <v>1438</v>
      </c>
      <c r="J401" t="s">
        <v>1439</v>
      </c>
      <c r="K401" t="s">
        <v>1440</v>
      </c>
      <c r="L401">
        <v>54</v>
      </c>
      <c r="M401" t="s">
        <v>893</v>
      </c>
      <c r="N401" t="s">
        <v>32</v>
      </c>
      <c r="O401" t="s">
        <v>1441</v>
      </c>
      <c r="AW401" t="e">
        <f>VLOOKUP(G401, pfam!$1:$1048576,2,FALSE)</f>
        <v>#N/A</v>
      </c>
    </row>
    <row r="402" spans="1:49" x14ac:dyDescent="0.25">
      <c r="A402">
        <v>403.54500000000002</v>
      </c>
      <c r="B402">
        <v>157</v>
      </c>
      <c r="C402" t="s">
        <v>3481</v>
      </c>
      <c r="D402">
        <v>437</v>
      </c>
      <c r="E402" t="s">
        <v>0</v>
      </c>
      <c r="F402">
        <v>447</v>
      </c>
      <c r="G402" t="s">
        <v>1444</v>
      </c>
      <c r="H402" t="s">
        <v>1445</v>
      </c>
      <c r="I402" t="s">
        <v>1438</v>
      </c>
      <c r="J402" t="s">
        <v>1439</v>
      </c>
      <c r="K402" t="s">
        <v>1440</v>
      </c>
      <c r="L402">
        <v>54</v>
      </c>
      <c r="M402" t="s">
        <v>893</v>
      </c>
      <c r="N402" t="s">
        <v>32</v>
      </c>
      <c r="O402" t="s">
        <v>1441</v>
      </c>
      <c r="AW402" t="e">
        <f>VLOOKUP(G402, pfam!$1:$1048576,2,FALSE)</f>
        <v>#N/A</v>
      </c>
    </row>
    <row r="403" spans="1:49" x14ac:dyDescent="0.25">
      <c r="A403">
        <v>403.54500000000002</v>
      </c>
      <c r="B403">
        <v>157</v>
      </c>
      <c r="C403" t="s">
        <v>3481</v>
      </c>
      <c r="D403">
        <v>437</v>
      </c>
      <c r="E403" t="s">
        <v>0</v>
      </c>
      <c r="F403">
        <v>447</v>
      </c>
      <c r="G403" t="s">
        <v>1446</v>
      </c>
      <c r="H403" t="s">
        <v>1447</v>
      </c>
      <c r="I403" t="s">
        <v>1438</v>
      </c>
      <c r="J403" t="s">
        <v>1439</v>
      </c>
      <c r="K403" t="s">
        <v>1440</v>
      </c>
      <c r="L403">
        <v>54</v>
      </c>
      <c r="M403" t="s">
        <v>893</v>
      </c>
      <c r="N403" t="s">
        <v>32</v>
      </c>
      <c r="O403" t="s">
        <v>1441</v>
      </c>
      <c r="AW403" t="e">
        <f>VLOOKUP(G403, pfam!$1:$1048576,2,FALSE)</f>
        <v>#N/A</v>
      </c>
    </row>
    <row r="404" spans="1:49" x14ac:dyDescent="0.25">
      <c r="A404">
        <v>403.54500000000002</v>
      </c>
      <c r="B404">
        <v>157</v>
      </c>
      <c r="C404" t="s">
        <v>3481</v>
      </c>
      <c r="D404">
        <v>437</v>
      </c>
      <c r="E404" t="s">
        <v>0</v>
      </c>
      <c r="F404">
        <v>447</v>
      </c>
      <c r="G404" t="s">
        <v>1448</v>
      </c>
      <c r="H404" t="s">
        <v>1449</v>
      </c>
      <c r="I404" t="s">
        <v>1438</v>
      </c>
      <c r="J404" t="s">
        <v>1439</v>
      </c>
      <c r="K404" t="s">
        <v>1440</v>
      </c>
      <c r="L404">
        <v>54</v>
      </c>
      <c r="M404" t="s">
        <v>893</v>
      </c>
      <c r="N404" t="s">
        <v>32</v>
      </c>
      <c r="O404" t="s">
        <v>1441</v>
      </c>
      <c r="AW404" t="e">
        <f>VLOOKUP(G404, pfam!$1:$1048576,2,FALSE)</f>
        <v>#N/A</v>
      </c>
    </row>
    <row r="405" spans="1:49" x14ac:dyDescent="0.25">
      <c r="A405">
        <v>403.54500000000002</v>
      </c>
      <c r="B405">
        <v>157</v>
      </c>
      <c r="C405" t="s">
        <v>3481</v>
      </c>
      <c r="D405">
        <v>437</v>
      </c>
      <c r="E405" t="s">
        <v>0</v>
      </c>
      <c r="F405">
        <v>447</v>
      </c>
      <c r="G405" t="s">
        <v>1450</v>
      </c>
      <c r="H405" t="s">
        <v>1451</v>
      </c>
      <c r="I405" t="s">
        <v>1438</v>
      </c>
      <c r="J405" t="s">
        <v>1439</v>
      </c>
      <c r="K405" t="s">
        <v>1440</v>
      </c>
      <c r="L405">
        <v>54</v>
      </c>
      <c r="M405" t="s">
        <v>893</v>
      </c>
      <c r="N405" t="s">
        <v>32</v>
      </c>
      <c r="O405" t="s">
        <v>1441</v>
      </c>
      <c r="AW405" t="e">
        <f>VLOOKUP(G405, pfam!$1:$1048576,2,FALSE)</f>
        <v>#N/A</v>
      </c>
    </row>
    <row r="406" spans="1:49" x14ac:dyDescent="0.25">
      <c r="A406">
        <v>403.54500000000002</v>
      </c>
      <c r="B406">
        <v>157</v>
      </c>
      <c r="C406" t="s">
        <v>3481</v>
      </c>
      <c r="D406">
        <v>423</v>
      </c>
      <c r="E406" t="s">
        <v>0</v>
      </c>
      <c r="F406">
        <v>435</v>
      </c>
      <c r="G406" t="s">
        <v>1452</v>
      </c>
      <c r="H406" t="s">
        <v>1453</v>
      </c>
      <c r="I406" t="s">
        <v>472</v>
      </c>
      <c r="J406" t="s">
        <v>473</v>
      </c>
      <c r="K406" t="s">
        <v>474</v>
      </c>
      <c r="L406" t="s">
        <v>3487</v>
      </c>
      <c r="M406" t="s">
        <v>475</v>
      </c>
      <c r="AW406" t="e">
        <f>VLOOKUP(G406, pfam!$1:$1048576,2,FALSE)</f>
        <v>#N/A</v>
      </c>
    </row>
    <row r="407" spans="1:49" x14ac:dyDescent="0.25">
      <c r="A407">
        <v>403.54500000000002</v>
      </c>
      <c r="B407">
        <v>157</v>
      </c>
      <c r="C407" t="s">
        <v>3481</v>
      </c>
      <c r="D407">
        <v>395</v>
      </c>
      <c r="E407" t="s">
        <v>0</v>
      </c>
      <c r="F407">
        <v>409</v>
      </c>
      <c r="G407" t="s">
        <v>1454</v>
      </c>
      <c r="H407" t="s">
        <v>1455</v>
      </c>
      <c r="I407" t="s">
        <v>1456</v>
      </c>
      <c r="J407" t="s">
        <v>3539</v>
      </c>
      <c r="K407" t="s">
        <v>1457</v>
      </c>
      <c r="AW407" t="e">
        <f>VLOOKUP(G407, pfam!$1:$1048576,2,FALSE)</f>
        <v>#N/A</v>
      </c>
    </row>
    <row r="408" spans="1:49" x14ac:dyDescent="0.25">
      <c r="A408">
        <v>403.54500000000002</v>
      </c>
      <c r="B408">
        <v>157</v>
      </c>
      <c r="C408" t="s">
        <v>3481</v>
      </c>
      <c r="D408">
        <v>333</v>
      </c>
      <c r="E408" t="s">
        <v>0</v>
      </c>
      <c r="F408">
        <v>352</v>
      </c>
      <c r="G408" t="s">
        <v>1458</v>
      </c>
      <c r="H408" t="s">
        <v>1459</v>
      </c>
      <c r="I408" t="s">
        <v>617</v>
      </c>
      <c r="J408" t="s">
        <v>1460</v>
      </c>
      <c r="K408" t="s">
        <v>1010</v>
      </c>
      <c r="L408" t="s">
        <v>835</v>
      </c>
      <c r="M408" t="s">
        <v>1461</v>
      </c>
      <c r="N408" t="s">
        <v>3540</v>
      </c>
      <c r="AW408" t="e">
        <f>VLOOKUP(G408, pfam!$1:$1048576,2,FALSE)</f>
        <v>#N/A</v>
      </c>
    </row>
    <row r="409" spans="1:49" x14ac:dyDescent="0.25">
      <c r="A409">
        <v>403.54500000000002</v>
      </c>
      <c r="B409">
        <v>157</v>
      </c>
      <c r="C409" t="s">
        <v>3481</v>
      </c>
      <c r="D409">
        <v>312</v>
      </c>
      <c r="E409" t="s">
        <v>0</v>
      </c>
      <c r="F409">
        <v>341</v>
      </c>
      <c r="G409" t="s">
        <v>1462</v>
      </c>
      <c r="H409" t="s">
        <v>1463</v>
      </c>
      <c r="I409" t="s">
        <v>1464</v>
      </c>
      <c r="J409" t="s">
        <v>673</v>
      </c>
      <c r="K409" t="s">
        <v>545</v>
      </c>
      <c r="L409" t="s">
        <v>1083</v>
      </c>
      <c r="M409" t="s">
        <v>3541</v>
      </c>
      <c r="N409" t="s">
        <v>1465</v>
      </c>
      <c r="O409" t="s">
        <v>673</v>
      </c>
      <c r="P409" t="s">
        <v>1280</v>
      </c>
      <c r="Q409" t="s">
        <v>550</v>
      </c>
      <c r="AW409" t="e">
        <f>VLOOKUP(G409, pfam!$1:$1048576,2,FALSE)</f>
        <v>#N/A</v>
      </c>
    </row>
    <row r="410" spans="1:49" x14ac:dyDescent="0.25">
      <c r="A410">
        <v>403.54500000000002</v>
      </c>
      <c r="B410">
        <v>157</v>
      </c>
      <c r="C410" t="s">
        <v>3481</v>
      </c>
      <c r="D410">
        <v>312</v>
      </c>
      <c r="E410" t="s">
        <v>0</v>
      </c>
      <c r="F410">
        <v>341</v>
      </c>
      <c r="G410" t="s">
        <v>1466</v>
      </c>
      <c r="H410" t="s">
        <v>1467</v>
      </c>
      <c r="I410" t="s">
        <v>1464</v>
      </c>
      <c r="J410" t="s">
        <v>673</v>
      </c>
      <c r="K410" t="s">
        <v>545</v>
      </c>
      <c r="L410" t="s">
        <v>1083</v>
      </c>
      <c r="M410" t="s">
        <v>3541</v>
      </c>
      <c r="N410" t="s">
        <v>1465</v>
      </c>
      <c r="O410" t="s">
        <v>673</v>
      </c>
      <c r="P410" t="s">
        <v>1280</v>
      </c>
      <c r="Q410" t="s">
        <v>550</v>
      </c>
      <c r="AW410" t="e">
        <f>VLOOKUP(G410, pfam!$1:$1048576,2,FALSE)</f>
        <v>#N/A</v>
      </c>
    </row>
    <row r="411" spans="1:49" x14ac:dyDescent="0.25">
      <c r="A411">
        <v>403.54500000000002</v>
      </c>
      <c r="B411">
        <v>157</v>
      </c>
      <c r="C411" t="s">
        <v>3481</v>
      </c>
      <c r="D411">
        <v>230</v>
      </c>
      <c r="E411" t="s">
        <v>0</v>
      </c>
      <c r="F411">
        <v>247</v>
      </c>
      <c r="G411" t="s">
        <v>1468</v>
      </c>
      <c r="H411" t="s">
        <v>1469</v>
      </c>
      <c r="I411" t="s">
        <v>420</v>
      </c>
      <c r="J411" t="s">
        <v>1470</v>
      </c>
      <c r="K411" t="s">
        <v>1471</v>
      </c>
      <c r="L411" t="s">
        <v>1472</v>
      </c>
      <c r="M411" t="s">
        <v>545</v>
      </c>
      <c r="AW411" t="e">
        <f>VLOOKUP(G411, pfam!$1:$1048576,2,FALSE)</f>
        <v>#N/A</v>
      </c>
    </row>
    <row r="412" spans="1:49" x14ac:dyDescent="0.25">
      <c r="A412">
        <v>403.54500000000002</v>
      </c>
      <c r="B412">
        <v>157</v>
      </c>
      <c r="C412" t="s">
        <v>3481</v>
      </c>
      <c r="D412">
        <v>210</v>
      </c>
      <c r="E412" t="s">
        <v>0</v>
      </c>
      <c r="F412">
        <v>215</v>
      </c>
      <c r="G412" t="s">
        <v>1473</v>
      </c>
      <c r="H412" t="s">
        <v>1474</v>
      </c>
      <c r="I412" t="s">
        <v>1475</v>
      </c>
      <c r="J412" t="s">
        <v>494</v>
      </c>
      <c r="K412" t="s">
        <v>3542</v>
      </c>
      <c r="L412" t="s">
        <v>1476</v>
      </c>
      <c r="M412" t="s">
        <v>1477</v>
      </c>
      <c r="AW412" t="e">
        <f>VLOOKUP(G412, pfam!$1:$1048576,2,FALSE)</f>
        <v>#N/A</v>
      </c>
    </row>
    <row r="413" spans="1:49" x14ac:dyDescent="0.25">
      <c r="A413">
        <v>403.54500000000002</v>
      </c>
      <c r="B413">
        <v>157</v>
      </c>
      <c r="C413" t="s">
        <v>3481</v>
      </c>
      <c r="D413">
        <v>197</v>
      </c>
      <c r="E413" t="s">
        <v>0</v>
      </c>
      <c r="F413">
        <v>224</v>
      </c>
      <c r="G413" t="s">
        <v>1478</v>
      </c>
      <c r="H413" t="s">
        <v>1479</v>
      </c>
      <c r="I413" t="s">
        <v>463</v>
      </c>
      <c r="J413" t="s">
        <v>464</v>
      </c>
      <c r="K413">
        <v>1</v>
      </c>
      <c r="L413" t="s">
        <v>3486</v>
      </c>
      <c r="M413" t="s">
        <v>465</v>
      </c>
      <c r="N413" t="s">
        <v>464</v>
      </c>
      <c r="O413" t="s">
        <v>466</v>
      </c>
      <c r="P413" t="s">
        <v>467</v>
      </c>
      <c r="Q413" t="s">
        <v>464</v>
      </c>
      <c r="R413" t="s">
        <v>466</v>
      </c>
      <c r="AW413" t="e">
        <f>VLOOKUP(G413, pfam!$1:$1048576,2,FALSE)</f>
        <v>#N/A</v>
      </c>
    </row>
    <row r="414" spans="1:49" x14ac:dyDescent="0.25">
      <c r="A414">
        <v>403.54500000000002</v>
      </c>
      <c r="B414">
        <v>157</v>
      </c>
      <c r="C414" t="s">
        <v>3481</v>
      </c>
      <c r="D414">
        <v>191</v>
      </c>
      <c r="E414" t="s">
        <v>0</v>
      </c>
      <c r="F414">
        <v>213</v>
      </c>
      <c r="G414" t="s">
        <v>1480</v>
      </c>
      <c r="H414" t="s">
        <v>1481</v>
      </c>
      <c r="I414" t="s">
        <v>775</v>
      </c>
      <c r="J414" t="s">
        <v>776</v>
      </c>
      <c r="K414" t="s">
        <v>3511</v>
      </c>
      <c r="L414" t="s">
        <v>777</v>
      </c>
      <c r="M414" t="s">
        <v>778</v>
      </c>
      <c r="N414" t="s">
        <v>779</v>
      </c>
      <c r="AW414" t="e">
        <f>VLOOKUP(G414, pfam!$1:$1048576,2,FALSE)</f>
        <v>#N/A</v>
      </c>
    </row>
    <row r="415" spans="1:49" x14ac:dyDescent="0.25">
      <c r="A415">
        <v>403.54500000000002</v>
      </c>
      <c r="B415">
        <v>157</v>
      </c>
      <c r="C415" t="s">
        <v>3481</v>
      </c>
      <c r="D415">
        <v>1</v>
      </c>
      <c r="E415" t="s">
        <v>0</v>
      </c>
      <c r="F415">
        <v>25</v>
      </c>
      <c r="G415" t="s">
        <v>1482</v>
      </c>
      <c r="H415" t="s">
        <v>1483</v>
      </c>
      <c r="I415" t="s">
        <v>986</v>
      </c>
      <c r="J415" t="s">
        <v>669</v>
      </c>
      <c r="K415" t="s">
        <v>3543</v>
      </c>
      <c r="AW415" t="e">
        <f>VLOOKUP(G415, pfam!$1:$1048576,2,FALSE)</f>
        <v>#N/A</v>
      </c>
    </row>
    <row r="416" spans="1:49" x14ac:dyDescent="0.25">
      <c r="A416">
        <v>403.54500000000002</v>
      </c>
      <c r="B416">
        <v>157</v>
      </c>
      <c r="C416" t="s">
        <v>3481</v>
      </c>
      <c r="D416">
        <v>1</v>
      </c>
      <c r="E416" t="s">
        <v>0</v>
      </c>
      <c r="F416">
        <v>9</v>
      </c>
      <c r="G416" t="s">
        <v>1484</v>
      </c>
      <c r="H416" t="s">
        <v>1485</v>
      </c>
      <c r="I416" t="s">
        <v>506</v>
      </c>
      <c r="J416" t="s">
        <v>32</v>
      </c>
      <c r="K416" t="s">
        <v>1486</v>
      </c>
      <c r="AW416" t="e">
        <f>VLOOKUP(G416, pfam!$1:$1048576,2,FALSE)</f>
        <v>#N/A</v>
      </c>
    </row>
    <row r="417" spans="1:49" x14ac:dyDescent="0.25">
      <c r="A417">
        <v>400.98</v>
      </c>
      <c r="B417">
        <v>156</v>
      </c>
      <c r="C417" t="s">
        <v>3481</v>
      </c>
      <c r="D417">
        <v>939</v>
      </c>
      <c r="E417" t="s">
        <v>0</v>
      </c>
      <c r="F417">
        <v>958</v>
      </c>
      <c r="G417" t="s">
        <v>1487</v>
      </c>
      <c r="H417" t="s">
        <v>1488</v>
      </c>
      <c r="I417" t="s">
        <v>1489</v>
      </c>
      <c r="J417" t="s">
        <v>32</v>
      </c>
      <c r="K417" t="s">
        <v>1490</v>
      </c>
      <c r="L417" t="s">
        <v>561</v>
      </c>
      <c r="M417" t="s">
        <v>1491</v>
      </c>
      <c r="N417" t="s">
        <v>3544</v>
      </c>
      <c r="O417" t="s">
        <v>1492</v>
      </c>
      <c r="P417" t="s">
        <v>3512</v>
      </c>
      <c r="AW417" t="e">
        <f>VLOOKUP(G417, pfam!$1:$1048576,2,FALSE)</f>
        <v>#N/A</v>
      </c>
    </row>
    <row r="418" spans="1:49" x14ac:dyDescent="0.25">
      <c r="A418">
        <v>400.98</v>
      </c>
      <c r="B418">
        <v>156</v>
      </c>
      <c r="C418" t="s">
        <v>3481</v>
      </c>
      <c r="D418">
        <v>929</v>
      </c>
      <c r="E418" t="s">
        <v>0</v>
      </c>
      <c r="F418">
        <v>943</v>
      </c>
      <c r="G418" t="s">
        <v>1493</v>
      </c>
      <c r="H418" t="s">
        <v>1494</v>
      </c>
      <c r="I418" t="s">
        <v>1495</v>
      </c>
      <c r="J418" t="s">
        <v>176</v>
      </c>
      <c r="K418" t="s">
        <v>1496</v>
      </c>
      <c r="L418" t="s">
        <v>3485</v>
      </c>
      <c r="M418" t="s">
        <v>1497</v>
      </c>
      <c r="N418" t="s">
        <v>32</v>
      </c>
      <c r="O418" t="s">
        <v>176</v>
      </c>
      <c r="P418" t="s">
        <v>1498</v>
      </c>
      <c r="Q418" t="s">
        <v>1499</v>
      </c>
      <c r="AW418" t="e">
        <f>VLOOKUP(G418, pfam!$1:$1048576,2,FALSE)</f>
        <v>#N/A</v>
      </c>
    </row>
    <row r="419" spans="1:49" x14ac:dyDescent="0.25">
      <c r="A419">
        <v>400.98</v>
      </c>
      <c r="B419">
        <v>156</v>
      </c>
      <c r="C419" t="s">
        <v>3481</v>
      </c>
      <c r="D419">
        <v>518</v>
      </c>
      <c r="E419" t="s">
        <v>0</v>
      </c>
      <c r="F419">
        <v>552</v>
      </c>
      <c r="G419" t="s">
        <v>1500</v>
      </c>
      <c r="H419" t="s">
        <v>1501</v>
      </c>
      <c r="I419" t="s">
        <v>604</v>
      </c>
      <c r="J419" t="s">
        <v>464</v>
      </c>
      <c r="K419" t="s">
        <v>3497</v>
      </c>
      <c r="L419" t="s">
        <v>605</v>
      </c>
      <c r="M419" t="s">
        <v>533</v>
      </c>
      <c r="N419" t="s">
        <v>606</v>
      </c>
      <c r="O419" t="s">
        <v>607</v>
      </c>
      <c r="AW419" t="e">
        <f>VLOOKUP(G419, pfam!$1:$1048576,2,FALSE)</f>
        <v>#N/A</v>
      </c>
    </row>
    <row r="420" spans="1:49" x14ac:dyDescent="0.25">
      <c r="A420">
        <v>400.98</v>
      </c>
      <c r="B420">
        <v>156</v>
      </c>
      <c r="C420" t="s">
        <v>3481</v>
      </c>
      <c r="D420">
        <v>518</v>
      </c>
      <c r="E420" t="s">
        <v>0</v>
      </c>
      <c r="F420">
        <v>552</v>
      </c>
      <c r="G420" t="s">
        <v>1502</v>
      </c>
      <c r="H420" t="s">
        <v>1503</v>
      </c>
      <c r="I420" t="s">
        <v>604</v>
      </c>
      <c r="J420" t="s">
        <v>464</v>
      </c>
      <c r="K420" t="s">
        <v>3497</v>
      </c>
      <c r="L420" t="s">
        <v>605</v>
      </c>
      <c r="M420" t="s">
        <v>533</v>
      </c>
      <c r="N420" t="s">
        <v>606</v>
      </c>
      <c r="O420" t="s">
        <v>607</v>
      </c>
      <c r="AW420" t="e">
        <f>VLOOKUP(G420, pfam!$1:$1048576,2,FALSE)</f>
        <v>#N/A</v>
      </c>
    </row>
    <row r="421" spans="1:49" x14ac:dyDescent="0.25">
      <c r="A421">
        <v>400.98</v>
      </c>
      <c r="B421">
        <v>156</v>
      </c>
      <c r="C421" t="s">
        <v>3481</v>
      </c>
      <c r="D421">
        <v>514</v>
      </c>
      <c r="E421" t="s">
        <v>0</v>
      </c>
      <c r="F421">
        <v>544</v>
      </c>
      <c r="G421" t="s">
        <v>1504</v>
      </c>
      <c r="H421" t="s">
        <v>1505</v>
      </c>
      <c r="I421" t="s">
        <v>604</v>
      </c>
      <c r="J421" t="s">
        <v>464</v>
      </c>
      <c r="K421" t="s">
        <v>3497</v>
      </c>
      <c r="L421" t="s">
        <v>605</v>
      </c>
      <c r="M421" t="s">
        <v>533</v>
      </c>
      <c r="N421" t="s">
        <v>606</v>
      </c>
      <c r="O421" t="s">
        <v>607</v>
      </c>
      <c r="AW421" t="e">
        <f>VLOOKUP(G421, pfam!$1:$1048576,2,FALSE)</f>
        <v>#N/A</v>
      </c>
    </row>
    <row r="422" spans="1:49" x14ac:dyDescent="0.25">
      <c r="A422">
        <v>400.98</v>
      </c>
      <c r="B422">
        <v>156</v>
      </c>
      <c r="C422" t="s">
        <v>3481</v>
      </c>
      <c r="D422">
        <v>514</v>
      </c>
      <c r="E422" t="s">
        <v>0</v>
      </c>
      <c r="F422">
        <v>544</v>
      </c>
      <c r="G422" t="s">
        <v>1506</v>
      </c>
      <c r="H422" t="s">
        <v>1507</v>
      </c>
      <c r="I422" t="s">
        <v>604</v>
      </c>
      <c r="J422" t="s">
        <v>464</v>
      </c>
      <c r="K422" t="s">
        <v>3497</v>
      </c>
      <c r="L422" t="s">
        <v>605</v>
      </c>
      <c r="M422" t="s">
        <v>533</v>
      </c>
      <c r="N422" t="s">
        <v>606</v>
      </c>
      <c r="O422" t="s">
        <v>607</v>
      </c>
      <c r="AW422" t="e">
        <f>VLOOKUP(G422, pfam!$1:$1048576,2,FALSE)</f>
        <v>#N/A</v>
      </c>
    </row>
    <row r="423" spans="1:49" x14ac:dyDescent="0.25">
      <c r="A423">
        <v>400.98</v>
      </c>
      <c r="B423">
        <v>156</v>
      </c>
      <c r="C423" t="s">
        <v>3481</v>
      </c>
      <c r="D423">
        <v>513</v>
      </c>
      <c r="E423" t="s">
        <v>0</v>
      </c>
      <c r="F423">
        <v>545</v>
      </c>
      <c r="G423" t="s">
        <v>1508</v>
      </c>
      <c r="H423" t="s">
        <v>1509</v>
      </c>
      <c r="I423" t="s">
        <v>604</v>
      </c>
      <c r="J423" t="s">
        <v>464</v>
      </c>
      <c r="K423" t="s">
        <v>3497</v>
      </c>
      <c r="L423" t="s">
        <v>605</v>
      </c>
      <c r="M423" t="s">
        <v>533</v>
      </c>
      <c r="N423" t="s">
        <v>606</v>
      </c>
      <c r="O423" t="s">
        <v>607</v>
      </c>
      <c r="AW423" t="e">
        <f>VLOOKUP(G423, pfam!$1:$1048576,2,FALSE)</f>
        <v>#N/A</v>
      </c>
    </row>
    <row r="424" spans="1:49" x14ac:dyDescent="0.25">
      <c r="A424">
        <v>400.98</v>
      </c>
      <c r="B424">
        <v>156</v>
      </c>
      <c r="C424" t="s">
        <v>3481</v>
      </c>
      <c r="D424">
        <v>513</v>
      </c>
      <c r="E424" t="s">
        <v>0</v>
      </c>
      <c r="F424">
        <v>545</v>
      </c>
      <c r="G424" t="s">
        <v>1510</v>
      </c>
      <c r="H424" t="s">
        <v>1511</v>
      </c>
      <c r="I424" t="s">
        <v>604</v>
      </c>
      <c r="J424" t="s">
        <v>464</v>
      </c>
      <c r="K424" t="s">
        <v>3497</v>
      </c>
      <c r="L424" t="s">
        <v>605</v>
      </c>
      <c r="M424" t="s">
        <v>533</v>
      </c>
      <c r="N424" t="s">
        <v>606</v>
      </c>
      <c r="O424" t="s">
        <v>607</v>
      </c>
      <c r="AW424" t="e">
        <f>VLOOKUP(G424, pfam!$1:$1048576,2,FALSE)</f>
        <v>#N/A</v>
      </c>
    </row>
    <row r="425" spans="1:49" x14ac:dyDescent="0.25">
      <c r="A425">
        <v>400.98</v>
      </c>
      <c r="B425">
        <v>156</v>
      </c>
      <c r="C425" t="s">
        <v>3481</v>
      </c>
      <c r="D425">
        <v>513</v>
      </c>
      <c r="E425" t="s">
        <v>0</v>
      </c>
      <c r="F425">
        <v>545</v>
      </c>
      <c r="G425" t="s">
        <v>1512</v>
      </c>
      <c r="H425" t="s">
        <v>1513</v>
      </c>
      <c r="I425" t="s">
        <v>604</v>
      </c>
      <c r="J425" t="s">
        <v>464</v>
      </c>
      <c r="K425" t="s">
        <v>3497</v>
      </c>
      <c r="L425" t="s">
        <v>605</v>
      </c>
      <c r="M425" t="s">
        <v>533</v>
      </c>
      <c r="N425" t="s">
        <v>606</v>
      </c>
      <c r="O425" t="s">
        <v>607</v>
      </c>
      <c r="AW425" t="e">
        <f>VLOOKUP(G425, pfam!$1:$1048576,2,FALSE)</f>
        <v>#N/A</v>
      </c>
    </row>
    <row r="426" spans="1:49" x14ac:dyDescent="0.25">
      <c r="A426">
        <v>400.98</v>
      </c>
      <c r="B426">
        <v>156</v>
      </c>
      <c r="C426" t="s">
        <v>3481</v>
      </c>
      <c r="D426">
        <v>513</v>
      </c>
      <c r="E426" t="s">
        <v>0</v>
      </c>
      <c r="F426">
        <v>545</v>
      </c>
      <c r="G426" t="s">
        <v>1514</v>
      </c>
      <c r="H426" t="s">
        <v>1515</v>
      </c>
      <c r="I426" t="s">
        <v>604</v>
      </c>
      <c r="J426" t="s">
        <v>464</v>
      </c>
      <c r="K426" t="s">
        <v>3497</v>
      </c>
      <c r="L426" t="s">
        <v>605</v>
      </c>
      <c r="M426" t="s">
        <v>533</v>
      </c>
      <c r="N426" t="s">
        <v>606</v>
      </c>
      <c r="O426" t="s">
        <v>607</v>
      </c>
      <c r="AW426" t="e">
        <f>VLOOKUP(G426, pfam!$1:$1048576,2,FALSE)</f>
        <v>#N/A</v>
      </c>
    </row>
    <row r="427" spans="1:49" x14ac:dyDescent="0.25">
      <c r="A427">
        <v>400.98</v>
      </c>
      <c r="B427">
        <v>156</v>
      </c>
      <c r="C427" t="s">
        <v>3481</v>
      </c>
      <c r="D427">
        <v>513</v>
      </c>
      <c r="E427" t="s">
        <v>0</v>
      </c>
      <c r="F427">
        <v>545</v>
      </c>
      <c r="G427" t="s">
        <v>1516</v>
      </c>
      <c r="H427" t="s">
        <v>1517</v>
      </c>
      <c r="I427" t="s">
        <v>604</v>
      </c>
      <c r="J427" t="s">
        <v>464</v>
      </c>
      <c r="K427" t="s">
        <v>3497</v>
      </c>
      <c r="L427" t="s">
        <v>605</v>
      </c>
      <c r="M427" t="s">
        <v>533</v>
      </c>
      <c r="N427" t="s">
        <v>606</v>
      </c>
      <c r="O427" t="s">
        <v>607</v>
      </c>
      <c r="AW427" t="e">
        <f>VLOOKUP(G427, pfam!$1:$1048576,2,FALSE)</f>
        <v>#N/A</v>
      </c>
    </row>
    <row r="428" spans="1:49" x14ac:dyDescent="0.25">
      <c r="A428">
        <v>400.98</v>
      </c>
      <c r="B428">
        <v>156</v>
      </c>
      <c r="C428" t="s">
        <v>3481</v>
      </c>
      <c r="D428">
        <v>513</v>
      </c>
      <c r="E428" t="s">
        <v>0</v>
      </c>
      <c r="F428">
        <v>545</v>
      </c>
      <c r="G428" t="s">
        <v>1518</v>
      </c>
      <c r="H428" t="s">
        <v>1519</v>
      </c>
      <c r="I428" t="s">
        <v>604</v>
      </c>
      <c r="J428" t="s">
        <v>464</v>
      </c>
      <c r="K428" t="s">
        <v>3497</v>
      </c>
      <c r="L428" t="s">
        <v>605</v>
      </c>
      <c r="M428" t="s">
        <v>533</v>
      </c>
      <c r="N428" t="s">
        <v>606</v>
      </c>
      <c r="O428" t="s">
        <v>607</v>
      </c>
      <c r="AW428" t="e">
        <f>VLOOKUP(G428, pfam!$1:$1048576,2,FALSE)</f>
        <v>#N/A</v>
      </c>
    </row>
    <row r="429" spans="1:49" x14ac:dyDescent="0.25">
      <c r="A429">
        <v>400.98</v>
      </c>
      <c r="B429">
        <v>156</v>
      </c>
      <c r="C429" t="s">
        <v>3481</v>
      </c>
      <c r="D429">
        <v>509</v>
      </c>
      <c r="E429" t="s">
        <v>0</v>
      </c>
      <c r="F429">
        <v>520</v>
      </c>
      <c r="G429" t="s">
        <v>1520</v>
      </c>
      <c r="H429" t="s">
        <v>1521</v>
      </c>
      <c r="I429" t="s">
        <v>528</v>
      </c>
      <c r="J429" t="s">
        <v>529</v>
      </c>
      <c r="K429" t="s">
        <v>3490</v>
      </c>
      <c r="L429" t="s">
        <v>530</v>
      </c>
      <c r="M429" t="s">
        <v>531</v>
      </c>
      <c r="N429" t="s">
        <v>532</v>
      </c>
      <c r="O429" t="s">
        <v>533</v>
      </c>
      <c r="AW429" t="e">
        <f>VLOOKUP(G429, pfam!$1:$1048576,2,FALSE)</f>
        <v>#N/A</v>
      </c>
    </row>
    <row r="430" spans="1:49" x14ac:dyDescent="0.25">
      <c r="A430">
        <v>400.98</v>
      </c>
      <c r="B430">
        <v>156</v>
      </c>
      <c r="C430" t="s">
        <v>3481</v>
      </c>
      <c r="D430">
        <v>469</v>
      </c>
      <c r="E430" t="s">
        <v>0</v>
      </c>
      <c r="F430">
        <v>512</v>
      </c>
      <c r="G430" t="s">
        <v>1522</v>
      </c>
      <c r="H430" t="s">
        <v>1523</v>
      </c>
      <c r="I430" t="s">
        <v>1524</v>
      </c>
      <c r="J430" t="s">
        <v>842</v>
      </c>
      <c r="K430" t="s">
        <v>1525</v>
      </c>
      <c r="L430" t="s">
        <v>1005</v>
      </c>
      <c r="M430" t="s">
        <v>1526</v>
      </c>
      <c r="N430" t="s">
        <v>1527</v>
      </c>
      <c r="O430" t="s">
        <v>3545</v>
      </c>
      <c r="AW430" t="e">
        <f>VLOOKUP(G430, pfam!$1:$1048576,2,FALSE)</f>
        <v>#N/A</v>
      </c>
    </row>
    <row r="431" spans="1:49" x14ac:dyDescent="0.25">
      <c r="A431">
        <v>400.98</v>
      </c>
      <c r="B431">
        <v>156</v>
      </c>
      <c r="C431" t="s">
        <v>3481</v>
      </c>
      <c r="D431">
        <v>401</v>
      </c>
      <c r="E431" t="s">
        <v>0</v>
      </c>
      <c r="F431">
        <v>425</v>
      </c>
      <c r="G431" t="s">
        <v>1528</v>
      </c>
      <c r="H431" t="s">
        <v>1529</v>
      </c>
      <c r="I431" t="s">
        <v>1072</v>
      </c>
      <c r="J431" t="s">
        <v>3527</v>
      </c>
      <c r="K431" t="s">
        <v>1073</v>
      </c>
      <c r="L431" t="s">
        <v>1074</v>
      </c>
      <c r="M431" t="s">
        <v>1075</v>
      </c>
      <c r="N431" t="s">
        <v>1076</v>
      </c>
      <c r="AW431" t="e">
        <f>VLOOKUP(G431, pfam!$1:$1048576,2,FALSE)</f>
        <v>#N/A</v>
      </c>
    </row>
    <row r="432" spans="1:49" x14ac:dyDescent="0.25">
      <c r="A432">
        <v>400.98</v>
      </c>
      <c r="B432">
        <v>156</v>
      </c>
      <c r="C432" t="s">
        <v>3481</v>
      </c>
      <c r="D432">
        <v>273</v>
      </c>
      <c r="E432" t="s">
        <v>0</v>
      </c>
      <c r="F432">
        <v>287</v>
      </c>
      <c r="G432" t="s">
        <v>1530</v>
      </c>
      <c r="H432" t="s">
        <v>1531</v>
      </c>
      <c r="I432" t="s">
        <v>1532</v>
      </c>
      <c r="J432" t="s">
        <v>1533</v>
      </c>
      <c r="K432" t="s">
        <v>3546</v>
      </c>
      <c r="L432" t="s">
        <v>1534</v>
      </c>
      <c r="M432" t="s">
        <v>1535</v>
      </c>
      <c r="N432" t="s">
        <v>1536</v>
      </c>
      <c r="O432" t="s">
        <v>1537</v>
      </c>
      <c r="P432" t="s">
        <v>1538</v>
      </c>
      <c r="Q432" t="s">
        <v>1537</v>
      </c>
      <c r="R432" t="s">
        <v>1539</v>
      </c>
      <c r="S432" t="s">
        <v>1540</v>
      </c>
      <c r="T432" t="s">
        <v>1537</v>
      </c>
      <c r="U432" t="s">
        <v>1541</v>
      </c>
      <c r="V432" t="s">
        <v>1542</v>
      </c>
      <c r="W432" t="s">
        <v>1543</v>
      </c>
      <c r="AW432" t="e">
        <f>VLOOKUP(G432, pfam!$1:$1048576,2,FALSE)</f>
        <v>#N/A</v>
      </c>
    </row>
    <row r="433" spans="1:49" x14ac:dyDescent="0.25">
      <c r="A433">
        <v>400.98</v>
      </c>
      <c r="B433">
        <v>156</v>
      </c>
      <c r="C433" t="s">
        <v>3481</v>
      </c>
      <c r="D433">
        <v>207</v>
      </c>
      <c r="E433" t="s">
        <v>0</v>
      </c>
      <c r="F433">
        <v>244</v>
      </c>
      <c r="G433" t="s">
        <v>1544</v>
      </c>
      <c r="H433" t="s">
        <v>1545</v>
      </c>
      <c r="I433" t="s">
        <v>1546</v>
      </c>
      <c r="J433" t="s">
        <v>1547</v>
      </c>
      <c r="K433" t="s">
        <v>1548</v>
      </c>
      <c r="L433" t="s">
        <v>3547</v>
      </c>
      <c r="M433" t="s">
        <v>1549</v>
      </c>
      <c r="N433" t="s">
        <v>1550</v>
      </c>
      <c r="O433" t="s">
        <v>1551</v>
      </c>
      <c r="P433" t="s">
        <v>760</v>
      </c>
      <c r="AW433" t="e">
        <f>VLOOKUP(G433, pfam!$1:$1048576,2,FALSE)</f>
        <v>#N/A</v>
      </c>
    </row>
    <row r="434" spans="1:49" x14ac:dyDescent="0.25">
      <c r="A434">
        <v>400.98</v>
      </c>
      <c r="B434">
        <v>156</v>
      </c>
      <c r="C434" t="s">
        <v>3481</v>
      </c>
      <c r="D434">
        <v>168</v>
      </c>
      <c r="E434" t="s">
        <v>0</v>
      </c>
      <c r="F434">
        <v>185</v>
      </c>
      <c r="G434" t="s">
        <v>1552</v>
      </c>
      <c r="H434" t="s">
        <v>1553</v>
      </c>
      <c r="I434" t="s">
        <v>1554</v>
      </c>
      <c r="J434" t="s">
        <v>1555</v>
      </c>
      <c r="K434" t="s">
        <v>1556</v>
      </c>
      <c r="L434" t="s">
        <v>3548</v>
      </c>
      <c r="AW434" t="e">
        <f>VLOOKUP(G434, pfam!$1:$1048576,2,FALSE)</f>
        <v>#N/A</v>
      </c>
    </row>
    <row r="435" spans="1:49" x14ac:dyDescent="0.25">
      <c r="A435">
        <v>400.98</v>
      </c>
      <c r="B435">
        <v>156</v>
      </c>
      <c r="C435" t="s">
        <v>3481</v>
      </c>
      <c r="D435">
        <v>88</v>
      </c>
      <c r="E435" t="s">
        <v>0</v>
      </c>
      <c r="F435">
        <v>142</v>
      </c>
      <c r="G435" t="s">
        <v>1557</v>
      </c>
      <c r="H435" t="s">
        <v>1558</v>
      </c>
      <c r="I435" t="s">
        <v>484</v>
      </c>
      <c r="J435" t="s">
        <v>485</v>
      </c>
      <c r="K435" t="s">
        <v>32</v>
      </c>
      <c r="L435" t="s">
        <v>1559</v>
      </c>
      <c r="AW435" t="e">
        <f>VLOOKUP(G435, pfam!$1:$1048576,2,FALSE)</f>
        <v>#N/A</v>
      </c>
    </row>
    <row r="436" spans="1:49" x14ac:dyDescent="0.25">
      <c r="A436">
        <v>400.98</v>
      </c>
      <c r="B436">
        <v>156</v>
      </c>
      <c r="C436" t="s">
        <v>3481</v>
      </c>
      <c r="D436">
        <v>88</v>
      </c>
      <c r="E436" t="s">
        <v>0</v>
      </c>
      <c r="F436">
        <v>142</v>
      </c>
      <c r="G436" t="s">
        <v>1560</v>
      </c>
      <c r="H436" t="s">
        <v>1561</v>
      </c>
      <c r="I436" t="s">
        <v>484</v>
      </c>
      <c r="J436" t="s">
        <v>485</v>
      </c>
      <c r="K436" t="s">
        <v>32</v>
      </c>
      <c r="L436" t="s">
        <v>1559</v>
      </c>
      <c r="AW436" t="e">
        <f>VLOOKUP(G436, pfam!$1:$1048576,2,FALSE)</f>
        <v>#N/A</v>
      </c>
    </row>
    <row r="437" spans="1:49" x14ac:dyDescent="0.25">
      <c r="A437">
        <v>400.98</v>
      </c>
      <c r="B437">
        <v>156</v>
      </c>
      <c r="C437" t="s">
        <v>3481</v>
      </c>
      <c r="D437">
        <v>1</v>
      </c>
      <c r="E437" t="s">
        <v>0</v>
      </c>
      <c r="F437">
        <v>11</v>
      </c>
      <c r="G437" t="s">
        <v>1562</v>
      </c>
      <c r="H437" t="s">
        <v>1563</v>
      </c>
      <c r="I437" t="s">
        <v>1564</v>
      </c>
      <c r="J437">
        <v>29</v>
      </c>
      <c r="K437" t="s">
        <v>893</v>
      </c>
      <c r="L437" t="s">
        <v>545</v>
      </c>
      <c r="M437" t="s">
        <v>1565</v>
      </c>
      <c r="N437">
        <v>29</v>
      </c>
      <c r="O437" t="s">
        <v>893</v>
      </c>
      <c r="P437" t="s">
        <v>550</v>
      </c>
      <c r="Q437" t="s">
        <v>402</v>
      </c>
      <c r="AW437" t="e">
        <f>VLOOKUP(G437, pfam!$1:$1048576,2,FALSE)</f>
        <v>#N/A</v>
      </c>
    </row>
  </sheetData>
  <mergeCells count="2">
    <mergeCell ref="D1:F1"/>
    <mergeCell ref="G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55"/>
  <sheetViews>
    <sheetView topLeftCell="A2034" workbookViewId="0">
      <selection activeCell="B1" sqref="B1:B2055"/>
    </sheetView>
  </sheetViews>
  <sheetFormatPr defaultRowHeight="15" x14ac:dyDescent="0.25"/>
  <cols>
    <col min="1" max="1" width="16.7109375" bestFit="1" customWidth="1"/>
  </cols>
  <sheetData>
    <row r="1" spans="1:2" x14ac:dyDescent="0.25">
      <c r="A1" s="1" t="s">
        <v>1569</v>
      </c>
      <c r="B1" t="s">
        <v>3479</v>
      </c>
    </row>
    <row r="2" spans="1:2" x14ac:dyDescent="0.25">
      <c r="A2" s="1" t="s">
        <v>1570</v>
      </c>
      <c r="B2" t="s">
        <v>3479</v>
      </c>
    </row>
    <row r="3" spans="1:2" x14ac:dyDescent="0.25">
      <c r="A3" s="1" t="s">
        <v>1571</v>
      </c>
      <c r="B3" t="s">
        <v>3479</v>
      </c>
    </row>
    <row r="4" spans="1:2" x14ac:dyDescent="0.25">
      <c r="A4" s="1" t="s">
        <v>1572</v>
      </c>
      <c r="B4" t="s">
        <v>3479</v>
      </c>
    </row>
    <row r="5" spans="1:2" x14ac:dyDescent="0.25">
      <c r="A5" s="1" t="s">
        <v>1573</v>
      </c>
      <c r="B5" t="s">
        <v>3479</v>
      </c>
    </row>
    <row r="6" spans="1:2" x14ac:dyDescent="0.25">
      <c r="A6" s="1" t="s">
        <v>1574</v>
      </c>
      <c r="B6" t="s">
        <v>3479</v>
      </c>
    </row>
    <row r="7" spans="1:2" x14ac:dyDescent="0.25">
      <c r="A7" s="1" t="s">
        <v>1575</v>
      </c>
      <c r="B7" t="s">
        <v>3479</v>
      </c>
    </row>
    <row r="8" spans="1:2" x14ac:dyDescent="0.25">
      <c r="A8" s="1" t="s">
        <v>1576</v>
      </c>
      <c r="B8" t="s">
        <v>3479</v>
      </c>
    </row>
    <row r="9" spans="1:2" x14ac:dyDescent="0.25">
      <c r="A9" s="1" t="s">
        <v>1577</v>
      </c>
      <c r="B9" t="s">
        <v>3479</v>
      </c>
    </row>
    <row r="10" spans="1:2" x14ac:dyDescent="0.25">
      <c r="A10" s="1" t="s">
        <v>1578</v>
      </c>
      <c r="B10" t="s">
        <v>3479</v>
      </c>
    </row>
    <row r="11" spans="1:2" x14ac:dyDescent="0.25">
      <c r="A11" s="1" t="s">
        <v>1579</v>
      </c>
      <c r="B11" t="s">
        <v>3479</v>
      </c>
    </row>
    <row r="12" spans="1:2" x14ac:dyDescent="0.25">
      <c r="A12" s="1" t="s">
        <v>1580</v>
      </c>
      <c r="B12" t="s">
        <v>3479</v>
      </c>
    </row>
    <row r="13" spans="1:2" x14ac:dyDescent="0.25">
      <c r="A13" s="1" t="s">
        <v>1581</v>
      </c>
      <c r="B13" t="s">
        <v>3479</v>
      </c>
    </row>
    <row r="14" spans="1:2" x14ac:dyDescent="0.25">
      <c r="A14" s="1" t="s">
        <v>1582</v>
      </c>
      <c r="B14" t="s">
        <v>3479</v>
      </c>
    </row>
    <row r="15" spans="1:2" x14ac:dyDescent="0.25">
      <c r="A15" s="1" t="s">
        <v>1583</v>
      </c>
      <c r="B15" t="s">
        <v>3479</v>
      </c>
    </row>
    <row r="16" spans="1:2" x14ac:dyDescent="0.25">
      <c r="A16" s="1" t="s">
        <v>1584</v>
      </c>
      <c r="B16" t="s">
        <v>3479</v>
      </c>
    </row>
    <row r="17" spans="1:2" x14ac:dyDescent="0.25">
      <c r="A17" s="1" t="s">
        <v>1585</v>
      </c>
      <c r="B17" t="s">
        <v>3479</v>
      </c>
    </row>
    <row r="18" spans="1:2" x14ac:dyDescent="0.25">
      <c r="A18" s="1" t="s">
        <v>1586</v>
      </c>
      <c r="B18" t="s">
        <v>3479</v>
      </c>
    </row>
    <row r="19" spans="1:2" x14ac:dyDescent="0.25">
      <c r="A19" s="1" t="s">
        <v>1587</v>
      </c>
      <c r="B19" t="s">
        <v>3479</v>
      </c>
    </row>
    <row r="20" spans="1:2" x14ac:dyDescent="0.25">
      <c r="A20" s="1" t="s">
        <v>1588</v>
      </c>
      <c r="B20" t="s">
        <v>3479</v>
      </c>
    </row>
    <row r="21" spans="1:2" x14ac:dyDescent="0.25">
      <c r="A21" s="1" t="s">
        <v>1589</v>
      </c>
      <c r="B21" t="s">
        <v>3479</v>
      </c>
    </row>
    <row r="22" spans="1:2" x14ac:dyDescent="0.25">
      <c r="A22" s="1" t="s">
        <v>1590</v>
      </c>
      <c r="B22" t="s">
        <v>3479</v>
      </c>
    </row>
    <row r="23" spans="1:2" x14ac:dyDescent="0.25">
      <c r="A23" s="1" t="s">
        <v>1591</v>
      </c>
      <c r="B23" t="s">
        <v>3479</v>
      </c>
    </row>
    <row r="24" spans="1:2" x14ac:dyDescent="0.25">
      <c r="A24" s="1" t="s">
        <v>1592</v>
      </c>
      <c r="B24" t="s">
        <v>3479</v>
      </c>
    </row>
    <row r="25" spans="1:2" x14ac:dyDescent="0.25">
      <c r="A25" s="1" t="s">
        <v>1593</v>
      </c>
      <c r="B25" t="s">
        <v>3479</v>
      </c>
    </row>
    <row r="26" spans="1:2" x14ac:dyDescent="0.25">
      <c r="A26" s="1" t="s">
        <v>1594</v>
      </c>
      <c r="B26" t="s">
        <v>3479</v>
      </c>
    </row>
    <row r="27" spans="1:2" x14ac:dyDescent="0.25">
      <c r="A27" s="1" t="s">
        <v>1595</v>
      </c>
      <c r="B27" t="s">
        <v>3479</v>
      </c>
    </row>
    <row r="28" spans="1:2" x14ac:dyDescent="0.25">
      <c r="A28" s="1" t="s">
        <v>1596</v>
      </c>
      <c r="B28" t="s">
        <v>3479</v>
      </c>
    </row>
    <row r="29" spans="1:2" x14ac:dyDescent="0.25">
      <c r="A29" s="1" t="s">
        <v>1597</v>
      </c>
      <c r="B29" t="s">
        <v>3479</v>
      </c>
    </row>
    <row r="30" spans="1:2" x14ac:dyDescent="0.25">
      <c r="A30" s="1" t="s">
        <v>1598</v>
      </c>
      <c r="B30" t="s">
        <v>3479</v>
      </c>
    </row>
    <row r="31" spans="1:2" x14ac:dyDescent="0.25">
      <c r="A31" s="1" t="s">
        <v>1599</v>
      </c>
      <c r="B31" t="s">
        <v>3479</v>
      </c>
    </row>
    <row r="32" spans="1:2" x14ac:dyDescent="0.25">
      <c r="A32" s="1" t="s">
        <v>1600</v>
      </c>
      <c r="B32" t="s">
        <v>3479</v>
      </c>
    </row>
    <row r="33" spans="1:2" x14ac:dyDescent="0.25">
      <c r="A33" s="1" t="s">
        <v>1601</v>
      </c>
      <c r="B33" t="s">
        <v>3479</v>
      </c>
    </row>
    <row r="34" spans="1:2" x14ac:dyDescent="0.25">
      <c r="A34" s="1" t="s">
        <v>1602</v>
      </c>
      <c r="B34" t="s">
        <v>3479</v>
      </c>
    </row>
    <row r="35" spans="1:2" x14ac:dyDescent="0.25">
      <c r="A35" s="1" t="s">
        <v>1603</v>
      </c>
      <c r="B35" t="s">
        <v>3479</v>
      </c>
    </row>
    <row r="36" spans="1:2" x14ac:dyDescent="0.25">
      <c r="A36" s="1" t="s">
        <v>1604</v>
      </c>
      <c r="B36" t="s">
        <v>3479</v>
      </c>
    </row>
    <row r="37" spans="1:2" x14ac:dyDescent="0.25">
      <c r="A37" s="1" t="s">
        <v>1605</v>
      </c>
      <c r="B37" t="s">
        <v>3479</v>
      </c>
    </row>
    <row r="38" spans="1:2" x14ac:dyDescent="0.25">
      <c r="A38" s="1" t="s">
        <v>1606</v>
      </c>
      <c r="B38" t="s">
        <v>3479</v>
      </c>
    </row>
    <row r="39" spans="1:2" x14ac:dyDescent="0.25">
      <c r="A39" s="1" t="s">
        <v>1607</v>
      </c>
      <c r="B39" t="s">
        <v>3479</v>
      </c>
    </row>
    <row r="40" spans="1:2" x14ac:dyDescent="0.25">
      <c r="A40" s="1" t="s">
        <v>1608</v>
      </c>
      <c r="B40" t="s">
        <v>3479</v>
      </c>
    </row>
    <row r="41" spans="1:2" x14ac:dyDescent="0.25">
      <c r="A41" s="1" t="s">
        <v>1609</v>
      </c>
      <c r="B41" t="s">
        <v>3479</v>
      </c>
    </row>
    <row r="42" spans="1:2" x14ac:dyDescent="0.25">
      <c r="A42" s="1" t="s">
        <v>1610</v>
      </c>
      <c r="B42" t="s">
        <v>3479</v>
      </c>
    </row>
    <row r="43" spans="1:2" x14ac:dyDescent="0.25">
      <c r="A43" s="1" t="s">
        <v>1611</v>
      </c>
      <c r="B43" t="s">
        <v>3479</v>
      </c>
    </row>
    <row r="44" spans="1:2" x14ac:dyDescent="0.25">
      <c r="A44" s="1" t="s">
        <v>1612</v>
      </c>
      <c r="B44" t="s">
        <v>3479</v>
      </c>
    </row>
    <row r="45" spans="1:2" x14ac:dyDescent="0.25">
      <c r="A45" s="1" t="s">
        <v>1613</v>
      </c>
      <c r="B45" t="s">
        <v>3479</v>
      </c>
    </row>
    <row r="46" spans="1:2" x14ac:dyDescent="0.25">
      <c r="A46" s="1" t="s">
        <v>1614</v>
      </c>
      <c r="B46" t="s">
        <v>3479</v>
      </c>
    </row>
    <row r="47" spans="1:2" x14ac:dyDescent="0.25">
      <c r="A47" s="1" t="s">
        <v>1615</v>
      </c>
      <c r="B47" t="s">
        <v>3479</v>
      </c>
    </row>
    <row r="48" spans="1:2" x14ac:dyDescent="0.25">
      <c r="A48" s="1" t="s">
        <v>1616</v>
      </c>
      <c r="B48" t="s">
        <v>3479</v>
      </c>
    </row>
    <row r="49" spans="1:2" x14ac:dyDescent="0.25">
      <c r="A49" s="1" t="s">
        <v>1617</v>
      </c>
      <c r="B49" t="s">
        <v>3479</v>
      </c>
    </row>
    <row r="50" spans="1:2" x14ac:dyDescent="0.25">
      <c r="A50" s="1" t="s">
        <v>1618</v>
      </c>
      <c r="B50" t="s">
        <v>3479</v>
      </c>
    </row>
    <row r="51" spans="1:2" x14ac:dyDescent="0.25">
      <c r="A51" s="1" t="s">
        <v>1619</v>
      </c>
      <c r="B51" t="s">
        <v>3479</v>
      </c>
    </row>
    <row r="52" spans="1:2" x14ac:dyDescent="0.25">
      <c r="A52" s="1" t="s">
        <v>1620</v>
      </c>
      <c r="B52" t="s">
        <v>3479</v>
      </c>
    </row>
    <row r="53" spans="1:2" x14ac:dyDescent="0.25">
      <c r="A53" s="1" t="s">
        <v>1621</v>
      </c>
      <c r="B53" t="s">
        <v>3479</v>
      </c>
    </row>
    <row r="54" spans="1:2" x14ac:dyDescent="0.25">
      <c r="A54" s="1" t="s">
        <v>1622</v>
      </c>
      <c r="B54" t="s">
        <v>3479</v>
      </c>
    </row>
    <row r="55" spans="1:2" x14ac:dyDescent="0.25">
      <c r="A55" s="1" t="s">
        <v>1623</v>
      </c>
      <c r="B55" t="s">
        <v>3479</v>
      </c>
    </row>
    <row r="56" spans="1:2" x14ac:dyDescent="0.25">
      <c r="A56" s="1" t="s">
        <v>1624</v>
      </c>
      <c r="B56" t="s">
        <v>3479</v>
      </c>
    </row>
    <row r="57" spans="1:2" x14ac:dyDescent="0.25">
      <c r="A57" s="1" t="s">
        <v>1625</v>
      </c>
      <c r="B57" t="s">
        <v>3479</v>
      </c>
    </row>
    <row r="58" spans="1:2" x14ac:dyDescent="0.25">
      <c r="A58" s="1" t="s">
        <v>1626</v>
      </c>
      <c r="B58" t="s">
        <v>3479</v>
      </c>
    </row>
    <row r="59" spans="1:2" x14ac:dyDescent="0.25">
      <c r="A59" s="1" t="s">
        <v>1627</v>
      </c>
      <c r="B59" t="s">
        <v>3479</v>
      </c>
    </row>
    <row r="60" spans="1:2" x14ac:dyDescent="0.25">
      <c r="A60" s="1" t="s">
        <v>1628</v>
      </c>
      <c r="B60" t="s">
        <v>3479</v>
      </c>
    </row>
    <row r="61" spans="1:2" x14ac:dyDescent="0.25">
      <c r="A61" s="1" t="s">
        <v>1629</v>
      </c>
      <c r="B61" t="s">
        <v>3479</v>
      </c>
    </row>
    <row r="62" spans="1:2" x14ac:dyDescent="0.25">
      <c r="A62" s="1" t="s">
        <v>1630</v>
      </c>
      <c r="B62" t="s">
        <v>3479</v>
      </c>
    </row>
    <row r="63" spans="1:2" x14ac:dyDescent="0.25">
      <c r="A63" s="1" t="s">
        <v>1631</v>
      </c>
      <c r="B63" t="s">
        <v>3479</v>
      </c>
    </row>
    <row r="64" spans="1:2" x14ac:dyDescent="0.25">
      <c r="A64" s="1" t="s">
        <v>1632</v>
      </c>
      <c r="B64" t="s">
        <v>3479</v>
      </c>
    </row>
    <row r="65" spans="1:2" x14ac:dyDescent="0.25">
      <c r="A65" s="1" t="s">
        <v>1633</v>
      </c>
      <c r="B65" t="s">
        <v>3479</v>
      </c>
    </row>
    <row r="66" spans="1:2" x14ac:dyDescent="0.25">
      <c r="A66" s="1" t="s">
        <v>1634</v>
      </c>
      <c r="B66" t="s">
        <v>3479</v>
      </c>
    </row>
    <row r="67" spans="1:2" x14ac:dyDescent="0.25">
      <c r="A67" s="1" t="s">
        <v>1635</v>
      </c>
      <c r="B67" t="s">
        <v>3479</v>
      </c>
    </row>
    <row r="68" spans="1:2" x14ac:dyDescent="0.25">
      <c r="A68" s="1" t="s">
        <v>1636</v>
      </c>
      <c r="B68" t="s">
        <v>3479</v>
      </c>
    </row>
    <row r="69" spans="1:2" x14ac:dyDescent="0.25">
      <c r="A69" s="1" t="s">
        <v>1637</v>
      </c>
      <c r="B69" t="s">
        <v>3479</v>
      </c>
    </row>
    <row r="70" spans="1:2" x14ac:dyDescent="0.25">
      <c r="A70" s="1" t="s">
        <v>1638</v>
      </c>
      <c r="B70" t="s">
        <v>3479</v>
      </c>
    </row>
    <row r="71" spans="1:2" x14ac:dyDescent="0.25">
      <c r="A71" s="1" t="s">
        <v>1639</v>
      </c>
      <c r="B71" t="s">
        <v>3479</v>
      </c>
    </row>
    <row r="72" spans="1:2" x14ac:dyDescent="0.25">
      <c r="A72" s="1" t="s">
        <v>1640</v>
      </c>
      <c r="B72" t="s">
        <v>3479</v>
      </c>
    </row>
    <row r="73" spans="1:2" x14ac:dyDescent="0.25">
      <c r="A73" s="1" t="s">
        <v>1641</v>
      </c>
      <c r="B73" t="s">
        <v>3479</v>
      </c>
    </row>
    <row r="74" spans="1:2" x14ac:dyDescent="0.25">
      <c r="A74" s="1" t="s">
        <v>1642</v>
      </c>
      <c r="B74" t="s">
        <v>3479</v>
      </c>
    </row>
    <row r="75" spans="1:2" x14ac:dyDescent="0.25">
      <c r="A75" s="1" t="s">
        <v>1643</v>
      </c>
      <c r="B75" t="s">
        <v>3479</v>
      </c>
    </row>
    <row r="76" spans="1:2" x14ac:dyDescent="0.25">
      <c r="A76" s="1" t="s">
        <v>1644</v>
      </c>
      <c r="B76" t="s">
        <v>3479</v>
      </c>
    </row>
    <row r="77" spans="1:2" x14ac:dyDescent="0.25">
      <c r="A77" s="1" t="s">
        <v>1645</v>
      </c>
      <c r="B77" t="s">
        <v>3479</v>
      </c>
    </row>
    <row r="78" spans="1:2" x14ac:dyDescent="0.25">
      <c r="A78" s="1" t="s">
        <v>1646</v>
      </c>
      <c r="B78" t="s">
        <v>3479</v>
      </c>
    </row>
    <row r="79" spans="1:2" x14ac:dyDescent="0.25">
      <c r="A79" s="1" t="s">
        <v>1647</v>
      </c>
      <c r="B79" t="s">
        <v>3479</v>
      </c>
    </row>
    <row r="80" spans="1:2" x14ac:dyDescent="0.25">
      <c r="A80" s="1" t="s">
        <v>1648</v>
      </c>
      <c r="B80" t="s">
        <v>3479</v>
      </c>
    </row>
    <row r="81" spans="1:2" x14ac:dyDescent="0.25">
      <c r="A81" s="1" t="s">
        <v>1649</v>
      </c>
      <c r="B81" t="s">
        <v>3479</v>
      </c>
    </row>
    <row r="82" spans="1:2" x14ac:dyDescent="0.25">
      <c r="A82" s="1" t="s">
        <v>1650</v>
      </c>
      <c r="B82" t="s">
        <v>3479</v>
      </c>
    </row>
    <row r="83" spans="1:2" x14ac:dyDescent="0.25">
      <c r="A83" s="1" t="s">
        <v>1651</v>
      </c>
      <c r="B83" t="s">
        <v>3479</v>
      </c>
    </row>
    <row r="84" spans="1:2" x14ac:dyDescent="0.25">
      <c r="A84" s="1" t="s">
        <v>1652</v>
      </c>
      <c r="B84" t="s">
        <v>3479</v>
      </c>
    </row>
    <row r="85" spans="1:2" x14ac:dyDescent="0.25">
      <c r="A85" s="1" t="s">
        <v>1653</v>
      </c>
      <c r="B85" t="s">
        <v>3479</v>
      </c>
    </row>
    <row r="86" spans="1:2" x14ac:dyDescent="0.25">
      <c r="A86" s="1" t="s">
        <v>1654</v>
      </c>
      <c r="B86" t="s">
        <v>3479</v>
      </c>
    </row>
    <row r="87" spans="1:2" x14ac:dyDescent="0.25">
      <c r="A87" s="1" t="s">
        <v>1655</v>
      </c>
      <c r="B87" t="s">
        <v>3479</v>
      </c>
    </row>
    <row r="88" spans="1:2" x14ac:dyDescent="0.25">
      <c r="A88" s="1" t="s">
        <v>1656</v>
      </c>
      <c r="B88" t="s">
        <v>3479</v>
      </c>
    </row>
    <row r="89" spans="1:2" x14ac:dyDescent="0.25">
      <c r="A89" s="1" t="s">
        <v>1657</v>
      </c>
      <c r="B89" t="s">
        <v>3479</v>
      </c>
    </row>
    <row r="90" spans="1:2" x14ac:dyDescent="0.25">
      <c r="A90" s="1" t="s">
        <v>1658</v>
      </c>
      <c r="B90" t="s">
        <v>3479</v>
      </c>
    </row>
    <row r="91" spans="1:2" x14ac:dyDescent="0.25">
      <c r="A91" s="1" t="s">
        <v>1659</v>
      </c>
      <c r="B91" t="s">
        <v>3479</v>
      </c>
    </row>
    <row r="92" spans="1:2" x14ac:dyDescent="0.25">
      <c r="A92" s="1" t="s">
        <v>1660</v>
      </c>
      <c r="B92" t="s">
        <v>3479</v>
      </c>
    </row>
    <row r="93" spans="1:2" x14ac:dyDescent="0.25">
      <c r="A93" s="1" t="s">
        <v>1661</v>
      </c>
      <c r="B93" t="s">
        <v>3479</v>
      </c>
    </row>
    <row r="94" spans="1:2" x14ac:dyDescent="0.25">
      <c r="A94" s="1" t="s">
        <v>1662</v>
      </c>
      <c r="B94" t="s">
        <v>3479</v>
      </c>
    </row>
    <row r="95" spans="1:2" x14ac:dyDescent="0.25">
      <c r="A95" s="1" t="s">
        <v>1663</v>
      </c>
      <c r="B95" t="s">
        <v>3479</v>
      </c>
    </row>
    <row r="96" spans="1:2" x14ac:dyDescent="0.25">
      <c r="A96" s="1" t="s">
        <v>1664</v>
      </c>
      <c r="B96" t="s">
        <v>3479</v>
      </c>
    </row>
    <row r="97" spans="1:2" x14ac:dyDescent="0.25">
      <c r="A97" s="1" t="s">
        <v>1665</v>
      </c>
      <c r="B97" t="s">
        <v>3479</v>
      </c>
    </row>
    <row r="98" spans="1:2" x14ac:dyDescent="0.25">
      <c r="A98" s="1" t="s">
        <v>1666</v>
      </c>
      <c r="B98" t="s">
        <v>3479</v>
      </c>
    </row>
    <row r="99" spans="1:2" x14ac:dyDescent="0.25">
      <c r="A99" s="1" t="s">
        <v>1667</v>
      </c>
      <c r="B99" t="s">
        <v>3479</v>
      </c>
    </row>
    <row r="100" spans="1:2" x14ac:dyDescent="0.25">
      <c r="A100" s="1" t="s">
        <v>1668</v>
      </c>
      <c r="B100" t="s">
        <v>3479</v>
      </c>
    </row>
    <row r="101" spans="1:2" x14ac:dyDescent="0.25">
      <c r="A101" s="1" t="s">
        <v>1669</v>
      </c>
      <c r="B101" t="s">
        <v>3479</v>
      </c>
    </row>
    <row r="102" spans="1:2" x14ac:dyDescent="0.25">
      <c r="A102" s="1" t="s">
        <v>1670</v>
      </c>
      <c r="B102" t="s">
        <v>3479</v>
      </c>
    </row>
    <row r="103" spans="1:2" x14ac:dyDescent="0.25">
      <c r="A103" s="1" t="s">
        <v>1671</v>
      </c>
      <c r="B103" t="s">
        <v>3479</v>
      </c>
    </row>
    <row r="104" spans="1:2" x14ac:dyDescent="0.25">
      <c r="A104" s="1" t="s">
        <v>1672</v>
      </c>
      <c r="B104" t="s">
        <v>3479</v>
      </c>
    </row>
    <row r="105" spans="1:2" x14ac:dyDescent="0.25">
      <c r="A105" s="1" t="s">
        <v>1673</v>
      </c>
      <c r="B105" t="s">
        <v>3479</v>
      </c>
    </row>
    <row r="106" spans="1:2" x14ac:dyDescent="0.25">
      <c r="A106" s="1" t="s">
        <v>1674</v>
      </c>
      <c r="B106" t="s">
        <v>3479</v>
      </c>
    </row>
    <row r="107" spans="1:2" x14ac:dyDescent="0.25">
      <c r="A107" s="1" t="s">
        <v>1675</v>
      </c>
      <c r="B107" t="s">
        <v>3479</v>
      </c>
    </row>
    <row r="108" spans="1:2" x14ac:dyDescent="0.25">
      <c r="A108" s="1" t="s">
        <v>1676</v>
      </c>
      <c r="B108" t="s">
        <v>3479</v>
      </c>
    </row>
    <row r="109" spans="1:2" x14ac:dyDescent="0.25">
      <c r="A109" s="1" t="s">
        <v>1677</v>
      </c>
      <c r="B109" t="s">
        <v>3479</v>
      </c>
    </row>
    <row r="110" spans="1:2" x14ac:dyDescent="0.25">
      <c r="A110" s="1" t="s">
        <v>1678</v>
      </c>
      <c r="B110" t="s">
        <v>3479</v>
      </c>
    </row>
    <row r="111" spans="1:2" x14ac:dyDescent="0.25">
      <c r="A111" s="1" t="s">
        <v>1679</v>
      </c>
      <c r="B111" t="s">
        <v>3479</v>
      </c>
    </row>
    <row r="112" spans="1:2" x14ac:dyDescent="0.25">
      <c r="A112" s="1" t="s">
        <v>1680</v>
      </c>
      <c r="B112" t="s">
        <v>3479</v>
      </c>
    </row>
    <row r="113" spans="1:2" x14ac:dyDescent="0.25">
      <c r="A113" s="1" t="s">
        <v>1681</v>
      </c>
      <c r="B113" t="s">
        <v>3479</v>
      </c>
    </row>
    <row r="114" spans="1:2" x14ac:dyDescent="0.25">
      <c r="A114" s="1" t="s">
        <v>1682</v>
      </c>
      <c r="B114" t="s">
        <v>3479</v>
      </c>
    </row>
    <row r="115" spans="1:2" x14ac:dyDescent="0.25">
      <c r="A115" s="1" t="s">
        <v>1683</v>
      </c>
      <c r="B115" t="s">
        <v>3479</v>
      </c>
    </row>
    <row r="116" spans="1:2" x14ac:dyDescent="0.25">
      <c r="A116" s="1" t="s">
        <v>1684</v>
      </c>
      <c r="B116" t="s">
        <v>3479</v>
      </c>
    </row>
    <row r="117" spans="1:2" x14ac:dyDescent="0.25">
      <c r="A117" s="1" t="s">
        <v>1685</v>
      </c>
      <c r="B117" t="s">
        <v>3479</v>
      </c>
    </row>
    <row r="118" spans="1:2" x14ac:dyDescent="0.25">
      <c r="A118" s="1" t="s">
        <v>1686</v>
      </c>
      <c r="B118" t="s">
        <v>3479</v>
      </c>
    </row>
    <row r="119" spans="1:2" x14ac:dyDescent="0.25">
      <c r="A119" s="1" t="s">
        <v>1687</v>
      </c>
      <c r="B119" t="s">
        <v>3479</v>
      </c>
    </row>
    <row r="120" spans="1:2" x14ac:dyDescent="0.25">
      <c r="A120" s="1" t="s">
        <v>1688</v>
      </c>
      <c r="B120" t="s">
        <v>3479</v>
      </c>
    </row>
    <row r="121" spans="1:2" x14ac:dyDescent="0.25">
      <c r="A121" s="1" t="s">
        <v>1689</v>
      </c>
      <c r="B121" t="s">
        <v>3479</v>
      </c>
    </row>
    <row r="122" spans="1:2" x14ac:dyDescent="0.25">
      <c r="A122" s="1" t="s">
        <v>1690</v>
      </c>
      <c r="B122" t="s">
        <v>3479</v>
      </c>
    </row>
    <row r="123" spans="1:2" x14ac:dyDescent="0.25">
      <c r="A123" s="1" t="s">
        <v>1691</v>
      </c>
      <c r="B123" t="s">
        <v>3479</v>
      </c>
    </row>
    <row r="124" spans="1:2" x14ac:dyDescent="0.25">
      <c r="A124" s="1" t="s">
        <v>1692</v>
      </c>
      <c r="B124" t="s">
        <v>3479</v>
      </c>
    </row>
    <row r="125" spans="1:2" x14ac:dyDescent="0.25">
      <c r="A125" s="1" t="s">
        <v>1693</v>
      </c>
      <c r="B125" t="s">
        <v>3479</v>
      </c>
    </row>
    <row r="126" spans="1:2" x14ac:dyDescent="0.25">
      <c r="A126" s="1" t="s">
        <v>1694</v>
      </c>
      <c r="B126" t="s">
        <v>3479</v>
      </c>
    </row>
    <row r="127" spans="1:2" x14ac:dyDescent="0.25">
      <c r="A127" s="1" t="s">
        <v>1695</v>
      </c>
      <c r="B127" t="s">
        <v>3479</v>
      </c>
    </row>
    <row r="128" spans="1:2" x14ac:dyDescent="0.25">
      <c r="A128" s="1" t="s">
        <v>1696</v>
      </c>
      <c r="B128" t="s">
        <v>3479</v>
      </c>
    </row>
    <row r="129" spans="1:2" x14ac:dyDescent="0.25">
      <c r="A129" s="1" t="s">
        <v>1697</v>
      </c>
      <c r="B129" t="s">
        <v>3479</v>
      </c>
    </row>
    <row r="130" spans="1:2" x14ac:dyDescent="0.25">
      <c r="A130" s="1" t="s">
        <v>1698</v>
      </c>
      <c r="B130" t="s">
        <v>3479</v>
      </c>
    </row>
    <row r="131" spans="1:2" x14ac:dyDescent="0.25">
      <c r="A131" s="1" t="s">
        <v>1699</v>
      </c>
      <c r="B131" t="s">
        <v>3479</v>
      </c>
    </row>
    <row r="132" spans="1:2" x14ac:dyDescent="0.25">
      <c r="A132" s="1" t="s">
        <v>1700</v>
      </c>
      <c r="B132" t="s">
        <v>3479</v>
      </c>
    </row>
    <row r="133" spans="1:2" x14ac:dyDescent="0.25">
      <c r="A133" s="1" t="s">
        <v>1701</v>
      </c>
      <c r="B133" t="s">
        <v>3479</v>
      </c>
    </row>
    <row r="134" spans="1:2" x14ac:dyDescent="0.25">
      <c r="A134" s="1" t="s">
        <v>1702</v>
      </c>
      <c r="B134" t="s">
        <v>3479</v>
      </c>
    </row>
    <row r="135" spans="1:2" x14ac:dyDescent="0.25">
      <c r="A135" s="1" t="s">
        <v>1703</v>
      </c>
      <c r="B135" t="s">
        <v>3479</v>
      </c>
    </row>
    <row r="136" spans="1:2" x14ac:dyDescent="0.25">
      <c r="A136" s="1" t="s">
        <v>1704</v>
      </c>
      <c r="B136" t="s">
        <v>3479</v>
      </c>
    </row>
    <row r="137" spans="1:2" x14ac:dyDescent="0.25">
      <c r="A137" s="1" t="s">
        <v>1705</v>
      </c>
      <c r="B137" t="s">
        <v>3479</v>
      </c>
    </row>
    <row r="138" spans="1:2" x14ac:dyDescent="0.25">
      <c r="A138" s="1" t="s">
        <v>1706</v>
      </c>
      <c r="B138" t="s">
        <v>3479</v>
      </c>
    </row>
    <row r="139" spans="1:2" x14ac:dyDescent="0.25">
      <c r="A139" s="1" t="s">
        <v>1707</v>
      </c>
      <c r="B139" t="s">
        <v>3479</v>
      </c>
    </row>
    <row r="140" spans="1:2" x14ac:dyDescent="0.25">
      <c r="A140" s="1" t="s">
        <v>1708</v>
      </c>
      <c r="B140" t="s">
        <v>3479</v>
      </c>
    </row>
    <row r="141" spans="1:2" x14ac:dyDescent="0.25">
      <c r="A141" s="1" t="s">
        <v>1709</v>
      </c>
      <c r="B141" t="s">
        <v>3479</v>
      </c>
    </row>
    <row r="142" spans="1:2" x14ac:dyDescent="0.25">
      <c r="A142" s="1" t="s">
        <v>1710</v>
      </c>
      <c r="B142" t="s">
        <v>3479</v>
      </c>
    </row>
    <row r="143" spans="1:2" x14ac:dyDescent="0.25">
      <c r="A143" s="1" t="s">
        <v>1711</v>
      </c>
      <c r="B143" t="s">
        <v>3479</v>
      </c>
    </row>
    <row r="144" spans="1:2" x14ac:dyDescent="0.25">
      <c r="A144" s="1" t="s">
        <v>1712</v>
      </c>
      <c r="B144" t="s">
        <v>3479</v>
      </c>
    </row>
    <row r="145" spans="1:2" x14ac:dyDescent="0.25">
      <c r="A145" s="1" t="s">
        <v>1713</v>
      </c>
      <c r="B145" t="s">
        <v>3479</v>
      </c>
    </row>
    <row r="146" spans="1:2" x14ac:dyDescent="0.25">
      <c r="A146" s="1" t="s">
        <v>1714</v>
      </c>
      <c r="B146" t="s">
        <v>3479</v>
      </c>
    </row>
    <row r="147" spans="1:2" x14ac:dyDescent="0.25">
      <c r="A147" s="1" t="s">
        <v>1715</v>
      </c>
      <c r="B147" t="s">
        <v>3479</v>
      </c>
    </row>
    <row r="148" spans="1:2" x14ac:dyDescent="0.25">
      <c r="A148" s="1" t="s">
        <v>1716</v>
      </c>
      <c r="B148" t="s">
        <v>3479</v>
      </c>
    </row>
    <row r="149" spans="1:2" x14ac:dyDescent="0.25">
      <c r="A149" s="1" t="s">
        <v>1717</v>
      </c>
      <c r="B149" t="s">
        <v>3479</v>
      </c>
    </row>
    <row r="150" spans="1:2" x14ac:dyDescent="0.25">
      <c r="A150" s="1" t="s">
        <v>1718</v>
      </c>
      <c r="B150" t="s">
        <v>3479</v>
      </c>
    </row>
    <row r="151" spans="1:2" x14ac:dyDescent="0.25">
      <c r="A151" s="1" t="s">
        <v>1719</v>
      </c>
      <c r="B151" t="s">
        <v>3479</v>
      </c>
    </row>
    <row r="152" spans="1:2" x14ac:dyDescent="0.25">
      <c r="A152" s="1" t="s">
        <v>445</v>
      </c>
      <c r="B152" t="s">
        <v>3479</v>
      </c>
    </row>
    <row r="153" spans="1:2" x14ac:dyDescent="0.25">
      <c r="A153" s="1" t="s">
        <v>433</v>
      </c>
      <c r="B153" t="s">
        <v>3479</v>
      </c>
    </row>
    <row r="154" spans="1:2" x14ac:dyDescent="0.25">
      <c r="A154" s="1" t="s">
        <v>450</v>
      </c>
      <c r="B154" t="s">
        <v>3479</v>
      </c>
    </row>
    <row r="155" spans="1:2" x14ac:dyDescent="0.25">
      <c r="A155" s="1" t="s">
        <v>200</v>
      </c>
      <c r="B155" t="s">
        <v>3479</v>
      </c>
    </row>
    <row r="156" spans="1:2" x14ac:dyDescent="0.25">
      <c r="A156" s="1" t="s">
        <v>1720</v>
      </c>
      <c r="B156" t="s">
        <v>3479</v>
      </c>
    </row>
    <row r="157" spans="1:2" x14ac:dyDescent="0.25">
      <c r="A157" s="1" t="s">
        <v>194</v>
      </c>
      <c r="B157" t="s">
        <v>3479</v>
      </c>
    </row>
    <row r="158" spans="1:2" x14ac:dyDescent="0.25">
      <c r="A158" s="1" t="s">
        <v>198</v>
      </c>
      <c r="B158" t="s">
        <v>3479</v>
      </c>
    </row>
    <row r="159" spans="1:2" x14ac:dyDescent="0.25">
      <c r="A159" s="1" t="s">
        <v>191</v>
      </c>
      <c r="B159" t="s">
        <v>3479</v>
      </c>
    </row>
    <row r="160" spans="1:2" x14ac:dyDescent="0.25">
      <c r="A160" s="1" t="s">
        <v>202</v>
      </c>
      <c r="B160" t="s">
        <v>3479</v>
      </c>
    </row>
    <row r="161" spans="1:2" x14ac:dyDescent="0.25">
      <c r="A161" s="1" t="s">
        <v>187</v>
      </c>
      <c r="B161" t="s">
        <v>3479</v>
      </c>
    </row>
    <row r="162" spans="1:2" x14ac:dyDescent="0.25">
      <c r="A162" s="1" t="s">
        <v>185</v>
      </c>
      <c r="B162" t="s">
        <v>3479</v>
      </c>
    </row>
    <row r="163" spans="1:2" x14ac:dyDescent="0.25">
      <c r="A163" s="1" t="s">
        <v>177</v>
      </c>
      <c r="B163" t="s">
        <v>3479</v>
      </c>
    </row>
    <row r="164" spans="1:2" x14ac:dyDescent="0.25">
      <c r="A164" s="1" t="s">
        <v>181</v>
      </c>
      <c r="B164" t="s">
        <v>3479</v>
      </c>
    </row>
    <row r="165" spans="1:2" x14ac:dyDescent="0.25">
      <c r="A165" s="1" t="s">
        <v>328</v>
      </c>
      <c r="B165" t="s">
        <v>3479</v>
      </c>
    </row>
    <row r="166" spans="1:2" x14ac:dyDescent="0.25">
      <c r="A166" s="1" t="s">
        <v>314</v>
      </c>
      <c r="B166" t="s">
        <v>3479</v>
      </c>
    </row>
    <row r="167" spans="1:2" x14ac:dyDescent="0.25">
      <c r="A167" s="1" t="s">
        <v>334</v>
      </c>
      <c r="B167" t="s">
        <v>3479</v>
      </c>
    </row>
    <row r="168" spans="1:2" x14ac:dyDescent="0.25">
      <c r="A168" s="1" t="s">
        <v>325</v>
      </c>
      <c r="B168" t="s">
        <v>3479</v>
      </c>
    </row>
    <row r="169" spans="1:2" x14ac:dyDescent="0.25">
      <c r="A169" s="1" t="s">
        <v>322</v>
      </c>
      <c r="B169" t="s">
        <v>3479</v>
      </c>
    </row>
    <row r="170" spans="1:2" x14ac:dyDescent="0.25">
      <c r="A170" s="1" t="s">
        <v>343</v>
      </c>
      <c r="B170" t="s">
        <v>3479</v>
      </c>
    </row>
    <row r="171" spans="1:2" x14ac:dyDescent="0.25">
      <c r="A171" s="1" t="s">
        <v>358</v>
      </c>
      <c r="B171" t="s">
        <v>3479</v>
      </c>
    </row>
    <row r="172" spans="1:2" x14ac:dyDescent="0.25">
      <c r="A172" s="1" t="s">
        <v>337</v>
      </c>
      <c r="B172" t="s">
        <v>3479</v>
      </c>
    </row>
    <row r="173" spans="1:2" x14ac:dyDescent="0.25">
      <c r="A173" s="1" t="s">
        <v>348</v>
      </c>
      <c r="B173" t="s">
        <v>3479</v>
      </c>
    </row>
    <row r="174" spans="1:2" x14ac:dyDescent="0.25">
      <c r="A174" s="1" t="s">
        <v>346</v>
      </c>
      <c r="B174" t="s">
        <v>3479</v>
      </c>
    </row>
    <row r="175" spans="1:2" x14ac:dyDescent="0.25">
      <c r="A175" s="1" t="s">
        <v>395</v>
      </c>
      <c r="B175" t="s">
        <v>3479</v>
      </c>
    </row>
    <row r="176" spans="1:2" x14ac:dyDescent="0.25">
      <c r="A176" s="1" t="s">
        <v>370</v>
      </c>
      <c r="B176" t="s">
        <v>3479</v>
      </c>
    </row>
    <row r="177" spans="1:2" x14ac:dyDescent="0.25">
      <c r="A177" s="1" t="s">
        <v>1721</v>
      </c>
      <c r="B177" t="s">
        <v>3479</v>
      </c>
    </row>
    <row r="178" spans="1:2" x14ac:dyDescent="0.25">
      <c r="A178" s="1" t="s">
        <v>1722</v>
      </c>
      <c r="B178" t="s">
        <v>3479</v>
      </c>
    </row>
    <row r="179" spans="1:2" x14ac:dyDescent="0.25">
      <c r="A179" s="1" t="s">
        <v>1723</v>
      </c>
      <c r="B179" t="s">
        <v>3479</v>
      </c>
    </row>
    <row r="180" spans="1:2" x14ac:dyDescent="0.25">
      <c r="A180" s="1" t="s">
        <v>1724</v>
      </c>
      <c r="B180" t="s">
        <v>3479</v>
      </c>
    </row>
    <row r="181" spans="1:2" x14ac:dyDescent="0.25">
      <c r="A181" s="1" t="s">
        <v>1725</v>
      </c>
      <c r="B181" t="s">
        <v>3479</v>
      </c>
    </row>
    <row r="182" spans="1:2" x14ac:dyDescent="0.25">
      <c r="A182" s="1" t="s">
        <v>1726</v>
      </c>
      <c r="B182" t="s">
        <v>3479</v>
      </c>
    </row>
    <row r="183" spans="1:2" x14ac:dyDescent="0.25">
      <c r="A183" s="1" t="s">
        <v>1727</v>
      </c>
      <c r="B183" t="s">
        <v>3479</v>
      </c>
    </row>
    <row r="184" spans="1:2" x14ac:dyDescent="0.25">
      <c r="A184" s="1" t="s">
        <v>1728</v>
      </c>
      <c r="B184" t="s">
        <v>3479</v>
      </c>
    </row>
    <row r="185" spans="1:2" x14ac:dyDescent="0.25">
      <c r="A185" s="1" t="s">
        <v>1729</v>
      </c>
      <c r="B185" t="s">
        <v>3479</v>
      </c>
    </row>
    <row r="186" spans="1:2" x14ac:dyDescent="0.25">
      <c r="A186" s="1" t="s">
        <v>1730</v>
      </c>
      <c r="B186" t="s">
        <v>3479</v>
      </c>
    </row>
    <row r="187" spans="1:2" x14ac:dyDescent="0.25">
      <c r="A187" s="1" t="s">
        <v>1731</v>
      </c>
      <c r="B187" t="s">
        <v>3479</v>
      </c>
    </row>
    <row r="188" spans="1:2" x14ac:dyDescent="0.25">
      <c r="A188" s="1" t="s">
        <v>1732</v>
      </c>
      <c r="B188" t="s">
        <v>3479</v>
      </c>
    </row>
    <row r="189" spans="1:2" x14ac:dyDescent="0.25">
      <c r="A189" s="1" t="s">
        <v>1733</v>
      </c>
      <c r="B189" t="s">
        <v>3479</v>
      </c>
    </row>
    <row r="190" spans="1:2" x14ac:dyDescent="0.25">
      <c r="A190" s="1" t="s">
        <v>1734</v>
      </c>
      <c r="B190" t="s">
        <v>3479</v>
      </c>
    </row>
    <row r="191" spans="1:2" x14ac:dyDescent="0.25">
      <c r="A191" s="1" t="s">
        <v>1735</v>
      </c>
      <c r="B191" t="s">
        <v>3479</v>
      </c>
    </row>
    <row r="192" spans="1:2" x14ac:dyDescent="0.25">
      <c r="A192" s="1" t="s">
        <v>1736</v>
      </c>
      <c r="B192" t="s">
        <v>3479</v>
      </c>
    </row>
    <row r="193" spans="1:2" x14ac:dyDescent="0.25">
      <c r="A193" s="1" t="s">
        <v>1737</v>
      </c>
      <c r="B193" t="s">
        <v>3479</v>
      </c>
    </row>
    <row r="194" spans="1:2" x14ac:dyDescent="0.25">
      <c r="A194" s="1" t="s">
        <v>1738</v>
      </c>
      <c r="B194" t="s">
        <v>3479</v>
      </c>
    </row>
    <row r="195" spans="1:2" x14ac:dyDescent="0.25">
      <c r="A195" s="1" t="s">
        <v>1739</v>
      </c>
      <c r="B195" t="s">
        <v>3479</v>
      </c>
    </row>
    <row r="196" spans="1:2" x14ac:dyDescent="0.25">
      <c r="A196" s="1" t="s">
        <v>1740</v>
      </c>
      <c r="B196" t="s">
        <v>3479</v>
      </c>
    </row>
    <row r="197" spans="1:2" x14ac:dyDescent="0.25">
      <c r="A197" s="1" t="s">
        <v>1741</v>
      </c>
      <c r="B197" t="s">
        <v>3479</v>
      </c>
    </row>
    <row r="198" spans="1:2" x14ac:dyDescent="0.25">
      <c r="A198" s="1" t="s">
        <v>1742</v>
      </c>
      <c r="B198" t="s">
        <v>3479</v>
      </c>
    </row>
    <row r="199" spans="1:2" x14ac:dyDescent="0.25">
      <c r="A199" s="1" t="s">
        <v>1743</v>
      </c>
      <c r="B199" t="s">
        <v>3479</v>
      </c>
    </row>
    <row r="200" spans="1:2" x14ac:dyDescent="0.25">
      <c r="A200" s="1" t="s">
        <v>1744</v>
      </c>
      <c r="B200" t="s">
        <v>3479</v>
      </c>
    </row>
    <row r="201" spans="1:2" x14ac:dyDescent="0.25">
      <c r="A201" s="1" t="s">
        <v>1745</v>
      </c>
      <c r="B201" t="s">
        <v>3479</v>
      </c>
    </row>
    <row r="202" spans="1:2" x14ac:dyDescent="0.25">
      <c r="A202" s="1" t="s">
        <v>1746</v>
      </c>
      <c r="B202" t="s">
        <v>3479</v>
      </c>
    </row>
    <row r="203" spans="1:2" x14ac:dyDescent="0.25">
      <c r="A203" s="1" t="s">
        <v>1747</v>
      </c>
      <c r="B203" t="s">
        <v>3479</v>
      </c>
    </row>
    <row r="204" spans="1:2" x14ac:dyDescent="0.25">
      <c r="A204" s="1" t="s">
        <v>1748</v>
      </c>
      <c r="B204" t="s">
        <v>3479</v>
      </c>
    </row>
    <row r="205" spans="1:2" x14ac:dyDescent="0.25">
      <c r="A205" s="1" t="s">
        <v>1749</v>
      </c>
      <c r="B205" t="s">
        <v>3479</v>
      </c>
    </row>
    <row r="206" spans="1:2" x14ac:dyDescent="0.25">
      <c r="A206" s="1" t="s">
        <v>1750</v>
      </c>
      <c r="B206" t="s">
        <v>3479</v>
      </c>
    </row>
    <row r="207" spans="1:2" x14ac:dyDescent="0.25">
      <c r="A207" s="1" t="s">
        <v>1751</v>
      </c>
      <c r="B207" t="s">
        <v>3479</v>
      </c>
    </row>
    <row r="208" spans="1:2" x14ac:dyDescent="0.25">
      <c r="A208" s="1" t="s">
        <v>1752</v>
      </c>
      <c r="B208" t="s">
        <v>3479</v>
      </c>
    </row>
    <row r="209" spans="1:2" x14ac:dyDescent="0.25">
      <c r="A209" s="1" t="s">
        <v>1753</v>
      </c>
      <c r="B209" t="s">
        <v>3479</v>
      </c>
    </row>
    <row r="210" spans="1:2" x14ac:dyDescent="0.25">
      <c r="A210" s="1" t="s">
        <v>1754</v>
      </c>
      <c r="B210" t="s">
        <v>3479</v>
      </c>
    </row>
    <row r="211" spans="1:2" x14ac:dyDescent="0.25">
      <c r="A211" s="1" t="s">
        <v>1755</v>
      </c>
      <c r="B211" t="s">
        <v>3479</v>
      </c>
    </row>
    <row r="212" spans="1:2" x14ac:dyDescent="0.25">
      <c r="A212" s="1" t="s">
        <v>1756</v>
      </c>
      <c r="B212" t="s">
        <v>3479</v>
      </c>
    </row>
    <row r="213" spans="1:2" x14ac:dyDescent="0.25">
      <c r="A213" s="1" t="s">
        <v>1757</v>
      </c>
      <c r="B213" t="s">
        <v>3479</v>
      </c>
    </row>
    <row r="214" spans="1:2" x14ac:dyDescent="0.25">
      <c r="A214" s="1" t="s">
        <v>1758</v>
      </c>
      <c r="B214" t="s">
        <v>3479</v>
      </c>
    </row>
    <row r="215" spans="1:2" x14ac:dyDescent="0.25">
      <c r="A215" s="1" t="s">
        <v>1759</v>
      </c>
      <c r="B215" t="s">
        <v>3479</v>
      </c>
    </row>
    <row r="216" spans="1:2" x14ac:dyDescent="0.25">
      <c r="A216" s="1" t="s">
        <v>1760</v>
      </c>
      <c r="B216" t="s">
        <v>3479</v>
      </c>
    </row>
    <row r="217" spans="1:2" x14ac:dyDescent="0.25">
      <c r="A217" s="1" t="s">
        <v>1761</v>
      </c>
      <c r="B217" t="s">
        <v>3479</v>
      </c>
    </row>
    <row r="218" spans="1:2" x14ac:dyDescent="0.25">
      <c r="A218" s="1" t="s">
        <v>1762</v>
      </c>
      <c r="B218" t="s">
        <v>3479</v>
      </c>
    </row>
    <row r="219" spans="1:2" x14ac:dyDescent="0.25">
      <c r="A219" s="1" t="s">
        <v>1763</v>
      </c>
      <c r="B219" t="s">
        <v>3479</v>
      </c>
    </row>
    <row r="220" spans="1:2" x14ac:dyDescent="0.25">
      <c r="A220" s="1" t="s">
        <v>1764</v>
      </c>
      <c r="B220" t="s">
        <v>3479</v>
      </c>
    </row>
    <row r="221" spans="1:2" x14ac:dyDescent="0.25">
      <c r="A221" s="1" t="s">
        <v>1765</v>
      </c>
      <c r="B221" t="s">
        <v>3479</v>
      </c>
    </row>
    <row r="222" spans="1:2" x14ac:dyDescent="0.25">
      <c r="A222" s="1" t="s">
        <v>1766</v>
      </c>
      <c r="B222" t="s">
        <v>3479</v>
      </c>
    </row>
    <row r="223" spans="1:2" x14ac:dyDescent="0.25">
      <c r="A223" s="1" t="s">
        <v>1767</v>
      </c>
      <c r="B223" t="s">
        <v>3479</v>
      </c>
    </row>
    <row r="224" spans="1:2" x14ac:dyDescent="0.25">
      <c r="A224" s="1" t="s">
        <v>1768</v>
      </c>
      <c r="B224" t="s">
        <v>3479</v>
      </c>
    </row>
    <row r="225" spans="1:2" x14ac:dyDescent="0.25">
      <c r="A225" s="1" t="s">
        <v>1769</v>
      </c>
      <c r="B225" t="s">
        <v>3479</v>
      </c>
    </row>
    <row r="226" spans="1:2" x14ac:dyDescent="0.25">
      <c r="A226" s="1" t="s">
        <v>1770</v>
      </c>
      <c r="B226" t="s">
        <v>3479</v>
      </c>
    </row>
    <row r="227" spans="1:2" x14ac:dyDescent="0.25">
      <c r="A227" s="1" t="s">
        <v>1771</v>
      </c>
      <c r="B227" t="s">
        <v>3479</v>
      </c>
    </row>
    <row r="228" spans="1:2" x14ac:dyDescent="0.25">
      <c r="A228" s="1" t="s">
        <v>1772</v>
      </c>
      <c r="B228" t="s">
        <v>3479</v>
      </c>
    </row>
    <row r="229" spans="1:2" x14ac:dyDescent="0.25">
      <c r="A229" s="1" t="s">
        <v>1773</v>
      </c>
      <c r="B229" t="s">
        <v>3479</v>
      </c>
    </row>
    <row r="230" spans="1:2" x14ac:dyDescent="0.25">
      <c r="A230" s="1" t="s">
        <v>1774</v>
      </c>
      <c r="B230" t="s">
        <v>3479</v>
      </c>
    </row>
    <row r="231" spans="1:2" x14ac:dyDescent="0.25">
      <c r="A231" s="1" t="s">
        <v>1775</v>
      </c>
      <c r="B231" t="s">
        <v>3479</v>
      </c>
    </row>
    <row r="232" spans="1:2" x14ac:dyDescent="0.25">
      <c r="A232" s="1" t="s">
        <v>1776</v>
      </c>
      <c r="B232" t="s">
        <v>3479</v>
      </c>
    </row>
    <row r="233" spans="1:2" x14ac:dyDescent="0.25">
      <c r="A233" s="1" t="s">
        <v>1777</v>
      </c>
      <c r="B233" t="s">
        <v>3479</v>
      </c>
    </row>
    <row r="234" spans="1:2" x14ac:dyDescent="0.25">
      <c r="A234" s="1" t="s">
        <v>1778</v>
      </c>
      <c r="B234" t="s">
        <v>3479</v>
      </c>
    </row>
    <row r="235" spans="1:2" x14ac:dyDescent="0.25">
      <c r="A235" s="1" t="s">
        <v>1779</v>
      </c>
      <c r="B235" t="s">
        <v>3479</v>
      </c>
    </row>
    <row r="236" spans="1:2" x14ac:dyDescent="0.25">
      <c r="A236" s="1" t="s">
        <v>1780</v>
      </c>
      <c r="B236" t="s">
        <v>3479</v>
      </c>
    </row>
    <row r="237" spans="1:2" x14ac:dyDescent="0.25">
      <c r="A237" s="1" t="s">
        <v>1781</v>
      </c>
      <c r="B237" t="s">
        <v>3479</v>
      </c>
    </row>
    <row r="238" spans="1:2" x14ac:dyDescent="0.25">
      <c r="A238" s="1" t="s">
        <v>1782</v>
      </c>
      <c r="B238" t="s">
        <v>3479</v>
      </c>
    </row>
    <row r="239" spans="1:2" x14ac:dyDescent="0.25">
      <c r="A239" s="1" t="s">
        <v>1783</v>
      </c>
      <c r="B239" t="s">
        <v>3479</v>
      </c>
    </row>
    <row r="240" spans="1:2" x14ac:dyDescent="0.25">
      <c r="A240" s="1" t="s">
        <v>1784</v>
      </c>
      <c r="B240" t="s">
        <v>3479</v>
      </c>
    </row>
    <row r="241" spans="1:2" x14ac:dyDescent="0.25">
      <c r="A241" s="1" t="s">
        <v>1785</v>
      </c>
      <c r="B241" t="s">
        <v>3479</v>
      </c>
    </row>
    <row r="242" spans="1:2" x14ac:dyDescent="0.25">
      <c r="A242" s="1" t="s">
        <v>1786</v>
      </c>
      <c r="B242" t="s">
        <v>3479</v>
      </c>
    </row>
    <row r="243" spans="1:2" x14ac:dyDescent="0.25">
      <c r="A243" s="1" t="s">
        <v>1787</v>
      </c>
      <c r="B243" t="s">
        <v>3479</v>
      </c>
    </row>
    <row r="244" spans="1:2" x14ac:dyDescent="0.25">
      <c r="A244" s="1" t="s">
        <v>1788</v>
      </c>
      <c r="B244" t="s">
        <v>3479</v>
      </c>
    </row>
    <row r="245" spans="1:2" x14ac:dyDescent="0.25">
      <c r="A245" s="1" t="s">
        <v>1789</v>
      </c>
      <c r="B245" t="s">
        <v>3479</v>
      </c>
    </row>
    <row r="246" spans="1:2" x14ac:dyDescent="0.25">
      <c r="A246" s="1" t="s">
        <v>1790</v>
      </c>
      <c r="B246" t="s">
        <v>3479</v>
      </c>
    </row>
    <row r="247" spans="1:2" x14ac:dyDescent="0.25">
      <c r="A247" s="1" t="s">
        <v>1791</v>
      </c>
      <c r="B247" t="s">
        <v>3479</v>
      </c>
    </row>
    <row r="248" spans="1:2" x14ac:dyDescent="0.25">
      <c r="A248" s="1" t="s">
        <v>1792</v>
      </c>
      <c r="B248" t="s">
        <v>3479</v>
      </c>
    </row>
    <row r="249" spans="1:2" x14ac:dyDescent="0.25">
      <c r="A249" s="1" t="s">
        <v>1793</v>
      </c>
      <c r="B249" t="s">
        <v>3479</v>
      </c>
    </row>
    <row r="250" spans="1:2" x14ac:dyDescent="0.25">
      <c r="A250" s="1" t="s">
        <v>1794</v>
      </c>
      <c r="B250" t="s">
        <v>3479</v>
      </c>
    </row>
    <row r="251" spans="1:2" x14ac:dyDescent="0.25">
      <c r="A251" s="1" t="s">
        <v>1795</v>
      </c>
      <c r="B251" t="s">
        <v>3479</v>
      </c>
    </row>
    <row r="252" spans="1:2" x14ac:dyDescent="0.25">
      <c r="A252" s="1" t="s">
        <v>1796</v>
      </c>
      <c r="B252" t="s">
        <v>3479</v>
      </c>
    </row>
    <row r="253" spans="1:2" x14ac:dyDescent="0.25">
      <c r="A253" s="1" t="s">
        <v>1797</v>
      </c>
      <c r="B253" t="s">
        <v>3479</v>
      </c>
    </row>
    <row r="254" spans="1:2" x14ac:dyDescent="0.25">
      <c r="A254" s="1" t="s">
        <v>1798</v>
      </c>
      <c r="B254" t="s">
        <v>3479</v>
      </c>
    </row>
    <row r="255" spans="1:2" x14ac:dyDescent="0.25">
      <c r="A255" s="1" t="s">
        <v>1799</v>
      </c>
      <c r="B255" t="s">
        <v>3479</v>
      </c>
    </row>
    <row r="256" spans="1:2" x14ac:dyDescent="0.25">
      <c r="A256" s="1" t="s">
        <v>1800</v>
      </c>
      <c r="B256" t="s">
        <v>3479</v>
      </c>
    </row>
    <row r="257" spans="1:2" x14ac:dyDescent="0.25">
      <c r="A257" s="1" t="s">
        <v>1801</v>
      </c>
      <c r="B257" t="s">
        <v>3479</v>
      </c>
    </row>
    <row r="258" spans="1:2" x14ac:dyDescent="0.25">
      <c r="A258" s="1" t="s">
        <v>1802</v>
      </c>
      <c r="B258" t="s">
        <v>3479</v>
      </c>
    </row>
    <row r="259" spans="1:2" x14ac:dyDescent="0.25">
      <c r="A259" s="1" t="s">
        <v>1803</v>
      </c>
      <c r="B259" t="s">
        <v>3479</v>
      </c>
    </row>
    <row r="260" spans="1:2" x14ac:dyDescent="0.25">
      <c r="A260" s="1" t="s">
        <v>1804</v>
      </c>
      <c r="B260" t="s">
        <v>3479</v>
      </c>
    </row>
    <row r="261" spans="1:2" x14ac:dyDescent="0.25">
      <c r="A261" s="1" t="s">
        <v>1805</v>
      </c>
      <c r="B261" t="s">
        <v>3479</v>
      </c>
    </row>
    <row r="262" spans="1:2" x14ac:dyDescent="0.25">
      <c r="A262" s="1" t="s">
        <v>1806</v>
      </c>
      <c r="B262" t="s">
        <v>3479</v>
      </c>
    </row>
    <row r="263" spans="1:2" x14ac:dyDescent="0.25">
      <c r="A263" s="1" t="s">
        <v>1807</v>
      </c>
      <c r="B263" t="s">
        <v>3479</v>
      </c>
    </row>
    <row r="264" spans="1:2" x14ac:dyDescent="0.25">
      <c r="A264" s="1" t="s">
        <v>1808</v>
      </c>
      <c r="B264" t="s">
        <v>3479</v>
      </c>
    </row>
    <row r="265" spans="1:2" x14ac:dyDescent="0.25">
      <c r="A265" s="1" t="s">
        <v>1809</v>
      </c>
      <c r="B265" t="s">
        <v>3479</v>
      </c>
    </row>
    <row r="266" spans="1:2" x14ac:dyDescent="0.25">
      <c r="A266" s="1" t="s">
        <v>1810</v>
      </c>
      <c r="B266" t="s">
        <v>3479</v>
      </c>
    </row>
    <row r="267" spans="1:2" x14ac:dyDescent="0.25">
      <c r="A267" s="1" t="s">
        <v>1811</v>
      </c>
      <c r="B267" t="s">
        <v>3479</v>
      </c>
    </row>
    <row r="268" spans="1:2" x14ac:dyDescent="0.25">
      <c r="A268" s="1" t="s">
        <v>1812</v>
      </c>
      <c r="B268" t="s">
        <v>3479</v>
      </c>
    </row>
    <row r="269" spans="1:2" x14ac:dyDescent="0.25">
      <c r="A269" s="1" t="s">
        <v>1813</v>
      </c>
      <c r="B269" t="s">
        <v>3479</v>
      </c>
    </row>
    <row r="270" spans="1:2" x14ac:dyDescent="0.25">
      <c r="A270" s="1" t="s">
        <v>1814</v>
      </c>
      <c r="B270" t="s">
        <v>3479</v>
      </c>
    </row>
    <row r="271" spans="1:2" x14ac:dyDescent="0.25">
      <c r="A271" s="1" t="s">
        <v>1815</v>
      </c>
      <c r="B271" t="s">
        <v>3479</v>
      </c>
    </row>
    <row r="272" spans="1:2" x14ac:dyDescent="0.25">
      <c r="A272" s="1" t="s">
        <v>1816</v>
      </c>
      <c r="B272" t="s">
        <v>3479</v>
      </c>
    </row>
    <row r="273" spans="1:2" x14ac:dyDescent="0.25">
      <c r="A273" s="1" t="s">
        <v>1817</v>
      </c>
      <c r="B273" t="s">
        <v>3479</v>
      </c>
    </row>
    <row r="274" spans="1:2" x14ac:dyDescent="0.25">
      <c r="A274" s="1" t="s">
        <v>1818</v>
      </c>
      <c r="B274" t="s">
        <v>3479</v>
      </c>
    </row>
    <row r="275" spans="1:2" x14ac:dyDescent="0.25">
      <c r="A275" s="1" t="s">
        <v>1819</v>
      </c>
      <c r="B275" t="s">
        <v>3479</v>
      </c>
    </row>
    <row r="276" spans="1:2" x14ac:dyDescent="0.25">
      <c r="A276" s="1" t="s">
        <v>1820</v>
      </c>
      <c r="B276" t="s">
        <v>3479</v>
      </c>
    </row>
    <row r="277" spans="1:2" x14ac:dyDescent="0.25">
      <c r="A277" s="1" t="s">
        <v>1821</v>
      </c>
      <c r="B277" t="s">
        <v>3479</v>
      </c>
    </row>
    <row r="278" spans="1:2" x14ac:dyDescent="0.25">
      <c r="A278" s="1" t="s">
        <v>1822</v>
      </c>
      <c r="B278" t="s">
        <v>3479</v>
      </c>
    </row>
    <row r="279" spans="1:2" x14ac:dyDescent="0.25">
      <c r="A279" s="1" t="s">
        <v>1823</v>
      </c>
      <c r="B279" t="s">
        <v>3479</v>
      </c>
    </row>
    <row r="280" spans="1:2" x14ac:dyDescent="0.25">
      <c r="A280" s="1" t="s">
        <v>1824</v>
      </c>
      <c r="B280" t="s">
        <v>3479</v>
      </c>
    </row>
    <row r="281" spans="1:2" x14ac:dyDescent="0.25">
      <c r="A281" s="1" t="s">
        <v>1825</v>
      </c>
      <c r="B281" t="s">
        <v>3479</v>
      </c>
    </row>
    <row r="282" spans="1:2" x14ac:dyDescent="0.25">
      <c r="A282" s="1" t="s">
        <v>1826</v>
      </c>
      <c r="B282" t="s">
        <v>3479</v>
      </c>
    </row>
    <row r="283" spans="1:2" x14ac:dyDescent="0.25">
      <c r="A283" s="1" t="s">
        <v>1827</v>
      </c>
      <c r="B283" t="s">
        <v>3479</v>
      </c>
    </row>
    <row r="284" spans="1:2" x14ac:dyDescent="0.25">
      <c r="A284" s="1" t="s">
        <v>1828</v>
      </c>
      <c r="B284" t="s">
        <v>3479</v>
      </c>
    </row>
    <row r="285" spans="1:2" x14ac:dyDescent="0.25">
      <c r="A285" s="1" t="s">
        <v>1829</v>
      </c>
      <c r="B285" t="s">
        <v>3479</v>
      </c>
    </row>
    <row r="286" spans="1:2" x14ac:dyDescent="0.25">
      <c r="A286" s="1" t="s">
        <v>1830</v>
      </c>
      <c r="B286" t="s">
        <v>3479</v>
      </c>
    </row>
    <row r="287" spans="1:2" x14ac:dyDescent="0.25">
      <c r="A287" s="1" t="s">
        <v>1831</v>
      </c>
      <c r="B287" t="s">
        <v>3479</v>
      </c>
    </row>
    <row r="288" spans="1:2" x14ac:dyDescent="0.25">
      <c r="A288" s="1" t="s">
        <v>1832</v>
      </c>
      <c r="B288" t="s">
        <v>3479</v>
      </c>
    </row>
    <row r="289" spans="1:2" x14ac:dyDescent="0.25">
      <c r="A289" s="1" t="s">
        <v>1833</v>
      </c>
      <c r="B289" t="s">
        <v>3479</v>
      </c>
    </row>
    <row r="290" spans="1:2" x14ac:dyDescent="0.25">
      <c r="A290" s="1" t="s">
        <v>1834</v>
      </c>
      <c r="B290" t="s">
        <v>3479</v>
      </c>
    </row>
    <row r="291" spans="1:2" x14ac:dyDescent="0.25">
      <c r="A291" s="1" t="s">
        <v>1835</v>
      </c>
      <c r="B291" t="s">
        <v>3479</v>
      </c>
    </row>
    <row r="292" spans="1:2" x14ac:dyDescent="0.25">
      <c r="A292" s="1" t="s">
        <v>1836</v>
      </c>
      <c r="B292" t="s">
        <v>3479</v>
      </c>
    </row>
    <row r="293" spans="1:2" x14ac:dyDescent="0.25">
      <c r="A293" s="1" t="s">
        <v>1837</v>
      </c>
      <c r="B293" t="s">
        <v>3479</v>
      </c>
    </row>
    <row r="294" spans="1:2" x14ac:dyDescent="0.25">
      <c r="A294" s="1" t="s">
        <v>1838</v>
      </c>
      <c r="B294" t="s">
        <v>3479</v>
      </c>
    </row>
    <row r="295" spans="1:2" x14ac:dyDescent="0.25">
      <c r="A295" s="1" t="s">
        <v>1839</v>
      </c>
      <c r="B295" t="s">
        <v>3479</v>
      </c>
    </row>
    <row r="296" spans="1:2" x14ac:dyDescent="0.25">
      <c r="A296" s="1" t="s">
        <v>1840</v>
      </c>
      <c r="B296" t="s">
        <v>3479</v>
      </c>
    </row>
    <row r="297" spans="1:2" x14ac:dyDescent="0.25">
      <c r="A297" s="1" t="s">
        <v>1841</v>
      </c>
      <c r="B297" t="s">
        <v>3479</v>
      </c>
    </row>
    <row r="298" spans="1:2" x14ac:dyDescent="0.25">
      <c r="A298" s="1" t="s">
        <v>1842</v>
      </c>
      <c r="B298" t="s">
        <v>3479</v>
      </c>
    </row>
    <row r="299" spans="1:2" x14ac:dyDescent="0.25">
      <c r="A299" s="1" t="s">
        <v>1843</v>
      </c>
      <c r="B299" t="s">
        <v>3479</v>
      </c>
    </row>
    <row r="300" spans="1:2" x14ac:dyDescent="0.25">
      <c r="A300" s="1" t="s">
        <v>1844</v>
      </c>
      <c r="B300" t="s">
        <v>3479</v>
      </c>
    </row>
    <row r="301" spans="1:2" x14ac:dyDescent="0.25">
      <c r="A301" s="1" t="s">
        <v>1845</v>
      </c>
      <c r="B301" t="s">
        <v>3479</v>
      </c>
    </row>
    <row r="302" spans="1:2" x14ac:dyDescent="0.25">
      <c r="A302" s="1" t="s">
        <v>1846</v>
      </c>
      <c r="B302" t="s">
        <v>3479</v>
      </c>
    </row>
    <row r="303" spans="1:2" x14ac:dyDescent="0.25">
      <c r="A303" s="1" t="s">
        <v>1847</v>
      </c>
      <c r="B303" t="s">
        <v>3479</v>
      </c>
    </row>
    <row r="304" spans="1:2" x14ac:dyDescent="0.25">
      <c r="A304" s="1" t="s">
        <v>1848</v>
      </c>
      <c r="B304" t="s">
        <v>3479</v>
      </c>
    </row>
    <row r="305" spans="1:2" x14ac:dyDescent="0.25">
      <c r="A305" s="1" t="s">
        <v>1849</v>
      </c>
      <c r="B305" t="s">
        <v>3479</v>
      </c>
    </row>
    <row r="306" spans="1:2" x14ac:dyDescent="0.25">
      <c r="A306" s="1" t="s">
        <v>1850</v>
      </c>
      <c r="B306" t="s">
        <v>3479</v>
      </c>
    </row>
    <row r="307" spans="1:2" x14ac:dyDescent="0.25">
      <c r="A307" s="1" t="s">
        <v>1851</v>
      </c>
      <c r="B307" t="s">
        <v>3479</v>
      </c>
    </row>
    <row r="308" spans="1:2" x14ac:dyDescent="0.25">
      <c r="A308" s="1" t="s">
        <v>1852</v>
      </c>
      <c r="B308" t="s">
        <v>3479</v>
      </c>
    </row>
    <row r="309" spans="1:2" x14ac:dyDescent="0.25">
      <c r="A309" s="1" t="s">
        <v>1853</v>
      </c>
      <c r="B309" t="s">
        <v>3479</v>
      </c>
    </row>
    <row r="310" spans="1:2" x14ac:dyDescent="0.25">
      <c r="A310" s="1" t="s">
        <v>1854</v>
      </c>
      <c r="B310" t="s">
        <v>3479</v>
      </c>
    </row>
    <row r="311" spans="1:2" x14ac:dyDescent="0.25">
      <c r="A311" s="1" t="s">
        <v>1855</v>
      </c>
      <c r="B311" t="s">
        <v>3479</v>
      </c>
    </row>
    <row r="312" spans="1:2" x14ac:dyDescent="0.25">
      <c r="A312" s="1" t="s">
        <v>1856</v>
      </c>
      <c r="B312" t="s">
        <v>3479</v>
      </c>
    </row>
    <row r="313" spans="1:2" x14ac:dyDescent="0.25">
      <c r="A313" s="1" t="s">
        <v>1857</v>
      </c>
      <c r="B313" t="s">
        <v>3479</v>
      </c>
    </row>
    <row r="314" spans="1:2" x14ac:dyDescent="0.25">
      <c r="A314" s="1" t="s">
        <v>1858</v>
      </c>
      <c r="B314" t="s">
        <v>3479</v>
      </c>
    </row>
    <row r="315" spans="1:2" x14ac:dyDescent="0.25">
      <c r="A315" s="1" t="s">
        <v>1859</v>
      </c>
      <c r="B315" t="s">
        <v>3479</v>
      </c>
    </row>
    <row r="316" spans="1:2" x14ac:dyDescent="0.25">
      <c r="A316" s="1" t="s">
        <v>1860</v>
      </c>
      <c r="B316" t="s">
        <v>3479</v>
      </c>
    </row>
    <row r="317" spans="1:2" x14ac:dyDescent="0.25">
      <c r="A317" s="1" t="s">
        <v>1861</v>
      </c>
      <c r="B317" t="s">
        <v>3479</v>
      </c>
    </row>
    <row r="318" spans="1:2" x14ac:dyDescent="0.25">
      <c r="A318" s="1" t="s">
        <v>1862</v>
      </c>
      <c r="B318" t="s">
        <v>3479</v>
      </c>
    </row>
    <row r="319" spans="1:2" x14ac:dyDescent="0.25">
      <c r="A319" s="1" t="s">
        <v>1863</v>
      </c>
      <c r="B319" t="s">
        <v>3479</v>
      </c>
    </row>
    <row r="320" spans="1:2" x14ac:dyDescent="0.25">
      <c r="A320" s="1" t="s">
        <v>1864</v>
      </c>
      <c r="B320" t="s">
        <v>3479</v>
      </c>
    </row>
    <row r="321" spans="1:2" x14ac:dyDescent="0.25">
      <c r="A321" s="1" t="s">
        <v>1865</v>
      </c>
      <c r="B321" t="s">
        <v>3479</v>
      </c>
    </row>
    <row r="322" spans="1:2" x14ac:dyDescent="0.25">
      <c r="A322" s="1" t="s">
        <v>1866</v>
      </c>
      <c r="B322" t="s">
        <v>3479</v>
      </c>
    </row>
    <row r="323" spans="1:2" x14ac:dyDescent="0.25">
      <c r="A323" s="1" t="s">
        <v>1867</v>
      </c>
      <c r="B323" t="s">
        <v>3479</v>
      </c>
    </row>
    <row r="324" spans="1:2" x14ac:dyDescent="0.25">
      <c r="A324" s="1" t="s">
        <v>1868</v>
      </c>
      <c r="B324" t="s">
        <v>3479</v>
      </c>
    </row>
    <row r="325" spans="1:2" x14ac:dyDescent="0.25">
      <c r="A325" s="1" t="s">
        <v>1869</v>
      </c>
      <c r="B325" t="s">
        <v>3479</v>
      </c>
    </row>
    <row r="326" spans="1:2" x14ac:dyDescent="0.25">
      <c r="A326" s="1" t="s">
        <v>1870</v>
      </c>
      <c r="B326" t="s">
        <v>3479</v>
      </c>
    </row>
    <row r="327" spans="1:2" x14ac:dyDescent="0.25">
      <c r="A327" s="1" t="s">
        <v>1871</v>
      </c>
      <c r="B327" t="s">
        <v>3479</v>
      </c>
    </row>
    <row r="328" spans="1:2" x14ac:dyDescent="0.25">
      <c r="A328" s="1" t="s">
        <v>1872</v>
      </c>
      <c r="B328" t="s">
        <v>3479</v>
      </c>
    </row>
    <row r="329" spans="1:2" x14ac:dyDescent="0.25">
      <c r="A329" s="1" t="s">
        <v>1873</v>
      </c>
      <c r="B329" t="s">
        <v>3479</v>
      </c>
    </row>
    <row r="330" spans="1:2" x14ac:dyDescent="0.25">
      <c r="A330" s="1" t="s">
        <v>1874</v>
      </c>
      <c r="B330" t="s">
        <v>3479</v>
      </c>
    </row>
    <row r="331" spans="1:2" x14ac:dyDescent="0.25">
      <c r="A331" s="1" t="s">
        <v>1875</v>
      </c>
      <c r="B331" t="s">
        <v>3479</v>
      </c>
    </row>
    <row r="332" spans="1:2" x14ac:dyDescent="0.25">
      <c r="A332" s="1" t="s">
        <v>1876</v>
      </c>
      <c r="B332" t="s">
        <v>3479</v>
      </c>
    </row>
    <row r="333" spans="1:2" x14ac:dyDescent="0.25">
      <c r="A333" s="1" t="s">
        <v>1877</v>
      </c>
      <c r="B333" t="s">
        <v>3479</v>
      </c>
    </row>
    <row r="334" spans="1:2" x14ac:dyDescent="0.25">
      <c r="A334" s="1" t="s">
        <v>1878</v>
      </c>
      <c r="B334" t="s">
        <v>3479</v>
      </c>
    </row>
    <row r="335" spans="1:2" x14ac:dyDescent="0.25">
      <c r="A335" s="1" t="s">
        <v>1879</v>
      </c>
      <c r="B335" t="s">
        <v>3479</v>
      </c>
    </row>
    <row r="336" spans="1:2" x14ac:dyDescent="0.25">
      <c r="A336" s="1" t="s">
        <v>1880</v>
      </c>
      <c r="B336" t="s">
        <v>3479</v>
      </c>
    </row>
    <row r="337" spans="1:2" x14ac:dyDescent="0.25">
      <c r="A337" s="1" t="s">
        <v>1881</v>
      </c>
      <c r="B337" t="s">
        <v>3479</v>
      </c>
    </row>
    <row r="338" spans="1:2" x14ac:dyDescent="0.25">
      <c r="A338" s="1" t="s">
        <v>1882</v>
      </c>
      <c r="B338" t="s">
        <v>3479</v>
      </c>
    </row>
    <row r="339" spans="1:2" x14ac:dyDescent="0.25">
      <c r="A339" s="1" t="s">
        <v>1883</v>
      </c>
      <c r="B339" t="s">
        <v>3479</v>
      </c>
    </row>
    <row r="340" spans="1:2" x14ac:dyDescent="0.25">
      <c r="A340" s="1" t="s">
        <v>1884</v>
      </c>
      <c r="B340" t="s">
        <v>3479</v>
      </c>
    </row>
    <row r="341" spans="1:2" x14ac:dyDescent="0.25">
      <c r="A341" s="1" t="s">
        <v>1885</v>
      </c>
      <c r="B341" t="s">
        <v>3479</v>
      </c>
    </row>
    <row r="342" spans="1:2" x14ac:dyDescent="0.25">
      <c r="A342" s="1" t="s">
        <v>1886</v>
      </c>
      <c r="B342" t="s">
        <v>3479</v>
      </c>
    </row>
    <row r="343" spans="1:2" x14ac:dyDescent="0.25">
      <c r="A343" s="1" t="s">
        <v>1887</v>
      </c>
      <c r="B343" t="s">
        <v>3479</v>
      </c>
    </row>
    <row r="344" spans="1:2" x14ac:dyDescent="0.25">
      <c r="A344" s="1" t="s">
        <v>1888</v>
      </c>
      <c r="B344" t="s">
        <v>3479</v>
      </c>
    </row>
    <row r="345" spans="1:2" x14ac:dyDescent="0.25">
      <c r="A345" s="1" t="s">
        <v>1889</v>
      </c>
      <c r="B345" t="s">
        <v>3479</v>
      </c>
    </row>
    <row r="346" spans="1:2" x14ac:dyDescent="0.25">
      <c r="A346" s="1" t="s">
        <v>1890</v>
      </c>
      <c r="B346" t="s">
        <v>3479</v>
      </c>
    </row>
    <row r="347" spans="1:2" x14ac:dyDescent="0.25">
      <c r="A347" s="1" t="s">
        <v>1891</v>
      </c>
      <c r="B347" t="s">
        <v>3479</v>
      </c>
    </row>
    <row r="348" spans="1:2" x14ac:dyDescent="0.25">
      <c r="A348" s="1" t="s">
        <v>1892</v>
      </c>
      <c r="B348" t="s">
        <v>3479</v>
      </c>
    </row>
    <row r="349" spans="1:2" x14ac:dyDescent="0.25">
      <c r="A349" s="1" t="s">
        <v>1893</v>
      </c>
      <c r="B349" t="s">
        <v>3479</v>
      </c>
    </row>
    <row r="350" spans="1:2" x14ac:dyDescent="0.25">
      <c r="A350" s="1" t="s">
        <v>1894</v>
      </c>
      <c r="B350" t="s">
        <v>3479</v>
      </c>
    </row>
    <row r="351" spans="1:2" x14ac:dyDescent="0.25">
      <c r="A351" s="1" t="s">
        <v>1895</v>
      </c>
      <c r="B351" t="s">
        <v>3479</v>
      </c>
    </row>
    <row r="352" spans="1:2" x14ac:dyDescent="0.25">
      <c r="A352" s="1" t="s">
        <v>1896</v>
      </c>
      <c r="B352" t="s">
        <v>3479</v>
      </c>
    </row>
    <row r="353" spans="1:2" x14ac:dyDescent="0.25">
      <c r="A353" s="1" t="s">
        <v>1897</v>
      </c>
      <c r="B353" t="s">
        <v>3479</v>
      </c>
    </row>
    <row r="354" spans="1:2" x14ac:dyDescent="0.25">
      <c r="A354" s="1" t="s">
        <v>1898</v>
      </c>
      <c r="B354" t="s">
        <v>3479</v>
      </c>
    </row>
    <row r="355" spans="1:2" x14ac:dyDescent="0.25">
      <c r="A355" s="1" t="s">
        <v>1899</v>
      </c>
      <c r="B355" t="s">
        <v>3479</v>
      </c>
    </row>
    <row r="356" spans="1:2" x14ac:dyDescent="0.25">
      <c r="A356" s="1" t="s">
        <v>1900</v>
      </c>
      <c r="B356" t="s">
        <v>3479</v>
      </c>
    </row>
    <row r="357" spans="1:2" x14ac:dyDescent="0.25">
      <c r="A357" s="1" t="s">
        <v>1901</v>
      </c>
      <c r="B357" t="s">
        <v>3479</v>
      </c>
    </row>
    <row r="358" spans="1:2" x14ac:dyDescent="0.25">
      <c r="A358" s="1" t="s">
        <v>1902</v>
      </c>
      <c r="B358" t="s">
        <v>3479</v>
      </c>
    </row>
    <row r="359" spans="1:2" x14ac:dyDescent="0.25">
      <c r="A359" s="1" t="s">
        <v>1903</v>
      </c>
      <c r="B359" t="s">
        <v>3479</v>
      </c>
    </row>
    <row r="360" spans="1:2" x14ac:dyDescent="0.25">
      <c r="A360" s="1" t="s">
        <v>1904</v>
      </c>
      <c r="B360" t="s">
        <v>3479</v>
      </c>
    </row>
    <row r="361" spans="1:2" x14ac:dyDescent="0.25">
      <c r="A361" s="1" t="s">
        <v>1905</v>
      </c>
      <c r="B361" t="s">
        <v>3479</v>
      </c>
    </row>
    <row r="362" spans="1:2" x14ac:dyDescent="0.25">
      <c r="A362" s="1" t="s">
        <v>1906</v>
      </c>
      <c r="B362" t="s">
        <v>3479</v>
      </c>
    </row>
    <row r="363" spans="1:2" x14ac:dyDescent="0.25">
      <c r="A363" s="1" t="s">
        <v>1907</v>
      </c>
      <c r="B363" t="s">
        <v>3479</v>
      </c>
    </row>
    <row r="364" spans="1:2" x14ac:dyDescent="0.25">
      <c r="A364" s="1" t="s">
        <v>1908</v>
      </c>
      <c r="B364" t="s">
        <v>3479</v>
      </c>
    </row>
    <row r="365" spans="1:2" x14ac:dyDescent="0.25">
      <c r="A365" s="1" t="s">
        <v>1909</v>
      </c>
      <c r="B365" t="s">
        <v>3479</v>
      </c>
    </row>
    <row r="366" spans="1:2" x14ac:dyDescent="0.25">
      <c r="A366" s="1" t="s">
        <v>1910</v>
      </c>
      <c r="B366" t="s">
        <v>3479</v>
      </c>
    </row>
    <row r="367" spans="1:2" x14ac:dyDescent="0.25">
      <c r="A367" s="1" t="s">
        <v>1911</v>
      </c>
      <c r="B367" t="s">
        <v>3479</v>
      </c>
    </row>
    <row r="368" spans="1:2" x14ac:dyDescent="0.25">
      <c r="A368" s="1" t="s">
        <v>1912</v>
      </c>
      <c r="B368" t="s">
        <v>3479</v>
      </c>
    </row>
    <row r="369" spans="1:2" x14ac:dyDescent="0.25">
      <c r="A369" s="1" t="s">
        <v>1913</v>
      </c>
      <c r="B369" t="s">
        <v>3479</v>
      </c>
    </row>
    <row r="370" spans="1:2" x14ac:dyDescent="0.25">
      <c r="A370" s="1" t="s">
        <v>1914</v>
      </c>
      <c r="B370" t="s">
        <v>3479</v>
      </c>
    </row>
    <row r="371" spans="1:2" x14ac:dyDescent="0.25">
      <c r="A371" s="1" t="s">
        <v>1915</v>
      </c>
      <c r="B371" t="s">
        <v>3479</v>
      </c>
    </row>
    <row r="372" spans="1:2" x14ac:dyDescent="0.25">
      <c r="A372" s="1" t="s">
        <v>1916</v>
      </c>
      <c r="B372" t="s">
        <v>3479</v>
      </c>
    </row>
    <row r="373" spans="1:2" x14ac:dyDescent="0.25">
      <c r="A373" s="1" t="s">
        <v>1917</v>
      </c>
      <c r="B373" t="s">
        <v>3479</v>
      </c>
    </row>
    <row r="374" spans="1:2" x14ac:dyDescent="0.25">
      <c r="A374" s="1" t="s">
        <v>1918</v>
      </c>
      <c r="B374" t="s">
        <v>3479</v>
      </c>
    </row>
    <row r="375" spans="1:2" x14ac:dyDescent="0.25">
      <c r="A375" s="1" t="s">
        <v>1919</v>
      </c>
      <c r="B375" t="s">
        <v>3479</v>
      </c>
    </row>
    <row r="376" spans="1:2" x14ac:dyDescent="0.25">
      <c r="A376" s="1" t="s">
        <v>1920</v>
      </c>
      <c r="B376" t="s">
        <v>3479</v>
      </c>
    </row>
    <row r="377" spans="1:2" x14ac:dyDescent="0.25">
      <c r="A377" s="1" t="s">
        <v>1921</v>
      </c>
      <c r="B377" t="s">
        <v>3479</v>
      </c>
    </row>
    <row r="378" spans="1:2" x14ac:dyDescent="0.25">
      <c r="A378" s="1" t="s">
        <v>1922</v>
      </c>
      <c r="B378" t="s">
        <v>3479</v>
      </c>
    </row>
    <row r="379" spans="1:2" x14ac:dyDescent="0.25">
      <c r="A379" s="1" t="s">
        <v>1923</v>
      </c>
      <c r="B379" t="s">
        <v>3479</v>
      </c>
    </row>
    <row r="380" spans="1:2" x14ac:dyDescent="0.25">
      <c r="A380" s="1" t="s">
        <v>1924</v>
      </c>
      <c r="B380" t="s">
        <v>3479</v>
      </c>
    </row>
    <row r="381" spans="1:2" x14ac:dyDescent="0.25">
      <c r="A381" s="1" t="s">
        <v>1925</v>
      </c>
      <c r="B381" t="s">
        <v>3479</v>
      </c>
    </row>
    <row r="382" spans="1:2" x14ac:dyDescent="0.25">
      <c r="A382" s="1" t="s">
        <v>1926</v>
      </c>
      <c r="B382" t="s">
        <v>3479</v>
      </c>
    </row>
    <row r="383" spans="1:2" x14ac:dyDescent="0.25">
      <c r="A383" s="1" t="s">
        <v>1927</v>
      </c>
      <c r="B383" t="s">
        <v>3479</v>
      </c>
    </row>
    <row r="384" spans="1:2" x14ac:dyDescent="0.25">
      <c r="A384" s="1" t="s">
        <v>1928</v>
      </c>
      <c r="B384" t="s">
        <v>3479</v>
      </c>
    </row>
    <row r="385" spans="1:2" x14ac:dyDescent="0.25">
      <c r="A385" s="1" t="s">
        <v>1929</v>
      </c>
      <c r="B385" t="s">
        <v>3479</v>
      </c>
    </row>
    <row r="386" spans="1:2" x14ac:dyDescent="0.25">
      <c r="A386" s="1" t="s">
        <v>1930</v>
      </c>
      <c r="B386" t="s">
        <v>3479</v>
      </c>
    </row>
    <row r="387" spans="1:2" x14ac:dyDescent="0.25">
      <c r="A387" s="1" t="s">
        <v>1931</v>
      </c>
      <c r="B387" t="s">
        <v>3479</v>
      </c>
    </row>
    <row r="388" spans="1:2" x14ac:dyDescent="0.25">
      <c r="A388" s="1" t="s">
        <v>1932</v>
      </c>
      <c r="B388" t="s">
        <v>3479</v>
      </c>
    </row>
    <row r="389" spans="1:2" x14ac:dyDescent="0.25">
      <c r="A389" s="1" t="s">
        <v>1933</v>
      </c>
      <c r="B389" t="s">
        <v>3479</v>
      </c>
    </row>
    <row r="390" spans="1:2" x14ac:dyDescent="0.25">
      <c r="A390" s="1" t="s">
        <v>1934</v>
      </c>
      <c r="B390" t="s">
        <v>3479</v>
      </c>
    </row>
    <row r="391" spans="1:2" x14ac:dyDescent="0.25">
      <c r="A391" s="1" t="s">
        <v>1935</v>
      </c>
      <c r="B391" t="s">
        <v>3479</v>
      </c>
    </row>
    <row r="392" spans="1:2" x14ac:dyDescent="0.25">
      <c r="A392" s="1" t="s">
        <v>1936</v>
      </c>
      <c r="B392" t="s">
        <v>3479</v>
      </c>
    </row>
    <row r="393" spans="1:2" x14ac:dyDescent="0.25">
      <c r="A393" s="1" t="s">
        <v>1937</v>
      </c>
      <c r="B393" t="s">
        <v>3479</v>
      </c>
    </row>
    <row r="394" spans="1:2" x14ac:dyDescent="0.25">
      <c r="A394" s="1" t="s">
        <v>1938</v>
      </c>
      <c r="B394" t="s">
        <v>3479</v>
      </c>
    </row>
    <row r="395" spans="1:2" x14ac:dyDescent="0.25">
      <c r="A395" s="1" t="s">
        <v>1939</v>
      </c>
      <c r="B395" t="s">
        <v>3479</v>
      </c>
    </row>
    <row r="396" spans="1:2" x14ac:dyDescent="0.25">
      <c r="A396" s="1" t="s">
        <v>1940</v>
      </c>
      <c r="B396" t="s">
        <v>3479</v>
      </c>
    </row>
    <row r="397" spans="1:2" x14ac:dyDescent="0.25">
      <c r="A397" s="1" t="s">
        <v>1941</v>
      </c>
      <c r="B397" t="s">
        <v>3479</v>
      </c>
    </row>
    <row r="398" spans="1:2" x14ac:dyDescent="0.25">
      <c r="A398" s="1" t="s">
        <v>1942</v>
      </c>
      <c r="B398" t="s">
        <v>3479</v>
      </c>
    </row>
    <row r="399" spans="1:2" x14ac:dyDescent="0.25">
      <c r="A399" s="1" t="s">
        <v>1943</v>
      </c>
      <c r="B399" t="s">
        <v>3479</v>
      </c>
    </row>
    <row r="400" spans="1:2" x14ac:dyDescent="0.25">
      <c r="A400" s="1" t="s">
        <v>1944</v>
      </c>
      <c r="B400" t="s">
        <v>3479</v>
      </c>
    </row>
    <row r="401" spans="1:2" x14ac:dyDescent="0.25">
      <c r="A401" s="1" t="s">
        <v>1945</v>
      </c>
      <c r="B401" t="s">
        <v>3479</v>
      </c>
    </row>
    <row r="402" spans="1:2" x14ac:dyDescent="0.25">
      <c r="A402" s="1" t="s">
        <v>1946</v>
      </c>
      <c r="B402" t="s">
        <v>3479</v>
      </c>
    </row>
    <row r="403" spans="1:2" x14ac:dyDescent="0.25">
      <c r="A403" s="1" t="s">
        <v>1947</v>
      </c>
      <c r="B403" t="s">
        <v>3479</v>
      </c>
    </row>
    <row r="404" spans="1:2" x14ac:dyDescent="0.25">
      <c r="A404" s="1" t="s">
        <v>1948</v>
      </c>
      <c r="B404" t="s">
        <v>3479</v>
      </c>
    </row>
    <row r="405" spans="1:2" x14ac:dyDescent="0.25">
      <c r="A405" s="1" t="s">
        <v>1949</v>
      </c>
      <c r="B405" t="s">
        <v>3479</v>
      </c>
    </row>
    <row r="406" spans="1:2" x14ac:dyDescent="0.25">
      <c r="A406" s="1" t="s">
        <v>1950</v>
      </c>
      <c r="B406" t="s">
        <v>3479</v>
      </c>
    </row>
    <row r="407" spans="1:2" x14ac:dyDescent="0.25">
      <c r="A407" s="1" t="s">
        <v>1951</v>
      </c>
      <c r="B407" t="s">
        <v>3479</v>
      </c>
    </row>
    <row r="408" spans="1:2" x14ac:dyDescent="0.25">
      <c r="A408" s="1" t="s">
        <v>1952</v>
      </c>
      <c r="B408" t="s">
        <v>3479</v>
      </c>
    </row>
    <row r="409" spans="1:2" x14ac:dyDescent="0.25">
      <c r="A409" s="1" t="s">
        <v>1953</v>
      </c>
      <c r="B409" t="s">
        <v>3479</v>
      </c>
    </row>
    <row r="410" spans="1:2" x14ac:dyDescent="0.25">
      <c r="A410" s="1" t="s">
        <v>1954</v>
      </c>
      <c r="B410" t="s">
        <v>3479</v>
      </c>
    </row>
    <row r="411" spans="1:2" x14ac:dyDescent="0.25">
      <c r="A411" s="1" t="s">
        <v>1955</v>
      </c>
      <c r="B411" t="s">
        <v>3479</v>
      </c>
    </row>
    <row r="412" spans="1:2" x14ac:dyDescent="0.25">
      <c r="A412" s="1" t="s">
        <v>1956</v>
      </c>
      <c r="B412" t="s">
        <v>3479</v>
      </c>
    </row>
    <row r="413" spans="1:2" x14ac:dyDescent="0.25">
      <c r="A413" s="1" t="s">
        <v>1957</v>
      </c>
      <c r="B413" t="s">
        <v>3479</v>
      </c>
    </row>
    <row r="414" spans="1:2" x14ac:dyDescent="0.25">
      <c r="A414" s="1" t="s">
        <v>1958</v>
      </c>
      <c r="B414" t="s">
        <v>3479</v>
      </c>
    </row>
    <row r="415" spans="1:2" x14ac:dyDescent="0.25">
      <c r="A415" s="1" t="s">
        <v>1959</v>
      </c>
      <c r="B415" t="s">
        <v>3479</v>
      </c>
    </row>
    <row r="416" spans="1:2" x14ac:dyDescent="0.25">
      <c r="A416" s="1" t="s">
        <v>1960</v>
      </c>
      <c r="B416" t="s">
        <v>3479</v>
      </c>
    </row>
    <row r="417" spans="1:2" x14ac:dyDescent="0.25">
      <c r="A417" s="1" t="s">
        <v>1961</v>
      </c>
      <c r="B417" t="s">
        <v>3479</v>
      </c>
    </row>
    <row r="418" spans="1:2" x14ac:dyDescent="0.25">
      <c r="A418" s="1" t="s">
        <v>1962</v>
      </c>
      <c r="B418" t="s">
        <v>3479</v>
      </c>
    </row>
    <row r="419" spans="1:2" x14ac:dyDescent="0.25">
      <c r="A419" s="1" t="s">
        <v>1963</v>
      </c>
      <c r="B419" t="s">
        <v>3479</v>
      </c>
    </row>
    <row r="420" spans="1:2" x14ac:dyDescent="0.25">
      <c r="A420" s="1" t="s">
        <v>1964</v>
      </c>
      <c r="B420" t="s">
        <v>3479</v>
      </c>
    </row>
    <row r="421" spans="1:2" x14ac:dyDescent="0.25">
      <c r="A421" s="1" t="s">
        <v>1965</v>
      </c>
      <c r="B421" t="s">
        <v>3479</v>
      </c>
    </row>
    <row r="422" spans="1:2" x14ac:dyDescent="0.25">
      <c r="A422" s="1" t="s">
        <v>1966</v>
      </c>
      <c r="B422" t="s">
        <v>3479</v>
      </c>
    </row>
    <row r="423" spans="1:2" x14ac:dyDescent="0.25">
      <c r="A423" s="1" t="s">
        <v>1967</v>
      </c>
      <c r="B423" t="s">
        <v>3479</v>
      </c>
    </row>
    <row r="424" spans="1:2" x14ac:dyDescent="0.25">
      <c r="A424" s="1" t="s">
        <v>1968</v>
      </c>
      <c r="B424" t="s">
        <v>3479</v>
      </c>
    </row>
    <row r="425" spans="1:2" x14ac:dyDescent="0.25">
      <c r="A425" s="1" t="s">
        <v>1969</v>
      </c>
      <c r="B425" t="s">
        <v>3479</v>
      </c>
    </row>
    <row r="426" spans="1:2" x14ac:dyDescent="0.25">
      <c r="A426" s="1" t="s">
        <v>1970</v>
      </c>
      <c r="B426" t="s">
        <v>3479</v>
      </c>
    </row>
    <row r="427" spans="1:2" x14ac:dyDescent="0.25">
      <c r="A427" s="1" t="s">
        <v>1971</v>
      </c>
      <c r="B427" t="s">
        <v>3479</v>
      </c>
    </row>
    <row r="428" spans="1:2" x14ac:dyDescent="0.25">
      <c r="A428" s="1" t="s">
        <v>1972</v>
      </c>
      <c r="B428" t="s">
        <v>3479</v>
      </c>
    </row>
    <row r="429" spans="1:2" x14ac:dyDescent="0.25">
      <c r="A429" s="1" t="s">
        <v>1973</v>
      </c>
      <c r="B429" t="s">
        <v>3479</v>
      </c>
    </row>
    <row r="430" spans="1:2" x14ac:dyDescent="0.25">
      <c r="A430" s="1" t="s">
        <v>1974</v>
      </c>
      <c r="B430" t="s">
        <v>3479</v>
      </c>
    </row>
    <row r="431" spans="1:2" x14ac:dyDescent="0.25">
      <c r="A431" s="1" t="s">
        <v>1975</v>
      </c>
      <c r="B431" t="s">
        <v>3479</v>
      </c>
    </row>
    <row r="432" spans="1:2" x14ac:dyDescent="0.25">
      <c r="A432" s="1" t="s">
        <v>1976</v>
      </c>
      <c r="B432" t="s">
        <v>3479</v>
      </c>
    </row>
    <row r="433" spans="1:2" x14ac:dyDescent="0.25">
      <c r="A433" s="1" t="s">
        <v>1977</v>
      </c>
      <c r="B433" t="s">
        <v>3479</v>
      </c>
    </row>
    <row r="434" spans="1:2" x14ac:dyDescent="0.25">
      <c r="A434" s="1" t="s">
        <v>1978</v>
      </c>
      <c r="B434" t="s">
        <v>3479</v>
      </c>
    </row>
    <row r="435" spans="1:2" x14ac:dyDescent="0.25">
      <c r="A435" s="1" t="s">
        <v>1979</v>
      </c>
      <c r="B435" t="s">
        <v>3479</v>
      </c>
    </row>
    <row r="436" spans="1:2" x14ac:dyDescent="0.25">
      <c r="A436" s="1" t="s">
        <v>1980</v>
      </c>
      <c r="B436" t="s">
        <v>3479</v>
      </c>
    </row>
    <row r="437" spans="1:2" x14ac:dyDescent="0.25">
      <c r="A437" s="1" t="s">
        <v>1981</v>
      </c>
      <c r="B437" t="s">
        <v>3479</v>
      </c>
    </row>
    <row r="438" spans="1:2" x14ac:dyDescent="0.25">
      <c r="A438" s="1" t="s">
        <v>1982</v>
      </c>
      <c r="B438" t="s">
        <v>3479</v>
      </c>
    </row>
    <row r="439" spans="1:2" x14ac:dyDescent="0.25">
      <c r="A439" s="1" t="s">
        <v>1983</v>
      </c>
      <c r="B439" t="s">
        <v>3479</v>
      </c>
    </row>
    <row r="440" spans="1:2" x14ac:dyDescent="0.25">
      <c r="A440" s="1" t="s">
        <v>1984</v>
      </c>
      <c r="B440" t="s">
        <v>3479</v>
      </c>
    </row>
    <row r="441" spans="1:2" x14ac:dyDescent="0.25">
      <c r="A441" s="1" t="s">
        <v>1985</v>
      </c>
      <c r="B441" t="s">
        <v>3479</v>
      </c>
    </row>
    <row r="442" spans="1:2" x14ac:dyDescent="0.25">
      <c r="A442" s="1" t="s">
        <v>1986</v>
      </c>
      <c r="B442" t="s">
        <v>3479</v>
      </c>
    </row>
    <row r="443" spans="1:2" x14ac:dyDescent="0.25">
      <c r="A443" s="1" t="s">
        <v>1987</v>
      </c>
      <c r="B443" t="s">
        <v>3479</v>
      </c>
    </row>
    <row r="444" spans="1:2" x14ac:dyDescent="0.25">
      <c r="A444" s="1" t="s">
        <v>1988</v>
      </c>
      <c r="B444" t="s">
        <v>3479</v>
      </c>
    </row>
    <row r="445" spans="1:2" x14ac:dyDescent="0.25">
      <c r="A445" s="1" t="s">
        <v>1989</v>
      </c>
      <c r="B445" t="s">
        <v>3479</v>
      </c>
    </row>
    <row r="446" spans="1:2" x14ac:dyDescent="0.25">
      <c r="A446" s="1" t="s">
        <v>1990</v>
      </c>
      <c r="B446" t="s">
        <v>3479</v>
      </c>
    </row>
    <row r="447" spans="1:2" x14ac:dyDescent="0.25">
      <c r="A447" s="1" t="s">
        <v>1991</v>
      </c>
      <c r="B447" t="s">
        <v>3479</v>
      </c>
    </row>
    <row r="448" spans="1:2" x14ac:dyDescent="0.25">
      <c r="A448" s="1" t="s">
        <v>1992</v>
      </c>
      <c r="B448" t="s">
        <v>3479</v>
      </c>
    </row>
    <row r="449" spans="1:2" x14ac:dyDescent="0.25">
      <c r="A449" s="1" t="s">
        <v>1993</v>
      </c>
      <c r="B449" t="s">
        <v>3479</v>
      </c>
    </row>
    <row r="450" spans="1:2" x14ac:dyDescent="0.25">
      <c r="A450" s="1" t="s">
        <v>1994</v>
      </c>
      <c r="B450" t="s">
        <v>3479</v>
      </c>
    </row>
    <row r="451" spans="1:2" x14ac:dyDescent="0.25">
      <c r="A451" s="1" t="s">
        <v>1995</v>
      </c>
      <c r="B451" t="s">
        <v>3479</v>
      </c>
    </row>
    <row r="452" spans="1:2" x14ac:dyDescent="0.25">
      <c r="A452" s="1" t="s">
        <v>1996</v>
      </c>
      <c r="B452" t="s">
        <v>3479</v>
      </c>
    </row>
    <row r="453" spans="1:2" x14ac:dyDescent="0.25">
      <c r="A453" s="1" t="s">
        <v>1997</v>
      </c>
      <c r="B453" t="s">
        <v>3479</v>
      </c>
    </row>
    <row r="454" spans="1:2" x14ac:dyDescent="0.25">
      <c r="A454" s="1" t="s">
        <v>1998</v>
      </c>
      <c r="B454" t="s">
        <v>3479</v>
      </c>
    </row>
    <row r="455" spans="1:2" x14ac:dyDescent="0.25">
      <c r="A455" s="1" t="s">
        <v>1999</v>
      </c>
      <c r="B455" t="s">
        <v>3479</v>
      </c>
    </row>
    <row r="456" spans="1:2" x14ac:dyDescent="0.25">
      <c r="A456" s="1" t="s">
        <v>2000</v>
      </c>
      <c r="B456" t="s">
        <v>3479</v>
      </c>
    </row>
    <row r="457" spans="1:2" x14ac:dyDescent="0.25">
      <c r="A457" s="1" t="s">
        <v>2001</v>
      </c>
      <c r="B457" t="s">
        <v>3479</v>
      </c>
    </row>
    <row r="458" spans="1:2" x14ac:dyDescent="0.25">
      <c r="A458" s="1" t="s">
        <v>2002</v>
      </c>
      <c r="B458" t="s">
        <v>3479</v>
      </c>
    </row>
    <row r="459" spans="1:2" x14ac:dyDescent="0.25">
      <c r="A459" s="1" t="s">
        <v>2003</v>
      </c>
      <c r="B459" t="s">
        <v>3479</v>
      </c>
    </row>
    <row r="460" spans="1:2" x14ac:dyDescent="0.25">
      <c r="A460" s="1" t="s">
        <v>2004</v>
      </c>
      <c r="B460" t="s">
        <v>3479</v>
      </c>
    </row>
    <row r="461" spans="1:2" x14ac:dyDescent="0.25">
      <c r="A461" s="1" t="s">
        <v>2005</v>
      </c>
      <c r="B461" t="s">
        <v>3479</v>
      </c>
    </row>
    <row r="462" spans="1:2" x14ac:dyDescent="0.25">
      <c r="A462" s="1" t="s">
        <v>2006</v>
      </c>
      <c r="B462" t="s">
        <v>3479</v>
      </c>
    </row>
    <row r="463" spans="1:2" x14ac:dyDescent="0.25">
      <c r="A463" s="1" t="s">
        <v>2007</v>
      </c>
      <c r="B463" t="s">
        <v>3479</v>
      </c>
    </row>
    <row r="464" spans="1:2" x14ac:dyDescent="0.25">
      <c r="A464" s="1" t="s">
        <v>2008</v>
      </c>
      <c r="B464" t="s">
        <v>3479</v>
      </c>
    </row>
    <row r="465" spans="1:2" x14ac:dyDescent="0.25">
      <c r="A465" s="1" t="s">
        <v>2009</v>
      </c>
      <c r="B465" t="s">
        <v>3479</v>
      </c>
    </row>
    <row r="466" spans="1:2" x14ac:dyDescent="0.25">
      <c r="A466" s="1" t="s">
        <v>2010</v>
      </c>
      <c r="B466" t="s">
        <v>3479</v>
      </c>
    </row>
    <row r="467" spans="1:2" x14ac:dyDescent="0.25">
      <c r="A467" s="1" t="s">
        <v>2011</v>
      </c>
      <c r="B467" t="s">
        <v>3479</v>
      </c>
    </row>
    <row r="468" spans="1:2" x14ac:dyDescent="0.25">
      <c r="A468" s="1" t="s">
        <v>2012</v>
      </c>
      <c r="B468" t="s">
        <v>3479</v>
      </c>
    </row>
    <row r="469" spans="1:2" x14ac:dyDescent="0.25">
      <c r="A469" s="1" t="s">
        <v>2013</v>
      </c>
      <c r="B469" t="s">
        <v>3479</v>
      </c>
    </row>
    <row r="470" spans="1:2" x14ac:dyDescent="0.25">
      <c r="A470" s="1" t="s">
        <v>2014</v>
      </c>
      <c r="B470" t="s">
        <v>3479</v>
      </c>
    </row>
    <row r="471" spans="1:2" x14ac:dyDescent="0.25">
      <c r="A471" s="1" t="s">
        <v>2015</v>
      </c>
      <c r="B471" t="s">
        <v>3479</v>
      </c>
    </row>
    <row r="472" spans="1:2" x14ac:dyDescent="0.25">
      <c r="A472" s="1" t="s">
        <v>2016</v>
      </c>
      <c r="B472" t="s">
        <v>3479</v>
      </c>
    </row>
    <row r="473" spans="1:2" x14ac:dyDescent="0.25">
      <c r="A473" s="1" t="s">
        <v>2017</v>
      </c>
      <c r="B473" t="s">
        <v>3479</v>
      </c>
    </row>
    <row r="474" spans="1:2" x14ac:dyDescent="0.25">
      <c r="A474" s="1" t="s">
        <v>2018</v>
      </c>
      <c r="B474" t="s">
        <v>3479</v>
      </c>
    </row>
    <row r="475" spans="1:2" x14ac:dyDescent="0.25">
      <c r="A475" s="1" t="s">
        <v>2019</v>
      </c>
      <c r="B475" t="s">
        <v>3479</v>
      </c>
    </row>
    <row r="476" spans="1:2" x14ac:dyDescent="0.25">
      <c r="A476" s="1" t="s">
        <v>2020</v>
      </c>
      <c r="B476" t="s">
        <v>3479</v>
      </c>
    </row>
    <row r="477" spans="1:2" x14ac:dyDescent="0.25">
      <c r="A477" s="1" t="s">
        <v>2021</v>
      </c>
      <c r="B477" t="s">
        <v>3479</v>
      </c>
    </row>
    <row r="478" spans="1:2" x14ac:dyDescent="0.25">
      <c r="A478" s="1" t="s">
        <v>2022</v>
      </c>
      <c r="B478" t="s">
        <v>3479</v>
      </c>
    </row>
    <row r="479" spans="1:2" x14ac:dyDescent="0.25">
      <c r="A479" s="1" t="s">
        <v>2023</v>
      </c>
      <c r="B479" t="s">
        <v>3479</v>
      </c>
    </row>
    <row r="480" spans="1:2" x14ac:dyDescent="0.25">
      <c r="A480" s="1" t="s">
        <v>2024</v>
      </c>
      <c r="B480" t="s">
        <v>3479</v>
      </c>
    </row>
    <row r="481" spans="1:2" x14ac:dyDescent="0.25">
      <c r="A481" s="1" t="s">
        <v>2025</v>
      </c>
      <c r="B481" t="s">
        <v>3479</v>
      </c>
    </row>
    <row r="482" spans="1:2" x14ac:dyDescent="0.25">
      <c r="A482" s="1" t="s">
        <v>2026</v>
      </c>
      <c r="B482" t="s">
        <v>3479</v>
      </c>
    </row>
    <row r="483" spans="1:2" x14ac:dyDescent="0.25">
      <c r="A483" s="1" t="s">
        <v>2027</v>
      </c>
      <c r="B483" t="s">
        <v>3479</v>
      </c>
    </row>
    <row r="484" spans="1:2" x14ac:dyDescent="0.25">
      <c r="A484" s="1" t="s">
        <v>2028</v>
      </c>
      <c r="B484" t="s">
        <v>3479</v>
      </c>
    </row>
    <row r="485" spans="1:2" x14ac:dyDescent="0.25">
      <c r="A485" s="1" t="s">
        <v>2029</v>
      </c>
      <c r="B485" t="s">
        <v>3479</v>
      </c>
    </row>
    <row r="486" spans="1:2" x14ac:dyDescent="0.25">
      <c r="A486" s="1" t="s">
        <v>2030</v>
      </c>
      <c r="B486" t="s">
        <v>3479</v>
      </c>
    </row>
    <row r="487" spans="1:2" x14ac:dyDescent="0.25">
      <c r="A487" s="1" t="s">
        <v>2031</v>
      </c>
      <c r="B487" t="s">
        <v>3479</v>
      </c>
    </row>
    <row r="488" spans="1:2" x14ac:dyDescent="0.25">
      <c r="A488" s="1" t="s">
        <v>2032</v>
      </c>
      <c r="B488" t="s">
        <v>3479</v>
      </c>
    </row>
    <row r="489" spans="1:2" x14ac:dyDescent="0.25">
      <c r="A489" s="1" t="s">
        <v>2033</v>
      </c>
      <c r="B489" t="s">
        <v>3479</v>
      </c>
    </row>
    <row r="490" spans="1:2" x14ac:dyDescent="0.25">
      <c r="A490" s="1" t="s">
        <v>2034</v>
      </c>
      <c r="B490" t="s">
        <v>3479</v>
      </c>
    </row>
    <row r="491" spans="1:2" x14ac:dyDescent="0.25">
      <c r="A491" s="1" t="s">
        <v>2035</v>
      </c>
      <c r="B491" t="s">
        <v>3479</v>
      </c>
    </row>
    <row r="492" spans="1:2" x14ac:dyDescent="0.25">
      <c r="A492" s="1" t="s">
        <v>2036</v>
      </c>
      <c r="B492" t="s">
        <v>3479</v>
      </c>
    </row>
    <row r="493" spans="1:2" x14ac:dyDescent="0.25">
      <c r="A493" s="1" t="s">
        <v>2037</v>
      </c>
      <c r="B493" t="s">
        <v>3479</v>
      </c>
    </row>
    <row r="494" spans="1:2" x14ac:dyDescent="0.25">
      <c r="A494" s="1" t="s">
        <v>2038</v>
      </c>
      <c r="B494" t="s">
        <v>3479</v>
      </c>
    </row>
    <row r="495" spans="1:2" x14ac:dyDescent="0.25">
      <c r="A495" s="1" t="s">
        <v>2039</v>
      </c>
      <c r="B495" t="s">
        <v>3479</v>
      </c>
    </row>
    <row r="496" spans="1:2" x14ac:dyDescent="0.25">
      <c r="A496" s="1" t="s">
        <v>2040</v>
      </c>
      <c r="B496" t="s">
        <v>3479</v>
      </c>
    </row>
    <row r="497" spans="1:2" x14ac:dyDescent="0.25">
      <c r="A497" s="1" t="s">
        <v>2041</v>
      </c>
      <c r="B497" t="s">
        <v>3479</v>
      </c>
    </row>
    <row r="498" spans="1:2" x14ac:dyDescent="0.25">
      <c r="A498" s="1" t="s">
        <v>2042</v>
      </c>
      <c r="B498" t="s">
        <v>3479</v>
      </c>
    </row>
    <row r="499" spans="1:2" x14ac:dyDescent="0.25">
      <c r="A499" s="1" t="s">
        <v>2043</v>
      </c>
      <c r="B499" t="s">
        <v>3479</v>
      </c>
    </row>
    <row r="500" spans="1:2" x14ac:dyDescent="0.25">
      <c r="A500" s="1" t="s">
        <v>2044</v>
      </c>
      <c r="B500" t="s">
        <v>3479</v>
      </c>
    </row>
    <row r="501" spans="1:2" x14ac:dyDescent="0.25">
      <c r="A501" s="1" t="s">
        <v>2045</v>
      </c>
      <c r="B501" t="s">
        <v>3479</v>
      </c>
    </row>
    <row r="502" spans="1:2" x14ac:dyDescent="0.25">
      <c r="A502" s="1" t="s">
        <v>2046</v>
      </c>
      <c r="B502" t="s">
        <v>3479</v>
      </c>
    </row>
    <row r="503" spans="1:2" x14ac:dyDescent="0.25">
      <c r="A503" s="1" t="s">
        <v>2047</v>
      </c>
      <c r="B503" t="s">
        <v>3479</v>
      </c>
    </row>
    <row r="504" spans="1:2" x14ac:dyDescent="0.25">
      <c r="A504" s="1" t="s">
        <v>2048</v>
      </c>
      <c r="B504" t="s">
        <v>3479</v>
      </c>
    </row>
    <row r="505" spans="1:2" x14ac:dyDescent="0.25">
      <c r="A505" s="1" t="s">
        <v>2049</v>
      </c>
      <c r="B505" t="s">
        <v>3479</v>
      </c>
    </row>
    <row r="506" spans="1:2" x14ac:dyDescent="0.25">
      <c r="A506" s="1" t="s">
        <v>2050</v>
      </c>
      <c r="B506" t="s">
        <v>3479</v>
      </c>
    </row>
    <row r="507" spans="1:2" x14ac:dyDescent="0.25">
      <c r="A507" s="1" t="s">
        <v>2051</v>
      </c>
      <c r="B507" t="s">
        <v>3479</v>
      </c>
    </row>
    <row r="508" spans="1:2" x14ac:dyDescent="0.25">
      <c r="A508" s="1" t="s">
        <v>2052</v>
      </c>
      <c r="B508" t="s">
        <v>3479</v>
      </c>
    </row>
    <row r="509" spans="1:2" x14ac:dyDescent="0.25">
      <c r="A509" s="1" t="s">
        <v>2053</v>
      </c>
      <c r="B509" t="s">
        <v>3479</v>
      </c>
    </row>
    <row r="510" spans="1:2" x14ac:dyDescent="0.25">
      <c r="A510" s="1" t="s">
        <v>2054</v>
      </c>
      <c r="B510" t="s">
        <v>3479</v>
      </c>
    </row>
    <row r="511" spans="1:2" x14ac:dyDescent="0.25">
      <c r="A511" s="1" t="s">
        <v>2055</v>
      </c>
      <c r="B511" t="s">
        <v>3479</v>
      </c>
    </row>
    <row r="512" spans="1:2" x14ac:dyDescent="0.25">
      <c r="A512" s="1" t="s">
        <v>2056</v>
      </c>
      <c r="B512" t="s">
        <v>3479</v>
      </c>
    </row>
    <row r="513" spans="1:2" x14ac:dyDescent="0.25">
      <c r="A513" s="1" t="s">
        <v>2057</v>
      </c>
      <c r="B513" t="s">
        <v>3479</v>
      </c>
    </row>
    <row r="514" spans="1:2" x14ac:dyDescent="0.25">
      <c r="A514" s="1" t="s">
        <v>2058</v>
      </c>
      <c r="B514" t="s">
        <v>3479</v>
      </c>
    </row>
    <row r="515" spans="1:2" x14ac:dyDescent="0.25">
      <c r="A515" s="1" t="s">
        <v>2059</v>
      </c>
      <c r="B515" t="s">
        <v>3479</v>
      </c>
    </row>
    <row r="516" spans="1:2" x14ac:dyDescent="0.25">
      <c r="A516" s="1" t="s">
        <v>2060</v>
      </c>
      <c r="B516" t="s">
        <v>3479</v>
      </c>
    </row>
    <row r="517" spans="1:2" x14ac:dyDescent="0.25">
      <c r="A517" s="1" t="s">
        <v>2061</v>
      </c>
      <c r="B517" t="s">
        <v>3479</v>
      </c>
    </row>
    <row r="518" spans="1:2" x14ac:dyDescent="0.25">
      <c r="A518" s="1" t="s">
        <v>2062</v>
      </c>
      <c r="B518" t="s">
        <v>3479</v>
      </c>
    </row>
    <row r="519" spans="1:2" x14ac:dyDescent="0.25">
      <c r="A519" s="1" t="s">
        <v>2063</v>
      </c>
      <c r="B519" t="s">
        <v>3479</v>
      </c>
    </row>
    <row r="520" spans="1:2" x14ac:dyDescent="0.25">
      <c r="A520" s="1" t="s">
        <v>2064</v>
      </c>
      <c r="B520" t="s">
        <v>3479</v>
      </c>
    </row>
    <row r="521" spans="1:2" x14ac:dyDescent="0.25">
      <c r="A521" s="1" t="s">
        <v>2065</v>
      </c>
      <c r="B521" t="s">
        <v>3479</v>
      </c>
    </row>
    <row r="522" spans="1:2" x14ac:dyDescent="0.25">
      <c r="A522" s="1" t="s">
        <v>2066</v>
      </c>
      <c r="B522" t="s">
        <v>3479</v>
      </c>
    </row>
    <row r="523" spans="1:2" x14ac:dyDescent="0.25">
      <c r="A523" s="1" t="s">
        <v>2067</v>
      </c>
      <c r="B523" t="s">
        <v>3479</v>
      </c>
    </row>
    <row r="524" spans="1:2" x14ac:dyDescent="0.25">
      <c r="A524" s="1" t="s">
        <v>2068</v>
      </c>
      <c r="B524" t="s">
        <v>3479</v>
      </c>
    </row>
    <row r="525" spans="1:2" x14ac:dyDescent="0.25">
      <c r="A525" s="1" t="s">
        <v>2069</v>
      </c>
      <c r="B525" t="s">
        <v>3479</v>
      </c>
    </row>
    <row r="526" spans="1:2" x14ac:dyDescent="0.25">
      <c r="A526" s="1" t="s">
        <v>2070</v>
      </c>
      <c r="B526" t="s">
        <v>3479</v>
      </c>
    </row>
    <row r="527" spans="1:2" x14ac:dyDescent="0.25">
      <c r="A527" s="1" t="s">
        <v>2071</v>
      </c>
      <c r="B527" t="s">
        <v>3479</v>
      </c>
    </row>
    <row r="528" spans="1:2" x14ac:dyDescent="0.25">
      <c r="A528" s="1" t="s">
        <v>2072</v>
      </c>
      <c r="B528" t="s">
        <v>3479</v>
      </c>
    </row>
    <row r="529" spans="1:2" x14ac:dyDescent="0.25">
      <c r="A529" s="1" t="s">
        <v>2073</v>
      </c>
      <c r="B529" t="s">
        <v>3479</v>
      </c>
    </row>
    <row r="530" spans="1:2" x14ac:dyDescent="0.25">
      <c r="A530" s="1" t="s">
        <v>2074</v>
      </c>
      <c r="B530" t="s">
        <v>3479</v>
      </c>
    </row>
    <row r="531" spans="1:2" x14ac:dyDescent="0.25">
      <c r="A531" s="1" t="s">
        <v>2075</v>
      </c>
      <c r="B531" t="s">
        <v>3479</v>
      </c>
    </row>
    <row r="532" spans="1:2" x14ac:dyDescent="0.25">
      <c r="A532" s="1" t="s">
        <v>2076</v>
      </c>
      <c r="B532" t="s">
        <v>3479</v>
      </c>
    </row>
    <row r="533" spans="1:2" x14ac:dyDescent="0.25">
      <c r="A533" s="1" t="s">
        <v>2077</v>
      </c>
      <c r="B533" t="s">
        <v>3479</v>
      </c>
    </row>
    <row r="534" spans="1:2" x14ac:dyDescent="0.25">
      <c r="A534" s="1" t="s">
        <v>2078</v>
      </c>
      <c r="B534" t="s">
        <v>3479</v>
      </c>
    </row>
    <row r="535" spans="1:2" x14ac:dyDescent="0.25">
      <c r="A535" s="1" t="s">
        <v>2079</v>
      </c>
      <c r="B535" t="s">
        <v>3479</v>
      </c>
    </row>
    <row r="536" spans="1:2" x14ac:dyDescent="0.25">
      <c r="A536" s="1" t="s">
        <v>2080</v>
      </c>
      <c r="B536" t="s">
        <v>3479</v>
      </c>
    </row>
    <row r="537" spans="1:2" x14ac:dyDescent="0.25">
      <c r="A537" s="1" t="s">
        <v>2081</v>
      </c>
      <c r="B537" t="s">
        <v>3479</v>
      </c>
    </row>
    <row r="538" spans="1:2" x14ac:dyDescent="0.25">
      <c r="A538" s="1" t="s">
        <v>2082</v>
      </c>
      <c r="B538" t="s">
        <v>3479</v>
      </c>
    </row>
    <row r="539" spans="1:2" x14ac:dyDescent="0.25">
      <c r="A539" s="1" t="s">
        <v>2083</v>
      </c>
      <c r="B539" t="s">
        <v>3479</v>
      </c>
    </row>
    <row r="540" spans="1:2" x14ac:dyDescent="0.25">
      <c r="A540" s="1" t="s">
        <v>2084</v>
      </c>
      <c r="B540" t="s">
        <v>3479</v>
      </c>
    </row>
    <row r="541" spans="1:2" x14ac:dyDescent="0.25">
      <c r="A541" s="1" t="s">
        <v>2085</v>
      </c>
      <c r="B541" t="s">
        <v>3479</v>
      </c>
    </row>
    <row r="542" spans="1:2" x14ac:dyDescent="0.25">
      <c r="A542" s="1" t="s">
        <v>2086</v>
      </c>
      <c r="B542" t="s">
        <v>3479</v>
      </c>
    </row>
    <row r="543" spans="1:2" x14ac:dyDescent="0.25">
      <c r="A543" s="1" t="s">
        <v>2087</v>
      </c>
      <c r="B543" t="s">
        <v>3479</v>
      </c>
    </row>
    <row r="544" spans="1:2" x14ac:dyDescent="0.25">
      <c r="A544" s="1" t="s">
        <v>2088</v>
      </c>
      <c r="B544" t="s">
        <v>3479</v>
      </c>
    </row>
    <row r="545" spans="1:2" x14ac:dyDescent="0.25">
      <c r="A545" s="1" t="s">
        <v>2089</v>
      </c>
      <c r="B545" t="s">
        <v>3479</v>
      </c>
    </row>
    <row r="546" spans="1:2" x14ac:dyDescent="0.25">
      <c r="A546" s="1" t="s">
        <v>2090</v>
      </c>
      <c r="B546" t="s">
        <v>3479</v>
      </c>
    </row>
    <row r="547" spans="1:2" x14ac:dyDescent="0.25">
      <c r="A547" s="1" t="s">
        <v>2091</v>
      </c>
      <c r="B547" t="s">
        <v>3479</v>
      </c>
    </row>
    <row r="548" spans="1:2" x14ac:dyDescent="0.25">
      <c r="A548" s="1" t="s">
        <v>2092</v>
      </c>
      <c r="B548" t="s">
        <v>3479</v>
      </c>
    </row>
    <row r="549" spans="1:2" x14ac:dyDescent="0.25">
      <c r="A549" s="1" t="s">
        <v>2093</v>
      </c>
      <c r="B549" t="s">
        <v>3479</v>
      </c>
    </row>
    <row r="550" spans="1:2" x14ac:dyDescent="0.25">
      <c r="A550" s="1" t="s">
        <v>2094</v>
      </c>
      <c r="B550" t="s">
        <v>3479</v>
      </c>
    </row>
    <row r="551" spans="1:2" x14ac:dyDescent="0.25">
      <c r="A551" s="1" t="s">
        <v>2095</v>
      </c>
      <c r="B551" t="s">
        <v>3479</v>
      </c>
    </row>
    <row r="552" spans="1:2" x14ac:dyDescent="0.25">
      <c r="A552" s="1" t="s">
        <v>2096</v>
      </c>
      <c r="B552" t="s">
        <v>3479</v>
      </c>
    </row>
    <row r="553" spans="1:2" x14ac:dyDescent="0.25">
      <c r="A553" s="1" t="s">
        <v>2097</v>
      </c>
      <c r="B553" t="s">
        <v>3479</v>
      </c>
    </row>
    <row r="554" spans="1:2" x14ac:dyDescent="0.25">
      <c r="A554" s="1" t="s">
        <v>2098</v>
      </c>
      <c r="B554" t="s">
        <v>3479</v>
      </c>
    </row>
    <row r="555" spans="1:2" x14ac:dyDescent="0.25">
      <c r="A555" s="1" t="s">
        <v>2099</v>
      </c>
      <c r="B555" t="s">
        <v>3479</v>
      </c>
    </row>
    <row r="556" spans="1:2" x14ac:dyDescent="0.25">
      <c r="A556" s="1" t="s">
        <v>2100</v>
      </c>
      <c r="B556" t="s">
        <v>3479</v>
      </c>
    </row>
    <row r="557" spans="1:2" x14ac:dyDescent="0.25">
      <c r="A557" s="1" t="s">
        <v>2101</v>
      </c>
      <c r="B557" t="s">
        <v>3479</v>
      </c>
    </row>
    <row r="558" spans="1:2" x14ac:dyDescent="0.25">
      <c r="A558" s="1" t="s">
        <v>2102</v>
      </c>
      <c r="B558" t="s">
        <v>3479</v>
      </c>
    </row>
    <row r="559" spans="1:2" x14ac:dyDescent="0.25">
      <c r="A559" s="1" t="s">
        <v>2103</v>
      </c>
      <c r="B559" t="s">
        <v>3479</v>
      </c>
    </row>
    <row r="560" spans="1:2" x14ac:dyDescent="0.25">
      <c r="A560" s="1" t="s">
        <v>2104</v>
      </c>
      <c r="B560" t="s">
        <v>3479</v>
      </c>
    </row>
    <row r="561" spans="1:2" x14ac:dyDescent="0.25">
      <c r="A561" s="1" t="s">
        <v>2105</v>
      </c>
      <c r="B561" t="s">
        <v>3479</v>
      </c>
    </row>
    <row r="562" spans="1:2" x14ac:dyDescent="0.25">
      <c r="A562" s="1" t="s">
        <v>2106</v>
      </c>
      <c r="B562" t="s">
        <v>3479</v>
      </c>
    </row>
    <row r="563" spans="1:2" x14ac:dyDescent="0.25">
      <c r="A563" s="1" t="s">
        <v>2107</v>
      </c>
      <c r="B563" t="s">
        <v>3479</v>
      </c>
    </row>
    <row r="564" spans="1:2" x14ac:dyDescent="0.25">
      <c r="A564" s="1" t="s">
        <v>2108</v>
      </c>
      <c r="B564" t="s">
        <v>3479</v>
      </c>
    </row>
    <row r="565" spans="1:2" x14ac:dyDescent="0.25">
      <c r="A565" s="1" t="s">
        <v>2109</v>
      </c>
      <c r="B565" t="s">
        <v>3479</v>
      </c>
    </row>
    <row r="566" spans="1:2" x14ac:dyDescent="0.25">
      <c r="A566" s="1" t="s">
        <v>2110</v>
      </c>
      <c r="B566" t="s">
        <v>3479</v>
      </c>
    </row>
    <row r="567" spans="1:2" x14ac:dyDescent="0.25">
      <c r="A567" s="1" t="s">
        <v>2111</v>
      </c>
      <c r="B567" t="s">
        <v>3479</v>
      </c>
    </row>
    <row r="568" spans="1:2" x14ac:dyDescent="0.25">
      <c r="A568" s="1" t="s">
        <v>2112</v>
      </c>
      <c r="B568" t="s">
        <v>3479</v>
      </c>
    </row>
    <row r="569" spans="1:2" x14ac:dyDescent="0.25">
      <c r="A569" s="1" t="s">
        <v>2113</v>
      </c>
      <c r="B569" t="s">
        <v>3479</v>
      </c>
    </row>
    <row r="570" spans="1:2" x14ac:dyDescent="0.25">
      <c r="A570" s="1" t="s">
        <v>2114</v>
      </c>
      <c r="B570" t="s">
        <v>3479</v>
      </c>
    </row>
    <row r="571" spans="1:2" x14ac:dyDescent="0.25">
      <c r="A571" s="1" t="s">
        <v>2115</v>
      </c>
      <c r="B571" t="s">
        <v>3479</v>
      </c>
    </row>
    <row r="572" spans="1:2" x14ac:dyDescent="0.25">
      <c r="A572" s="1" t="s">
        <v>2116</v>
      </c>
      <c r="B572" t="s">
        <v>3479</v>
      </c>
    </row>
    <row r="573" spans="1:2" x14ac:dyDescent="0.25">
      <c r="A573" s="1" t="s">
        <v>2117</v>
      </c>
      <c r="B573" t="s">
        <v>3479</v>
      </c>
    </row>
    <row r="574" spans="1:2" x14ac:dyDescent="0.25">
      <c r="A574" s="1" t="s">
        <v>2118</v>
      </c>
      <c r="B574" t="s">
        <v>3479</v>
      </c>
    </row>
    <row r="575" spans="1:2" x14ac:dyDescent="0.25">
      <c r="A575" s="1" t="s">
        <v>2119</v>
      </c>
      <c r="B575" t="s">
        <v>3479</v>
      </c>
    </row>
    <row r="576" spans="1:2" x14ac:dyDescent="0.25">
      <c r="A576" s="1" t="s">
        <v>2120</v>
      </c>
      <c r="B576" t="s">
        <v>3479</v>
      </c>
    </row>
    <row r="577" spans="1:2" x14ac:dyDescent="0.25">
      <c r="A577" s="1" t="s">
        <v>2121</v>
      </c>
      <c r="B577" t="s">
        <v>3479</v>
      </c>
    </row>
    <row r="578" spans="1:2" x14ac:dyDescent="0.25">
      <c r="A578" s="1" t="s">
        <v>2122</v>
      </c>
      <c r="B578" t="s">
        <v>3479</v>
      </c>
    </row>
    <row r="579" spans="1:2" x14ac:dyDescent="0.25">
      <c r="A579" s="1" t="s">
        <v>2123</v>
      </c>
      <c r="B579" t="s">
        <v>3479</v>
      </c>
    </row>
    <row r="580" spans="1:2" x14ac:dyDescent="0.25">
      <c r="A580" s="1" t="s">
        <v>2124</v>
      </c>
      <c r="B580" t="s">
        <v>3479</v>
      </c>
    </row>
    <row r="581" spans="1:2" x14ac:dyDescent="0.25">
      <c r="A581" s="1" t="s">
        <v>2125</v>
      </c>
      <c r="B581" t="s">
        <v>3479</v>
      </c>
    </row>
    <row r="582" spans="1:2" x14ac:dyDescent="0.25">
      <c r="A582" s="1" t="s">
        <v>2126</v>
      </c>
      <c r="B582" t="s">
        <v>3479</v>
      </c>
    </row>
    <row r="583" spans="1:2" x14ac:dyDescent="0.25">
      <c r="A583" s="1" t="s">
        <v>2127</v>
      </c>
      <c r="B583" t="s">
        <v>3479</v>
      </c>
    </row>
    <row r="584" spans="1:2" x14ac:dyDescent="0.25">
      <c r="A584" s="1" t="s">
        <v>2128</v>
      </c>
      <c r="B584" t="s">
        <v>3479</v>
      </c>
    </row>
    <row r="585" spans="1:2" x14ac:dyDescent="0.25">
      <c r="A585" s="1" t="s">
        <v>2129</v>
      </c>
      <c r="B585" t="s">
        <v>3479</v>
      </c>
    </row>
    <row r="586" spans="1:2" x14ac:dyDescent="0.25">
      <c r="A586" s="1" t="s">
        <v>2130</v>
      </c>
      <c r="B586" t="s">
        <v>3479</v>
      </c>
    </row>
    <row r="587" spans="1:2" x14ac:dyDescent="0.25">
      <c r="A587" s="1" t="s">
        <v>2131</v>
      </c>
      <c r="B587" t="s">
        <v>3479</v>
      </c>
    </row>
    <row r="588" spans="1:2" x14ac:dyDescent="0.25">
      <c r="A588" s="1" t="s">
        <v>2132</v>
      </c>
      <c r="B588" t="s">
        <v>3479</v>
      </c>
    </row>
    <row r="589" spans="1:2" x14ac:dyDescent="0.25">
      <c r="A589" s="1" t="s">
        <v>2133</v>
      </c>
      <c r="B589" t="s">
        <v>3479</v>
      </c>
    </row>
    <row r="590" spans="1:2" x14ac:dyDescent="0.25">
      <c r="A590" s="1" t="s">
        <v>2134</v>
      </c>
      <c r="B590" t="s">
        <v>3479</v>
      </c>
    </row>
    <row r="591" spans="1:2" x14ac:dyDescent="0.25">
      <c r="A591" s="1" t="s">
        <v>2135</v>
      </c>
      <c r="B591" t="s">
        <v>3479</v>
      </c>
    </row>
    <row r="592" spans="1:2" x14ac:dyDescent="0.25">
      <c r="A592" s="1" t="s">
        <v>2136</v>
      </c>
      <c r="B592" t="s">
        <v>3479</v>
      </c>
    </row>
    <row r="593" spans="1:2" x14ac:dyDescent="0.25">
      <c r="A593" s="1" t="s">
        <v>2137</v>
      </c>
      <c r="B593" t="s">
        <v>3479</v>
      </c>
    </row>
    <row r="594" spans="1:2" x14ac:dyDescent="0.25">
      <c r="A594" s="1" t="s">
        <v>2138</v>
      </c>
      <c r="B594" t="s">
        <v>3479</v>
      </c>
    </row>
    <row r="595" spans="1:2" x14ac:dyDescent="0.25">
      <c r="A595" s="1" t="s">
        <v>2139</v>
      </c>
      <c r="B595" t="s">
        <v>3479</v>
      </c>
    </row>
    <row r="596" spans="1:2" x14ac:dyDescent="0.25">
      <c r="A596" s="1" t="s">
        <v>2140</v>
      </c>
      <c r="B596" t="s">
        <v>3479</v>
      </c>
    </row>
    <row r="597" spans="1:2" x14ac:dyDescent="0.25">
      <c r="A597" s="1" t="s">
        <v>2141</v>
      </c>
      <c r="B597" t="s">
        <v>3479</v>
      </c>
    </row>
    <row r="598" spans="1:2" x14ac:dyDescent="0.25">
      <c r="A598" s="1" t="s">
        <v>2142</v>
      </c>
      <c r="B598" t="s">
        <v>3479</v>
      </c>
    </row>
    <row r="599" spans="1:2" x14ac:dyDescent="0.25">
      <c r="A599" s="1" t="s">
        <v>2143</v>
      </c>
      <c r="B599" t="s">
        <v>3479</v>
      </c>
    </row>
    <row r="600" spans="1:2" x14ac:dyDescent="0.25">
      <c r="A600" s="1" t="s">
        <v>2144</v>
      </c>
      <c r="B600" t="s">
        <v>3479</v>
      </c>
    </row>
    <row r="601" spans="1:2" x14ac:dyDescent="0.25">
      <c r="A601" s="1" t="s">
        <v>2145</v>
      </c>
      <c r="B601" t="s">
        <v>3479</v>
      </c>
    </row>
    <row r="602" spans="1:2" x14ac:dyDescent="0.25">
      <c r="A602" s="1" t="s">
        <v>2146</v>
      </c>
      <c r="B602" t="s">
        <v>3479</v>
      </c>
    </row>
    <row r="603" spans="1:2" x14ac:dyDescent="0.25">
      <c r="A603" s="1" t="s">
        <v>2147</v>
      </c>
      <c r="B603" t="s">
        <v>3479</v>
      </c>
    </row>
    <row r="604" spans="1:2" x14ac:dyDescent="0.25">
      <c r="A604" s="1" t="s">
        <v>2148</v>
      </c>
      <c r="B604" t="s">
        <v>3479</v>
      </c>
    </row>
    <row r="605" spans="1:2" x14ac:dyDescent="0.25">
      <c r="A605" s="1" t="s">
        <v>2149</v>
      </c>
      <c r="B605" t="s">
        <v>3479</v>
      </c>
    </row>
    <row r="606" spans="1:2" x14ac:dyDescent="0.25">
      <c r="A606" s="1" t="s">
        <v>2150</v>
      </c>
      <c r="B606" t="s">
        <v>3479</v>
      </c>
    </row>
    <row r="607" spans="1:2" x14ac:dyDescent="0.25">
      <c r="A607" s="1" t="s">
        <v>2151</v>
      </c>
      <c r="B607" t="s">
        <v>3479</v>
      </c>
    </row>
    <row r="608" spans="1:2" x14ac:dyDescent="0.25">
      <c r="A608" s="1" t="s">
        <v>2152</v>
      </c>
      <c r="B608" t="s">
        <v>3479</v>
      </c>
    </row>
    <row r="609" spans="1:2" x14ac:dyDescent="0.25">
      <c r="A609" s="1" t="s">
        <v>2153</v>
      </c>
      <c r="B609" t="s">
        <v>3479</v>
      </c>
    </row>
    <row r="610" spans="1:2" x14ac:dyDescent="0.25">
      <c r="A610" s="1" t="s">
        <v>2154</v>
      </c>
      <c r="B610" t="s">
        <v>3479</v>
      </c>
    </row>
    <row r="611" spans="1:2" x14ac:dyDescent="0.25">
      <c r="A611" s="1" t="s">
        <v>2155</v>
      </c>
      <c r="B611" t="s">
        <v>3479</v>
      </c>
    </row>
    <row r="612" spans="1:2" x14ac:dyDescent="0.25">
      <c r="A612" s="1" t="s">
        <v>2156</v>
      </c>
      <c r="B612" t="s">
        <v>3479</v>
      </c>
    </row>
    <row r="613" spans="1:2" x14ac:dyDescent="0.25">
      <c r="A613" s="1" t="s">
        <v>2157</v>
      </c>
      <c r="B613" t="s">
        <v>3479</v>
      </c>
    </row>
    <row r="614" spans="1:2" x14ac:dyDescent="0.25">
      <c r="A614" s="1" t="s">
        <v>2158</v>
      </c>
      <c r="B614" t="s">
        <v>3479</v>
      </c>
    </row>
    <row r="615" spans="1:2" x14ac:dyDescent="0.25">
      <c r="A615" s="1" t="s">
        <v>2159</v>
      </c>
      <c r="B615" t="s">
        <v>3479</v>
      </c>
    </row>
    <row r="616" spans="1:2" x14ac:dyDescent="0.25">
      <c r="A616" s="1" t="s">
        <v>2160</v>
      </c>
      <c r="B616" t="s">
        <v>3479</v>
      </c>
    </row>
    <row r="617" spans="1:2" x14ac:dyDescent="0.25">
      <c r="A617" s="1" t="s">
        <v>2161</v>
      </c>
      <c r="B617" t="s">
        <v>3479</v>
      </c>
    </row>
    <row r="618" spans="1:2" x14ac:dyDescent="0.25">
      <c r="A618" s="1" t="s">
        <v>2162</v>
      </c>
      <c r="B618" t="s">
        <v>3479</v>
      </c>
    </row>
    <row r="619" spans="1:2" x14ac:dyDescent="0.25">
      <c r="A619" s="1" t="s">
        <v>2163</v>
      </c>
      <c r="B619" t="s">
        <v>3479</v>
      </c>
    </row>
    <row r="620" spans="1:2" x14ac:dyDescent="0.25">
      <c r="A620" s="1" t="s">
        <v>2164</v>
      </c>
      <c r="B620" t="s">
        <v>3479</v>
      </c>
    </row>
    <row r="621" spans="1:2" x14ac:dyDescent="0.25">
      <c r="A621" s="1" t="s">
        <v>2165</v>
      </c>
      <c r="B621" t="s">
        <v>3479</v>
      </c>
    </row>
    <row r="622" spans="1:2" x14ac:dyDescent="0.25">
      <c r="A622" s="1" t="s">
        <v>2166</v>
      </c>
      <c r="B622" t="s">
        <v>3479</v>
      </c>
    </row>
    <row r="623" spans="1:2" x14ac:dyDescent="0.25">
      <c r="A623" s="1" t="s">
        <v>2167</v>
      </c>
      <c r="B623" t="s">
        <v>3479</v>
      </c>
    </row>
    <row r="624" spans="1:2" x14ac:dyDescent="0.25">
      <c r="A624" s="1" t="s">
        <v>2168</v>
      </c>
      <c r="B624" t="s">
        <v>3479</v>
      </c>
    </row>
    <row r="625" spans="1:2" x14ac:dyDescent="0.25">
      <c r="A625" s="1" t="s">
        <v>2169</v>
      </c>
      <c r="B625" t="s">
        <v>3479</v>
      </c>
    </row>
    <row r="626" spans="1:2" x14ac:dyDescent="0.25">
      <c r="A626" s="1" t="s">
        <v>2170</v>
      </c>
      <c r="B626" t="s">
        <v>3479</v>
      </c>
    </row>
    <row r="627" spans="1:2" x14ac:dyDescent="0.25">
      <c r="A627" s="1" t="s">
        <v>2171</v>
      </c>
      <c r="B627" t="s">
        <v>3479</v>
      </c>
    </row>
    <row r="628" spans="1:2" x14ac:dyDescent="0.25">
      <c r="A628" s="1" t="s">
        <v>2172</v>
      </c>
      <c r="B628" t="s">
        <v>3479</v>
      </c>
    </row>
    <row r="629" spans="1:2" x14ac:dyDescent="0.25">
      <c r="A629" s="1" t="s">
        <v>2173</v>
      </c>
      <c r="B629" t="s">
        <v>3479</v>
      </c>
    </row>
    <row r="630" spans="1:2" x14ac:dyDescent="0.25">
      <c r="A630" s="1" t="s">
        <v>2174</v>
      </c>
      <c r="B630" t="s">
        <v>3479</v>
      </c>
    </row>
    <row r="631" spans="1:2" x14ac:dyDescent="0.25">
      <c r="A631" s="1" t="s">
        <v>2175</v>
      </c>
      <c r="B631" t="s">
        <v>3479</v>
      </c>
    </row>
    <row r="632" spans="1:2" x14ac:dyDescent="0.25">
      <c r="A632" s="1" t="s">
        <v>2176</v>
      </c>
      <c r="B632" t="s">
        <v>3479</v>
      </c>
    </row>
    <row r="633" spans="1:2" x14ac:dyDescent="0.25">
      <c r="A633" s="1" t="s">
        <v>2177</v>
      </c>
      <c r="B633" t="s">
        <v>3479</v>
      </c>
    </row>
    <row r="634" spans="1:2" x14ac:dyDescent="0.25">
      <c r="A634" s="1" t="s">
        <v>2178</v>
      </c>
      <c r="B634" t="s">
        <v>3479</v>
      </c>
    </row>
    <row r="635" spans="1:2" x14ac:dyDescent="0.25">
      <c r="A635" s="1" t="s">
        <v>2179</v>
      </c>
      <c r="B635" t="s">
        <v>3479</v>
      </c>
    </row>
    <row r="636" spans="1:2" x14ac:dyDescent="0.25">
      <c r="A636" s="1" t="s">
        <v>2180</v>
      </c>
      <c r="B636" t="s">
        <v>3479</v>
      </c>
    </row>
    <row r="637" spans="1:2" x14ac:dyDescent="0.25">
      <c r="A637" s="1" t="s">
        <v>2181</v>
      </c>
      <c r="B637" t="s">
        <v>3479</v>
      </c>
    </row>
    <row r="638" spans="1:2" x14ac:dyDescent="0.25">
      <c r="A638" s="1" t="s">
        <v>2182</v>
      </c>
      <c r="B638" t="s">
        <v>3479</v>
      </c>
    </row>
    <row r="639" spans="1:2" x14ac:dyDescent="0.25">
      <c r="A639" s="1" t="s">
        <v>2183</v>
      </c>
      <c r="B639" t="s">
        <v>3479</v>
      </c>
    </row>
    <row r="640" spans="1:2" x14ac:dyDescent="0.25">
      <c r="A640" s="1" t="s">
        <v>2184</v>
      </c>
      <c r="B640" t="s">
        <v>3479</v>
      </c>
    </row>
    <row r="641" spans="1:2" x14ac:dyDescent="0.25">
      <c r="A641" s="1" t="s">
        <v>2185</v>
      </c>
      <c r="B641" t="s">
        <v>3479</v>
      </c>
    </row>
    <row r="642" spans="1:2" x14ac:dyDescent="0.25">
      <c r="A642" s="1" t="s">
        <v>2186</v>
      </c>
      <c r="B642" t="s">
        <v>3479</v>
      </c>
    </row>
    <row r="643" spans="1:2" x14ac:dyDescent="0.25">
      <c r="A643" s="1" t="s">
        <v>2187</v>
      </c>
      <c r="B643" t="s">
        <v>3479</v>
      </c>
    </row>
    <row r="644" spans="1:2" x14ac:dyDescent="0.25">
      <c r="A644" s="1" t="s">
        <v>2188</v>
      </c>
      <c r="B644" t="s">
        <v>3479</v>
      </c>
    </row>
    <row r="645" spans="1:2" x14ac:dyDescent="0.25">
      <c r="A645" s="1" t="s">
        <v>2189</v>
      </c>
      <c r="B645" t="s">
        <v>3479</v>
      </c>
    </row>
    <row r="646" spans="1:2" x14ac:dyDescent="0.25">
      <c r="A646" s="1" t="s">
        <v>2190</v>
      </c>
      <c r="B646" t="s">
        <v>3479</v>
      </c>
    </row>
    <row r="647" spans="1:2" x14ac:dyDescent="0.25">
      <c r="A647" s="1" t="s">
        <v>2191</v>
      </c>
      <c r="B647" t="s">
        <v>3479</v>
      </c>
    </row>
    <row r="648" spans="1:2" x14ac:dyDescent="0.25">
      <c r="A648" s="1" t="s">
        <v>2192</v>
      </c>
      <c r="B648" t="s">
        <v>3479</v>
      </c>
    </row>
    <row r="649" spans="1:2" x14ac:dyDescent="0.25">
      <c r="A649" s="1" t="s">
        <v>2193</v>
      </c>
      <c r="B649" t="s">
        <v>3479</v>
      </c>
    </row>
    <row r="650" spans="1:2" x14ac:dyDescent="0.25">
      <c r="A650" s="1" t="s">
        <v>2194</v>
      </c>
      <c r="B650" t="s">
        <v>3479</v>
      </c>
    </row>
    <row r="651" spans="1:2" x14ac:dyDescent="0.25">
      <c r="A651" s="1" t="s">
        <v>2195</v>
      </c>
      <c r="B651" t="s">
        <v>3479</v>
      </c>
    </row>
    <row r="652" spans="1:2" x14ac:dyDescent="0.25">
      <c r="A652" s="1" t="s">
        <v>2196</v>
      </c>
      <c r="B652" t="s">
        <v>3479</v>
      </c>
    </row>
    <row r="653" spans="1:2" x14ac:dyDescent="0.25">
      <c r="A653" s="1" t="s">
        <v>2197</v>
      </c>
      <c r="B653" t="s">
        <v>3479</v>
      </c>
    </row>
    <row r="654" spans="1:2" x14ac:dyDescent="0.25">
      <c r="A654" s="1" t="s">
        <v>2198</v>
      </c>
      <c r="B654" t="s">
        <v>3479</v>
      </c>
    </row>
    <row r="655" spans="1:2" x14ac:dyDescent="0.25">
      <c r="A655" s="1" t="s">
        <v>2199</v>
      </c>
      <c r="B655" t="s">
        <v>3479</v>
      </c>
    </row>
    <row r="656" spans="1:2" x14ac:dyDescent="0.25">
      <c r="A656" s="1" t="s">
        <v>2200</v>
      </c>
      <c r="B656" t="s">
        <v>3479</v>
      </c>
    </row>
    <row r="657" spans="1:2" x14ac:dyDescent="0.25">
      <c r="A657" s="1" t="s">
        <v>2201</v>
      </c>
      <c r="B657" t="s">
        <v>3479</v>
      </c>
    </row>
    <row r="658" spans="1:2" x14ac:dyDescent="0.25">
      <c r="A658" s="1" t="s">
        <v>2202</v>
      </c>
      <c r="B658" t="s">
        <v>3479</v>
      </c>
    </row>
    <row r="659" spans="1:2" x14ac:dyDescent="0.25">
      <c r="A659" s="1" t="s">
        <v>2203</v>
      </c>
      <c r="B659" t="s">
        <v>3479</v>
      </c>
    </row>
    <row r="660" spans="1:2" x14ac:dyDescent="0.25">
      <c r="A660" s="1" t="s">
        <v>2204</v>
      </c>
      <c r="B660" t="s">
        <v>3479</v>
      </c>
    </row>
    <row r="661" spans="1:2" x14ac:dyDescent="0.25">
      <c r="A661" s="1" t="s">
        <v>2205</v>
      </c>
      <c r="B661" t="s">
        <v>3479</v>
      </c>
    </row>
    <row r="662" spans="1:2" x14ac:dyDescent="0.25">
      <c r="A662" s="1" t="s">
        <v>2206</v>
      </c>
      <c r="B662" t="s">
        <v>3479</v>
      </c>
    </row>
    <row r="663" spans="1:2" x14ac:dyDescent="0.25">
      <c r="A663" s="1" t="s">
        <v>2207</v>
      </c>
      <c r="B663" t="s">
        <v>3479</v>
      </c>
    </row>
    <row r="664" spans="1:2" x14ac:dyDescent="0.25">
      <c r="A664" s="1" t="s">
        <v>2208</v>
      </c>
      <c r="B664" t="s">
        <v>3479</v>
      </c>
    </row>
    <row r="665" spans="1:2" x14ac:dyDescent="0.25">
      <c r="A665" s="1" t="s">
        <v>2209</v>
      </c>
      <c r="B665" t="s">
        <v>3479</v>
      </c>
    </row>
    <row r="666" spans="1:2" x14ac:dyDescent="0.25">
      <c r="A666" s="1" t="s">
        <v>2210</v>
      </c>
      <c r="B666" t="s">
        <v>3479</v>
      </c>
    </row>
    <row r="667" spans="1:2" x14ac:dyDescent="0.25">
      <c r="A667" s="1" t="s">
        <v>2211</v>
      </c>
      <c r="B667" t="s">
        <v>3479</v>
      </c>
    </row>
    <row r="668" spans="1:2" x14ac:dyDescent="0.25">
      <c r="A668" s="1" t="s">
        <v>2212</v>
      </c>
      <c r="B668" t="s">
        <v>3479</v>
      </c>
    </row>
    <row r="669" spans="1:2" x14ac:dyDescent="0.25">
      <c r="A669" s="1" t="s">
        <v>2213</v>
      </c>
      <c r="B669" t="s">
        <v>3479</v>
      </c>
    </row>
    <row r="670" spans="1:2" x14ac:dyDescent="0.25">
      <c r="A670" s="1" t="s">
        <v>2214</v>
      </c>
      <c r="B670" t="s">
        <v>3479</v>
      </c>
    </row>
    <row r="671" spans="1:2" x14ac:dyDescent="0.25">
      <c r="A671" s="1" t="s">
        <v>2215</v>
      </c>
      <c r="B671" t="s">
        <v>3479</v>
      </c>
    </row>
    <row r="672" spans="1:2" x14ac:dyDescent="0.25">
      <c r="A672" s="1" t="s">
        <v>2216</v>
      </c>
      <c r="B672" t="s">
        <v>3479</v>
      </c>
    </row>
    <row r="673" spans="1:2" x14ac:dyDescent="0.25">
      <c r="A673" s="1" t="s">
        <v>2217</v>
      </c>
      <c r="B673" t="s">
        <v>3479</v>
      </c>
    </row>
    <row r="674" spans="1:2" x14ac:dyDescent="0.25">
      <c r="A674" s="1" t="s">
        <v>2218</v>
      </c>
      <c r="B674" t="s">
        <v>3479</v>
      </c>
    </row>
    <row r="675" spans="1:2" x14ac:dyDescent="0.25">
      <c r="A675" s="1" t="s">
        <v>2219</v>
      </c>
      <c r="B675" t="s">
        <v>3479</v>
      </c>
    </row>
    <row r="676" spans="1:2" x14ac:dyDescent="0.25">
      <c r="A676" s="1" t="s">
        <v>2220</v>
      </c>
      <c r="B676" t="s">
        <v>3479</v>
      </c>
    </row>
    <row r="677" spans="1:2" x14ac:dyDescent="0.25">
      <c r="A677" s="1" t="s">
        <v>2221</v>
      </c>
      <c r="B677" t="s">
        <v>3479</v>
      </c>
    </row>
    <row r="678" spans="1:2" x14ac:dyDescent="0.25">
      <c r="A678" s="1" t="s">
        <v>2222</v>
      </c>
      <c r="B678" t="s">
        <v>3479</v>
      </c>
    </row>
    <row r="679" spans="1:2" x14ac:dyDescent="0.25">
      <c r="A679" s="1" t="s">
        <v>2223</v>
      </c>
      <c r="B679" t="s">
        <v>3479</v>
      </c>
    </row>
    <row r="680" spans="1:2" x14ac:dyDescent="0.25">
      <c r="A680" s="1" t="s">
        <v>2224</v>
      </c>
      <c r="B680" t="s">
        <v>3479</v>
      </c>
    </row>
    <row r="681" spans="1:2" x14ac:dyDescent="0.25">
      <c r="A681" s="1" t="s">
        <v>2225</v>
      </c>
      <c r="B681" t="s">
        <v>3479</v>
      </c>
    </row>
    <row r="682" spans="1:2" x14ac:dyDescent="0.25">
      <c r="A682" s="1" t="s">
        <v>2226</v>
      </c>
      <c r="B682" t="s">
        <v>3479</v>
      </c>
    </row>
    <row r="683" spans="1:2" x14ac:dyDescent="0.25">
      <c r="A683" s="1" t="s">
        <v>2227</v>
      </c>
      <c r="B683" t="s">
        <v>3479</v>
      </c>
    </row>
    <row r="684" spans="1:2" x14ac:dyDescent="0.25">
      <c r="A684" s="1" t="s">
        <v>2228</v>
      </c>
      <c r="B684" t="s">
        <v>3479</v>
      </c>
    </row>
    <row r="685" spans="1:2" x14ac:dyDescent="0.25">
      <c r="A685" s="1" t="s">
        <v>2229</v>
      </c>
      <c r="B685" t="s">
        <v>3479</v>
      </c>
    </row>
    <row r="686" spans="1:2" x14ac:dyDescent="0.25">
      <c r="A686" s="1" t="s">
        <v>2230</v>
      </c>
      <c r="B686" t="s">
        <v>3479</v>
      </c>
    </row>
    <row r="687" spans="1:2" x14ac:dyDescent="0.25">
      <c r="A687" s="1" t="s">
        <v>2231</v>
      </c>
      <c r="B687" t="s">
        <v>3479</v>
      </c>
    </row>
    <row r="688" spans="1:2" x14ac:dyDescent="0.25">
      <c r="A688" s="1" t="s">
        <v>2232</v>
      </c>
      <c r="B688" t="s">
        <v>3479</v>
      </c>
    </row>
    <row r="689" spans="1:2" x14ac:dyDescent="0.25">
      <c r="A689" s="1" t="s">
        <v>2233</v>
      </c>
      <c r="B689" t="s">
        <v>3479</v>
      </c>
    </row>
    <row r="690" spans="1:2" x14ac:dyDescent="0.25">
      <c r="A690" s="1" t="s">
        <v>2234</v>
      </c>
      <c r="B690" t="s">
        <v>3479</v>
      </c>
    </row>
    <row r="691" spans="1:2" x14ac:dyDescent="0.25">
      <c r="A691" s="1" t="s">
        <v>2235</v>
      </c>
      <c r="B691" t="s">
        <v>3479</v>
      </c>
    </row>
    <row r="692" spans="1:2" x14ac:dyDescent="0.25">
      <c r="A692" s="1" t="s">
        <v>2236</v>
      </c>
      <c r="B692" t="s">
        <v>3479</v>
      </c>
    </row>
    <row r="693" spans="1:2" x14ac:dyDescent="0.25">
      <c r="A693" s="1" t="s">
        <v>2237</v>
      </c>
      <c r="B693" t="s">
        <v>3479</v>
      </c>
    </row>
    <row r="694" spans="1:2" x14ac:dyDescent="0.25">
      <c r="A694" s="1" t="s">
        <v>2238</v>
      </c>
      <c r="B694" t="s">
        <v>3479</v>
      </c>
    </row>
    <row r="695" spans="1:2" x14ac:dyDescent="0.25">
      <c r="A695" s="1" t="s">
        <v>2239</v>
      </c>
      <c r="B695" t="s">
        <v>3479</v>
      </c>
    </row>
    <row r="696" spans="1:2" x14ac:dyDescent="0.25">
      <c r="A696" s="1" t="s">
        <v>2240</v>
      </c>
      <c r="B696" t="s">
        <v>3479</v>
      </c>
    </row>
    <row r="697" spans="1:2" x14ac:dyDescent="0.25">
      <c r="A697" s="1" t="s">
        <v>2241</v>
      </c>
      <c r="B697" t="s">
        <v>3479</v>
      </c>
    </row>
    <row r="698" spans="1:2" x14ac:dyDescent="0.25">
      <c r="A698" s="1" t="s">
        <v>2242</v>
      </c>
      <c r="B698" t="s">
        <v>3479</v>
      </c>
    </row>
    <row r="699" spans="1:2" x14ac:dyDescent="0.25">
      <c r="A699" s="1" t="s">
        <v>2243</v>
      </c>
      <c r="B699" t="s">
        <v>3479</v>
      </c>
    </row>
    <row r="700" spans="1:2" x14ac:dyDescent="0.25">
      <c r="A700" s="1" t="s">
        <v>2244</v>
      </c>
      <c r="B700" t="s">
        <v>3479</v>
      </c>
    </row>
    <row r="701" spans="1:2" x14ac:dyDescent="0.25">
      <c r="A701" s="1" t="s">
        <v>2245</v>
      </c>
      <c r="B701" t="s">
        <v>3479</v>
      </c>
    </row>
    <row r="702" spans="1:2" x14ac:dyDescent="0.25">
      <c r="A702" s="1" t="s">
        <v>2246</v>
      </c>
      <c r="B702" t="s">
        <v>3479</v>
      </c>
    </row>
    <row r="703" spans="1:2" x14ac:dyDescent="0.25">
      <c r="A703" s="1" t="s">
        <v>2247</v>
      </c>
      <c r="B703" t="s">
        <v>3479</v>
      </c>
    </row>
    <row r="704" spans="1:2" x14ac:dyDescent="0.25">
      <c r="A704" s="1" t="s">
        <v>2248</v>
      </c>
      <c r="B704" t="s">
        <v>3479</v>
      </c>
    </row>
    <row r="705" spans="1:2" x14ac:dyDescent="0.25">
      <c r="A705" s="1" t="s">
        <v>2249</v>
      </c>
      <c r="B705" t="s">
        <v>3479</v>
      </c>
    </row>
    <row r="706" spans="1:2" x14ac:dyDescent="0.25">
      <c r="A706" s="1" t="s">
        <v>2250</v>
      </c>
      <c r="B706" t="s">
        <v>3479</v>
      </c>
    </row>
    <row r="707" spans="1:2" x14ac:dyDescent="0.25">
      <c r="A707" s="1" t="s">
        <v>2251</v>
      </c>
      <c r="B707" t="s">
        <v>3479</v>
      </c>
    </row>
    <row r="708" spans="1:2" x14ac:dyDescent="0.25">
      <c r="A708" s="1" t="s">
        <v>2252</v>
      </c>
      <c r="B708" t="s">
        <v>3479</v>
      </c>
    </row>
    <row r="709" spans="1:2" x14ac:dyDescent="0.25">
      <c r="A709" s="1" t="s">
        <v>2253</v>
      </c>
      <c r="B709" t="s">
        <v>3479</v>
      </c>
    </row>
    <row r="710" spans="1:2" x14ac:dyDescent="0.25">
      <c r="A710" s="1" t="s">
        <v>2254</v>
      </c>
      <c r="B710" t="s">
        <v>3479</v>
      </c>
    </row>
    <row r="711" spans="1:2" x14ac:dyDescent="0.25">
      <c r="A711" s="1" t="s">
        <v>2255</v>
      </c>
      <c r="B711" t="s">
        <v>3479</v>
      </c>
    </row>
    <row r="712" spans="1:2" x14ac:dyDescent="0.25">
      <c r="A712" s="1" t="s">
        <v>2256</v>
      </c>
      <c r="B712" t="s">
        <v>3479</v>
      </c>
    </row>
    <row r="713" spans="1:2" x14ac:dyDescent="0.25">
      <c r="A713" s="1" t="s">
        <v>2257</v>
      </c>
      <c r="B713" t="s">
        <v>3479</v>
      </c>
    </row>
    <row r="714" spans="1:2" x14ac:dyDescent="0.25">
      <c r="A714" s="1" t="s">
        <v>2258</v>
      </c>
      <c r="B714" t="s">
        <v>3479</v>
      </c>
    </row>
    <row r="715" spans="1:2" x14ac:dyDescent="0.25">
      <c r="A715" s="1" t="s">
        <v>2259</v>
      </c>
      <c r="B715" t="s">
        <v>3479</v>
      </c>
    </row>
    <row r="716" spans="1:2" x14ac:dyDescent="0.25">
      <c r="A716" s="1" t="s">
        <v>2260</v>
      </c>
      <c r="B716" t="s">
        <v>3479</v>
      </c>
    </row>
    <row r="717" spans="1:2" x14ac:dyDescent="0.25">
      <c r="A717" s="1" t="s">
        <v>2261</v>
      </c>
      <c r="B717" t="s">
        <v>3479</v>
      </c>
    </row>
    <row r="718" spans="1:2" x14ac:dyDescent="0.25">
      <c r="A718" s="1" t="s">
        <v>2262</v>
      </c>
      <c r="B718" t="s">
        <v>3479</v>
      </c>
    </row>
    <row r="719" spans="1:2" x14ac:dyDescent="0.25">
      <c r="A719" s="1" t="s">
        <v>2263</v>
      </c>
      <c r="B719" t="s">
        <v>3479</v>
      </c>
    </row>
    <row r="720" spans="1:2" x14ac:dyDescent="0.25">
      <c r="A720" s="1" t="s">
        <v>2264</v>
      </c>
      <c r="B720" t="s">
        <v>3479</v>
      </c>
    </row>
    <row r="721" spans="1:2" x14ac:dyDescent="0.25">
      <c r="A721" s="1" t="s">
        <v>2265</v>
      </c>
      <c r="B721" t="s">
        <v>3479</v>
      </c>
    </row>
    <row r="722" spans="1:2" x14ac:dyDescent="0.25">
      <c r="A722" s="1" t="s">
        <v>2266</v>
      </c>
      <c r="B722" t="s">
        <v>3479</v>
      </c>
    </row>
    <row r="723" spans="1:2" x14ac:dyDescent="0.25">
      <c r="A723" s="1" t="s">
        <v>2267</v>
      </c>
      <c r="B723" t="s">
        <v>3479</v>
      </c>
    </row>
    <row r="724" spans="1:2" x14ac:dyDescent="0.25">
      <c r="A724" s="1" t="s">
        <v>2268</v>
      </c>
      <c r="B724" t="s">
        <v>3479</v>
      </c>
    </row>
    <row r="725" spans="1:2" x14ac:dyDescent="0.25">
      <c r="A725" s="1" t="s">
        <v>2269</v>
      </c>
      <c r="B725" t="s">
        <v>3479</v>
      </c>
    </row>
    <row r="726" spans="1:2" x14ac:dyDescent="0.25">
      <c r="A726" s="1" t="s">
        <v>2270</v>
      </c>
      <c r="B726" t="s">
        <v>3479</v>
      </c>
    </row>
    <row r="727" spans="1:2" x14ac:dyDescent="0.25">
      <c r="A727" s="1" t="s">
        <v>2271</v>
      </c>
      <c r="B727" t="s">
        <v>3479</v>
      </c>
    </row>
    <row r="728" spans="1:2" x14ac:dyDescent="0.25">
      <c r="A728" s="1" t="s">
        <v>2272</v>
      </c>
      <c r="B728" t="s">
        <v>3479</v>
      </c>
    </row>
    <row r="729" spans="1:2" x14ac:dyDescent="0.25">
      <c r="A729" s="1" t="s">
        <v>2273</v>
      </c>
      <c r="B729" t="s">
        <v>3479</v>
      </c>
    </row>
    <row r="730" spans="1:2" x14ac:dyDescent="0.25">
      <c r="A730" s="1" t="s">
        <v>2274</v>
      </c>
      <c r="B730" t="s">
        <v>3479</v>
      </c>
    </row>
    <row r="731" spans="1:2" x14ac:dyDescent="0.25">
      <c r="A731" s="1" t="s">
        <v>2275</v>
      </c>
      <c r="B731" t="s">
        <v>3479</v>
      </c>
    </row>
    <row r="732" spans="1:2" x14ac:dyDescent="0.25">
      <c r="A732" s="1" t="s">
        <v>2276</v>
      </c>
      <c r="B732" t="s">
        <v>3479</v>
      </c>
    </row>
    <row r="733" spans="1:2" x14ac:dyDescent="0.25">
      <c r="A733" s="1" t="s">
        <v>2277</v>
      </c>
      <c r="B733" t="s">
        <v>3479</v>
      </c>
    </row>
    <row r="734" spans="1:2" x14ac:dyDescent="0.25">
      <c r="A734" s="1" t="s">
        <v>2278</v>
      </c>
      <c r="B734" t="s">
        <v>3479</v>
      </c>
    </row>
    <row r="735" spans="1:2" x14ac:dyDescent="0.25">
      <c r="A735" s="1" t="s">
        <v>2279</v>
      </c>
      <c r="B735" t="s">
        <v>3479</v>
      </c>
    </row>
    <row r="736" spans="1:2" x14ac:dyDescent="0.25">
      <c r="A736" s="1" t="s">
        <v>2280</v>
      </c>
      <c r="B736" t="s">
        <v>3479</v>
      </c>
    </row>
    <row r="737" spans="1:2" x14ac:dyDescent="0.25">
      <c r="A737" s="1" t="s">
        <v>2281</v>
      </c>
      <c r="B737" t="s">
        <v>3479</v>
      </c>
    </row>
    <row r="738" spans="1:2" x14ac:dyDescent="0.25">
      <c r="A738" s="1" t="s">
        <v>2282</v>
      </c>
      <c r="B738" t="s">
        <v>3479</v>
      </c>
    </row>
    <row r="739" spans="1:2" x14ac:dyDescent="0.25">
      <c r="A739" s="1" t="s">
        <v>2283</v>
      </c>
      <c r="B739" t="s">
        <v>3479</v>
      </c>
    </row>
    <row r="740" spans="1:2" x14ac:dyDescent="0.25">
      <c r="A740" s="1" t="s">
        <v>2284</v>
      </c>
      <c r="B740" t="s">
        <v>3479</v>
      </c>
    </row>
    <row r="741" spans="1:2" x14ac:dyDescent="0.25">
      <c r="A741" s="1" t="s">
        <v>2285</v>
      </c>
      <c r="B741" t="s">
        <v>3479</v>
      </c>
    </row>
    <row r="742" spans="1:2" x14ac:dyDescent="0.25">
      <c r="A742" s="1" t="s">
        <v>2286</v>
      </c>
      <c r="B742" t="s">
        <v>3479</v>
      </c>
    </row>
    <row r="743" spans="1:2" x14ac:dyDescent="0.25">
      <c r="A743" s="1" t="s">
        <v>2287</v>
      </c>
      <c r="B743" t="s">
        <v>3479</v>
      </c>
    </row>
    <row r="744" spans="1:2" x14ac:dyDescent="0.25">
      <c r="A744" s="1" t="s">
        <v>2288</v>
      </c>
      <c r="B744" t="s">
        <v>3479</v>
      </c>
    </row>
    <row r="745" spans="1:2" x14ac:dyDescent="0.25">
      <c r="A745" s="1" t="s">
        <v>2289</v>
      </c>
      <c r="B745" t="s">
        <v>3479</v>
      </c>
    </row>
    <row r="746" spans="1:2" x14ac:dyDescent="0.25">
      <c r="A746" s="1" t="s">
        <v>2290</v>
      </c>
      <c r="B746" t="s">
        <v>3479</v>
      </c>
    </row>
    <row r="747" spans="1:2" x14ac:dyDescent="0.25">
      <c r="A747" s="1" t="s">
        <v>2291</v>
      </c>
      <c r="B747" t="s">
        <v>3479</v>
      </c>
    </row>
    <row r="748" spans="1:2" x14ac:dyDescent="0.25">
      <c r="A748" s="1" t="s">
        <v>2292</v>
      </c>
      <c r="B748" t="s">
        <v>3479</v>
      </c>
    </row>
    <row r="749" spans="1:2" x14ac:dyDescent="0.25">
      <c r="A749" s="1" t="s">
        <v>2293</v>
      </c>
      <c r="B749" t="s">
        <v>3479</v>
      </c>
    </row>
    <row r="750" spans="1:2" x14ac:dyDescent="0.25">
      <c r="A750" s="1" t="s">
        <v>2294</v>
      </c>
      <c r="B750" t="s">
        <v>3479</v>
      </c>
    </row>
    <row r="751" spans="1:2" x14ac:dyDescent="0.25">
      <c r="A751" s="1" t="s">
        <v>2295</v>
      </c>
      <c r="B751" t="s">
        <v>3479</v>
      </c>
    </row>
    <row r="752" spans="1:2" x14ac:dyDescent="0.25">
      <c r="A752" s="1" t="s">
        <v>2296</v>
      </c>
      <c r="B752" t="s">
        <v>3479</v>
      </c>
    </row>
    <row r="753" spans="1:2" x14ac:dyDescent="0.25">
      <c r="A753" s="1" t="s">
        <v>2297</v>
      </c>
      <c r="B753" t="s">
        <v>3479</v>
      </c>
    </row>
    <row r="754" spans="1:2" x14ac:dyDescent="0.25">
      <c r="A754" s="1" t="s">
        <v>2298</v>
      </c>
      <c r="B754" t="s">
        <v>3479</v>
      </c>
    </row>
    <row r="755" spans="1:2" x14ac:dyDescent="0.25">
      <c r="A755" s="1" t="s">
        <v>2299</v>
      </c>
      <c r="B755" t="s">
        <v>3479</v>
      </c>
    </row>
    <row r="756" spans="1:2" x14ac:dyDescent="0.25">
      <c r="A756" s="1" t="s">
        <v>2300</v>
      </c>
      <c r="B756" t="s">
        <v>3479</v>
      </c>
    </row>
    <row r="757" spans="1:2" x14ac:dyDescent="0.25">
      <c r="A757" s="1" t="s">
        <v>2301</v>
      </c>
      <c r="B757" t="s">
        <v>3479</v>
      </c>
    </row>
    <row r="758" spans="1:2" x14ac:dyDescent="0.25">
      <c r="A758" s="1" t="s">
        <v>2302</v>
      </c>
      <c r="B758" t="s">
        <v>3479</v>
      </c>
    </row>
    <row r="759" spans="1:2" x14ac:dyDescent="0.25">
      <c r="A759" s="1" t="s">
        <v>2303</v>
      </c>
      <c r="B759" t="s">
        <v>3479</v>
      </c>
    </row>
    <row r="760" spans="1:2" x14ac:dyDescent="0.25">
      <c r="A760" s="1" t="s">
        <v>2304</v>
      </c>
      <c r="B760" t="s">
        <v>3479</v>
      </c>
    </row>
    <row r="761" spans="1:2" x14ac:dyDescent="0.25">
      <c r="A761" s="1" t="s">
        <v>2305</v>
      </c>
      <c r="B761" t="s">
        <v>3479</v>
      </c>
    </row>
    <row r="762" spans="1:2" x14ac:dyDescent="0.25">
      <c r="A762" s="1" t="s">
        <v>2306</v>
      </c>
      <c r="B762" t="s">
        <v>3479</v>
      </c>
    </row>
    <row r="763" spans="1:2" x14ac:dyDescent="0.25">
      <c r="A763" s="1" t="s">
        <v>2307</v>
      </c>
      <c r="B763" t="s">
        <v>3479</v>
      </c>
    </row>
    <row r="764" spans="1:2" x14ac:dyDescent="0.25">
      <c r="A764" s="1" t="s">
        <v>2308</v>
      </c>
      <c r="B764" t="s">
        <v>3479</v>
      </c>
    </row>
    <row r="765" spans="1:2" x14ac:dyDescent="0.25">
      <c r="A765" s="1" t="s">
        <v>2309</v>
      </c>
      <c r="B765" t="s">
        <v>3479</v>
      </c>
    </row>
    <row r="766" spans="1:2" x14ac:dyDescent="0.25">
      <c r="A766" s="1" t="s">
        <v>2310</v>
      </c>
      <c r="B766" t="s">
        <v>3479</v>
      </c>
    </row>
    <row r="767" spans="1:2" x14ac:dyDescent="0.25">
      <c r="A767" s="1" t="s">
        <v>2311</v>
      </c>
      <c r="B767" t="s">
        <v>3479</v>
      </c>
    </row>
    <row r="768" spans="1:2" x14ac:dyDescent="0.25">
      <c r="A768" s="1" t="s">
        <v>2312</v>
      </c>
      <c r="B768" t="s">
        <v>3479</v>
      </c>
    </row>
    <row r="769" spans="1:2" x14ac:dyDescent="0.25">
      <c r="A769" s="1" t="s">
        <v>2313</v>
      </c>
      <c r="B769" t="s">
        <v>3479</v>
      </c>
    </row>
    <row r="770" spans="1:2" x14ac:dyDescent="0.25">
      <c r="A770" s="1" t="s">
        <v>2314</v>
      </c>
      <c r="B770" t="s">
        <v>3479</v>
      </c>
    </row>
    <row r="771" spans="1:2" x14ac:dyDescent="0.25">
      <c r="A771" s="1" t="s">
        <v>2315</v>
      </c>
      <c r="B771" t="s">
        <v>3479</v>
      </c>
    </row>
    <row r="772" spans="1:2" x14ac:dyDescent="0.25">
      <c r="A772" s="1" t="s">
        <v>2316</v>
      </c>
      <c r="B772" t="s">
        <v>3479</v>
      </c>
    </row>
    <row r="773" spans="1:2" x14ac:dyDescent="0.25">
      <c r="A773" s="1" t="s">
        <v>2317</v>
      </c>
      <c r="B773" t="s">
        <v>3479</v>
      </c>
    </row>
    <row r="774" spans="1:2" x14ac:dyDescent="0.25">
      <c r="A774" s="1" t="s">
        <v>2318</v>
      </c>
      <c r="B774" t="s">
        <v>3479</v>
      </c>
    </row>
    <row r="775" spans="1:2" x14ac:dyDescent="0.25">
      <c r="A775" s="1" t="s">
        <v>2319</v>
      </c>
      <c r="B775" t="s">
        <v>3479</v>
      </c>
    </row>
    <row r="776" spans="1:2" x14ac:dyDescent="0.25">
      <c r="A776" s="1" t="s">
        <v>2320</v>
      </c>
      <c r="B776" t="s">
        <v>3479</v>
      </c>
    </row>
    <row r="777" spans="1:2" x14ac:dyDescent="0.25">
      <c r="A777" s="1" t="s">
        <v>2321</v>
      </c>
      <c r="B777" t="s">
        <v>3479</v>
      </c>
    </row>
    <row r="778" spans="1:2" x14ac:dyDescent="0.25">
      <c r="A778" s="1" t="s">
        <v>2322</v>
      </c>
      <c r="B778" t="s">
        <v>3479</v>
      </c>
    </row>
    <row r="779" spans="1:2" x14ac:dyDescent="0.25">
      <c r="A779" s="1" t="s">
        <v>2323</v>
      </c>
      <c r="B779" t="s">
        <v>3479</v>
      </c>
    </row>
    <row r="780" spans="1:2" x14ac:dyDescent="0.25">
      <c r="A780" s="1" t="s">
        <v>2324</v>
      </c>
      <c r="B780" t="s">
        <v>3479</v>
      </c>
    </row>
    <row r="781" spans="1:2" x14ac:dyDescent="0.25">
      <c r="A781" s="1" t="s">
        <v>2325</v>
      </c>
      <c r="B781" t="s">
        <v>3479</v>
      </c>
    </row>
    <row r="782" spans="1:2" x14ac:dyDescent="0.25">
      <c r="A782" s="1" t="s">
        <v>2326</v>
      </c>
      <c r="B782" t="s">
        <v>3479</v>
      </c>
    </row>
    <row r="783" spans="1:2" x14ac:dyDescent="0.25">
      <c r="A783" s="1" t="s">
        <v>2327</v>
      </c>
      <c r="B783" t="s">
        <v>3479</v>
      </c>
    </row>
    <row r="784" spans="1:2" x14ac:dyDescent="0.25">
      <c r="A784" s="1" t="s">
        <v>2328</v>
      </c>
      <c r="B784" t="s">
        <v>3479</v>
      </c>
    </row>
    <row r="785" spans="1:2" x14ac:dyDescent="0.25">
      <c r="A785" s="1" t="s">
        <v>2329</v>
      </c>
      <c r="B785" t="s">
        <v>3479</v>
      </c>
    </row>
    <row r="786" spans="1:2" x14ac:dyDescent="0.25">
      <c r="A786" s="1" t="s">
        <v>2330</v>
      </c>
      <c r="B786" t="s">
        <v>3479</v>
      </c>
    </row>
    <row r="787" spans="1:2" x14ac:dyDescent="0.25">
      <c r="A787" s="1" t="s">
        <v>2331</v>
      </c>
      <c r="B787" t="s">
        <v>3479</v>
      </c>
    </row>
    <row r="788" spans="1:2" x14ac:dyDescent="0.25">
      <c r="A788" s="1" t="s">
        <v>2332</v>
      </c>
      <c r="B788" t="s">
        <v>3479</v>
      </c>
    </row>
    <row r="789" spans="1:2" x14ac:dyDescent="0.25">
      <c r="A789" s="1" t="s">
        <v>2333</v>
      </c>
      <c r="B789" t="s">
        <v>3479</v>
      </c>
    </row>
    <row r="790" spans="1:2" x14ac:dyDescent="0.25">
      <c r="A790" s="1" t="s">
        <v>2334</v>
      </c>
      <c r="B790" t="s">
        <v>3479</v>
      </c>
    </row>
    <row r="791" spans="1:2" x14ac:dyDescent="0.25">
      <c r="A791" s="1" t="s">
        <v>2335</v>
      </c>
      <c r="B791" t="s">
        <v>3479</v>
      </c>
    </row>
    <row r="792" spans="1:2" x14ac:dyDescent="0.25">
      <c r="A792" s="1" t="s">
        <v>2336</v>
      </c>
      <c r="B792" t="s">
        <v>3479</v>
      </c>
    </row>
    <row r="793" spans="1:2" x14ac:dyDescent="0.25">
      <c r="A793" s="1" t="s">
        <v>2337</v>
      </c>
      <c r="B793" t="s">
        <v>3479</v>
      </c>
    </row>
    <row r="794" spans="1:2" x14ac:dyDescent="0.25">
      <c r="A794" s="1" t="s">
        <v>2338</v>
      </c>
      <c r="B794" t="s">
        <v>3479</v>
      </c>
    </row>
    <row r="795" spans="1:2" x14ac:dyDescent="0.25">
      <c r="A795" s="1" t="s">
        <v>2339</v>
      </c>
      <c r="B795" t="s">
        <v>3479</v>
      </c>
    </row>
    <row r="796" spans="1:2" x14ac:dyDescent="0.25">
      <c r="A796" s="1" t="s">
        <v>2340</v>
      </c>
      <c r="B796" t="s">
        <v>3479</v>
      </c>
    </row>
    <row r="797" spans="1:2" x14ac:dyDescent="0.25">
      <c r="A797" s="1" t="s">
        <v>2341</v>
      </c>
      <c r="B797" t="s">
        <v>3479</v>
      </c>
    </row>
    <row r="798" spans="1:2" x14ac:dyDescent="0.25">
      <c r="A798" s="1" t="s">
        <v>2342</v>
      </c>
      <c r="B798" t="s">
        <v>3479</v>
      </c>
    </row>
    <row r="799" spans="1:2" x14ac:dyDescent="0.25">
      <c r="A799" s="1" t="s">
        <v>2343</v>
      </c>
      <c r="B799" t="s">
        <v>3479</v>
      </c>
    </row>
    <row r="800" spans="1:2" x14ac:dyDescent="0.25">
      <c r="A800" s="1" t="s">
        <v>2344</v>
      </c>
      <c r="B800" t="s">
        <v>3479</v>
      </c>
    </row>
    <row r="801" spans="1:2" x14ac:dyDescent="0.25">
      <c r="A801" s="1" t="s">
        <v>2345</v>
      </c>
      <c r="B801" t="s">
        <v>3479</v>
      </c>
    </row>
    <row r="802" spans="1:2" x14ac:dyDescent="0.25">
      <c r="A802" s="1" t="s">
        <v>2346</v>
      </c>
      <c r="B802" t="s">
        <v>3479</v>
      </c>
    </row>
    <row r="803" spans="1:2" x14ac:dyDescent="0.25">
      <c r="A803" s="1" t="s">
        <v>2347</v>
      </c>
      <c r="B803" t="s">
        <v>3479</v>
      </c>
    </row>
    <row r="804" spans="1:2" x14ac:dyDescent="0.25">
      <c r="A804" s="1" t="s">
        <v>2348</v>
      </c>
      <c r="B804" t="s">
        <v>3479</v>
      </c>
    </row>
    <row r="805" spans="1:2" x14ac:dyDescent="0.25">
      <c r="A805" s="1" t="s">
        <v>2349</v>
      </c>
      <c r="B805" t="s">
        <v>3479</v>
      </c>
    </row>
    <row r="806" spans="1:2" x14ac:dyDescent="0.25">
      <c r="A806" s="1" t="s">
        <v>2350</v>
      </c>
      <c r="B806" t="s">
        <v>3479</v>
      </c>
    </row>
    <row r="807" spans="1:2" x14ac:dyDescent="0.25">
      <c r="A807" s="1" t="s">
        <v>2351</v>
      </c>
      <c r="B807" t="s">
        <v>3479</v>
      </c>
    </row>
    <row r="808" spans="1:2" x14ac:dyDescent="0.25">
      <c r="A808" s="1" t="s">
        <v>2352</v>
      </c>
      <c r="B808" t="s">
        <v>3479</v>
      </c>
    </row>
    <row r="809" spans="1:2" x14ac:dyDescent="0.25">
      <c r="A809" s="1" t="s">
        <v>2353</v>
      </c>
      <c r="B809" t="s">
        <v>3479</v>
      </c>
    </row>
    <row r="810" spans="1:2" x14ac:dyDescent="0.25">
      <c r="A810" s="1" t="s">
        <v>2354</v>
      </c>
      <c r="B810" t="s">
        <v>3479</v>
      </c>
    </row>
    <row r="811" spans="1:2" x14ac:dyDescent="0.25">
      <c r="A811" s="1" t="s">
        <v>2355</v>
      </c>
      <c r="B811" t="s">
        <v>3479</v>
      </c>
    </row>
    <row r="812" spans="1:2" x14ac:dyDescent="0.25">
      <c r="A812" s="1" t="s">
        <v>2356</v>
      </c>
      <c r="B812" t="s">
        <v>3479</v>
      </c>
    </row>
    <row r="813" spans="1:2" x14ac:dyDescent="0.25">
      <c r="A813" s="1" t="s">
        <v>2357</v>
      </c>
      <c r="B813" t="s">
        <v>3479</v>
      </c>
    </row>
    <row r="814" spans="1:2" x14ac:dyDescent="0.25">
      <c r="A814" s="1" t="s">
        <v>2358</v>
      </c>
      <c r="B814" t="s">
        <v>3479</v>
      </c>
    </row>
    <row r="815" spans="1:2" x14ac:dyDescent="0.25">
      <c r="A815" s="1" t="s">
        <v>2359</v>
      </c>
      <c r="B815" t="s">
        <v>3479</v>
      </c>
    </row>
    <row r="816" spans="1:2" x14ac:dyDescent="0.25">
      <c r="A816" s="1" t="s">
        <v>2360</v>
      </c>
      <c r="B816" t="s">
        <v>3479</v>
      </c>
    </row>
    <row r="817" spans="1:2" x14ac:dyDescent="0.25">
      <c r="A817" s="1" t="s">
        <v>2361</v>
      </c>
      <c r="B817" t="s">
        <v>3479</v>
      </c>
    </row>
    <row r="818" spans="1:2" x14ac:dyDescent="0.25">
      <c r="A818" s="1" t="s">
        <v>2362</v>
      </c>
      <c r="B818" t="s">
        <v>3479</v>
      </c>
    </row>
    <row r="819" spans="1:2" x14ac:dyDescent="0.25">
      <c r="A819" s="1" t="s">
        <v>2363</v>
      </c>
      <c r="B819" t="s">
        <v>3479</v>
      </c>
    </row>
    <row r="820" spans="1:2" x14ac:dyDescent="0.25">
      <c r="A820" s="1" t="s">
        <v>2364</v>
      </c>
      <c r="B820" t="s">
        <v>3479</v>
      </c>
    </row>
    <row r="821" spans="1:2" x14ac:dyDescent="0.25">
      <c r="A821" s="1" t="s">
        <v>2365</v>
      </c>
      <c r="B821" t="s">
        <v>3479</v>
      </c>
    </row>
    <row r="822" spans="1:2" x14ac:dyDescent="0.25">
      <c r="A822" s="1" t="s">
        <v>2366</v>
      </c>
      <c r="B822" t="s">
        <v>3479</v>
      </c>
    </row>
    <row r="823" spans="1:2" x14ac:dyDescent="0.25">
      <c r="A823" s="1" t="s">
        <v>2367</v>
      </c>
      <c r="B823" t="s">
        <v>3479</v>
      </c>
    </row>
    <row r="824" spans="1:2" x14ac:dyDescent="0.25">
      <c r="A824" s="1" t="s">
        <v>2368</v>
      </c>
      <c r="B824" t="s">
        <v>3479</v>
      </c>
    </row>
    <row r="825" spans="1:2" x14ac:dyDescent="0.25">
      <c r="A825" s="1" t="s">
        <v>2369</v>
      </c>
      <c r="B825" t="s">
        <v>3479</v>
      </c>
    </row>
    <row r="826" spans="1:2" x14ac:dyDescent="0.25">
      <c r="A826" s="1" t="s">
        <v>2370</v>
      </c>
      <c r="B826" t="s">
        <v>3479</v>
      </c>
    </row>
    <row r="827" spans="1:2" x14ac:dyDescent="0.25">
      <c r="A827" s="1" t="s">
        <v>2371</v>
      </c>
      <c r="B827" t="s">
        <v>3479</v>
      </c>
    </row>
    <row r="828" spans="1:2" x14ac:dyDescent="0.25">
      <c r="A828" s="1" t="s">
        <v>2372</v>
      </c>
      <c r="B828" t="s">
        <v>3479</v>
      </c>
    </row>
    <row r="829" spans="1:2" x14ac:dyDescent="0.25">
      <c r="A829" s="1" t="s">
        <v>2373</v>
      </c>
      <c r="B829" t="s">
        <v>3479</v>
      </c>
    </row>
    <row r="830" spans="1:2" x14ac:dyDescent="0.25">
      <c r="A830" s="1" t="s">
        <v>2374</v>
      </c>
      <c r="B830" t="s">
        <v>3479</v>
      </c>
    </row>
    <row r="831" spans="1:2" x14ac:dyDescent="0.25">
      <c r="A831" s="1" t="s">
        <v>2375</v>
      </c>
      <c r="B831" t="s">
        <v>3479</v>
      </c>
    </row>
    <row r="832" spans="1:2" x14ac:dyDescent="0.25">
      <c r="A832" s="1" t="s">
        <v>2376</v>
      </c>
      <c r="B832" t="s">
        <v>3479</v>
      </c>
    </row>
    <row r="833" spans="1:2" x14ac:dyDescent="0.25">
      <c r="A833" s="1" t="s">
        <v>2377</v>
      </c>
      <c r="B833" t="s">
        <v>3479</v>
      </c>
    </row>
    <row r="834" spans="1:2" x14ac:dyDescent="0.25">
      <c r="A834" s="1" t="s">
        <v>2378</v>
      </c>
      <c r="B834" t="s">
        <v>3479</v>
      </c>
    </row>
    <row r="835" spans="1:2" x14ac:dyDescent="0.25">
      <c r="A835" s="1" t="s">
        <v>2379</v>
      </c>
      <c r="B835" t="s">
        <v>3479</v>
      </c>
    </row>
    <row r="836" spans="1:2" x14ac:dyDescent="0.25">
      <c r="A836" s="1" t="s">
        <v>2380</v>
      </c>
      <c r="B836" t="s">
        <v>3479</v>
      </c>
    </row>
    <row r="837" spans="1:2" x14ac:dyDescent="0.25">
      <c r="A837" s="1" t="s">
        <v>2381</v>
      </c>
      <c r="B837" t="s">
        <v>3479</v>
      </c>
    </row>
    <row r="838" spans="1:2" x14ac:dyDescent="0.25">
      <c r="A838" s="1" t="s">
        <v>2382</v>
      </c>
      <c r="B838" t="s">
        <v>3479</v>
      </c>
    </row>
    <row r="839" spans="1:2" x14ac:dyDescent="0.25">
      <c r="A839" s="1" t="s">
        <v>2383</v>
      </c>
      <c r="B839" t="s">
        <v>3479</v>
      </c>
    </row>
    <row r="840" spans="1:2" x14ac:dyDescent="0.25">
      <c r="A840" s="1" t="s">
        <v>2384</v>
      </c>
      <c r="B840" t="s">
        <v>3479</v>
      </c>
    </row>
    <row r="841" spans="1:2" x14ac:dyDescent="0.25">
      <c r="A841" s="1" t="s">
        <v>2385</v>
      </c>
      <c r="B841" t="s">
        <v>3479</v>
      </c>
    </row>
    <row r="842" spans="1:2" x14ac:dyDescent="0.25">
      <c r="A842" s="1" t="s">
        <v>2386</v>
      </c>
      <c r="B842" t="s">
        <v>3479</v>
      </c>
    </row>
    <row r="843" spans="1:2" x14ac:dyDescent="0.25">
      <c r="A843" s="1" t="s">
        <v>2387</v>
      </c>
      <c r="B843" t="s">
        <v>3479</v>
      </c>
    </row>
    <row r="844" spans="1:2" x14ac:dyDescent="0.25">
      <c r="A844" s="1" t="s">
        <v>2388</v>
      </c>
      <c r="B844" t="s">
        <v>3479</v>
      </c>
    </row>
    <row r="845" spans="1:2" x14ac:dyDescent="0.25">
      <c r="A845" s="1" t="s">
        <v>2389</v>
      </c>
      <c r="B845" t="s">
        <v>3479</v>
      </c>
    </row>
    <row r="846" spans="1:2" x14ac:dyDescent="0.25">
      <c r="A846" s="1" t="s">
        <v>2390</v>
      </c>
      <c r="B846" t="s">
        <v>3479</v>
      </c>
    </row>
    <row r="847" spans="1:2" x14ac:dyDescent="0.25">
      <c r="A847" s="1" t="s">
        <v>2391</v>
      </c>
      <c r="B847" t="s">
        <v>3479</v>
      </c>
    </row>
    <row r="848" spans="1:2" x14ac:dyDescent="0.25">
      <c r="A848" s="1" t="s">
        <v>2392</v>
      </c>
      <c r="B848" t="s">
        <v>3479</v>
      </c>
    </row>
    <row r="849" spans="1:2" x14ac:dyDescent="0.25">
      <c r="A849" s="1" t="s">
        <v>2393</v>
      </c>
      <c r="B849" t="s">
        <v>3479</v>
      </c>
    </row>
    <row r="850" spans="1:2" x14ac:dyDescent="0.25">
      <c r="A850" s="1" t="s">
        <v>2394</v>
      </c>
      <c r="B850" t="s">
        <v>3479</v>
      </c>
    </row>
    <row r="851" spans="1:2" x14ac:dyDescent="0.25">
      <c r="A851" s="1" t="s">
        <v>2395</v>
      </c>
      <c r="B851" t="s">
        <v>3479</v>
      </c>
    </row>
    <row r="852" spans="1:2" x14ac:dyDescent="0.25">
      <c r="A852" s="1" t="s">
        <v>2396</v>
      </c>
      <c r="B852" t="s">
        <v>3479</v>
      </c>
    </row>
    <row r="853" spans="1:2" x14ac:dyDescent="0.25">
      <c r="A853" s="1" t="s">
        <v>2397</v>
      </c>
      <c r="B853" t="s">
        <v>3479</v>
      </c>
    </row>
    <row r="854" spans="1:2" x14ac:dyDescent="0.25">
      <c r="A854" s="1" t="s">
        <v>2398</v>
      </c>
      <c r="B854" t="s">
        <v>3479</v>
      </c>
    </row>
    <row r="855" spans="1:2" x14ac:dyDescent="0.25">
      <c r="A855" s="1" t="s">
        <v>2399</v>
      </c>
      <c r="B855" t="s">
        <v>3479</v>
      </c>
    </row>
    <row r="856" spans="1:2" x14ac:dyDescent="0.25">
      <c r="A856" s="1" t="s">
        <v>2400</v>
      </c>
      <c r="B856" t="s">
        <v>3479</v>
      </c>
    </row>
    <row r="857" spans="1:2" x14ac:dyDescent="0.25">
      <c r="A857" s="1" t="s">
        <v>2401</v>
      </c>
      <c r="B857" t="s">
        <v>3479</v>
      </c>
    </row>
    <row r="858" spans="1:2" x14ac:dyDescent="0.25">
      <c r="A858" s="1" t="s">
        <v>2402</v>
      </c>
      <c r="B858" t="s">
        <v>3479</v>
      </c>
    </row>
    <row r="859" spans="1:2" x14ac:dyDescent="0.25">
      <c r="A859" s="1" t="s">
        <v>2403</v>
      </c>
      <c r="B859" t="s">
        <v>3479</v>
      </c>
    </row>
    <row r="860" spans="1:2" x14ac:dyDescent="0.25">
      <c r="A860" s="1" t="s">
        <v>2404</v>
      </c>
      <c r="B860" t="s">
        <v>3479</v>
      </c>
    </row>
    <row r="861" spans="1:2" x14ac:dyDescent="0.25">
      <c r="A861" s="1" t="s">
        <v>2405</v>
      </c>
      <c r="B861" t="s">
        <v>3479</v>
      </c>
    </row>
    <row r="862" spans="1:2" x14ac:dyDescent="0.25">
      <c r="A862" s="1" t="s">
        <v>2406</v>
      </c>
      <c r="B862" t="s">
        <v>3479</v>
      </c>
    </row>
    <row r="863" spans="1:2" x14ac:dyDescent="0.25">
      <c r="A863" s="1" t="s">
        <v>2407</v>
      </c>
      <c r="B863" t="s">
        <v>3479</v>
      </c>
    </row>
    <row r="864" spans="1:2" x14ac:dyDescent="0.25">
      <c r="A864" s="1" t="s">
        <v>2408</v>
      </c>
      <c r="B864" t="s">
        <v>3479</v>
      </c>
    </row>
    <row r="865" spans="1:2" x14ac:dyDescent="0.25">
      <c r="A865" s="1" t="s">
        <v>2409</v>
      </c>
      <c r="B865" t="s">
        <v>3479</v>
      </c>
    </row>
    <row r="866" spans="1:2" x14ac:dyDescent="0.25">
      <c r="A866" s="1" t="s">
        <v>2410</v>
      </c>
      <c r="B866" t="s">
        <v>3479</v>
      </c>
    </row>
    <row r="867" spans="1:2" x14ac:dyDescent="0.25">
      <c r="A867" s="1" t="s">
        <v>2411</v>
      </c>
      <c r="B867" t="s">
        <v>3479</v>
      </c>
    </row>
    <row r="868" spans="1:2" x14ac:dyDescent="0.25">
      <c r="A868" s="1" t="s">
        <v>2412</v>
      </c>
      <c r="B868" t="s">
        <v>3479</v>
      </c>
    </row>
    <row r="869" spans="1:2" x14ac:dyDescent="0.25">
      <c r="A869" s="1" t="s">
        <v>2413</v>
      </c>
      <c r="B869" t="s">
        <v>3479</v>
      </c>
    </row>
    <row r="870" spans="1:2" x14ac:dyDescent="0.25">
      <c r="A870" s="1" t="s">
        <v>2414</v>
      </c>
      <c r="B870" t="s">
        <v>3479</v>
      </c>
    </row>
    <row r="871" spans="1:2" x14ac:dyDescent="0.25">
      <c r="A871" s="1" t="s">
        <v>2415</v>
      </c>
      <c r="B871" t="s">
        <v>3479</v>
      </c>
    </row>
    <row r="872" spans="1:2" x14ac:dyDescent="0.25">
      <c r="A872" s="1" t="s">
        <v>2416</v>
      </c>
      <c r="B872" t="s">
        <v>3479</v>
      </c>
    </row>
    <row r="873" spans="1:2" x14ac:dyDescent="0.25">
      <c r="A873" s="1" t="s">
        <v>2417</v>
      </c>
      <c r="B873" t="s">
        <v>3479</v>
      </c>
    </row>
    <row r="874" spans="1:2" x14ac:dyDescent="0.25">
      <c r="A874" s="1" t="s">
        <v>2418</v>
      </c>
      <c r="B874" t="s">
        <v>3479</v>
      </c>
    </row>
    <row r="875" spans="1:2" x14ac:dyDescent="0.25">
      <c r="A875" s="1" t="s">
        <v>2419</v>
      </c>
      <c r="B875" t="s">
        <v>3479</v>
      </c>
    </row>
    <row r="876" spans="1:2" x14ac:dyDescent="0.25">
      <c r="A876" s="1" t="s">
        <v>2420</v>
      </c>
      <c r="B876" t="s">
        <v>3479</v>
      </c>
    </row>
    <row r="877" spans="1:2" x14ac:dyDescent="0.25">
      <c r="A877" s="1" t="s">
        <v>2421</v>
      </c>
      <c r="B877" t="s">
        <v>3479</v>
      </c>
    </row>
    <row r="878" spans="1:2" x14ac:dyDescent="0.25">
      <c r="A878" s="1" t="s">
        <v>2422</v>
      </c>
      <c r="B878" t="s">
        <v>3479</v>
      </c>
    </row>
    <row r="879" spans="1:2" x14ac:dyDescent="0.25">
      <c r="A879" s="1" t="s">
        <v>2423</v>
      </c>
      <c r="B879" t="s">
        <v>3479</v>
      </c>
    </row>
    <row r="880" spans="1:2" x14ac:dyDescent="0.25">
      <c r="A880" s="1" t="s">
        <v>2424</v>
      </c>
      <c r="B880" t="s">
        <v>3479</v>
      </c>
    </row>
    <row r="881" spans="1:2" x14ac:dyDescent="0.25">
      <c r="A881" s="1" t="s">
        <v>2425</v>
      </c>
      <c r="B881" t="s">
        <v>3479</v>
      </c>
    </row>
    <row r="882" spans="1:2" x14ac:dyDescent="0.25">
      <c r="A882" s="1" t="s">
        <v>2426</v>
      </c>
      <c r="B882" t="s">
        <v>3479</v>
      </c>
    </row>
    <row r="883" spans="1:2" x14ac:dyDescent="0.25">
      <c r="A883" s="1" t="s">
        <v>2427</v>
      </c>
      <c r="B883" t="s">
        <v>3479</v>
      </c>
    </row>
    <row r="884" spans="1:2" x14ac:dyDescent="0.25">
      <c r="A884" s="1" t="s">
        <v>2428</v>
      </c>
      <c r="B884" t="s">
        <v>3479</v>
      </c>
    </row>
    <row r="885" spans="1:2" x14ac:dyDescent="0.25">
      <c r="A885" s="1" t="s">
        <v>2429</v>
      </c>
      <c r="B885" t="s">
        <v>3479</v>
      </c>
    </row>
    <row r="886" spans="1:2" x14ac:dyDescent="0.25">
      <c r="A886" s="1" t="s">
        <v>2430</v>
      </c>
      <c r="B886" t="s">
        <v>3479</v>
      </c>
    </row>
    <row r="887" spans="1:2" x14ac:dyDescent="0.25">
      <c r="A887" s="1" t="s">
        <v>2431</v>
      </c>
      <c r="B887" t="s">
        <v>3479</v>
      </c>
    </row>
    <row r="888" spans="1:2" x14ac:dyDescent="0.25">
      <c r="A888" s="1" t="s">
        <v>2432</v>
      </c>
      <c r="B888" t="s">
        <v>3479</v>
      </c>
    </row>
    <row r="889" spans="1:2" x14ac:dyDescent="0.25">
      <c r="A889" s="1" t="s">
        <v>2433</v>
      </c>
      <c r="B889" t="s">
        <v>3479</v>
      </c>
    </row>
    <row r="890" spans="1:2" x14ac:dyDescent="0.25">
      <c r="A890" s="1" t="s">
        <v>2434</v>
      </c>
      <c r="B890" t="s">
        <v>3479</v>
      </c>
    </row>
    <row r="891" spans="1:2" x14ac:dyDescent="0.25">
      <c r="A891" s="1" t="s">
        <v>2435</v>
      </c>
      <c r="B891" t="s">
        <v>3479</v>
      </c>
    </row>
    <row r="892" spans="1:2" x14ac:dyDescent="0.25">
      <c r="A892" s="1" t="s">
        <v>2436</v>
      </c>
      <c r="B892" t="s">
        <v>3479</v>
      </c>
    </row>
    <row r="893" spans="1:2" x14ac:dyDescent="0.25">
      <c r="A893" s="1" t="s">
        <v>2437</v>
      </c>
      <c r="B893" t="s">
        <v>3479</v>
      </c>
    </row>
    <row r="894" spans="1:2" x14ac:dyDescent="0.25">
      <c r="A894" s="1" t="s">
        <v>2438</v>
      </c>
      <c r="B894" t="s">
        <v>3479</v>
      </c>
    </row>
    <row r="895" spans="1:2" x14ac:dyDescent="0.25">
      <c r="A895" s="1" t="s">
        <v>2439</v>
      </c>
      <c r="B895" t="s">
        <v>3479</v>
      </c>
    </row>
    <row r="896" spans="1:2" x14ac:dyDescent="0.25">
      <c r="A896" s="1" t="s">
        <v>2440</v>
      </c>
      <c r="B896" t="s">
        <v>3479</v>
      </c>
    </row>
    <row r="897" spans="1:2" x14ac:dyDescent="0.25">
      <c r="A897" s="1" t="s">
        <v>2441</v>
      </c>
      <c r="B897" t="s">
        <v>3479</v>
      </c>
    </row>
    <row r="898" spans="1:2" x14ac:dyDescent="0.25">
      <c r="A898" s="1" t="s">
        <v>2442</v>
      </c>
      <c r="B898" t="s">
        <v>3479</v>
      </c>
    </row>
    <row r="899" spans="1:2" x14ac:dyDescent="0.25">
      <c r="A899" s="1" t="s">
        <v>2443</v>
      </c>
      <c r="B899" t="s">
        <v>3479</v>
      </c>
    </row>
    <row r="900" spans="1:2" x14ac:dyDescent="0.25">
      <c r="A900" s="1" t="s">
        <v>2444</v>
      </c>
      <c r="B900" t="s">
        <v>3479</v>
      </c>
    </row>
    <row r="901" spans="1:2" x14ac:dyDescent="0.25">
      <c r="A901" s="1" t="s">
        <v>2445</v>
      </c>
      <c r="B901" t="s">
        <v>3479</v>
      </c>
    </row>
    <row r="902" spans="1:2" x14ac:dyDescent="0.25">
      <c r="A902" s="1" t="s">
        <v>2446</v>
      </c>
      <c r="B902" t="s">
        <v>3479</v>
      </c>
    </row>
    <row r="903" spans="1:2" x14ac:dyDescent="0.25">
      <c r="A903" s="1" t="s">
        <v>2447</v>
      </c>
      <c r="B903" t="s">
        <v>3479</v>
      </c>
    </row>
    <row r="904" spans="1:2" x14ac:dyDescent="0.25">
      <c r="A904" s="1" t="s">
        <v>2448</v>
      </c>
      <c r="B904" t="s">
        <v>3479</v>
      </c>
    </row>
    <row r="905" spans="1:2" x14ac:dyDescent="0.25">
      <c r="A905" s="1" t="s">
        <v>2449</v>
      </c>
      <c r="B905" t="s">
        <v>3479</v>
      </c>
    </row>
    <row r="906" spans="1:2" x14ac:dyDescent="0.25">
      <c r="A906" s="1" t="s">
        <v>2450</v>
      </c>
      <c r="B906" t="s">
        <v>3479</v>
      </c>
    </row>
    <row r="907" spans="1:2" x14ac:dyDescent="0.25">
      <c r="A907" s="1" t="s">
        <v>2451</v>
      </c>
      <c r="B907" t="s">
        <v>3479</v>
      </c>
    </row>
    <row r="908" spans="1:2" x14ac:dyDescent="0.25">
      <c r="A908" s="1" t="s">
        <v>2452</v>
      </c>
      <c r="B908" t="s">
        <v>3479</v>
      </c>
    </row>
    <row r="909" spans="1:2" x14ac:dyDescent="0.25">
      <c r="A909" s="1" t="s">
        <v>2453</v>
      </c>
      <c r="B909" t="s">
        <v>3479</v>
      </c>
    </row>
    <row r="910" spans="1:2" x14ac:dyDescent="0.25">
      <c r="A910" s="1" t="s">
        <v>2454</v>
      </c>
      <c r="B910" t="s">
        <v>3479</v>
      </c>
    </row>
    <row r="911" spans="1:2" x14ac:dyDescent="0.25">
      <c r="A911" s="1" t="s">
        <v>2455</v>
      </c>
      <c r="B911" t="s">
        <v>3479</v>
      </c>
    </row>
    <row r="912" spans="1:2" x14ac:dyDescent="0.25">
      <c r="A912" s="1" t="s">
        <v>2456</v>
      </c>
      <c r="B912" t="s">
        <v>3479</v>
      </c>
    </row>
    <row r="913" spans="1:2" x14ac:dyDescent="0.25">
      <c r="A913" s="1" t="s">
        <v>2457</v>
      </c>
      <c r="B913" t="s">
        <v>3479</v>
      </c>
    </row>
    <row r="914" spans="1:2" x14ac:dyDescent="0.25">
      <c r="A914" s="1" t="s">
        <v>2458</v>
      </c>
      <c r="B914" t="s">
        <v>3479</v>
      </c>
    </row>
    <row r="915" spans="1:2" x14ac:dyDescent="0.25">
      <c r="A915" s="1" t="s">
        <v>2459</v>
      </c>
      <c r="B915" t="s">
        <v>3479</v>
      </c>
    </row>
    <row r="916" spans="1:2" x14ac:dyDescent="0.25">
      <c r="A916" s="1" t="s">
        <v>2460</v>
      </c>
      <c r="B916" t="s">
        <v>3479</v>
      </c>
    </row>
    <row r="917" spans="1:2" x14ac:dyDescent="0.25">
      <c r="A917" s="1" t="s">
        <v>2461</v>
      </c>
      <c r="B917" t="s">
        <v>3479</v>
      </c>
    </row>
    <row r="918" spans="1:2" x14ac:dyDescent="0.25">
      <c r="A918" s="1" t="s">
        <v>2462</v>
      </c>
      <c r="B918" t="s">
        <v>3479</v>
      </c>
    </row>
    <row r="919" spans="1:2" x14ac:dyDescent="0.25">
      <c r="A919" s="1" t="s">
        <v>2463</v>
      </c>
      <c r="B919" t="s">
        <v>3479</v>
      </c>
    </row>
    <row r="920" spans="1:2" x14ac:dyDescent="0.25">
      <c r="A920" s="1" t="s">
        <v>2464</v>
      </c>
      <c r="B920" t="s">
        <v>3479</v>
      </c>
    </row>
    <row r="921" spans="1:2" x14ac:dyDescent="0.25">
      <c r="A921" s="1" t="s">
        <v>2465</v>
      </c>
      <c r="B921" t="s">
        <v>3479</v>
      </c>
    </row>
    <row r="922" spans="1:2" x14ac:dyDescent="0.25">
      <c r="A922" s="1" t="s">
        <v>2466</v>
      </c>
      <c r="B922" t="s">
        <v>3479</v>
      </c>
    </row>
    <row r="923" spans="1:2" x14ac:dyDescent="0.25">
      <c r="A923" s="1" t="s">
        <v>2467</v>
      </c>
      <c r="B923" t="s">
        <v>3479</v>
      </c>
    </row>
    <row r="924" spans="1:2" x14ac:dyDescent="0.25">
      <c r="A924" s="1" t="s">
        <v>2468</v>
      </c>
      <c r="B924" t="s">
        <v>3479</v>
      </c>
    </row>
    <row r="925" spans="1:2" x14ac:dyDescent="0.25">
      <c r="A925" s="1" t="s">
        <v>2469</v>
      </c>
      <c r="B925" t="s">
        <v>3479</v>
      </c>
    </row>
    <row r="926" spans="1:2" x14ac:dyDescent="0.25">
      <c r="A926" s="1" t="s">
        <v>2470</v>
      </c>
      <c r="B926" t="s">
        <v>3479</v>
      </c>
    </row>
    <row r="927" spans="1:2" x14ac:dyDescent="0.25">
      <c r="A927" s="1" t="s">
        <v>2471</v>
      </c>
      <c r="B927" t="s">
        <v>3479</v>
      </c>
    </row>
    <row r="928" spans="1:2" x14ac:dyDescent="0.25">
      <c r="A928" s="1" t="s">
        <v>2472</v>
      </c>
      <c r="B928" t="s">
        <v>3479</v>
      </c>
    </row>
    <row r="929" spans="1:2" x14ac:dyDescent="0.25">
      <c r="A929" s="1" t="s">
        <v>2473</v>
      </c>
      <c r="B929" t="s">
        <v>3479</v>
      </c>
    </row>
    <row r="930" spans="1:2" x14ac:dyDescent="0.25">
      <c r="A930" s="1" t="s">
        <v>2474</v>
      </c>
      <c r="B930" t="s">
        <v>3479</v>
      </c>
    </row>
    <row r="931" spans="1:2" x14ac:dyDescent="0.25">
      <c r="A931" s="1" t="s">
        <v>2475</v>
      </c>
      <c r="B931" t="s">
        <v>3479</v>
      </c>
    </row>
    <row r="932" spans="1:2" x14ac:dyDescent="0.25">
      <c r="A932" s="1" t="s">
        <v>2476</v>
      </c>
      <c r="B932" t="s">
        <v>3479</v>
      </c>
    </row>
    <row r="933" spans="1:2" x14ac:dyDescent="0.25">
      <c r="A933" s="1" t="s">
        <v>2477</v>
      </c>
      <c r="B933" t="s">
        <v>3479</v>
      </c>
    </row>
    <row r="934" spans="1:2" x14ac:dyDescent="0.25">
      <c r="A934" s="1" t="s">
        <v>2478</v>
      </c>
      <c r="B934" t="s">
        <v>3479</v>
      </c>
    </row>
    <row r="935" spans="1:2" x14ac:dyDescent="0.25">
      <c r="A935" s="1" t="s">
        <v>2479</v>
      </c>
      <c r="B935" t="s">
        <v>3479</v>
      </c>
    </row>
    <row r="936" spans="1:2" x14ac:dyDescent="0.25">
      <c r="A936" s="1" t="s">
        <v>2480</v>
      </c>
      <c r="B936" t="s">
        <v>3479</v>
      </c>
    </row>
    <row r="937" spans="1:2" x14ac:dyDescent="0.25">
      <c r="A937" s="1" t="s">
        <v>2481</v>
      </c>
      <c r="B937" t="s">
        <v>3479</v>
      </c>
    </row>
    <row r="938" spans="1:2" x14ac:dyDescent="0.25">
      <c r="A938" s="1" t="s">
        <v>2482</v>
      </c>
      <c r="B938" t="s">
        <v>3479</v>
      </c>
    </row>
    <row r="939" spans="1:2" x14ac:dyDescent="0.25">
      <c r="A939" s="1" t="s">
        <v>2483</v>
      </c>
      <c r="B939" t="s">
        <v>3479</v>
      </c>
    </row>
    <row r="940" spans="1:2" x14ac:dyDescent="0.25">
      <c r="A940" s="1" t="s">
        <v>2484</v>
      </c>
      <c r="B940" t="s">
        <v>3479</v>
      </c>
    </row>
    <row r="941" spans="1:2" x14ac:dyDescent="0.25">
      <c r="A941" s="1" t="s">
        <v>2485</v>
      </c>
      <c r="B941" t="s">
        <v>3479</v>
      </c>
    </row>
    <row r="942" spans="1:2" x14ac:dyDescent="0.25">
      <c r="A942" s="1" t="s">
        <v>2486</v>
      </c>
      <c r="B942" t="s">
        <v>3479</v>
      </c>
    </row>
    <row r="943" spans="1:2" x14ac:dyDescent="0.25">
      <c r="A943" s="1" t="s">
        <v>2487</v>
      </c>
      <c r="B943" t="s">
        <v>3479</v>
      </c>
    </row>
    <row r="944" spans="1:2" x14ac:dyDescent="0.25">
      <c r="A944" s="1" t="s">
        <v>2488</v>
      </c>
      <c r="B944" t="s">
        <v>3479</v>
      </c>
    </row>
    <row r="945" spans="1:2" x14ac:dyDescent="0.25">
      <c r="A945" s="1" t="s">
        <v>2489</v>
      </c>
      <c r="B945" t="s">
        <v>3479</v>
      </c>
    </row>
    <row r="946" spans="1:2" x14ac:dyDescent="0.25">
      <c r="A946" s="1" t="s">
        <v>2490</v>
      </c>
      <c r="B946" t="s">
        <v>3479</v>
      </c>
    </row>
    <row r="947" spans="1:2" x14ac:dyDescent="0.25">
      <c r="A947" s="1" t="s">
        <v>2491</v>
      </c>
      <c r="B947" t="s">
        <v>3479</v>
      </c>
    </row>
    <row r="948" spans="1:2" x14ac:dyDescent="0.25">
      <c r="A948" s="1" t="s">
        <v>2492</v>
      </c>
      <c r="B948" t="s">
        <v>3479</v>
      </c>
    </row>
    <row r="949" spans="1:2" x14ac:dyDescent="0.25">
      <c r="A949" s="1" t="s">
        <v>2493</v>
      </c>
      <c r="B949" t="s">
        <v>3479</v>
      </c>
    </row>
    <row r="950" spans="1:2" x14ac:dyDescent="0.25">
      <c r="A950" s="1" t="s">
        <v>2494</v>
      </c>
      <c r="B950" t="s">
        <v>3479</v>
      </c>
    </row>
    <row r="951" spans="1:2" x14ac:dyDescent="0.25">
      <c r="A951" s="1" t="s">
        <v>2495</v>
      </c>
      <c r="B951" t="s">
        <v>3479</v>
      </c>
    </row>
    <row r="952" spans="1:2" x14ac:dyDescent="0.25">
      <c r="A952" s="1" t="s">
        <v>2496</v>
      </c>
      <c r="B952" t="s">
        <v>3479</v>
      </c>
    </row>
    <row r="953" spans="1:2" x14ac:dyDescent="0.25">
      <c r="A953" s="1" t="s">
        <v>2497</v>
      </c>
      <c r="B953" t="s">
        <v>3479</v>
      </c>
    </row>
    <row r="954" spans="1:2" x14ac:dyDescent="0.25">
      <c r="A954" s="1" t="s">
        <v>2498</v>
      </c>
      <c r="B954" t="s">
        <v>3479</v>
      </c>
    </row>
    <row r="955" spans="1:2" x14ac:dyDescent="0.25">
      <c r="A955" s="1" t="s">
        <v>2499</v>
      </c>
      <c r="B955" t="s">
        <v>3479</v>
      </c>
    </row>
    <row r="956" spans="1:2" x14ac:dyDescent="0.25">
      <c r="A956" s="1" t="s">
        <v>2500</v>
      </c>
      <c r="B956" t="s">
        <v>3479</v>
      </c>
    </row>
    <row r="957" spans="1:2" x14ac:dyDescent="0.25">
      <c r="A957" s="1" t="s">
        <v>2501</v>
      </c>
      <c r="B957" t="s">
        <v>3479</v>
      </c>
    </row>
    <row r="958" spans="1:2" x14ac:dyDescent="0.25">
      <c r="A958" s="1" t="s">
        <v>2502</v>
      </c>
      <c r="B958" t="s">
        <v>3479</v>
      </c>
    </row>
    <row r="959" spans="1:2" x14ac:dyDescent="0.25">
      <c r="A959" s="1" t="s">
        <v>2503</v>
      </c>
      <c r="B959" t="s">
        <v>3479</v>
      </c>
    </row>
    <row r="960" spans="1:2" x14ac:dyDescent="0.25">
      <c r="A960" s="1" t="s">
        <v>2504</v>
      </c>
      <c r="B960" t="s">
        <v>3479</v>
      </c>
    </row>
    <row r="961" spans="1:2" x14ac:dyDescent="0.25">
      <c r="A961" s="1" t="s">
        <v>2505</v>
      </c>
      <c r="B961" t="s">
        <v>3479</v>
      </c>
    </row>
    <row r="962" spans="1:2" x14ac:dyDescent="0.25">
      <c r="A962" s="1" t="s">
        <v>2506</v>
      </c>
      <c r="B962" t="s">
        <v>3479</v>
      </c>
    </row>
    <row r="963" spans="1:2" x14ac:dyDescent="0.25">
      <c r="A963" s="1" t="s">
        <v>2507</v>
      </c>
      <c r="B963" t="s">
        <v>3479</v>
      </c>
    </row>
    <row r="964" spans="1:2" x14ac:dyDescent="0.25">
      <c r="A964" s="1" t="s">
        <v>2508</v>
      </c>
      <c r="B964" t="s">
        <v>3479</v>
      </c>
    </row>
    <row r="965" spans="1:2" x14ac:dyDescent="0.25">
      <c r="A965" s="1" t="s">
        <v>2509</v>
      </c>
      <c r="B965" t="s">
        <v>3479</v>
      </c>
    </row>
    <row r="966" spans="1:2" x14ac:dyDescent="0.25">
      <c r="A966" s="1" t="s">
        <v>2510</v>
      </c>
      <c r="B966" t="s">
        <v>3479</v>
      </c>
    </row>
    <row r="967" spans="1:2" x14ac:dyDescent="0.25">
      <c r="A967" s="1" t="s">
        <v>2511</v>
      </c>
      <c r="B967" t="s">
        <v>3479</v>
      </c>
    </row>
    <row r="968" spans="1:2" x14ac:dyDescent="0.25">
      <c r="A968" s="1" t="s">
        <v>2512</v>
      </c>
      <c r="B968" t="s">
        <v>3479</v>
      </c>
    </row>
    <row r="969" spans="1:2" x14ac:dyDescent="0.25">
      <c r="A969" s="1" t="s">
        <v>2513</v>
      </c>
      <c r="B969" t="s">
        <v>3479</v>
      </c>
    </row>
    <row r="970" spans="1:2" x14ac:dyDescent="0.25">
      <c r="A970" s="1" t="s">
        <v>2514</v>
      </c>
      <c r="B970" t="s">
        <v>3479</v>
      </c>
    </row>
    <row r="971" spans="1:2" x14ac:dyDescent="0.25">
      <c r="A971" s="1" t="s">
        <v>2515</v>
      </c>
      <c r="B971" t="s">
        <v>3479</v>
      </c>
    </row>
    <row r="972" spans="1:2" x14ac:dyDescent="0.25">
      <c r="A972" s="1" t="s">
        <v>2516</v>
      </c>
      <c r="B972" t="s">
        <v>3479</v>
      </c>
    </row>
    <row r="973" spans="1:2" x14ac:dyDescent="0.25">
      <c r="A973" s="1" t="s">
        <v>2517</v>
      </c>
      <c r="B973" t="s">
        <v>3479</v>
      </c>
    </row>
    <row r="974" spans="1:2" x14ac:dyDescent="0.25">
      <c r="A974" s="1" t="s">
        <v>2518</v>
      </c>
      <c r="B974" t="s">
        <v>3479</v>
      </c>
    </row>
    <row r="975" spans="1:2" x14ac:dyDescent="0.25">
      <c r="A975" s="1" t="s">
        <v>2519</v>
      </c>
      <c r="B975" t="s">
        <v>3479</v>
      </c>
    </row>
    <row r="976" spans="1:2" x14ac:dyDescent="0.25">
      <c r="A976" s="1" t="s">
        <v>2520</v>
      </c>
      <c r="B976" t="s">
        <v>3479</v>
      </c>
    </row>
    <row r="977" spans="1:2" x14ac:dyDescent="0.25">
      <c r="A977" s="1" t="s">
        <v>2521</v>
      </c>
      <c r="B977" t="s">
        <v>3479</v>
      </c>
    </row>
    <row r="978" spans="1:2" x14ac:dyDescent="0.25">
      <c r="A978" s="1" t="s">
        <v>2522</v>
      </c>
      <c r="B978" t="s">
        <v>3479</v>
      </c>
    </row>
    <row r="979" spans="1:2" x14ac:dyDescent="0.25">
      <c r="A979" s="1" t="s">
        <v>2523</v>
      </c>
      <c r="B979" t="s">
        <v>3479</v>
      </c>
    </row>
    <row r="980" spans="1:2" x14ac:dyDescent="0.25">
      <c r="A980" s="1" t="s">
        <v>2524</v>
      </c>
      <c r="B980" t="s">
        <v>3479</v>
      </c>
    </row>
    <row r="981" spans="1:2" x14ac:dyDescent="0.25">
      <c r="A981" s="1" t="s">
        <v>2525</v>
      </c>
      <c r="B981" t="s">
        <v>3479</v>
      </c>
    </row>
    <row r="982" spans="1:2" x14ac:dyDescent="0.25">
      <c r="A982" s="1" t="s">
        <v>2526</v>
      </c>
      <c r="B982" t="s">
        <v>3479</v>
      </c>
    </row>
    <row r="983" spans="1:2" x14ac:dyDescent="0.25">
      <c r="A983" s="1" t="s">
        <v>2527</v>
      </c>
      <c r="B983" t="s">
        <v>3479</v>
      </c>
    </row>
    <row r="984" spans="1:2" x14ac:dyDescent="0.25">
      <c r="A984" s="1" t="s">
        <v>2528</v>
      </c>
      <c r="B984" t="s">
        <v>3479</v>
      </c>
    </row>
    <row r="985" spans="1:2" x14ac:dyDescent="0.25">
      <c r="A985" s="1" t="s">
        <v>2529</v>
      </c>
      <c r="B985" t="s">
        <v>3479</v>
      </c>
    </row>
    <row r="986" spans="1:2" x14ac:dyDescent="0.25">
      <c r="A986" s="1" t="s">
        <v>2530</v>
      </c>
      <c r="B986" t="s">
        <v>3479</v>
      </c>
    </row>
    <row r="987" spans="1:2" x14ac:dyDescent="0.25">
      <c r="A987" s="1" t="s">
        <v>2531</v>
      </c>
      <c r="B987" t="s">
        <v>3479</v>
      </c>
    </row>
    <row r="988" spans="1:2" x14ac:dyDescent="0.25">
      <c r="A988" s="1" t="s">
        <v>2532</v>
      </c>
      <c r="B988" t="s">
        <v>3479</v>
      </c>
    </row>
    <row r="989" spans="1:2" x14ac:dyDescent="0.25">
      <c r="A989" s="1" t="s">
        <v>2533</v>
      </c>
      <c r="B989" t="s">
        <v>3479</v>
      </c>
    </row>
    <row r="990" spans="1:2" x14ac:dyDescent="0.25">
      <c r="A990" s="1" t="s">
        <v>2534</v>
      </c>
      <c r="B990" t="s">
        <v>3479</v>
      </c>
    </row>
    <row r="991" spans="1:2" x14ac:dyDescent="0.25">
      <c r="A991" s="1" t="s">
        <v>2535</v>
      </c>
      <c r="B991" t="s">
        <v>3479</v>
      </c>
    </row>
    <row r="992" spans="1:2" x14ac:dyDescent="0.25">
      <c r="A992" s="1" t="s">
        <v>2536</v>
      </c>
      <c r="B992" t="s">
        <v>3479</v>
      </c>
    </row>
    <row r="993" spans="1:2" x14ac:dyDescent="0.25">
      <c r="A993" s="1" t="s">
        <v>2537</v>
      </c>
      <c r="B993" t="s">
        <v>3479</v>
      </c>
    </row>
    <row r="994" spans="1:2" x14ac:dyDescent="0.25">
      <c r="A994" s="1" t="s">
        <v>2538</v>
      </c>
      <c r="B994" t="s">
        <v>3479</v>
      </c>
    </row>
    <row r="995" spans="1:2" x14ac:dyDescent="0.25">
      <c r="A995" s="1" t="s">
        <v>2539</v>
      </c>
      <c r="B995" t="s">
        <v>3479</v>
      </c>
    </row>
    <row r="996" spans="1:2" x14ac:dyDescent="0.25">
      <c r="A996" s="1" t="s">
        <v>2540</v>
      </c>
      <c r="B996" t="s">
        <v>3479</v>
      </c>
    </row>
    <row r="997" spans="1:2" x14ac:dyDescent="0.25">
      <c r="A997" s="1" t="s">
        <v>2541</v>
      </c>
      <c r="B997" t="s">
        <v>3479</v>
      </c>
    </row>
    <row r="998" spans="1:2" x14ac:dyDescent="0.25">
      <c r="A998" s="1" t="s">
        <v>2542</v>
      </c>
      <c r="B998" t="s">
        <v>3479</v>
      </c>
    </row>
    <row r="999" spans="1:2" x14ac:dyDescent="0.25">
      <c r="A999" s="1" t="s">
        <v>2543</v>
      </c>
      <c r="B999" t="s">
        <v>3479</v>
      </c>
    </row>
    <row r="1000" spans="1:2" x14ac:dyDescent="0.25">
      <c r="A1000" s="1" t="s">
        <v>2544</v>
      </c>
      <c r="B1000" t="s">
        <v>3479</v>
      </c>
    </row>
    <row r="1001" spans="1:2" x14ac:dyDescent="0.25">
      <c r="A1001" s="1" t="s">
        <v>2545</v>
      </c>
      <c r="B1001" t="s">
        <v>3479</v>
      </c>
    </row>
    <row r="1002" spans="1:2" x14ac:dyDescent="0.25">
      <c r="A1002" s="1" t="s">
        <v>2546</v>
      </c>
      <c r="B1002" t="s">
        <v>3479</v>
      </c>
    </row>
    <row r="1003" spans="1:2" x14ac:dyDescent="0.25">
      <c r="A1003" s="1" t="s">
        <v>2547</v>
      </c>
      <c r="B1003" t="s">
        <v>3479</v>
      </c>
    </row>
    <row r="1004" spans="1:2" x14ac:dyDescent="0.25">
      <c r="A1004" s="1" t="s">
        <v>2548</v>
      </c>
      <c r="B1004" t="s">
        <v>3479</v>
      </c>
    </row>
    <row r="1005" spans="1:2" x14ac:dyDescent="0.25">
      <c r="A1005" s="1" t="s">
        <v>2549</v>
      </c>
      <c r="B1005" t="s">
        <v>3479</v>
      </c>
    </row>
    <row r="1006" spans="1:2" x14ac:dyDescent="0.25">
      <c r="A1006" s="1" t="s">
        <v>2550</v>
      </c>
      <c r="B1006" t="s">
        <v>3479</v>
      </c>
    </row>
    <row r="1007" spans="1:2" x14ac:dyDescent="0.25">
      <c r="A1007" s="1" t="s">
        <v>2551</v>
      </c>
      <c r="B1007" t="s">
        <v>3479</v>
      </c>
    </row>
    <row r="1008" spans="1:2" x14ac:dyDescent="0.25">
      <c r="A1008" s="1" t="s">
        <v>2552</v>
      </c>
      <c r="B1008" t="s">
        <v>3479</v>
      </c>
    </row>
    <row r="1009" spans="1:2" x14ac:dyDescent="0.25">
      <c r="A1009" s="1" t="s">
        <v>2553</v>
      </c>
      <c r="B1009" t="s">
        <v>3479</v>
      </c>
    </row>
    <row r="1010" spans="1:2" x14ac:dyDescent="0.25">
      <c r="A1010" s="1" t="s">
        <v>2554</v>
      </c>
      <c r="B1010" t="s">
        <v>3479</v>
      </c>
    </row>
    <row r="1011" spans="1:2" x14ac:dyDescent="0.25">
      <c r="A1011" s="1" t="s">
        <v>2555</v>
      </c>
      <c r="B1011" t="s">
        <v>3479</v>
      </c>
    </row>
    <row r="1012" spans="1:2" x14ac:dyDescent="0.25">
      <c r="A1012" s="1" t="s">
        <v>2556</v>
      </c>
      <c r="B1012" t="s">
        <v>3479</v>
      </c>
    </row>
    <row r="1013" spans="1:2" x14ac:dyDescent="0.25">
      <c r="A1013" s="1" t="s">
        <v>2557</v>
      </c>
      <c r="B1013" t="s">
        <v>3479</v>
      </c>
    </row>
    <row r="1014" spans="1:2" x14ac:dyDescent="0.25">
      <c r="A1014" s="1" t="s">
        <v>2558</v>
      </c>
      <c r="B1014" t="s">
        <v>3479</v>
      </c>
    </row>
    <row r="1015" spans="1:2" x14ac:dyDescent="0.25">
      <c r="A1015" s="1" t="s">
        <v>2559</v>
      </c>
      <c r="B1015" t="s">
        <v>3479</v>
      </c>
    </row>
    <row r="1016" spans="1:2" x14ac:dyDescent="0.25">
      <c r="A1016" s="1" t="s">
        <v>2560</v>
      </c>
      <c r="B1016" t="s">
        <v>3479</v>
      </c>
    </row>
    <row r="1017" spans="1:2" x14ac:dyDescent="0.25">
      <c r="A1017" s="1" t="s">
        <v>2561</v>
      </c>
      <c r="B1017" t="s">
        <v>3479</v>
      </c>
    </row>
    <row r="1018" spans="1:2" x14ac:dyDescent="0.25">
      <c r="A1018" s="1" t="s">
        <v>2562</v>
      </c>
      <c r="B1018" t="s">
        <v>3479</v>
      </c>
    </row>
    <row r="1019" spans="1:2" x14ac:dyDescent="0.25">
      <c r="A1019" s="1" t="s">
        <v>2563</v>
      </c>
      <c r="B1019" t="s">
        <v>3479</v>
      </c>
    </row>
    <row r="1020" spans="1:2" x14ac:dyDescent="0.25">
      <c r="A1020" s="1" t="s">
        <v>2564</v>
      </c>
      <c r="B1020" t="s">
        <v>3479</v>
      </c>
    </row>
    <row r="1021" spans="1:2" x14ac:dyDescent="0.25">
      <c r="A1021" s="1" t="s">
        <v>2565</v>
      </c>
      <c r="B1021" t="s">
        <v>3479</v>
      </c>
    </row>
    <row r="1022" spans="1:2" x14ac:dyDescent="0.25">
      <c r="A1022" s="1" t="s">
        <v>2566</v>
      </c>
      <c r="B1022" t="s">
        <v>3479</v>
      </c>
    </row>
    <row r="1023" spans="1:2" x14ac:dyDescent="0.25">
      <c r="A1023" s="1" t="s">
        <v>2567</v>
      </c>
      <c r="B1023" t="s">
        <v>3479</v>
      </c>
    </row>
    <row r="1024" spans="1:2" x14ac:dyDescent="0.25">
      <c r="A1024" s="1" t="s">
        <v>2568</v>
      </c>
      <c r="B1024" t="s">
        <v>3479</v>
      </c>
    </row>
    <row r="1025" spans="1:2" x14ac:dyDescent="0.25">
      <c r="A1025" s="1" t="s">
        <v>2569</v>
      </c>
      <c r="B1025" t="s">
        <v>3479</v>
      </c>
    </row>
    <row r="1026" spans="1:2" x14ac:dyDescent="0.25">
      <c r="A1026" s="1" t="s">
        <v>2570</v>
      </c>
      <c r="B1026" t="s">
        <v>3479</v>
      </c>
    </row>
    <row r="1027" spans="1:2" x14ac:dyDescent="0.25">
      <c r="A1027" s="1" t="s">
        <v>2571</v>
      </c>
      <c r="B1027" t="s">
        <v>3479</v>
      </c>
    </row>
    <row r="1028" spans="1:2" x14ac:dyDescent="0.25">
      <c r="A1028" s="1" t="s">
        <v>2572</v>
      </c>
      <c r="B1028" t="s">
        <v>3479</v>
      </c>
    </row>
    <row r="1029" spans="1:2" x14ac:dyDescent="0.25">
      <c r="A1029" s="1" t="s">
        <v>2573</v>
      </c>
      <c r="B1029" t="s">
        <v>3479</v>
      </c>
    </row>
    <row r="1030" spans="1:2" x14ac:dyDescent="0.25">
      <c r="A1030" s="1" t="s">
        <v>2574</v>
      </c>
      <c r="B1030" t="s">
        <v>3479</v>
      </c>
    </row>
    <row r="1031" spans="1:2" x14ac:dyDescent="0.25">
      <c r="A1031" s="1" t="s">
        <v>2575</v>
      </c>
      <c r="B1031" t="s">
        <v>3479</v>
      </c>
    </row>
    <row r="1032" spans="1:2" x14ac:dyDescent="0.25">
      <c r="A1032" s="1" t="s">
        <v>2576</v>
      </c>
      <c r="B1032" t="s">
        <v>3479</v>
      </c>
    </row>
    <row r="1033" spans="1:2" x14ac:dyDescent="0.25">
      <c r="A1033" s="1" t="s">
        <v>2577</v>
      </c>
      <c r="B1033" t="s">
        <v>3479</v>
      </c>
    </row>
    <row r="1034" spans="1:2" x14ac:dyDescent="0.25">
      <c r="A1034" s="1" t="s">
        <v>2578</v>
      </c>
      <c r="B1034" t="s">
        <v>3479</v>
      </c>
    </row>
    <row r="1035" spans="1:2" x14ac:dyDescent="0.25">
      <c r="A1035" s="1" t="s">
        <v>2579</v>
      </c>
      <c r="B1035" t="s">
        <v>3479</v>
      </c>
    </row>
    <row r="1036" spans="1:2" x14ac:dyDescent="0.25">
      <c r="A1036" s="1" t="s">
        <v>2580</v>
      </c>
      <c r="B1036" t="s">
        <v>3479</v>
      </c>
    </row>
    <row r="1037" spans="1:2" x14ac:dyDescent="0.25">
      <c r="A1037" s="1" t="s">
        <v>2581</v>
      </c>
      <c r="B1037" t="s">
        <v>3479</v>
      </c>
    </row>
    <row r="1038" spans="1:2" x14ac:dyDescent="0.25">
      <c r="A1038" s="1" t="s">
        <v>2582</v>
      </c>
      <c r="B1038" t="s">
        <v>3479</v>
      </c>
    </row>
    <row r="1039" spans="1:2" x14ac:dyDescent="0.25">
      <c r="A1039" s="1" t="s">
        <v>2583</v>
      </c>
      <c r="B1039" t="s">
        <v>3479</v>
      </c>
    </row>
    <row r="1040" spans="1:2" x14ac:dyDescent="0.25">
      <c r="A1040" s="1" t="s">
        <v>2584</v>
      </c>
      <c r="B1040" t="s">
        <v>3479</v>
      </c>
    </row>
    <row r="1041" spans="1:2" x14ac:dyDescent="0.25">
      <c r="A1041" s="1" t="s">
        <v>2585</v>
      </c>
      <c r="B1041" t="s">
        <v>3479</v>
      </c>
    </row>
    <row r="1042" spans="1:2" x14ac:dyDescent="0.25">
      <c r="A1042" s="1" t="s">
        <v>2586</v>
      </c>
      <c r="B1042" t="s">
        <v>3479</v>
      </c>
    </row>
    <row r="1043" spans="1:2" x14ac:dyDescent="0.25">
      <c r="A1043" s="1" t="s">
        <v>2587</v>
      </c>
      <c r="B1043" t="s">
        <v>3479</v>
      </c>
    </row>
    <row r="1044" spans="1:2" x14ac:dyDescent="0.25">
      <c r="A1044" s="1" t="s">
        <v>2588</v>
      </c>
      <c r="B1044" t="s">
        <v>3479</v>
      </c>
    </row>
    <row r="1045" spans="1:2" x14ac:dyDescent="0.25">
      <c r="A1045" s="1" t="s">
        <v>2589</v>
      </c>
      <c r="B1045" t="s">
        <v>3479</v>
      </c>
    </row>
    <row r="1046" spans="1:2" x14ac:dyDescent="0.25">
      <c r="A1046" s="1" t="s">
        <v>2590</v>
      </c>
      <c r="B1046" t="s">
        <v>3479</v>
      </c>
    </row>
    <row r="1047" spans="1:2" x14ac:dyDescent="0.25">
      <c r="A1047" s="1" t="s">
        <v>2591</v>
      </c>
      <c r="B1047" t="s">
        <v>3479</v>
      </c>
    </row>
    <row r="1048" spans="1:2" x14ac:dyDescent="0.25">
      <c r="A1048" s="1" t="s">
        <v>2592</v>
      </c>
      <c r="B1048" t="s">
        <v>3479</v>
      </c>
    </row>
    <row r="1049" spans="1:2" x14ac:dyDescent="0.25">
      <c r="A1049" s="1" t="s">
        <v>2593</v>
      </c>
      <c r="B1049" t="s">
        <v>3479</v>
      </c>
    </row>
    <row r="1050" spans="1:2" x14ac:dyDescent="0.25">
      <c r="A1050" s="1" t="s">
        <v>2594</v>
      </c>
      <c r="B1050" t="s">
        <v>3479</v>
      </c>
    </row>
    <row r="1051" spans="1:2" x14ac:dyDescent="0.25">
      <c r="A1051" s="1" t="s">
        <v>2595</v>
      </c>
      <c r="B1051" t="s">
        <v>3479</v>
      </c>
    </row>
    <row r="1052" spans="1:2" x14ac:dyDescent="0.25">
      <c r="A1052" s="1" t="s">
        <v>2596</v>
      </c>
      <c r="B1052" t="s">
        <v>3479</v>
      </c>
    </row>
    <row r="1053" spans="1:2" x14ac:dyDescent="0.25">
      <c r="A1053" s="1" t="s">
        <v>2597</v>
      </c>
      <c r="B1053" t="s">
        <v>3479</v>
      </c>
    </row>
    <row r="1054" spans="1:2" x14ac:dyDescent="0.25">
      <c r="A1054" s="1" t="s">
        <v>2598</v>
      </c>
      <c r="B1054" t="s">
        <v>3479</v>
      </c>
    </row>
    <row r="1055" spans="1:2" x14ac:dyDescent="0.25">
      <c r="A1055" s="1" t="s">
        <v>2599</v>
      </c>
      <c r="B1055" t="s">
        <v>3479</v>
      </c>
    </row>
    <row r="1056" spans="1:2" x14ac:dyDescent="0.25">
      <c r="A1056" s="1" t="s">
        <v>2600</v>
      </c>
      <c r="B1056" t="s">
        <v>3479</v>
      </c>
    </row>
    <row r="1057" spans="1:2" x14ac:dyDescent="0.25">
      <c r="A1057" s="1" t="s">
        <v>2601</v>
      </c>
      <c r="B1057" t="s">
        <v>3479</v>
      </c>
    </row>
    <row r="1058" spans="1:2" x14ac:dyDescent="0.25">
      <c r="A1058" s="1" t="s">
        <v>2602</v>
      </c>
      <c r="B1058" t="s">
        <v>3479</v>
      </c>
    </row>
    <row r="1059" spans="1:2" x14ac:dyDescent="0.25">
      <c r="A1059" s="1" t="s">
        <v>2603</v>
      </c>
      <c r="B1059" t="s">
        <v>3479</v>
      </c>
    </row>
    <row r="1060" spans="1:2" x14ac:dyDescent="0.25">
      <c r="A1060" s="1" t="s">
        <v>2604</v>
      </c>
      <c r="B1060" t="s">
        <v>3479</v>
      </c>
    </row>
    <row r="1061" spans="1:2" x14ac:dyDescent="0.25">
      <c r="A1061" s="1" t="s">
        <v>2605</v>
      </c>
      <c r="B1061" t="s">
        <v>3479</v>
      </c>
    </row>
    <row r="1062" spans="1:2" x14ac:dyDescent="0.25">
      <c r="A1062" s="1" t="s">
        <v>2606</v>
      </c>
      <c r="B1062" t="s">
        <v>3479</v>
      </c>
    </row>
    <row r="1063" spans="1:2" x14ac:dyDescent="0.25">
      <c r="A1063" s="1" t="s">
        <v>2607</v>
      </c>
      <c r="B1063" t="s">
        <v>3479</v>
      </c>
    </row>
    <row r="1064" spans="1:2" x14ac:dyDescent="0.25">
      <c r="A1064" s="1" t="s">
        <v>2608</v>
      </c>
      <c r="B1064" t="s">
        <v>3479</v>
      </c>
    </row>
    <row r="1065" spans="1:2" x14ac:dyDescent="0.25">
      <c r="A1065" s="1" t="s">
        <v>2609</v>
      </c>
      <c r="B1065" t="s">
        <v>3479</v>
      </c>
    </row>
    <row r="1066" spans="1:2" x14ac:dyDescent="0.25">
      <c r="A1066" s="1" t="s">
        <v>2610</v>
      </c>
      <c r="B1066" t="s">
        <v>3479</v>
      </c>
    </row>
    <row r="1067" spans="1:2" x14ac:dyDescent="0.25">
      <c r="A1067" s="1" t="s">
        <v>2611</v>
      </c>
      <c r="B1067" t="s">
        <v>3479</v>
      </c>
    </row>
    <row r="1068" spans="1:2" x14ac:dyDescent="0.25">
      <c r="A1068" s="1" t="s">
        <v>2612</v>
      </c>
      <c r="B1068" t="s">
        <v>3479</v>
      </c>
    </row>
    <row r="1069" spans="1:2" x14ac:dyDescent="0.25">
      <c r="A1069" s="1" t="s">
        <v>2613</v>
      </c>
      <c r="B1069" t="s">
        <v>3479</v>
      </c>
    </row>
    <row r="1070" spans="1:2" x14ac:dyDescent="0.25">
      <c r="A1070" s="1" t="s">
        <v>2614</v>
      </c>
      <c r="B1070" t="s">
        <v>3479</v>
      </c>
    </row>
    <row r="1071" spans="1:2" x14ac:dyDescent="0.25">
      <c r="A1071" s="1" t="s">
        <v>2615</v>
      </c>
      <c r="B1071" t="s">
        <v>3479</v>
      </c>
    </row>
    <row r="1072" spans="1:2" x14ac:dyDescent="0.25">
      <c r="A1072" s="1" t="s">
        <v>2616</v>
      </c>
      <c r="B1072" t="s">
        <v>3479</v>
      </c>
    </row>
    <row r="1073" spans="1:2" x14ac:dyDescent="0.25">
      <c r="A1073" s="1" t="s">
        <v>2617</v>
      </c>
      <c r="B1073" t="s">
        <v>3479</v>
      </c>
    </row>
    <row r="1074" spans="1:2" x14ac:dyDescent="0.25">
      <c r="A1074" s="1" t="s">
        <v>2618</v>
      </c>
      <c r="B1074" t="s">
        <v>3479</v>
      </c>
    </row>
    <row r="1075" spans="1:2" x14ac:dyDescent="0.25">
      <c r="A1075" s="1" t="s">
        <v>2619</v>
      </c>
      <c r="B1075" t="s">
        <v>3479</v>
      </c>
    </row>
    <row r="1076" spans="1:2" x14ac:dyDescent="0.25">
      <c r="A1076" s="1" t="s">
        <v>2620</v>
      </c>
      <c r="B1076" t="s">
        <v>3479</v>
      </c>
    </row>
    <row r="1077" spans="1:2" x14ac:dyDescent="0.25">
      <c r="A1077" s="1" t="s">
        <v>2621</v>
      </c>
      <c r="B1077" t="s">
        <v>3479</v>
      </c>
    </row>
    <row r="1078" spans="1:2" x14ac:dyDescent="0.25">
      <c r="A1078" s="1" t="s">
        <v>2622</v>
      </c>
      <c r="B1078" t="s">
        <v>3479</v>
      </c>
    </row>
    <row r="1079" spans="1:2" x14ac:dyDescent="0.25">
      <c r="A1079" s="1" t="s">
        <v>2623</v>
      </c>
      <c r="B1079" t="s">
        <v>3479</v>
      </c>
    </row>
    <row r="1080" spans="1:2" x14ac:dyDescent="0.25">
      <c r="A1080" s="1" t="s">
        <v>2624</v>
      </c>
      <c r="B1080" t="s">
        <v>3479</v>
      </c>
    </row>
    <row r="1081" spans="1:2" x14ac:dyDescent="0.25">
      <c r="A1081" s="1" t="s">
        <v>2625</v>
      </c>
      <c r="B1081" t="s">
        <v>3479</v>
      </c>
    </row>
    <row r="1082" spans="1:2" x14ac:dyDescent="0.25">
      <c r="A1082" s="1" t="s">
        <v>2626</v>
      </c>
      <c r="B1082" t="s">
        <v>3479</v>
      </c>
    </row>
    <row r="1083" spans="1:2" x14ac:dyDescent="0.25">
      <c r="A1083" s="1" t="s">
        <v>2627</v>
      </c>
      <c r="B1083" t="s">
        <v>3479</v>
      </c>
    </row>
    <row r="1084" spans="1:2" x14ac:dyDescent="0.25">
      <c r="A1084" s="1" t="s">
        <v>2628</v>
      </c>
      <c r="B1084" t="s">
        <v>3479</v>
      </c>
    </row>
    <row r="1085" spans="1:2" x14ac:dyDescent="0.25">
      <c r="A1085" s="1" t="s">
        <v>2629</v>
      </c>
      <c r="B1085" t="s">
        <v>3479</v>
      </c>
    </row>
    <row r="1086" spans="1:2" x14ac:dyDescent="0.25">
      <c r="A1086" s="1" t="s">
        <v>2630</v>
      </c>
      <c r="B1086" t="s">
        <v>3479</v>
      </c>
    </row>
    <row r="1087" spans="1:2" x14ac:dyDescent="0.25">
      <c r="A1087" s="1" t="s">
        <v>2631</v>
      </c>
      <c r="B1087" t="s">
        <v>3479</v>
      </c>
    </row>
    <row r="1088" spans="1:2" x14ac:dyDescent="0.25">
      <c r="A1088" s="1" t="s">
        <v>2632</v>
      </c>
      <c r="B1088" t="s">
        <v>3479</v>
      </c>
    </row>
    <row r="1089" spans="1:2" x14ac:dyDescent="0.25">
      <c r="A1089" s="1" t="s">
        <v>2633</v>
      </c>
      <c r="B1089" t="s">
        <v>3479</v>
      </c>
    </row>
    <row r="1090" spans="1:2" x14ac:dyDescent="0.25">
      <c r="A1090" s="1" t="s">
        <v>2634</v>
      </c>
      <c r="B1090" t="s">
        <v>3479</v>
      </c>
    </row>
    <row r="1091" spans="1:2" x14ac:dyDescent="0.25">
      <c r="A1091" s="1" t="s">
        <v>2635</v>
      </c>
      <c r="B1091" t="s">
        <v>3479</v>
      </c>
    </row>
    <row r="1092" spans="1:2" x14ac:dyDescent="0.25">
      <c r="A1092" s="1" t="s">
        <v>2636</v>
      </c>
      <c r="B1092" t="s">
        <v>3479</v>
      </c>
    </row>
    <row r="1093" spans="1:2" x14ac:dyDescent="0.25">
      <c r="A1093" s="1" t="s">
        <v>2637</v>
      </c>
      <c r="B1093" t="s">
        <v>3479</v>
      </c>
    </row>
    <row r="1094" spans="1:2" x14ac:dyDescent="0.25">
      <c r="A1094" s="1" t="s">
        <v>2638</v>
      </c>
      <c r="B1094" t="s">
        <v>3479</v>
      </c>
    </row>
    <row r="1095" spans="1:2" x14ac:dyDescent="0.25">
      <c r="A1095" s="1" t="s">
        <v>2639</v>
      </c>
      <c r="B1095" t="s">
        <v>3479</v>
      </c>
    </row>
    <row r="1096" spans="1:2" x14ac:dyDescent="0.25">
      <c r="A1096" s="1" t="s">
        <v>2640</v>
      </c>
      <c r="B1096" t="s">
        <v>3479</v>
      </c>
    </row>
    <row r="1097" spans="1:2" x14ac:dyDescent="0.25">
      <c r="A1097" s="1" t="s">
        <v>2641</v>
      </c>
      <c r="B1097" t="s">
        <v>3479</v>
      </c>
    </row>
    <row r="1098" spans="1:2" x14ac:dyDescent="0.25">
      <c r="A1098" s="1" t="s">
        <v>2642</v>
      </c>
      <c r="B1098" t="s">
        <v>3479</v>
      </c>
    </row>
    <row r="1099" spans="1:2" x14ac:dyDescent="0.25">
      <c r="A1099" s="1" t="s">
        <v>2643</v>
      </c>
      <c r="B1099" t="s">
        <v>3479</v>
      </c>
    </row>
    <row r="1100" spans="1:2" x14ac:dyDescent="0.25">
      <c r="A1100" s="1" t="s">
        <v>2644</v>
      </c>
      <c r="B1100" t="s">
        <v>3479</v>
      </c>
    </row>
    <row r="1101" spans="1:2" x14ac:dyDescent="0.25">
      <c r="A1101" s="1" t="s">
        <v>2645</v>
      </c>
      <c r="B1101" t="s">
        <v>3479</v>
      </c>
    </row>
    <row r="1102" spans="1:2" x14ac:dyDescent="0.25">
      <c r="A1102" s="1" t="s">
        <v>2646</v>
      </c>
      <c r="B1102" t="s">
        <v>3479</v>
      </c>
    </row>
    <row r="1103" spans="1:2" x14ac:dyDescent="0.25">
      <c r="A1103" s="1" t="s">
        <v>2647</v>
      </c>
      <c r="B1103" t="s">
        <v>3479</v>
      </c>
    </row>
    <row r="1104" spans="1:2" x14ac:dyDescent="0.25">
      <c r="A1104" s="1" t="s">
        <v>2648</v>
      </c>
      <c r="B1104" t="s">
        <v>3479</v>
      </c>
    </row>
    <row r="1105" spans="1:2" x14ac:dyDescent="0.25">
      <c r="A1105" s="1" t="s">
        <v>2649</v>
      </c>
      <c r="B1105" t="s">
        <v>3479</v>
      </c>
    </row>
    <row r="1106" spans="1:2" x14ac:dyDescent="0.25">
      <c r="A1106" s="1" t="s">
        <v>2650</v>
      </c>
      <c r="B1106" t="s">
        <v>3479</v>
      </c>
    </row>
    <row r="1107" spans="1:2" x14ac:dyDescent="0.25">
      <c r="A1107" s="1" t="s">
        <v>2651</v>
      </c>
      <c r="B1107" t="s">
        <v>3479</v>
      </c>
    </row>
    <row r="1108" spans="1:2" x14ac:dyDescent="0.25">
      <c r="A1108" s="1" t="s">
        <v>2652</v>
      </c>
      <c r="B1108" t="s">
        <v>3479</v>
      </c>
    </row>
    <row r="1109" spans="1:2" x14ac:dyDescent="0.25">
      <c r="A1109" s="1" t="s">
        <v>2653</v>
      </c>
      <c r="B1109" t="s">
        <v>3479</v>
      </c>
    </row>
    <row r="1110" spans="1:2" x14ac:dyDescent="0.25">
      <c r="A1110" s="1" t="s">
        <v>2654</v>
      </c>
      <c r="B1110" t="s">
        <v>3479</v>
      </c>
    </row>
    <row r="1111" spans="1:2" x14ac:dyDescent="0.25">
      <c r="A1111" s="1" t="s">
        <v>2655</v>
      </c>
      <c r="B1111" t="s">
        <v>3479</v>
      </c>
    </row>
    <row r="1112" spans="1:2" x14ac:dyDescent="0.25">
      <c r="A1112" s="1" t="s">
        <v>2656</v>
      </c>
      <c r="B1112" t="s">
        <v>3479</v>
      </c>
    </row>
    <row r="1113" spans="1:2" x14ac:dyDescent="0.25">
      <c r="A1113" s="1" t="s">
        <v>2657</v>
      </c>
      <c r="B1113" t="s">
        <v>3479</v>
      </c>
    </row>
    <row r="1114" spans="1:2" x14ac:dyDescent="0.25">
      <c r="A1114" s="1" t="s">
        <v>2658</v>
      </c>
      <c r="B1114" t="s">
        <v>3479</v>
      </c>
    </row>
    <row r="1115" spans="1:2" x14ac:dyDescent="0.25">
      <c r="A1115" s="1" t="s">
        <v>2659</v>
      </c>
      <c r="B1115" t="s">
        <v>3479</v>
      </c>
    </row>
    <row r="1116" spans="1:2" x14ac:dyDescent="0.25">
      <c r="A1116" s="1" t="s">
        <v>2660</v>
      </c>
      <c r="B1116" t="s">
        <v>3479</v>
      </c>
    </row>
    <row r="1117" spans="1:2" x14ac:dyDescent="0.25">
      <c r="A1117" s="1" t="s">
        <v>2661</v>
      </c>
      <c r="B1117" t="s">
        <v>3479</v>
      </c>
    </row>
    <row r="1118" spans="1:2" x14ac:dyDescent="0.25">
      <c r="A1118" s="1" t="s">
        <v>2662</v>
      </c>
      <c r="B1118" t="s">
        <v>3479</v>
      </c>
    </row>
    <row r="1119" spans="1:2" x14ac:dyDescent="0.25">
      <c r="A1119" s="1" t="s">
        <v>2663</v>
      </c>
      <c r="B1119" t="s">
        <v>3479</v>
      </c>
    </row>
    <row r="1120" spans="1:2" x14ac:dyDescent="0.25">
      <c r="A1120" s="1" t="s">
        <v>2664</v>
      </c>
      <c r="B1120" t="s">
        <v>3479</v>
      </c>
    </row>
    <row r="1121" spans="1:2" x14ac:dyDescent="0.25">
      <c r="A1121" s="1" t="s">
        <v>2665</v>
      </c>
      <c r="B1121" t="s">
        <v>3479</v>
      </c>
    </row>
    <row r="1122" spans="1:2" x14ac:dyDescent="0.25">
      <c r="A1122" s="1" t="s">
        <v>2666</v>
      </c>
      <c r="B1122" t="s">
        <v>3479</v>
      </c>
    </row>
    <row r="1123" spans="1:2" x14ac:dyDescent="0.25">
      <c r="A1123" s="1" t="s">
        <v>2667</v>
      </c>
      <c r="B1123" t="s">
        <v>3479</v>
      </c>
    </row>
    <row r="1124" spans="1:2" x14ac:dyDescent="0.25">
      <c r="A1124" s="1" t="s">
        <v>2668</v>
      </c>
      <c r="B1124" t="s">
        <v>3479</v>
      </c>
    </row>
    <row r="1125" spans="1:2" x14ac:dyDescent="0.25">
      <c r="A1125" s="1" t="s">
        <v>2669</v>
      </c>
      <c r="B1125" t="s">
        <v>3479</v>
      </c>
    </row>
    <row r="1126" spans="1:2" x14ac:dyDescent="0.25">
      <c r="A1126" s="1" t="s">
        <v>2670</v>
      </c>
      <c r="B1126" t="s">
        <v>3479</v>
      </c>
    </row>
    <row r="1127" spans="1:2" x14ac:dyDescent="0.25">
      <c r="A1127" s="1" t="s">
        <v>2671</v>
      </c>
      <c r="B1127" t="s">
        <v>3479</v>
      </c>
    </row>
    <row r="1128" spans="1:2" x14ac:dyDescent="0.25">
      <c r="A1128" s="1" t="s">
        <v>2672</v>
      </c>
      <c r="B1128" t="s">
        <v>3479</v>
      </c>
    </row>
    <row r="1129" spans="1:2" x14ac:dyDescent="0.25">
      <c r="A1129" s="1" t="s">
        <v>2673</v>
      </c>
      <c r="B1129" t="s">
        <v>3479</v>
      </c>
    </row>
    <row r="1130" spans="1:2" x14ac:dyDescent="0.25">
      <c r="A1130" s="1" t="s">
        <v>2674</v>
      </c>
      <c r="B1130" t="s">
        <v>3479</v>
      </c>
    </row>
    <row r="1131" spans="1:2" x14ac:dyDescent="0.25">
      <c r="A1131" s="1" t="s">
        <v>2675</v>
      </c>
      <c r="B1131" t="s">
        <v>3479</v>
      </c>
    </row>
    <row r="1132" spans="1:2" x14ac:dyDescent="0.25">
      <c r="A1132" s="1" t="s">
        <v>2676</v>
      </c>
      <c r="B1132" t="s">
        <v>3479</v>
      </c>
    </row>
    <row r="1133" spans="1:2" x14ac:dyDescent="0.25">
      <c r="A1133" s="1" t="s">
        <v>2677</v>
      </c>
      <c r="B1133" t="s">
        <v>3479</v>
      </c>
    </row>
    <row r="1134" spans="1:2" x14ac:dyDescent="0.25">
      <c r="A1134" s="1" t="s">
        <v>2678</v>
      </c>
      <c r="B1134" t="s">
        <v>3479</v>
      </c>
    </row>
    <row r="1135" spans="1:2" x14ac:dyDescent="0.25">
      <c r="A1135" s="1" t="s">
        <v>2679</v>
      </c>
      <c r="B1135" t="s">
        <v>3479</v>
      </c>
    </row>
    <row r="1136" spans="1:2" x14ac:dyDescent="0.25">
      <c r="A1136" s="1" t="s">
        <v>2680</v>
      </c>
      <c r="B1136" t="s">
        <v>3479</v>
      </c>
    </row>
    <row r="1137" spans="1:2" x14ac:dyDescent="0.25">
      <c r="A1137" s="1" t="s">
        <v>2681</v>
      </c>
      <c r="B1137" t="s">
        <v>3479</v>
      </c>
    </row>
    <row r="1138" spans="1:2" x14ac:dyDescent="0.25">
      <c r="A1138" s="1" t="s">
        <v>2682</v>
      </c>
      <c r="B1138" t="s">
        <v>3479</v>
      </c>
    </row>
    <row r="1139" spans="1:2" x14ac:dyDescent="0.25">
      <c r="A1139" s="1" t="s">
        <v>2683</v>
      </c>
      <c r="B1139" t="s">
        <v>3479</v>
      </c>
    </row>
    <row r="1140" spans="1:2" x14ac:dyDescent="0.25">
      <c r="A1140" s="1" t="s">
        <v>2684</v>
      </c>
      <c r="B1140" t="s">
        <v>3479</v>
      </c>
    </row>
    <row r="1141" spans="1:2" x14ac:dyDescent="0.25">
      <c r="A1141" s="1" t="s">
        <v>2685</v>
      </c>
      <c r="B1141" t="s">
        <v>3479</v>
      </c>
    </row>
    <row r="1142" spans="1:2" x14ac:dyDescent="0.25">
      <c r="A1142" s="1" t="s">
        <v>2686</v>
      </c>
      <c r="B1142" t="s">
        <v>3479</v>
      </c>
    </row>
    <row r="1143" spans="1:2" x14ac:dyDescent="0.25">
      <c r="A1143" s="1" t="s">
        <v>2687</v>
      </c>
      <c r="B1143" t="s">
        <v>3479</v>
      </c>
    </row>
    <row r="1144" spans="1:2" x14ac:dyDescent="0.25">
      <c r="A1144" s="1" t="s">
        <v>2688</v>
      </c>
      <c r="B1144" t="s">
        <v>3479</v>
      </c>
    </row>
    <row r="1145" spans="1:2" x14ac:dyDescent="0.25">
      <c r="A1145" s="1" t="s">
        <v>2689</v>
      </c>
      <c r="B1145" t="s">
        <v>3479</v>
      </c>
    </row>
    <row r="1146" spans="1:2" x14ac:dyDescent="0.25">
      <c r="A1146" s="1" t="s">
        <v>2690</v>
      </c>
      <c r="B1146" t="s">
        <v>3479</v>
      </c>
    </row>
    <row r="1147" spans="1:2" x14ac:dyDescent="0.25">
      <c r="A1147" s="1" t="s">
        <v>2691</v>
      </c>
      <c r="B1147" t="s">
        <v>3479</v>
      </c>
    </row>
    <row r="1148" spans="1:2" x14ac:dyDescent="0.25">
      <c r="A1148" s="1" t="s">
        <v>2692</v>
      </c>
      <c r="B1148" t="s">
        <v>3479</v>
      </c>
    </row>
    <row r="1149" spans="1:2" x14ac:dyDescent="0.25">
      <c r="A1149" s="1" t="s">
        <v>2693</v>
      </c>
      <c r="B1149" t="s">
        <v>3479</v>
      </c>
    </row>
    <row r="1150" spans="1:2" x14ac:dyDescent="0.25">
      <c r="A1150" s="1" t="s">
        <v>2694</v>
      </c>
      <c r="B1150" t="s">
        <v>3479</v>
      </c>
    </row>
    <row r="1151" spans="1:2" x14ac:dyDescent="0.25">
      <c r="A1151" s="1" t="s">
        <v>2695</v>
      </c>
      <c r="B1151" t="s">
        <v>3479</v>
      </c>
    </row>
    <row r="1152" spans="1:2" x14ac:dyDescent="0.25">
      <c r="A1152" s="1" t="s">
        <v>2696</v>
      </c>
      <c r="B1152" t="s">
        <v>3479</v>
      </c>
    </row>
    <row r="1153" spans="1:2" x14ac:dyDescent="0.25">
      <c r="A1153" s="1" t="s">
        <v>2697</v>
      </c>
      <c r="B1153" t="s">
        <v>3479</v>
      </c>
    </row>
    <row r="1154" spans="1:2" x14ac:dyDescent="0.25">
      <c r="A1154" s="1" t="s">
        <v>2698</v>
      </c>
      <c r="B1154" t="s">
        <v>3479</v>
      </c>
    </row>
    <row r="1155" spans="1:2" x14ac:dyDescent="0.25">
      <c r="A1155" s="1" t="s">
        <v>2699</v>
      </c>
      <c r="B1155" t="s">
        <v>3479</v>
      </c>
    </row>
    <row r="1156" spans="1:2" x14ac:dyDescent="0.25">
      <c r="A1156" s="1" t="s">
        <v>2700</v>
      </c>
      <c r="B1156" t="s">
        <v>3479</v>
      </c>
    </row>
    <row r="1157" spans="1:2" x14ac:dyDescent="0.25">
      <c r="A1157" s="1" t="s">
        <v>2701</v>
      </c>
      <c r="B1157" t="s">
        <v>3479</v>
      </c>
    </row>
    <row r="1158" spans="1:2" x14ac:dyDescent="0.25">
      <c r="A1158" s="1" t="s">
        <v>2702</v>
      </c>
      <c r="B1158" t="s">
        <v>3479</v>
      </c>
    </row>
    <row r="1159" spans="1:2" x14ac:dyDescent="0.25">
      <c r="A1159" s="1" t="s">
        <v>2703</v>
      </c>
      <c r="B1159" t="s">
        <v>3479</v>
      </c>
    </row>
    <row r="1160" spans="1:2" x14ac:dyDescent="0.25">
      <c r="A1160" s="1" t="s">
        <v>2704</v>
      </c>
      <c r="B1160" t="s">
        <v>3479</v>
      </c>
    </row>
    <row r="1161" spans="1:2" x14ac:dyDescent="0.25">
      <c r="A1161" s="1" t="s">
        <v>2705</v>
      </c>
      <c r="B1161" t="s">
        <v>3479</v>
      </c>
    </row>
    <row r="1162" spans="1:2" x14ac:dyDescent="0.25">
      <c r="A1162" s="1" t="s">
        <v>2706</v>
      </c>
      <c r="B1162" t="s">
        <v>3479</v>
      </c>
    </row>
    <row r="1163" spans="1:2" x14ac:dyDescent="0.25">
      <c r="A1163" s="1" t="s">
        <v>2707</v>
      </c>
      <c r="B1163" t="s">
        <v>3479</v>
      </c>
    </row>
    <row r="1164" spans="1:2" x14ac:dyDescent="0.25">
      <c r="A1164" s="1" t="s">
        <v>2708</v>
      </c>
      <c r="B1164" t="s">
        <v>3479</v>
      </c>
    </row>
    <row r="1165" spans="1:2" x14ac:dyDescent="0.25">
      <c r="A1165" s="1" t="s">
        <v>2709</v>
      </c>
      <c r="B1165" t="s">
        <v>3479</v>
      </c>
    </row>
    <row r="1166" spans="1:2" x14ac:dyDescent="0.25">
      <c r="A1166" s="1" t="s">
        <v>2710</v>
      </c>
      <c r="B1166" t="s">
        <v>3479</v>
      </c>
    </row>
    <row r="1167" spans="1:2" x14ac:dyDescent="0.25">
      <c r="A1167" s="1" t="s">
        <v>2711</v>
      </c>
      <c r="B1167" t="s">
        <v>3479</v>
      </c>
    </row>
    <row r="1168" spans="1:2" x14ac:dyDescent="0.25">
      <c r="A1168" s="1" t="s">
        <v>2712</v>
      </c>
      <c r="B1168" t="s">
        <v>3479</v>
      </c>
    </row>
    <row r="1169" spans="1:2" x14ac:dyDescent="0.25">
      <c r="A1169" s="1" t="s">
        <v>2713</v>
      </c>
      <c r="B1169" t="s">
        <v>3479</v>
      </c>
    </row>
    <row r="1170" spans="1:2" x14ac:dyDescent="0.25">
      <c r="A1170" s="1" t="s">
        <v>2714</v>
      </c>
      <c r="B1170" t="s">
        <v>3479</v>
      </c>
    </row>
    <row r="1171" spans="1:2" x14ac:dyDescent="0.25">
      <c r="A1171" s="1" t="s">
        <v>2715</v>
      </c>
      <c r="B1171" t="s">
        <v>3479</v>
      </c>
    </row>
    <row r="1172" spans="1:2" x14ac:dyDescent="0.25">
      <c r="A1172" s="1" t="s">
        <v>2716</v>
      </c>
      <c r="B1172" t="s">
        <v>3479</v>
      </c>
    </row>
    <row r="1173" spans="1:2" x14ac:dyDescent="0.25">
      <c r="A1173" s="1" t="s">
        <v>2717</v>
      </c>
      <c r="B1173" t="s">
        <v>3479</v>
      </c>
    </row>
    <row r="1174" spans="1:2" x14ac:dyDescent="0.25">
      <c r="A1174" s="1" t="s">
        <v>2718</v>
      </c>
      <c r="B1174" t="s">
        <v>3479</v>
      </c>
    </row>
    <row r="1175" spans="1:2" x14ac:dyDescent="0.25">
      <c r="A1175" s="1" t="s">
        <v>2719</v>
      </c>
      <c r="B1175" t="s">
        <v>3479</v>
      </c>
    </row>
    <row r="1176" spans="1:2" x14ac:dyDescent="0.25">
      <c r="A1176" s="1" t="s">
        <v>2720</v>
      </c>
      <c r="B1176" t="s">
        <v>3479</v>
      </c>
    </row>
    <row r="1177" spans="1:2" x14ac:dyDescent="0.25">
      <c r="A1177" s="1" t="s">
        <v>2721</v>
      </c>
      <c r="B1177" t="s">
        <v>3479</v>
      </c>
    </row>
    <row r="1178" spans="1:2" x14ac:dyDescent="0.25">
      <c r="A1178" s="1" t="s">
        <v>2722</v>
      </c>
      <c r="B1178" t="s">
        <v>3479</v>
      </c>
    </row>
    <row r="1179" spans="1:2" x14ac:dyDescent="0.25">
      <c r="A1179" s="1" t="s">
        <v>2723</v>
      </c>
      <c r="B1179" t="s">
        <v>3479</v>
      </c>
    </row>
    <row r="1180" spans="1:2" x14ac:dyDescent="0.25">
      <c r="A1180" s="1" t="s">
        <v>2724</v>
      </c>
      <c r="B1180" t="s">
        <v>3479</v>
      </c>
    </row>
    <row r="1181" spans="1:2" x14ac:dyDescent="0.25">
      <c r="A1181" s="1" t="s">
        <v>2725</v>
      </c>
      <c r="B1181" t="s">
        <v>3479</v>
      </c>
    </row>
    <row r="1182" spans="1:2" x14ac:dyDescent="0.25">
      <c r="A1182" s="1" t="s">
        <v>2726</v>
      </c>
      <c r="B1182" t="s">
        <v>3479</v>
      </c>
    </row>
    <row r="1183" spans="1:2" x14ac:dyDescent="0.25">
      <c r="A1183" s="1" t="s">
        <v>2727</v>
      </c>
      <c r="B1183" t="s">
        <v>3479</v>
      </c>
    </row>
    <row r="1184" spans="1:2" x14ac:dyDescent="0.25">
      <c r="A1184" s="1" t="s">
        <v>2728</v>
      </c>
      <c r="B1184" t="s">
        <v>3479</v>
      </c>
    </row>
    <row r="1185" spans="1:2" x14ac:dyDescent="0.25">
      <c r="A1185" s="1" t="s">
        <v>2729</v>
      </c>
      <c r="B1185" t="s">
        <v>3479</v>
      </c>
    </row>
    <row r="1186" spans="1:2" x14ac:dyDescent="0.25">
      <c r="A1186" s="1" t="s">
        <v>2730</v>
      </c>
      <c r="B1186" t="s">
        <v>3479</v>
      </c>
    </row>
    <row r="1187" spans="1:2" x14ac:dyDescent="0.25">
      <c r="A1187" s="1" t="s">
        <v>2731</v>
      </c>
      <c r="B1187" t="s">
        <v>3479</v>
      </c>
    </row>
    <row r="1188" spans="1:2" x14ac:dyDescent="0.25">
      <c r="A1188" s="1" t="s">
        <v>2732</v>
      </c>
      <c r="B1188" t="s">
        <v>3479</v>
      </c>
    </row>
    <row r="1189" spans="1:2" x14ac:dyDescent="0.25">
      <c r="A1189" s="1" t="s">
        <v>2733</v>
      </c>
      <c r="B1189" t="s">
        <v>3479</v>
      </c>
    </row>
    <row r="1190" spans="1:2" x14ac:dyDescent="0.25">
      <c r="A1190" s="1" t="s">
        <v>2734</v>
      </c>
      <c r="B1190" t="s">
        <v>3479</v>
      </c>
    </row>
    <row r="1191" spans="1:2" x14ac:dyDescent="0.25">
      <c r="A1191" s="1" t="s">
        <v>2735</v>
      </c>
      <c r="B1191" t="s">
        <v>3479</v>
      </c>
    </row>
    <row r="1192" spans="1:2" x14ac:dyDescent="0.25">
      <c r="A1192" s="1" t="s">
        <v>2736</v>
      </c>
      <c r="B1192" t="s">
        <v>3479</v>
      </c>
    </row>
    <row r="1193" spans="1:2" x14ac:dyDescent="0.25">
      <c r="A1193" s="1" t="s">
        <v>2737</v>
      </c>
      <c r="B1193" t="s">
        <v>3479</v>
      </c>
    </row>
    <row r="1194" spans="1:2" x14ac:dyDescent="0.25">
      <c r="A1194" s="1" t="s">
        <v>2738</v>
      </c>
      <c r="B1194" t="s">
        <v>3479</v>
      </c>
    </row>
    <row r="1195" spans="1:2" x14ac:dyDescent="0.25">
      <c r="A1195" s="1" t="s">
        <v>2739</v>
      </c>
      <c r="B1195" t="s">
        <v>3479</v>
      </c>
    </row>
    <row r="1196" spans="1:2" x14ac:dyDescent="0.25">
      <c r="A1196" s="1" t="s">
        <v>2740</v>
      </c>
      <c r="B1196" t="s">
        <v>3479</v>
      </c>
    </row>
    <row r="1197" spans="1:2" x14ac:dyDescent="0.25">
      <c r="A1197" s="1" t="s">
        <v>2741</v>
      </c>
      <c r="B1197" t="s">
        <v>3479</v>
      </c>
    </row>
    <row r="1198" spans="1:2" x14ac:dyDescent="0.25">
      <c r="A1198" s="1" t="s">
        <v>2742</v>
      </c>
      <c r="B1198" t="s">
        <v>3479</v>
      </c>
    </row>
    <row r="1199" spans="1:2" x14ac:dyDescent="0.25">
      <c r="A1199" s="1" t="s">
        <v>2743</v>
      </c>
      <c r="B1199" t="s">
        <v>3479</v>
      </c>
    </row>
    <row r="1200" spans="1:2" x14ac:dyDescent="0.25">
      <c r="A1200" s="1" t="s">
        <v>2744</v>
      </c>
      <c r="B1200" t="s">
        <v>3479</v>
      </c>
    </row>
    <row r="1201" spans="1:2" x14ac:dyDescent="0.25">
      <c r="A1201" s="1" t="s">
        <v>2745</v>
      </c>
      <c r="B1201" t="s">
        <v>3479</v>
      </c>
    </row>
    <row r="1202" spans="1:2" x14ac:dyDescent="0.25">
      <c r="A1202" s="1" t="s">
        <v>2746</v>
      </c>
      <c r="B1202" t="s">
        <v>3479</v>
      </c>
    </row>
    <row r="1203" spans="1:2" x14ac:dyDescent="0.25">
      <c r="A1203" s="1" t="s">
        <v>2747</v>
      </c>
      <c r="B1203" t="s">
        <v>3479</v>
      </c>
    </row>
    <row r="1204" spans="1:2" x14ac:dyDescent="0.25">
      <c r="A1204" s="1" t="s">
        <v>2748</v>
      </c>
      <c r="B1204" t="s">
        <v>3479</v>
      </c>
    </row>
    <row r="1205" spans="1:2" x14ac:dyDescent="0.25">
      <c r="A1205" s="1" t="s">
        <v>2749</v>
      </c>
      <c r="B1205" t="s">
        <v>3479</v>
      </c>
    </row>
    <row r="1206" spans="1:2" x14ac:dyDescent="0.25">
      <c r="A1206" s="1" t="s">
        <v>2750</v>
      </c>
      <c r="B1206" t="s">
        <v>3479</v>
      </c>
    </row>
    <row r="1207" spans="1:2" x14ac:dyDescent="0.25">
      <c r="A1207" s="1" t="s">
        <v>2751</v>
      </c>
      <c r="B1207" t="s">
        <v>3479</v>
      </c>
    </row>
    <row r="1208" spans="1:2" x14ac:dyDescent="0.25">
      <c r="A1208" s="1" t="s">
        <v>2752</v>
      </c>
      <c r="B1208" t="s">
        <v>3479</v>
      </c>
    </row>
    <row r="1209" spans="1:2" x14ac:dyDescent="0.25">
      <c r="A1209" s="1" t="s">
        <v>2753</v>
      </c>
      <c r="B1209" t="s">
        <v>3479</v>
      </c>
    </row>
    <row r="1210" spans="1:2" x14ac:dyDescent="0.25">
      <c r="A1210" s="1" t="s">
        <v>2754</v>
      </c>
      <c r="B1210" t="s">
        <v>3479</v>
      </c>
    </row>
    <row r="1211" spans="1:2" x14ac:dyDescent="0.25">
      <c r="A1211" s="1" t="s">
        <v>2755</v>
      </c>
      <c r="B1211" t="s">
        <v>3479</v>
      </c>
    </row>
    <row r="1212" spans="1:2" x14ac:dyDescent="0.25">
      <c r="A1212" s="1" t="s">
        <v>2756</v>
      </c>
      <c r="B1212" t="s">
        <v>3479</v>
      </c>
    </row>
    <row r="1213" spans="1:2" x14ac:dyDescent="0.25">
      <c r="A1213" s="1" t="s">
        <v>2757</v>
      </c>
      <c r="B1213" t="s">
        <v>3479</v>
      </c>
    </row>
    <row r="1214" spans="1:2" x14ac:dyDescent="0.25">
      <c r="A1214" s="1" t="s">
        <v>2758</v>
      </c>
      <c r="B1214" t="s">
        <v>3479</v>
      </c>
    </row>
    <row r="1215" spans="1:2" x14ac:dyDescent="0.25">
      <c r="A1215" s="1" t="s">
        <v>2759</v>
      </c>
      <c r="B1215" t="s">
        <v>3479</v>
      </c>
    </row>
    <row r="1216" spans="1:2" x14ac:dyDescent="0.25">
      <c r="A1216" s="1" t="s">
        <v>2760</v>
      </c>
      <c r="B1216" t="s">
        <v>3479</v>
      </c>
    </row>
    <row r="1217" spans="1:2" x14ac:dyDescent="0.25">
      <c r="A1217" s="1" t="s">
        <v>2761</v>
      </c>
      <c r="B1217" t="s">
        <v>3479</v>
      </c>
    </row>
    <row r="1218" spans="1:2" x14ac:dyDescent="0.25">
      <c r="A1218" s="1" t="s">
        <v>2762</v>
      </c>
      <c r="B1218" t="s">
        <v>3479</v>
      </c>
    </row>
    <row r="1219" spans="1:2" x14ac:dyDescent="0.25">
      <c r="A1219" s="1" t="s">
        <v>2763</v>
      </c>
      <c r="B1219" t="s">
        <v>3479</v>
      </c>
    </row>
    <row r="1220" spans="1:2" x14ac:dyDescent="0.25">
      <c r="A1220" s="1" t="s">
        <v>2764</v>
      </c>
      <c r="B1220" t="s">
        <v>3479</v>
      </c>
    </row>
    <row r="1221" spans="1:2" x14ac:dyDescent="0.25">
      <c r="A1221" s="1" t="s">
        <v>2765</v>
      </c>
      <c r="B1221" t="s">
        <v>3479</v>
      </c>
    </row>
    <row r="1222" spans="1:2" x14ac:dyDescent="0.25">
      <c r="A1222" s="1" t="s">
        <v>2766</v>
      </c>
      <c r="B1222" t="s">
        <v>3479</v>
      </c>
    </row>
    <row r="1223" spans="1:2" x14ac:dyDescent="0.25">
      <c r="A1223" s="1" t="s">
        <v>2767</v>
      </c>
      <c r="B1223" t="s">
        <v>3479</v>
      </c>
    </row>
    <row r="1224" spans="1:2" x14ac:dyDescent="0.25">
      <c r="A1224" s="1" t="s">
        <v>2768</v>
      </c>
      <c r="B1224" t="s">
        <v>3479</v>
      </c>
    </row>
    <row r="1225" spans="1:2" x14ac:dyDescent="0.25">
      <c r="A1225" s="1" t="s">
        <v>2769</v>
      </c>
      <c r="B1225" t="s">
        <v>3479</v>
      </c>
    </row>
    <row r="1226" spans="1:2" x14ac:dyDescent="0.25">
      <c r="A1226" s="1" t="s">
        <v>2770</v>
      </c>
      <c r="B1226" t="s">
        <v>3479</v>
      </c>
    </row>
    <row r="1227" spans="1:2" x14ac:dyDescent="0.25">
      <c r="A1227" s="1" t="s">
        <v>2771</v>
      </c>
      <c r="B1227" t="s">
        <v>3479</v>
      </c>
    </row>
    <row r="1228" spans="1:2" x14ac:dyDescent="0.25">
      <c r="A1228" s="1" t="s">
        <v>2772</v>
      </c>
      <c r="B1228" t="s">
        <v>3479</v>
      </c>
    </row>
    <row r="1229" spans="1:2" x14ac:dyDescent="0.25">
      <c r="A1229" s="1" t="s">
        <v>2773</v>
      </c>
      <c r="B1229" t="s">
        <v>3479</v>
      </c>
    </row>
    <row r="1230" spans="1:2" x14ac:dyDescent="0.25">
      <c r="A1230" s="1" t="s">
        <v>2774</v>
      </c>
      <c r="B1230" t="s">
        <v>3479</v>
      </c>
    </row>
    <row r="1231" spans="1:2" x14ac:dyDescent="0.25">
      <c r="A1231" s="1" t="s">
        <v>2775</v>
      </c>
      <c r="B1231" t="s">
        <v>3479</v>
      </c>
    </row>
    <row r="1232" spans="1:2" x14ac:dyDescent="0.25">
      <c r="A1232" s="1" t="s">
        <v>2776</v>
      </c>
      <c r="B1232" t="s">
        <v>3479</v>
      </c>
    </row>
    <row r="1233" spans="1:2" x14ac:dyDescent="0.25">
      <c r="A1233" s="1" t="s">
        <v>2777</v>
      </c>
      <c r="B1233" t="s">
        <v>3479</v>
      </c>
    </row>
    <row r="1234" spans="1:2" x14ac:dyDescent="0.25">
      <c r="A1234" s="1" t="s">
        <v>2778</v>
      </c>
      <c r="B1234" t="s">
        <v>3479</v>
      </c>
    </row>
    <row r="1235" spans="1:2" x14ac:dyDescent="0.25">
      <c r="A1235" s="1" t="s">
        <v>2779</v>
      </c>
      <c r="B1235" t="s">
        <v>3479</v>
      </c>
    </row>
    <row r="1236" spans="1:2" x14ac:dyDescent="0.25">
      <c r="A1236" s="1" t="s">
        <v>2780</v>
      </c>
      <c r="B1236" t="s">
        <v>3479</v>
      </c>
    </row>
    <row r="1237" spans="1:2" x14ac:dyDescent="0.25">
      <c r="A1237" s="1" t="s">
        <v>2781</v>
      </c>
      <c r="B1237" t="s">
        <v>3479</v>
      </c>
    </row>
    <row r="1238" spans="1:2" x14ac:dyDescent="0.25">
      <c r="A1238" s="1" t="s">
        <v>2782</v>
      </c>
      <c r="B1238" t="s">
        <v>3479</v>
      </c>
    </row>
    <row r="1239" spans="1:2" x14ac:dyDescent="0.25">
      <c r="A1239" s="1" t="s">
        <v>2783</v>
      </c>
      <c r="B1239" t="s">
        <v>3479</v>
      </c>
    </row>
    <row r="1240" spans="1:2" x14ac:dyDescent="0.25">
      <c r="A1240" s="1" t="s">
        <v>2784</v>
      </c>
      <c r="B1240" t="s">
        <v>3479</v>
      </c>
    </row>
    <row r="1241" spans="1:2" x14ac:dyDescent="0.25">
      <c r="A1241" s="1" t="s">
        <v>2785</v>
      </c>
      <c r="B1241" t="s">
        <v>3479</v>
      </c>
    </row>
    <row r="1242" spans="1:2" x14ac:dyDescent="0.25">
      <c r="A1242" s="1" t="s">
        <v>2786</v>
      </c>
      <c r="B1242" t="s">
        <v>3479</v>
      </c>
    </row>
    <row r="1243" spans="1:2" x14ac:dyDescent="0.25">
      <c r="A1243" s="1" t="s">
        <v>2787</v>
      </c>
      <c r="B1243" t="s">
        <v>3479</v>
      </c>
    </row>
    <row r="1244" spans="1:2" x14ac:dyDescent="0.25">
      <c r="A1244" s="1" t="s">
        <v>2788</v>
      </c>
      <c r="B1244" t="s">
        <v>3479</v>
      </c>
    </row>
    <row r="1245" spans="1:2" x14ac:dyDescent="0.25">
      <c r="A1245" s="1" t="s">
        <v>2789</v>
      </c>
      <c r="B1245" t="s">
        <v>3479</v>
      </c>
    </row>
    <row r="1246" spans="1:2" x14ac:dyDescent="0.25">
      <c r="A1246" s="1" t="s">
        <v>2790</v>
      </c>
      <c r="B1246" t="s">
        <v>3479</v>
      </c>
    </row>
    <row r="1247" spans="1:2" x14ac:dyDescent="0.25">
      <c r="A1247" s="1" t="s">
        <v>2791</v>
      </c>
      <c r="B1247" t="s">
        <v>3479</v>
      </c>
    </row>
    <row r="1248" spans="1:2" x14ac:dyDescent="0.25">
      <c r="A1248" s="1" t="s">
        <v>2792</v>
      </c>
      <c r="B1248" t="s">
        <v>3479</v>
      </c>
    </row>
    <row r="1249" spans="1:2" x14ac:dyDescent="0.25">
      <c r="A1249" s="1" t="s">
        <v>2793</v>
      </c>
      <c r="B1249" t="s">
        <v>3479</v>
      </c>
    </row>
    <row r="1250" spans="1:2" x14ac:dyDescent="0.25">
      <c r="A1250" s="1" t="s">
        <v>2794</v>
      </c>
      <c r="B1250" t="s">
        <v>3479</v>
      </c>
    </row>
    <row r="1251" spans="1:2" x14ac:dyDescent="0.25">
      <c r="A1251" s="1" t="s">
        <v>2795</v>
      </c>
      <c r="B1251" t="s">
        <v>3479</v>
      </c>
    </row>
    <row r="1252" spans="1:2" x14ac:dyDescent="0.25">
      <c r="A1252" s="1" t="s">
        <v>2796</v>
      </c>
      <c r="B1252" t="s">
        <v>3479</v>
      </c>
    </row>
    <row r="1253" spans="1:2" x14ac:dyDescent="0.25">
      <c r="A1253" s="1" t="s">
        <v>2797</v>
      </c>
      <c r="B1253" t="s">
        <v>3479</v>
      </c>
    </row>
    <row r="1254" spans="1:2" x14ac:dyDescent="0.25">
      <c r="A1254" s="1" t="s">
        <v>2798</v>
      </c>
      <c r="B1254" t="s">
        <v>3479</v>
      </c>
    </row>
    <row r="1255" spans="1:2" x14ac:dyDescent="0.25">
      <c r="A1255" s="1" t="s">
        <v>2799</v>
      </c>
      <c r="B1255" t="s">
        <v>3479</v>
      </c>
    </row>
    <row r="1256" spans="1:2" x14ac:dyDescent="0.25">
      <c r="A1256" s="1" t="s">
        <v>2800</v>
      </c>
      <c r="B1256" t="s">
        <v>3479</v>
      </c>
    </row>
    <row r="1257" spans="1:2" x14ac:dyDescent="0.25">
      <c r="A1257" s="1" t="s">
        <v>2801</v>
      </c>
      <c r="B1257" t="s">
        <v>3479</v>
      </c>
    </row>
    <row r="1258" spans="1:2" x14ac:dyDescent="0.25">
      <c r="A1258" s="1" t="s">
        <v>2802</v>
      </c>
      <c r="B1258" t="s">
        <v>3479</v>
      </c>
    </row>
    <row r="1259" spans="1:2" x14ac:dyDescent="0.25">
      <c r="A1259" s="1" t="s">
        <v>2803</v>
      </c>
      <c r="B1259" t="s">
        <v>3479</v>
      </c>
    </row>
    <row r="1260" spans="1:2" x14ac:dyDescent="0.25">
      <c r="A1260" s="1" t="s">
        <v>2804</v>
      </c>
      <c r="B1260" t="s">
        <v>3479</v>
      </c>
    </row>
    <row r="1261" spans="1:2" x14ac:dyDescent="0.25">
      <c r="A1261" s="1" t="s">
        <v>2805</v>
      </c>
      <c r="B1261" t="s">
        <v>3479</v>
      </c>
    </row>
    <row r="1262" spans="1:2" x14ac:dyDescent="0.25">
      <c r="A1262" s="1" t="s">
        <v>2806</v>
      </c>
      <c r="B1262" t="s">
        <v>3479</v>
      </c>
    </row>
    <row r="1263" spans="1:2" x14ac:dyDescent="0.25">
      <c r="A1263" s="1" t="s">
        <v>2807</v>
      </c>
      <c r="B1263" t="s">
        <v>3479</v>
      </c>
    </row>
    <row r="1264" spans="1:2" x14ac:dyDescent="0.25">
      <c r="A1264" s="1" t="s">
        <v>2808</v>
      </c>
      <c r="B1264" t="s">
        <v>3479</v>
      </c>
    </row>
    <row r="1265" spans="1:2" x14ac:dyDescent="0.25">
      <c r="A1265" s="1" t="s">
        <v>2809</v>
      </c>
      <c r="B1265" t="s">
        <v>3479</v>
      </c>
    </row>
    <row r="1266" spans="1:2" x14ac:dyDescent="0.25">
      <c r="A1266" s="1" t="s">
        <v>2810</v>
      </c>
      <c r="B1266" t="s">
        <v>3479</v>
      </c>
    </row>
    <row r="1267" spans="1:2" x14ac:dyDescent="0.25">
      <c r="A1267" s="1" t="s">
        <v>2811</v>
      </c>
      <c r="B1267" t="s">
        <v>3479</v>
      </c>
    </row>
    <row r="1268" spans="1:2" x14ac:dyDescent="0.25">
      <c r="A1268" s="1" t="s">
        <v>2812</v>
      </c>
      <c r="B1268" t="s">
        <v>3479</v>
      </c>
    </row>
    <row r="1269" spans="1:2" x14ac:dyDescent="0.25">
      <c r="A1269" s="1" t="s">
        <v>2813</v>
      </c>
      <c r="B1269" t="s">
        <v>3479</v>
      </c>
    </row>
    <row r="1270" spans="1:2" x14ac:dyDescent="0.25">
      <c r="A1270" s="1" t="s">
        <v>2814</v>
      </c>
      <c r="B1270" t="s">
        <v>3479</v>
      </c>
    </row>
    <row r="1271" spans="1:2" x14ac:dyDescent="0.25">
      <c r="A1271" s="1" t="s">
        <v>2815</v>
      </c>
      <c r="B1271" t="s">
        <v>3479</v>
      </c>
    </row>
    <row r="1272" spans="1:2" x14ac:dyDescent="0.25">
      <c r="A1272" s="1" t="s">
        <v>2816</v>
      </c>
      <c r="B1272" t="s">
        <v>3479</v>
      </c>
    </row>
    <row r="1273" spans="1:2" x14ac:dyDescent="0.25">
      <c r="A1273" s="1" t="s">
        <v>298</v>
      </c>
      <c r="B1273" t="s">
        <v>3479</v>
      </c>
    </row>
    <row r="1274" spans="1:2" x14ac:dyDescent="0.25">
      <c r="A1274" s="1" t="s">
        <v>2817</v>
      </c>
      <c r="B1274" t="s">
        <v>3479</v>
      </c>
    </row>
    <row r="1275" spans="1:2" x14ac:dyDescent="0.25">
      <c r="A1275" s="1" t="s">
        <v>2818</v>
      </c>
      <c r="B1275" t="s">
        <v>3479</v>
      </c>
    </row>
    <row r="1276" spans="1:2" x14ac:dyDescent="0.25">
      <c r="A1276" s="1" t="s">
        <v>2819</v>
      </c>
      <c r="B1276" t="s">
        <v>3479</v>
      </c>
    </row>
    <row r="1277" spans="1:2" x14ac:dyDescent="0.25">
      <c r="A1277" s="1" t="s">
        <v>2820</v>
      </c>
      <c r="B1277" t="s">
        <v>3479</v>
      </c>
    </row>
    <row r="1278" spans="1:2" x14ac:dyDescent="0.25">
      <c r="A1278" s="1" t="s">
        <v>2821</v>
      </c>
      <c r="B1278" t="s">
        <v>3479</v>
      </c>
    </row>
    <row r="1279" spans="1:2" x14ac:dyDescent="0.25">
      <c r="A1279" s="1" t="s">
        <v>2822</v>
      </c>
      <c r="B1279" t="s">
        <v>3479</v>
      </c>
    </row>
    <row r="1280" spans="1:2" x14ac:dyDescent="0.25">
      <c r="A1280" s="1" t="s">
        <v>2823</v>
      </c>
      <c r="B1280" t="s">
        <v>3479</v>
      </c>
    </row>
    <row r="1281" spans="1:2" x14ac:dyDescent="0.25">
      <c r="A1281" s="1" t="s">
        <v>2824</v>
      </c>
      <c r="B1281" t="s">
        <v>3479</v>
      </c>
    </row>
    <row r="1282" spans="1:2" x14ac:dyDescent="0.25">
      <c r="A1282" s="1" t="s">
        <v>2825</v>
      </c>
      <c r="B1282" t="s">
        <v>3479</v>
      </c>
    </row>
    <row r="1283" spans="1:2" x14ac:dyDescent="0.25">
      <c r="A1283" s="1" t="s">
        <v>2826</v>
      </c>
      <c r="B1283" t="s">
        <v>3479</v>
      </c>
    </row>
    <row r="1284" spans="1:2" x14ac:dyDescent="0.25">
      <c r="A1284" s="1" t="s">
        <v>2827</v>
      </c>
      <c r="B1284" t="s">
        <v>3479</v>
      </c>
    </row>
    <row r="1285" spans="1:2" x14ac:dyDescent="0.25">
      <c r="A1285" s="1" t="s">
        <v>2828</v>
      </c>
      <c r="B1285" t="s">
        <v>3479</v>
      </c>
    </row>
    <row r="1286" spans="1:2" x14ac:dyDescent="0.25">
      <c r="A1286" s="1" t="s">
        <v>2829</v>
      </c>
      <c r="B1286" t="s">
        <v>3479</v>
      </c>
    </row>
    <row r="1287" spans="1:2" x14ac:dyDescent="0.25">
      <c r="A1287" s="1" t="s">
        <v>2830</v>
      </c>
      <c r="B1287" t="s">
        <v>3479</v>
      </c>
    </row>
    <row r="1288" spans="1:2" x14ac:dyDescent="0.25">
      <c r="A1288" s="1" t="s">
        <v>2831</v>
      </c>
      <c r="B1288" t="s">
        <v>3479</v>
      </c>
    </row>
    <row r="1289" spans="1:2" x14ac:dyDescent="0.25">
      <c r="A1289" s="1" t="s">
        <v>2832</v>
      </c>
      <c r="B1289" t="s">
        <v>3479</v>
      </c>
    </row>
    <row r="1290" spans="1:2" x14ac:dyDescent="0.25">
      <c r="A1290" s="1" t="s">
        <v>2833</v>
      </c>
      <c r="B1290" t="s">
        <v>3479</v>
      </c>
    </row>
    <row r="1291" spans="1:2" x14ac:dyDescent="0.25">
      <c r="A1291" s="1" t="s">
        <v>2834</v>
      </c>
      <c r="B1291" t="s">
        <v>3479</v>
      </c>
    </row>
    <row r="1292" spans="1:2" x14ac:dyDescent="0.25">
      <c r="A1292" s="1" t="s">
        <v>2835</v>
      </c>
      <c r="B1292" t="s">
        <v>3479</v>
      </c>
    </row>
    <row r="1293" spans="1:2" x14ac:dyDescent="0.25">
      <c r="A1293" s="1" t="s">
        <v>2836</v>
      </c>
      <c r="B1293" t="s">
        <v>3479</v>
      </c>
    </row>
    <row r="1294" spans="1:2" x14ac:dyDescent="0.25">
      <c r="A1294" s="1" t="s">
        <v>2837</v>
      </c>
      <c r="B1294" t="s">
        <v>3479</v>
      </c>
    </row>
    <row r="1295" spans="1:2" x14ac:dyDescent="0.25">
      <c r="A1295" s="1" t="s">
        <v>2838</v>
      </c>
      <c r="B1295" t="s">
        <v>3479</v>
      </c>
    </row>
    <row r="1296" spans="1:2" x14ac:dyDescent="0.25">
      <c r="A1296" s="1" t="s">
        <v>2839</v>
      </c>
      <c r="B1296" t="s">
        <v>3479</v>
      </c>
    </row>
    <row r="1297" spans="1:2" x14ac:dyDescent="0.25">
      <c r="A1297" s="1" t="s">
        <v>2840</v>
      </c>
      <c r="B1297" t="s">
        <v>3479</v>
      </c>
    </row>
    <row r="1298" spans="1:2" x14ac:dyDescent="0.25">
      <c r="A1298" s="1" t="s">
        <v>2841</v>
      </c>
      <c r="B1298" t="s">
        <v>3479</v>
      </c>
    </row>
    <row r="1299" spans="1:2" x14ac:dyDescent="0.25">
      <c r="A1299" s="1" t="s">
        <v>2842</v>
      </c>
      <c r="B1299" t="s">
        <v>3479</v>
      </c>
    </row>
    <row r="1300" spans="1:2" x14ac:dyDescent="0.25">
      <c r="A1300" s="1" t="s">
        <v>2843</v>
      </c>
      <c r="B1300" t="s">
        <v>3479</v>
      </c>
    </row>
    <row r="1301" spans="1:2" x14ac:dyDescent="0.25">
      <c r="A1301" s="1" t="s">
        <v>2844</v>
      </c>
      <c r="B1301" t="s">
        <v>3479</v>
      </c>
    </row>
    <row r="1302" spans="1:2" x14ac:dyDescent="0.25">
      <c r="A1302" s="1" t="s">
        <v>2845</v>
      </c>
      <c r="B1302" t="s">
        <v>3479</v>
      </c>
    </row>
    <row r="1303" spans="1:2" x14ac:dyDescent="0.25">
      <c r="A1303" s="1" t="s">
        <v>2846</v>
      </c>
      <c r="B1303" t="s">
        <v>3479</v>
      </c>
    </row>
    <row r="1304" spans="1:2" x14ac:dyDescent="0.25">
      <c r="A1304" s="1" t="s">
        <v>2847</v>
      </c>
      <c r="B1304" t="s">
        <v>3479</v>
      </c>
    </row>
    <row r="1305" spans="1:2" x14ac:dyDescent="0.25">
      <c r="A1305" s="1" t="s">
        <v>2848</v>
      </c>
      <c r="B1305" t="s">
        <v>3479</v>
      </c>
    </row>
    <row r="1306" spans="1:2" x14ac:dyDescent="0.25">
      <c r="A1306" s="1" t="s">
        <v>2849</v>
      </c>
      <c r="B1306" t="s">
        <v>3479</v>
      </c>
    </row>
    <row r="1307" spans="1:2" x14ac:dyDescent="0.25">
      <c r="A1307" s="1" t="s">
        <v>2850</v>
      </c>
      <c r="B1307" t="s">
        <v>3479</v>
      </c>
    </row>
    <row r="1308" spans="1:2" x14ac:dyDescent="0.25">
      <c r="A1308" s="1" t="s">
        <v>2851</v>
      </c>
      <c r="B1308" t="s">
        <v>3479</v>
      </c>
    </row>
    <row r="1309" spans="1:2" x14ac:dyDescent="0.25">
      <c r="A1309" s="1" t="s">
        <v>2852</v>
      </c>
      <c r="B1309" t="s">
        <v>3479</v>
      </c>
    </row>
    <row r="1310" spans="1:2" x14ac:dyDescent="0.25">
      <c r="A1310" s="1" t="s">
        <v>2853</v>
      </c>
      <c r="B1310" t="s">
        <v>3479</v>
      </c>
    </row>
    <row r="1311" spans="1:2" x14ac:dyDescent="0.25">
      <c r="A1311" s="1" t="s">
        <v>2854</v>
      </c>
      <c r="B1311" t="s">
        <v>3479</v>
      </c>
    </row>
    <row r="1312" spans="1:2" x14ac:dyDescent="0.25">
      <c r="A1312" s="1" t="s">
        <v>2855</v>
      </c>
      <c r="B1312" t="s">
        <v>3479</v>
      </c>
    </row>
    <row r="1313" spans="1:2" x14ac:dyDescent="0.25">
      <c r="A1313" s="1" t="s">
        <v>2856</v>
      </c>
      <c r="B1313" t="s">
        <v>3479</v>
      </c>
    </row>
    <row r="1314" spans="1:2" x14ac:dyDescent="0.25">
      <c r="A1314" s="1" t="s">
        <v>2857</v>
      </c>
      <c r="B1314" t="s">
        <v>3479</v>
      </c>
    </row>
    <row r="1315" spans="1:2" x14ac:dyDescent="0.25">
      <c r="A1315" s="1" t="s">
        <v>2858</v>
      </c>
      <c r="B1315" t="s">
        <v>3479</v>
      </c>
    </row>
    <row r="1316" spans="1:2" x14ac:dyDescent="0.25">
      <c r="A1316" s="1" t="s">
        <v>2859</v>
      </c>
      <c r="B1316" t="s">
        <v>3479</v>
      </c>
    </row>
    <row r="1317" spans="1:2" x14ac:dyDescent="0.25">
      <c r="A1317" s="1" t="s">
        <v>2860</v>
      </c>
      <c r="B1317" t="s">
        <v>3479</v>
      </c>
    </row>
    <row r="1318" spans="1:2" x14ac:dyDescent="0.25">
      <c r="A1318" s="1" t="s">
        <v>2861</v>
      </c>
      <c r="B1318" t="s">
        <v>3479</v>
      </c>
    </row>
    <row r="1319" spans="1:2" x14ac:dyDescent="0.25">
      <c r="A1319" s="1" t="s">
        <v>2862</v>
      </c>
      <c r="B1319" t="s">
        <v>3479</v>
      </c>
    </row>
    <row r="1320" spans="1:2" x14ac:dyDescent="0.25">
      <c r="A1320" s="1" t="s">
        <v>2863</v>
      </c>
      <c r="B1320" t="s">
        <v>3479</v>
      </c>
    </row>
    <row r="1321" spans="1:2" x14ac:dyDescent="0.25">
      <c r="A1321" s="1" t="s">
        <v>2864</v>
      </c>
      <c r="B1321" t="s">
        <v>3479</v>
      </c>
    </row>
    <row r="1322" spans="1:2" x14ac:dyDescent="0.25">
      <c r="A1322" s="1" t="s">
        <v>2865</v>
      </c>
      <c r="B1322" t="s">
        <v>3479</v>
      </c>
    </row>
    <row r="1323" spans="1:2" x14ac:dyDescent="0.25">
      <c r="A1323" s="1" t="s">
        <v>2866</v>
      </c>
      <c r="B1323" t="s">
        <v>3479</v>
      </c>
    </row>
    <row r="1324" spans="1:2" x14ac:dyDescent="0.25">
      <c r="A1324" s="1" t="s">
        <v>2867</v>
      </c>
      <c r="B1324" t="s">
        <v>3479</v>
      </c>
    </row>
    <row r="1325" spans="1:2" x14ac:dyDescent="0.25">
      <c r="A1325" s="1" t="s">
        <v>2868</v>
      </c>
      <c r="B1325" t="s">
        <v>3479</v>
      </c>
    </row>
    <row r="1326" spans="1:2" x14ac:dyDescent="0.25">
      <c r="A1326" s="1" t="s">
        <v>2869</v>
      </c>
      <c r="B1326" t="s">
        <v>3479</v>
      </c>
    </row>
    <row r="1327" spans="1:2" x14ac:dyDescent="0.25">
      <c r="A1327" s="1" t="s">
        <v>2870</v>
      </c>
      <c r="B1327" t="s">
        <v>3479</v>
      </c>
    </row>
    <row r="1328" spans="1:2" x14ac:dyDescent="0.25">
      <c r="A1328" s="1" t="s">
        <v>2871</v>
      </c>
      <c r="B1328" t="s">
        <v>3479</v>
      </c>
    </row>
    <row r="1329" spans="1:2" x14ac:dyDescent="0.25">
      <c r="A1329" s="1" t="s">
        <v>2872</v>
      </c>
      <c r="B1329" t="s">
        <v>3479</v>
      </c>
    </row>
    <row r="1330" spans="1:2" x14ac:dyDescent="0.25">
      <c r="A1330" s="1" t="s">
        <v>2873</v>
      </c>
      <c r="B1330" t="s">
        <v>3479</v>
      </c>
    </row>
    <row r="1331" spans="1:2" x14ac:dyDescent="0.25">
      <c r="A1331" s="1" t="s">
        <v>2874</v>
      </c>
      <c r="B1331" t="s">
        <v>3479</v>
      </c>
    </row>
    <row r="1332" spans="1:2" x14ac:dyDescent="0.25">
      <c r="A1332" s="1" t="s">
        <v>2875</v>
      </c>
      <c r="B1332" t="s">
        <v>3479</v>
      </c>
    </row>
    <row r="1333" spans="1:2" x14ac:dyDescent="0.25">
      <c r="A1333" s="1" t="s">
        <v>2876</v>
      </c>
      <c r="B1333" t="s">
        <v>3479</v>
      </c>
    </row>
    <row r="1334" spans="1:2" x14ac:dyDescent="0.25">
      <c r="A1334" s="1" t="s">
        <v>2877</v>
      </c>
      <c r="B1334" t="s">
        <v>3479</v>
      </c>
    </row>
    <row r="1335" spans="1:2" x14ac:dyDescent="0.25">
      <c r="A1335" s="1" t="s">
        <v>2878</v>
      </c>
      <c r="B1335" t="s">
        <v>3479</v>
      </c>
    </row>
    <row r="1336" spans="1:2" x14ac:dyDescent="0.25">
      <c r="A1336" s="1" t="s">
        <v>2879</v>
      </c>
      <c r="B1336" t="s">
        <v>3479</v>
      </c>
    </row>
    <row r="1337" spans="1:2" x14ac:dyDescent="0.25">
      <c r="A1337" s="1" t="s">
        <v>2880</v>
      </c>
      <c r="B1337" t="s">
        <v>3479</v>
      </c>
    </row>
    <row r="1338" spans="1:2" x14ac:dyDescent="0.25">
      <c r="A1338" s="1" t="s">
        <v>2881</v>
      </c>
      <c r="B1338" t="s">
        <v>3479</v>
      </c>
    </row>
    <row r="1339" spans="1:2" x14ac:dyDescent="0.25">
      <c r="A1339" s="1" t="s">
        <v>2882</v>
      </c>
      <c r="B1339" t="s">
        <v>3479</v>
      </c>
    </row>
    <row r="1340" spans="1:2" x14ac:dyDescent="0.25">
      <c r="A1340" s="1" t="s">
        <v>2883</v>
      </c>
      <c r="B1340" t="s">
        <v>3479</v>
      </c>
    </row>
    <row r="1341" spans="1:2" x14ac:dyDescent="0.25">
      <c r="A1341" s="1" t="s">
        <v>2884</v>
      </c>
      <c r="B1341" t="s">
        <v>3479</v>
      </c>
    </row>
    <row r="1342" spans="1:2" x14ac:dyDescent="0.25">
      <c r="A1342" s="1" t="s">
        <v>2885</v>
      </c>
      <c r="B1342" t="s">
        <v>3479</v>
      </c>
    </row>
    <row r="1343" spans="1:2" x14ac:dyDescent="0.25">
      <c r="A1343" s="1" t="s">
        <v>2886</v>
      </c>
      <c r="B1343" t="s">
        <v>3479</v>
      </c>
    </row>
    <row r="1344" spans="1:2" x14ac:dyDescent="0.25">
      <c r="A1344" s="1" t="s">
        <v>2887</v>
      </c>
      <c r="B1344" t="s">
        <v>3479</v>
      </c>
    </row>
    <row r="1345" spans="1:2" x14ac:dyDescent="0.25">
      <c r="A1345" s="1" t="s">
        <v>2888</v>
      </c>
      <c r="B1345" t="s">
        <v>3479</v>
      </c>
    </row>
    <row r="1346" spans="1:2" x14ac:dyDescent="0.25">
      <c r="A1346" s="1" t="s">
        <v>2889</v>
      </c>
      <c r="B1346" t="s">
        <v>3479</v>
      </c>
    </row>
    <row r="1347" spans="1:2" x14ac:dyDescent="0.25">
      <c r="A1347" s="1" t="s">
        <v>2890</v>
      </c>
      <c r="B1347" t="s">
        <v>3479</v>
      </c>
    </row>
    <row r="1348" spans="1:2" x14ac:dyDescent="0.25">
      <c r="A1348" s="1" t="s">
        <v>2891</v>
      </c>
      <c r="B1348" t="s">
        <v>3479</v>
      </c>
    </row>
    <row r="1349" spans="1:2" x14ac:dyDescent="0.25">
      <c r="A1349" s="1" t="s">
        <v>2892</v>
      </c>
      <c r="B1349" t="s">
        <v>3479</v>
      </c>
    </row>
    <row r="1350" spans="1:2" x14ac:dyDescent="0.25">
      <c r="A1350" s="1" t="s">
        <v>2893</v>
      </c>
      <c r="B1350" t="s">
        <v>3479</v>
      </c>
    </row>
    <row r="1351" spans="1:2" x14ac:dyDescent="0.25">
      <c r="A1351" s="1" t="s">
        <v>2894</v>
      </c>
      <c r="B1351" t="s">
        <v>3479</v>
      </c>
    </row>
    <row r="1352" spans="1:2" x14ac:dyDescent="0.25">
      <c r="A1352" s="1" t="s">
        <v>2895</v>
      </c>
      <c r="B1352" t="s">
        <v>3479</v>
      </c>
    </row>
    <row r="1353" spans="1:2" x14ac:dyDescent="0.25">
      <c r="A1353" s="1" t="s">
        <v>2896</v>
      </c>
      <c r="B1353" t="s">
        <v>3479</v>
      </c>
    </row>
    <row r="1354" spans="1:2" x14ac:dyDescent="0.25">
      <c r="A1354" s="1" t="s">
        <v>2897</v>
      </c>
      <c r="B1354" t="s">
        <v>3479</v>
      </c>
    </row>
    <row r="1355" spans="1:2" x14ac:dyDescent="0.25">
      <c r="A1355" s="1" t="s">
        <v>2898</v>
      </c>
      <c r="B1355" t="s">
        <v>3479</v>
      </c>
    </row>
    <row r="1356" spans="1:2" x14ac:dyDescent="0.25">
      <c r="A1356" s="1" t="s">
        <v>2899</v>
      </c>
      <c r="B1356" t="s">
        <v>3479</v>
      </c>
    </row>
    <row r="1357" spans="1:2" x14ac:dyDescent="0.25">
      <c r="A1357" s="1" t="s">
        <v>2900</v>
      </c>
      <c r="B1357" t="s">
        <v>3479</v>
      </c>
    </row>
    <row r="1358" spans="1:2" x14ac:dyDescent="0.25">
      <c r="A1358" s="1" t="s">
        <v>2901</v>
      </c>
      <c r="B1358" t="s">
        <v>3479</v>
      </c>
    </row>
    <row r="1359" spans="1:2" x14ac:dyDescent="0.25">
      <c r="A1359" s="1" t="s">
        <v>2902</v>
      </c>
      <c r="B1359" t="s">
        <v>3479</v>
      </c>
    </row>
    <row r="1360" spans="1:2" x14ac:dyDescent="0.25">
      <c r="A1360" s="1" t="s">
        <v>2903</v>
      </c>
      <c r="B1360" t="s">
        <v>3479</v>
      </c>
    </row>
    <row r="1361" spans="1:2" x14ac:dyDescent="0.25">
      <c r="A1361" s="1" t="s">
        <v>2904</v>
      </c>
      <c r="B1361" t="s">
        <v>3479</v>
      </c>
    </row>
    <row r="1362" spans="1:2" x14ac:dyDescent="0.25">
      <c r="A1362" s="1" t="s">
        <v>2905</v>
      </c>
      <c r="B1362" t="s">
        <v>3479</v>
      </c>
    </row>
    <row r="1363" spans="1:2" x14ac:dyDescent="0.25">
      <c r="A1363" s="1" t="s">
        <v>2906</v>
      </c>
      <c r="B1363" t="s">
        <v>3479</v>
      </c>
    </row>
    <row r="1364" spans="1:2" x14ac:dyDescent="0.25">
      <c r="A1364" s="1" t="s">
        <v>2907</v>
      </c>
      <c r="B1364" t="s">
        <v>3479</v>
      </c>
    </row>
    <row r="1365" spans="1:2" x14ac:dyDescent="0.25">
      <c r="A1365" s="1" t="s">
        <v>2908</v>
      </c>
      <c r="B1365" t="s">
        <v>3479</v>
      </c>
    </row>
    <row r="1366" spans="1:2" x14ac:dyDescent="0.25">
      <c r="A1366" s="1" t="s">
        <v>2909</v>
      </c>
      <c r="B1366" t="s">
        <v>3479</v>
      </c>
    </row>
    <row r="1367" spans="1:2" x14ac:dyDescent="0.25">
      <c r="A1367" s="1" t="s">
        <v>2910</v>
      </c>
      <c r="B1367" t="s">
        <v>3479</v>
      </c>
    </row>
    <row r="1368" spans="1:2" x14ac:dyDescent="0.25">
      <c r="A1368" s="1" t="s">
        <v>2911</v>
      </c>
      <c r="B1368" t="s">
        <v>3479</v>
      </c>
    </row>
    <row r="1369" spans="1:2" x14ac:dyDescent="0.25">
      <c r="A1369" s="1" t="s">
        <v>2912</v>
      </c>
      <c r="B1369" t="s">
        <v>3479</v>
      </c>
    </row>
    <row r="1370" spans="1:2" x14ac:dyDescent="0.25">
      <c r="A1370" s="1" t="s">
        <v>2913</v>
      </c>
      <c r="B1370" t="s">
        <v>3479</v>
      </c>
    </row>
    <row r="1371" spans="1:2" x14ac:dyDescent="0.25">
      <c r="A1371" s="1" t="s">
        <v>2914</v>
      </c>
      <c r="B1371" t="s">
        <v>3479</v>
      </c>
    </row>
    <row r="1372" spans="1:2" x14ac:dyDescent="0.25">
      <c r="A1372" s="1" t="s">
        <v>2915</v>
      </c>
      <c r="B1372" t="s">
        <v>3479</v>
      </c>
    </row>
    <row r="1373" spans="1:2" x14ac:dyDescent="0.25">
      <c r="A1373" s="1" t="s">
        <v>2916</v>
      </c>
      <c r="B1373" t="s">
        <v>3479</v>
      </c>
    </row>
    <row r="1374" spans="1:2" x14ac:dyDescent="0.25">
      <c r="A1374" s="1" t="s">
        <v>2917</v>
      </c>
      <c r="B1374" t="s">
        <v>3479</v>
      </c>
    </row>
    <row r="1375" spans="1:2" x14ac:dyDescent="0.25">
      <c r="A1375" s="1" t="s">
        <v>2918</v>
      </c>
      <c r="B1375" t="s">
        <v>3479</v>
      </c>
    </row>
    <row r="1376" spans="1:2" x14ac:dyDescent="0.25">
      <c r="A1376" s="1" t="s">
        <v>2919</v>
      </c>
      <c r="B1376" t="s">
        <v>3479</v>
      </c>
    </row>
    <row r="1377" spans="1:2" x14ac:dyDescent="0.25">
      <c r="A1377" s="1" t="s">
        <v>2920</v>
      </c>
      <c r="B1377" t="s">
        <v>3479</v>
      </c>
    </row>
    <row r="1378" spans="1:2" x14ac:dyDescent="0.25">
      <c r="A1378" s="1" t="s">
        <v>2921</v>
      </c>
      <c r="B1378" t="s">
        <v>3479</v>
      </c>
    </row>
    <row r="1379" spans="1:2" x14ac:dyDescent="0.25">
      <c r="A1379" s="1" t="s">
        <v>2922</v>
      </c>
      <c r="B1379" t="s">
        <v>3479</v>
      </c>
    </row>
    <row r="1380" spans="1:2" x14ac:dyDescent="0.25">
      <c r="A1380" s="1" t="s">
        <v>2923</v>
      </c>
      <c r="B1380" t="s">
        <v>3479</v>
      </c>
    </row>
    <row r="1381" spans="1:2" x14ac:dyDescent="0.25">
      <c r="A1381" s="1" t="s">
        <v>2924</v>
      </c>
      <c r="B1381" t="s">
        <v>3479</v>
      </c>
    </row>
    <row r="1382" spans="1:2" x14ac:dyDescent="0.25">
      <c r="A1382" s="1" t="s">
        <v>2925</v>
      </c>
      <c r="B1382" t="s">
        <v>3479</v>
      </c>
    </row>
    <row r="1383" spans="1:2" x14ac:dyDescent="0.25">
      <c r="A1383" s="1" t="s">
        <v>2926</v>
      </c>
      <c r="B1383" t="s">
        <v>3479</v>
      </c>
    </row>
    <row r="1384" spans="1:2" x14ac:dyDescent="0.25">
      <c r="A1384" s="1" t="s">
        <v>2927</v>
      </c>
      <c r="B1384" t="s">
        <v>3479</v>
      </c>
    </row>
    <row r="1385" spans="1:2" x14ac:dyDescent="0.25">
      <c r="A1385" s="1" t="s">
        <v>2928</v>
      </c>
      <c r="B1385" t="s">
        <v>3479</v>
      </c>
    </row>
    <row r="1386" spans="1:2" x14ac:dyDescent="0.25">
      <c r="A1386" s="1" t="s">
        <v>2929</v>
      </c>
      <c r="B1386" t="s">
        <v>3479</v>
      </c>
    </row>
    <row r="1387" spans="1:2" x14ac:dyDescent="0.25">
      <c r="A1387" s="1" t="s">
        <v>2930</v>
      </c>
      <c r="B1387" t="s">
        <v>3479</v>
      </c>
    </row>
    <row r="1388" spans="1:2" x14ac:dyDescent="0.25">
      <c r="A1388" s="1" t="s">
        <v>2931</v>
      </c>
      <c r="B1388" t="s">
        <v>3479</v>
      </c>
    </row>
    <row r="1389" spans="1:2" x14ac:dyDescent="0.25">
      <c r="A1389" s="1" t="s">
        <v>2932</v>
      </c>
      <c r="B1389" t="s">
        <v>3479</v>
      </c>
    </row>
    <row r="1390" spans="1:2" x14ac:dyDescent="0.25">
      <c r="A1390" s="1" t="s">
        <v>2933</v>
      </c>
      <c r="B1390" t="s">
        <v>3479</v>
      </c>
    </row>
    <row r="1391" spans="1:2" x14ac:dyDescent="0.25">
      <c r="A1391" s="1" t="s">
        <v>2934</v>
      </c>
      <c r="B1391" t="s">
        <v>3479</v>
      </c>
    </row>
    <row r="1392" spans="1:2" x14ac:dyDescent="0.25">
      <c r="A1392" s="1" t="s">
        <v>2935</v>
      </c>
      <c r="B1392" t="s">
        <v>3479</v>
      </c>
    </row>
    <row r="1393" spans="1:2" x14ac:dyDescent="0.25">
      <c r="A1393" s="1" t="s">
        <v>2936</v>
      </c>
      <c r="B1393" t="s">
        <v>3479</v>
      </c>
    </row>
    <row r="1394" spans="1:2" x14ac:dyDescent="0.25">
      <c r="A1394" s="1" t="s">
        <v>2937</v>
      </c>
      <c r="B1394" t="s">
        <v>3479</v>
      </c>
    </row>
    <row r="1395" spans="1:2" x14ac:dyDescent="0.25">
      <c r="A1395" s="1" t="s">
        <v>2938</v>
      </c>
      <c r="B1395" t="s">
        <v>3479</v>
      </c>
    </row>
    <row r="1396" spans="1:2" x14ac:dyDescent="0.25">
      <c r="A1396" s="1" t="s">
        <v>2939</v>
      </c>
      <c r="B1396" t="s">
        <v>3479</v>
      </c>
    </row>
    <row r="1397" spans="1:2" x14ac:dyDescent="0.25">
      <c r="A1397" s="1" t="s">
        <v>2940</v>
      </c>
      <c r="B1397" t="s">
        <v>3479</v>
      </c>
    </row>
    <row r="1398" spans="1:2" x14ac:dyDescent="0.25">
      <c r="A1398" s="1" t="s">
        <v>2941</v>
      </c>
      <c r="B1398" t="s">
        <v>3479</v>
      </c>
    </row>
    <row r="1399" spans="1:2" x14ac:dyDescent="0.25">
      <c r="A1399" s="1" t="s">
        <v>2942</v>
      </c>
      <c r="B1399" t="s">
        <v>3479</v>
      </c>
    </row>
    <row r="1400" spans="1:2" x14ac:dyDescent="0.25">
      <c r="A1400" s="1" t="s">
        <v>2943</v>
      </c>
      <c r="B1400" t="s">
        <v>3479</v>
      </c>
    </row>
    <row r="1401" spans="1:2" x14ac:dyDescent="0.25">
      <c r="A1401" s="1" t="s">
        <v>2944</v>
      </c>
      <c r="B1401" t="s">
        <v>3479</v>
      </c>
    </row>
    <row r="1402" spans="1:2" x14ac:dyDescent="0.25">
      <c r="A1402" s="1" t="s">
        <v>2945</v>
      </c>
      <c r="B1402" t="s">
        <v>3479</v>
      </c>
    </row>
    <row r="1403" spans="1:2" x14ac:dyDescent="0.25">
      <c r="A1403" s="1" t="s">
        <v>2946</v>
      </c>
      <c r="B1403" t="s">
        <v>3479</v>
      </c>
    </row>
    <row r="1404" spans="1:2" x14ac:dyDescent="0.25">
      <c r="A1404" s="1" t="s">
        <v>2947</v>
      </c>
      <c r="B1404" t="s">
        <v>3479</v>
      </c>
    </row>
    <row r="1405" spans="1:2" x14ac:dyDescent="0.25">
      <c r="A1405" s="1" t="s">
        <v>2948</v>
      </c>
      <c r="B1405" t="s">
        <v>3479</v>
      </c>
    </row>
    <row r="1406" spans="1:2" x14ac:dyDescent="0.25">
      <c r="A1406" s="1" t="s">
        <v>2949</v>
      </c>
      <c r="B1406" t="s">
        <v>3479</v>
      </c>
    </row>
    <row r="1407" spans="1:2" x14ac:dyDescent="0.25">
      <c r="A1407" s="1" t="s">
        <v>2950</v>
      </c>
      <c r="B1407" t="s">
        <v>3479</v>
      </c>
    </row>
    <row r="1408" spans="1:2" x14ac:dyDescent="0.25">
      <c r="A1408" s="1" t="s">
        <v>2951</v>
      </c>
      <c r="B1408" t="s">
        <v>3479</v>
      </c>
    </row>
    <row r="1409" spans="1:2" x14ac:dyDescent="0.25">
      <c r="A1409" s="1" t="s">
        <v>2952</v>
      </c>
      <c r="B1409" t="s">
        <v>3479</v>
      </c>
    </row>
    <row r="1410" spans="1:2" x14ac:dyDescent="0.25">
      <c r="A1410" s="1" t="s">
        <v>2953</v>
      </c>
      <c r="B1410" t="s">
        <v>3479</v>
      </c>
    </row>
    <row r="1411" spans="1:2" x14ac:dyDescent="0.25">
      <c r="A1411" s="1" t="s">
        <v>2954</v>
      </c>
      <c r="B1411" t="s">
        <v>3479</v>
      </c>
    </row>
    <row r="1412" spans="1:2" x14ac:dyDescent="0.25">
      <c r="A1412" s="1" t="s">
        <v>2955</v>
      </c>
      <c r="B1412" t="s">
        <v>3479</v>
      </c>
    </row>
    <row r="1413" spans="1:2" x14ac:dyDescent="0.25">
      <c r="A1413" s="1" t="s">
        <v>2956</v>
      </c>
      <c r="B1413" t="s">
        <v>3479</v>
      </c>
    </row>
    <row r="1414" spans="1:2" x14ac:dyDescent="0.25">
      <c r="A1414" s="1" t="s">
        <v>2957</v>
      </c>
      <c r="B1414" t="s">
        <v>3479</v>
      </c>
    </row>
    <row r="1415" spans="1:2" x14ac:dyDescent="0.25">
      <c r="A1415" s="1" t="s">
        <v>2958</v>
      </c>
      <c r="B1415" t="s">
        <v>3479</v>
      </c>
    </row>
    <row r="1416" spans="1:2" x14ac:dyDescent="0.25">
      <c r="A1416" s="1" t="s">
        <v>2959</v>
      </c>
      <c r="B1416" t="s">
        <v>3479</v>
      </c>
    </row>
    <row r="1417" spans="1:2" x14ac:dyDescent="0.25">
      <c r="A1417" s="1" t="s">
        <v>2960</v>
      </c>
      <c r="B1417" t="s">
        <v>3479</v>
      </c>
    </row>
    <row r="1418" spans="1:2" x14ac:dyDescent="0.25">
      <c r="A1418" s="1" t="s">
        <v>2961</v>
      </c>
      <c r="B1418" t="s">
        <v>3479</v>
      </c>
    </row>
    <row r="1419" spans="1:2" x14ac:dyDescent="0.25">
      <c r="A1419" s="1" t="s">
        <v>2962</v>
      </c>
      <c r="B1419" t="s">
        <v>3479</v>
      </c>
    </row>
    <row r="1420" spans="1:2" x14ac:dyDescent="0.25">
      <c r="A1420" s="1" t="s">
        <v>2963</v>
      </c>
      <c r="B1420" t="s">
        <v>3479</v>
      </c>
    </row>
    <row r="1421" spans="1:2" x14ac:dyDescent="0.25">
      <c r="A1421" s="1" t="s">
        <v>2964</v>
      </c>
      <c r="B1421" t="s">
        <v>3479</v>
      </c>
    </row>
    <row r="1422" spans="1:2" x14ac:dyDescent="0.25">
      <c r="A1422" s="1" t="s">
        <v>2965</v>
      </c>
      <c r="B1422" t="s">
        <v>3479</v>
      </c>
    </row>
    <row r="1423" spans="1:2" x14ac:dyDescent="0.25">
      <c r="A1423" s="1" t="s">
        <v>2966</v>
      </c>
      <c r="B1423" t="s">
        <v>3479</v>
      </c>
    </row>
    <row r="1424" spans="1:2" x14ac:dyDescent="0.25">
      <c r="A1424" s="1" t="s">
        <v>2967</v>
      </c>
      <c r="B1424" t="s">
        <v>3479</v>
      </c>
    </row>
    <row r="1425" spans="1:2" x14ac:dyDescent="0.25">
      <c r="A1425" s="1" t="s">
        <v>2968</v>
      </c>
      <c r="B1425" t="s">
        <v>3479</v>
      </c>
    </row>
    <row r="1426" spans="1:2" x14ac:dyDescent="0.25">
      <c r="A1426" s="1" t="s">
        <v>2969</v>
      </c>
      <c r="B1426" t="s">
        <v>3479</v>
      </c>
    </row>
    <row r="1427" spans="1:2" x14ac:dyDescent="0.25">
      <c r="A1427" s="1" t="s">
        <v>2970</v>
      </c>
      <c r="B1427" t="s">
        <v>3479</v>
      </c>
    </row>
    <row r="1428" spans="1:2" x14ac:dyDescent="0.25">
      <c r="A1428" s="1" t="s">
        <v>2971</v>
      </c>
      <c r="B1428" t="s">
        <v>3479</v>
      </c>
    </row>
    <row r="1429" spans="1:2" x14ac:dyDescent="0.25">
      <c r="A1429" s="1" t="s">
        <v>2972</v>
      </c>
      <c r="B1429" t="s">
        <v>3479</v>
      </c>
    </row>
    <row r="1430" spans="1:2" x14ac:dyDescent="0.25">
      <c r="A1430" s="1" t="s">
        <v>2973</v>
      </c>
      <c r="B1430" t="s">
        <v>3479</v>
      </c>
    </row>
    <row r="1431" spans="1:2" x14ac:dyDescent="0.25">
      <c r="A1431" s="1" t="s">
        <v>2974</v>
      </c>
      <c r="B1431" t="s">
        <v>3479</v>
      </c>
    </row>
    <row r="1432" spans="1:2" x14ac:dyDescent="0.25">
      <c r="A1432" s="1" t="s">
        <v>2975</v>
      </c>
      <c r="B1432" t="s">
        <v>3479</v>
      </c>
    </row>
    <row r="1433" spans="1:2" x14ac:dyDescent="0.25">
      <c r="A1433" s="1" t="s">
        <v>2976</v>
      </c>
      <c r="B1433" t="s">
        <v>3479</v>
      </c>
    </row>
    <row r="1434" spans="1:2" x14ac:dyDescent="0.25">
      <c r="A1434" s="1" t="s">
        <v>2977</v>
      </c>
      <c r="B1434" t="s">
        <v>3479</v>
      </c>
    </row>
    <row r="1435" spans="1:2" x14ac:dyDescent="0.25">
      <c r="A1435" s="1" t="s">
        <v>2978</v>
      </c>
      <c r="B1435" t="s">
        <v>3479</v>
      </c>
    </row>
    <row r="1436" spans="1:2" x14ac:dyDescent="0.25">
      <c r="A1436" s="1" t="s">
        <v>2979</v>
      </c>
      <c r="B1436" t="s">
        <v>3479</v>
      </c>
    </row>
    <row r="1437" spans="1:2" x14ac:dyDescent="0.25">
      <c r="A1437" s="1" t="s">
        <v>2980</v>
      </c>
      <c r="B1437" t="s">
        <v>3479</v>
      </c>
    </row>
    <row r="1438" spans="1:2" x14ac:dyDescent="0.25">
      <c r="A1438" s="1" t="s">
        <v>2981</v>
      </c>
      <c r="B1438" t="s">
        <v>3479</v>
      </c>
    </row>
    <row r="1439" spans="1:2" x14ac:dyDescent="0.25">
      <c r="A1439" s="1" t="s">
        <v>2982</v>
      </c>
      <c r="B1439" t="s">
        <v>3479</v>
      </c>
    </row>
    <row r="1440" spans="1:2" x14ac:dyDescent="0.25">
      <c r="A1440" s="1" t="s">
        <v>2983</v>
      </c>
      <c r="B1440" t="s">
        <v>3479</v>
      </c>
    </row>
    <row r="1441" spans="1:2" x14ac:dyDescent="0.25">
      <c r="A1441" s="1" t="s">
        <v>2984</v>
      </c>
      <c r="B1441" t="s">
        <v>3479</v>
      </c>
    </row>
    <row r="1442" spans="1:2" x14ac:dyDescent="0.25">
      <c r="A1442" s="1" t="s">
        <v>2985</v>
      </c>
      <c r="B1442" t="s">
        <v>3479</v>
      </c>
    </row>
    <row r="1443" spans="1:2" x14ac:dyDescent="0.25">
      <c r="A1443" s="1" t="s">
        <v>2986</v>
      </c>
      <c r="B1443" t="s">
        <v>3479</v>
      </c>
    </row>
    <row r="1444" spans="1:2" x14ac:dyDescent="0.25">
      <c r="A1444" s="1" t="s">
        <v>2987</v>
      </c>
      <c r="B1444" t="s">
        <v>3479</v>
      </c>
    </row>
    <row r="1445" spans="1:2" x14ac:dyDescent="0.25">
      <c r="A1445" s="1" t="s">
        <v>2988</v>
      </c>
      <c r="B1445" t="s">
        <v>3479</v>
      </c>
    </row>
    <row r="1446" spans="1:2" x14ac:dyDescent="0.25">
      <c r="A1446" s="1" t="s">
        <v>2989</v>
      </c>
      <c r="B1446" t="s">
        <v>3479</v>
      </c>
    </row>
    <row r="1447" spans="1:2" x14ac:dyDescent="0.25">
      <c r="A1447" s="1" t="s">
        <v>2990</v>
      </c>
      <c r="B1447" t="s">
        <v>3479</v>
      </c>
    </row>
    <row r="1448" spans="1:2" x14ac:dyDescent="0.25">
      <c r="A1448" s="1" t="s">
        <v>2991</v>
      </c>
      <c r="B1448" t="s">
        <v>3479</v>
      </c>
    </row>
    <row r="1449" spans="1:2" x14ac:dyDescent="0.25">
      <c r="A1449" s="1" t="s">
        <v>2992</v>
      </c>
      <c r="B1449" t="s">
        <v>3479</v>
      </c>
    </row>
    <row r="1450" spans="1:2" x14ac:dyDescent="0.25">
      <c r="A1450" s="1" t="s">
        <v>2993</v>
      </c>
      <c r="B1450" t="s">
        <v>3479</v>
      </c>
    </row>
    <row r="1451" spans="1:2" x14ac:dyDescent="0.25">
      <c r="A1451" s="1" t="s">
        <v>2994</v>
      </c>
      <c r="B1451" t="s">
        <v>3479</v>
      </c>
    </row>
    <row r="1452" spans="1:2" x14ac:dyDescent="0.25">
      <c r="A1452" s="1" t="s">
        <v>2995</v>
      </c>
      <c r="B1452" t="s">
        <v>3479</v>
      </c>
    </row>
    <row r="1453" spans="1:2" x14ac:dyDescent="0.25">
      <c r="A1453" s="1" t="s">
        <v>2996</v>
      </c>
      <c r="B1453" t="s">
        <v>3479</v>
      </c>
    </row>
    <row r="1454" spans="1:2" x14ac:dyDescent="0.25">
      <c r="A1454" s="1" t="s">
        <v>2997</v>
      </c>
      <c r="B1454" t="s">
        <v>3479</v>
      </c>
    </row>
    <row r="1455" spans="1:2" x14ac:dyDescent="0.25">
      <c r="A1455" s="1" t="s">
        <v>2998</v>
      </c>
      <c r="B1455" t="s">
        <v>3479</v>
      </c>
    </row>
    <row r="1456" spans="1:2" x14ac:dyDescent="0.25">
      <c r="A1456" s="1" t="s">
        <v>2999</v>
      </c>
      <c r="B1456" t="s">
        <v>3479</v>
      </c>
    </row>
    <row r="1457" spans="1:2" x14ac:dyDescent="0.25">
      <c r="A1457" s="1" t="s">
        <v>3000</v>
      </c>
      <c r="B1457" t="s">
        <v>3479</v>
      </c>
    </row>
    <row r="1458" spans="1:2" x14ac:dyDescent="0.25">
      <c r="A1458" s="1" t="s">
        <v>3001</v>
      </c>
      <c r="B1458" t="s">
        <v>3479</v>
      </c>
    </row>
    <row r="1459" spans="1:2" x14ac:dyDescent="0.25">
      <c r="A1459" s="1" t="s">
        <v>3002</v>
      </c>
      <c r="B1459" t="s">
        <v>3479</v>
      </c>
    </row>
    <row r="1460" spans="1:2" x14ac:dyDescent="0.25">
      <c r="A1460" s="1" t="s">
        <v>3003</v>
      </c>
      <c r="B1460" t="s">
        <v>3479</v>
      </c>
    </row>
    <row r="1461" spans="1:2" x14ac:dyDescent="0.25">
      <c r="A1461" s="1" t="s">
        <v>3004</v>
      </c>
      <c r="B1461" t="s">
        <v>3479</v>
      </c>
    </row>
    <row r="1462" spans="1:2" x14ac:dyDescent="0.25">
      <c r="A1462" s="1" t="s">
        <v>3005</v>
      </c>
      <c r="B1462" t="s">
        <v>3479</v>
      </c>
    </row>
    <row r="1463" spans="1:2" x14ac:dyDescent="0.25">
      <c r="A1463" s="1" t="s">
        <v>3006</v>
      </c>
      <c r="B1463" t="s">
        <v>3479</v>
      </c>
    </row>
    <row r="1464" spans="1:2" x14ac:dyDescent="0.25">
      <c r="A1464" s="1" t="s">
        <v>3007</v>
      </c>
      <c r="B1464" t="s">
        <v>3479</v>
      </c>
    </row>
    <row r="1465" spans="1:2" x14ac:dyDescent="0.25">
      <c r="A1465" s="1" t="s">
        <v>3008</v>
      </c>
      <c r="B1465" t="s">
        <v>3479</v>
      </c>
    </row>
    <row r="1466" spans="1:2" x14ac:dyDescent="0.25">
      <c r="A1466" s="1" t="s">
        <v>3009</v>
      </c>
      <c r="B1466" t="s">
        <v>3479</v>
      </c>
    </row>
    <row r="1467" spans="1:2" x14ac:dyDescent="0.25">
      <c r="A1467" s="1" t="s">
        <v>3010</v>
      </c>
      <c r="B1467" t="s">
        <v>3479</v>
      </c>
    </row>
    <row r="1468" spans="1:2" x14ac:dyDescent="0.25">
      <c r="A1468" s="1" t="s">
        <v>3011</v>
      </c>
      <c r="B1468" t="s">
        <v>3479</v>
      </c>
    </row>
    <row r="1469" spans="1:2" x14ac:dyDescent="0.25">
      <c r="A1469" s="1" t="s">
        <v>3012</v>
      </c>
      <c r="B1469" t="s">
        <v>3479</v>
      </c>
    </row>
    <row r="1470" spans="1:2" x14ac:dyDescent="0.25">
      <c r="A1470" s="1" t="s">
        <v>3013</v>
      </c>
      <c r="B1470" t="s">
        <v>3479</v>
      </c>
    </row>
    <row r="1471" spans="1:2" x14ac:dyDescent="0.25">
      <c r="A1471" s="1" t="s">
        <v>3014</v>
      </c>
      <c r="B1471" t="s">
        <v>3479</v>
      </c>
    </row>
    <row r="1472" spans="1:2" x14ac:dyDescent="0.25">
      <c r="A1472" s="1" t="s">
        <v>3015</v>
      </c>
      <c r="B1472" t="s">
        <v>3479</v>
      </c>
    </row>
    <row r="1473" spans="1:2" x14ac:dyDescent="0.25">
      <c r="A1473" s="1" t="s">
        <v>3016</v>
      </c>
      <c r="B1473" t="s">
        <v>3479</v>
      </c>
    </row>
    <row r="1474" spans="1:2" x14ac:dyDescent="0.25">
      <c r="A1474" s="1" t="s">
        <v>3017</v>
      </c>
      <c r="B1474" t="s">
        <v>3479</v>
      </c>
    </row>
    <row r="1475" spans="1:2" x14ac:dyDescent="0.25">
      <c r="A1475" s="1" t="s">
        <v>3018</v>
      </c>
      <c r="B1475" t="s">
        <v>3479</v>
      </c>
    </row>
    <row r="1476" spans="1:2" x14ac:dyDescent="0.25">
      <c r="A1476" s="1" t="s">
        <v>3019</v>
      </c>
      <c r="B1476" t="s">
        <v>3479</v>
      </c>
    </row>
    <row r="1477" spans="1:2" x14ac:dyDescent="0.25">
      <c r="A1477" s="1" t="s">
        <v>3020</v>
      </c>
      <c r="B1477" t="s">
        <v>3479</v>
      </c>
    </row>
    <row r="1478" spans="1:2" x14ac:dyDescent="0.25">
      <c r="A1478" s="1" t="s">
        <v>3021</v>
      </c>
      <c r="B1478" t="s">
        <v>3479</v>
      </c>
    </row>
    <row r="1479" spans="1:2" x14ac:dyDescent="0.25">
      <c r="A1479" s="1" t="s">
        <v>3022</v>
      </c>
      <c r="B1479" t="s">
        <v>3479</v>
      </c>
    </row>
    <row r="1480" spans="1:2" x14ac:dyDescent="0.25">
      <c r="A1480" s="1" t="s">
        <v>3023</v>
      </c>
      <c r="B1480" t="s">
        <v>3479</v>
      </c>
    </row>
    <row r="1481" spans="1:2" x14ac:dyDescent="0.25">
      <c r="A1481" s="1" t="s">
        <v>3024</v>
      </c>
      <c r="B1481" t="s">
        <v>3479</v>
      </c>
    </row>
    <row r="1482" spans="1:2" x14ac:dyDescent="0.25">
      <c r="A1482" s="1" t="s">
        <v>3025</v>
      </c>
      <c r="B1482" t="s">
        <v>3479</v>
      </c>
    </row>
    <row r="1483" spans="1:2" x14ac:dyDescent="0.25">
      <c r="A1483" s="1" t="s">
        <v>3026</v>
      </c>
      <c r="B1483" t="s">
        <v>3479</v>
      </c>
    </row>
    <row r="1484" spans="1:2" x14ac:dyDescent="0.25">
      <c r="A1484" s="1" t="s">
        <v>3027</v>
      </c>
      <c r="B1484" t="s">
        <v>3479</v>
      </c>
    </row>
    <row r="1485" spans="1:2" x14ac:dyDescent="0.25">
      <c r="A1485" s="1" t="s">
        <v>3028</v>
      </c>
      <c r="B1485" t="s">
        <v>3479</v>
      </c>
    </row>
    <row r="1486" spans="1:2" x14ac:dyDescent="0.25">
      <c r="A1486" s="1" t="s">
        <v>3029</v>
      </c>
      <c r="B1486" t="s">
        <v>3479</v>
      </c>
    </row>
    <row r="1487" spans="1:2" x14ac:dyDescent="0.25">
      <c r="A1487" s="1" t="s">
        <v>3030</v>
      </c>
      <c r="B1487" t="s">
        <v>3479</v>
      </c>
    </row>
    <row r="1488" spans="1:2" x14ac:dyDescent="0.25">
      <c r="A1488" s="1" t="s">
        <v>3031</v>
      </c>
      <c r="B1488" t="s">
        <v>3479</v>
      </c>
    </row>
    <row r="1489" spans="1:2" x14ac:dyDescent="0.25">
      <c r="A1489" s="1" t="s">
        <v>3032</v>
      </c>
      <c r="B1489" t="s">
        <v>3479</v>
      </c>
    </row>
    <row r="1490" spans="1:2" x14ac:dyDescent="0.25">
      <c r="A1490" s="1" t="s">
        <v>3033</v>
      </c>
      <c r="B1490" t="s">
        <v>3479</v>
      </c>
    </row>
    <row r="1491" spans="1:2" x14ac:dyDescent="0.25">
      <c r="A1491" s="1" t="s">
        <v>3034</v>
      </c>
      <c r="B1491" t="s">
        <v>3479</v>
      </c>
    </row>
    <row r="1492" spans="1:2" x14ac:dyDescent="0.25">
      <c r="A1492" s="1" t="s">
        <v>3035</v>
      </c>
      <c r="B1492" t="s">
        <v>3479</v>
      </c>
    </row>
    <row r="1493" spans="1:2" x14ac:dyDescent="0.25">
      <c r="A1493" s="1" t="s">
        <v>3036</v>
      </c>
      <c r="B1493" t="s">
        <v>3479</v>
      </c>
    </row>
    <row r="1494" spans="1:2" x14ac:dyDescent="0.25">
      <c r="A1494" s="1" t="s">
        <v>3037</v>
      </c>
      <c r="B1494" t="s">
        <v>3479</v>
      </c>
    </row>
    <row r="1495" spans="1:2" x14ac:dyDescent="0.25">
      <c r="A1495" s="1" t="s">
        <v>3038</v>
      </c>
      <c r="B1495" t="s">
        <v>3479</v>
      </c>
    </row>
    <row r="1496" spans="1:2" x14ac:dyDescent="0.25">
      <c r="A1496" s="1" t="s">
        <v>3039</v>
      </c>
      <c r="B1496" t="s">
        <v>3479</v>
      </c>
    </row>
    <row r="1497" spans="1:2" x14ac:dyDescent="0.25">
      <c r="A1497" s="1" t="s">
        <v>3040</v>
      </c>
      <c r="B1497" t="s">
        <v>3479</v>
      </c>
    </row>
    <row r="1498" spans="1:2" x14ac:dyDescent="0.25">
      <c r="A1498" s="1" t="s">
        <v>3041</v>
      </c>
      <c r="B1498" t="s">
        <v>3479</v>
      </c>
    </row>
    <row r="1499" spans="1:2" x14ac:dyDescent="0.25">
      <c r="A1499" s="1" t="s">
        <v>3042</v>
      </c>
      <c r="B1499" t="s">
        <v>3479</v>
      </c>
    </row>
    <row r="1500" spans="1:2" x14ac:dyDescent="0.25">
      <c r="A1500" s="1" t="s">
        <v>3043</v>
      </c>
      <c r="B1500" t="s">
        <v>3479</v>
      </c>
    </row>
    <row r="1501" spans="1:2" x14ac:dyDescent="0.25">
      <c r="A1501" s="1" t="s">
        <v>3044</v>
      </c>
      <c r="B1501" t="s">
        <v>3479</v>
      </c>
    </row>
    <row r="1502" spans="1:2" x14ac:dyDescent="0.25">
      <c r="A1502" s="1" t="s">
        <v>3045</v>
      </c>
      <c r="B1502" t="s">
        <v>3479</v>
      </c>
    </row>
    <row r="1503" spans="1:2" x14ac:dyDescent="0.25">
      <c r="A1503" s="1" t="s">
        <v>3046</v>
      </c>
      <c r="B1503" t="s">
        <v>3479</v>
      </c>
    </row>
    <row r="1504" spans="1:2" x14ac:dyDescent="0.25">
      <c r="A1504" s="1" t="s">
        <v>3047</v>
      </c>
      <c r="B1504" t="s">
        <v>3479</v>
      </c>
    </row>
    <row r="1505" spans="1:2" x14ac:dyDescent="0.25">
      <c r="A1505" s="1" t="s">
        <v>381</v>
      </c>
      <c r="B1505" t="s">
        <v>3479</v>
      </c>
    </row>
    <row r="1506" spans="1:2" x14ac:dyDescent="0.25">
      <c r="A1506" s="1" t="s">
        <v>171</v>
      </c>
      <c r="B1506" t="s">
        <v>3479</v>
      </c>
    </row>
    <row r="1507" spans="1:2" x14ac:dyDescent="0.25">
      <c r="A1507" s="1" t="s">
        <v>379</v>
      </c>
      <c r="B1507" t="s">
        <v>3479</v>
      </c>
    </row>
    <row r="1508" spans="1:2" x14ac:dyDescent="0.25">
      <c r="A1508" s="1" t="s">
        <v>377</v>
      </c>
      <c r="B1508" t="s">
        <v>3479</v>
      </c>
    </row>
    <row r="1509" spans="1:2" x14ac:dyDescent="0.25">
      <c r="A1509" s="1" t="s">
        <v>189</v>
      </c>
      <c r="B1509" t="s">
        <v>3479</v>
      </c>
    </row>
    <row r="1510" spans="1:2" x14ac:dyDescent="0.25">
      <c r="A1510" s="1" t="s">
        <v>261</v>
      </c>
      <c r="B1510" t="s">
        <v>3479</v>
      </c>
    </row>
    <row r="1511" spans="1:2" x14ac:dyDescent="0.25">
      <c r="A1511" s="1" t="s">
        <v>264</v>
      </c>
      <c r="B1511" t="s">
        <v>3479</v>
      </c>
    </row>
    <row r="1512" spans="1:2" x14ac:dyDescent="0.25">
      <c r="A1512" s="1" t="s">
        <v>241</v>
      </c>
      <c r="B1512" t="s">
        <v>3479</v>
      </c>
    </row>
    <row r="1513" spans="1:2" x14ac:dyDescent="0.25">
      <c r="A1513" s="1" t="s">
        <v>224</v>
      </c>
      <c r="B1513" t="s">
        <v>3479</v>
      </c>
    </row>
    <row r="1514" spans="1:2" x14ac:dyDescent="0.25">
      <c r="A1514" s="1" t="s">
        <v>235</v>
      </c>
      <c r="B1514" t="s">
        <v>3479</v>
      </c>
    </row>
    <row r="1515" spans="1:2" x14ac:dyDescent="0.25">
      <c r="A1515" s="1" t="s">
        <v>239</v>
      </c>
      <c r="B1515" t="s">
        <v>3479</v>
      </c>
    </row>
    <row r="1516" spans="1:2" x14ac:dyDescent="0.25">
      <c r="A1516" s="1" t="s">
        <v>237</v>
      </c>
      <c r="B1516" t="s">
        <v>3479</v>
      </c>
    </row>
    <row r="1517" spans="1:2" x14ac:dyDescent="0.25">
      <c r="A1517" s="1" t="s">
        <v>233</v>
      </c>
      <c r="B1517" t="s">
        <v>3479</v>
      </c>
    </row>
    <row r="1518" spans="1:2" x14ac:dyDescent="0.25">
      <c r="A1518" s="1" t="s">
        <v>228</v>
      </c>
      <c r="B1518" t="s">
        <v>3479</v>
      </c>
    </row>
    <row r="1519" spans="1:2" x14ac:dyDescent="0.25">
      <c r="A1519" s="1" t="s">
        <v>248</v>
      </c>
      <c r="B1519" t="s">
        <v>3479</v>
      </c>
    </row>
    <row r="1520" spans="1:2" x14ac:dyDescent="0.25">
      <c r="A1520" s="1" t="s">
        <v>332</v>
      </c>
      <c r="B1520" t="s">
        <v>3479</v>
      </c>
    </row>
    <row r="1521" spans="1:2" x14ac:dyDescent="0.25">
      <c r="A1521" s="1" t="s">
        <v>350</v>
      </c>
      <c r="B1521" t="s">
        <v>3479</v>
      </c>
    </row>
    <row r="1522" spans="1:2" x14ac:dyDescent="0.25">
      <c r="A1522" s="1" t="s">
        <v>330</v>
      </c>
      <c r="B1522" t="s">
        <v>3479</v>
      </c>
    </row>
    <row r="1523" spans="1:2" x14ac:dyDescent="0.25">
      <c r="A1523" s="1" t="s">
        <v>311</v>
      </c>
      <c r="B1523" t="s">
        <v>3479</v>
      </c>
    </row>
    <row r="1524" spans="1:2" x14ac:dyDescent="0.25">
      <c r="A1524" s="1" t="s">
        <v>3048</v>
      </c>
      <c r="B1524" t="s">
        <v>3479</v>
      </c>
    </row>
    <row r="1525" spans="1:2" x14ac:dyDescent="0.25">
      <c r="A1525" s="1" t="s">
        <v>3049</v>
      </c>
      <c r="B1525" t="s">
        <v>3479</v>
      </c>
    </row>
    <row r="1526" spans="1:2" x14ac:dyDescent="0.25">
      <c r="A1526" s="1" t="s">
        <v>3050</v>
      </c>
      <c r="B1526" t="s">
        <v>3479</v>
      </c>
    </row>
    <row r="1527" spans="1:2" x14ac:dyDescent="0.25">
      <c r="A1527" s="1" t="s">
        <v>3051</v>
      </c>
      <c r="B1527" t="s">
        <v>3479</v>
      </c>
    </row>
    <row r="1528" spans="1:2" x14ac:dyDescent="0.25">
      <c r="A1528" s="1" t="s">
        <v>3052</v>
      </c>
      <c r="B1528" t="s">
        <v>3479</v>
      </c>
    </row>
    <row r="1529" spans="1:2" x14ac:dyDescent="0.25">
      <c r="A1529" s="1" t="s">
        <v>3053</v>
      </c>
      <c r="B1529" t="s">
        <v>3479</v>
      </c>
    </row>
    <row r="1530" spans="1:2" x14ac:dyDescent="0.25">
      <c r="A1530" s="1" t="s">
        <v>3054</v>
      </c>
      <c r="B1530" t="s">
        <v>3479</v>
      </c>
    </row>
    <row r="1531" spans="1:2" x14ac:dyDescent="0.25">
      <c r="A1531" s="1" t="s">
        <v>3055</v>
      </c>
      <c r="B1531" t="s">
        <v>3479</v>
      </c>
    </row>
    <row r="1532" spans="1:2" x14ac:dyDescent="0.25">
      <c r="A1532" s="1" t="s">
        <v>3056</v>
      </c>
      <c r="B1532" t="s">
        <v>3479</v>
      </c>
    </row>
    <row r="1533" spans="1:2" x14ac:dyDescent="0.25">
      <c r="A1533" s="1" t="s">
        <v>3057</v>
      </c>
      <c r="B1533" t="s">
        <v>3479</v>
      </c>
    </row>
    <row r="1534" spans="1:2" x14ac:dyDescent="0.25">
      <c r="A1534" s="1" t="s">
        <v>590</v>
      </c>
      <c r="B1534" t="s">
        <v>3479</v>
      </c>
    </row>
    <row r="1535" spans="1:2" x14ac:dyDescent="0.25">
      <c r="A1535" s="1" t="s">
        <v>3058</v>
      </c>
      <c r="B1535" t="s">
        <v>3479</v>
      </c>
    </row>
    <row r="1536" spans="1:2" x14ac:dyDescent="0.25">
      <c r="A1536" s="1" t="s">
        <v>3059</v>
      </c>
      <c r="B1536" t="s">
        <v>3479</v>
      </c>
    </row>
    <row r="1537" spans="1:2" x14ac:dyDescent="0.25">
      <c r="A1537" s="1" t="s">
        <v>3060</v>
      </c>
      <c r="B1537" t="s">
        <v>3479</v>
      </c>
    </row>
    <row r="1538" spans="1:2" x14ac:dyDescent="0.25">
      <c r="A1538" s="1" t="s">
        <v>3061</v>
      </c>
      <c r="B1538" t="s">
        <v>3479</v>
      </c>
    </row>
    <row r="1539" spans="1:2" x14ac:dyDescent="0.25">
      <c r="A1539" s="1" t="s">
        <v>3062</v>
      </c>
      <c r="B1539" t="s">
        <v>3479</v>
      </c>
    </row>
    <row r="1540" spans="1:2" x14ac:dyDescent="0.25">
      <c r="A1540" s="1" t="s">
        <v>3063</v>
      </c>
      <c r="B1540" t="s">
        <v>3479</v>
      </c>
    </row>
    <row r="1541" spans="1:2" x14ac:dyDescent="0.25">
      <c r="A1541" s="1" t="s">
        <v>3064</v>
      </c>
      <c r="B1541" t="s">
        <v>3479</v>
      </c>
    </row>
    <row r="1542" spans="1:2" x14ac:dyDescent="0.25">
      <c r="A1542" s="1" t="s">
        <v>3065</v>
      </c>
      <c r="B1542" t="s">
        <v>3479</v>
      </c>
    </row>
    <row r="1543" spans="1:2" x14ac:dyDescent="0.25">
      <c r="A1543" s="1" t="s">
        <v>3066</v>
      </c>
      <c r="B1543" t="s">
        <v>3479</v>
      </c>
    </row>
    <row r="1544" spans="1:2" x14ac:dyDescent="0.25">
      <c r="A1544" s="1" t="s">
        <v>3067</v>
      </c>
      <c r="B1544" t="s">
        <v>3479</v>
      </c>
    </row>
    <row r="1545" spans="1:2" x14ac:dyDescent="0.25">
      <c r="A1545" s="1" t="s">
        <v>3068</v>
      </c>
      <c r="B1545" t="s">
        <v>3479</v>
      </c>
    </row>
    <row r="1546" spans="1:2" x14ac:dyDescent="0.25">
      <c r="A1546" s="1" t="s">
        <v>3069</v>
      </c>
      <c r="B1546" t="s">
        <v>3479</v>
      </c>
    </row>
    <row r="1547" spans="1:2" x14ac:dyDescent="0.25">
      <c r="A1547" s="1" t="s">
        <v>3070</v>
      </c>
      <c r="B1547" t="s">
        <v>3479</v>
      </c>
    </row>
    <row r="1548" spans="1:2" x14ac:dyDescent="0.25">
      <c r="A1548" s="1" t="s">
        <v>3071</v>
      </c>
      <c r="B1548" t="s">
        <v>3479</v>
      </c>
    </row>
    <row r="1549" spans="1:2" x14ac:dyDescent="0.25">
      <c r="A1549" s="1" t="s">
        <v>3072</v>
      </c>
      <c r="B1549" t="s">
        <v>3479</v>
      </c>
    </row>
    <row r="1550" spans="1:2" x14ac:dyDescent="0.25">
      <c r="A1550" s="1" t="s">
        <v>3073</v>
      </c>
      <c r="B1550" t="s">
        <v>3479</v>
      </c>
    </row>
    <row r="1551" spans="1:2" x14ac:dyDescent="0.25">
      <c r="A1551" s="1" t="s">
        <v>3074</v>
      </c>
      <c r="B1551" t="s">
        <v>3479</v>
      </c>
    </row>
    <row r="1552" spans="1:2" x14ac:dyDescent="0.25">
      <c r="A1552" s="1" t="s">
        <v>3075</v>
      </c>
      <c r="B1552" t="s">
        <v>3479</v>
      </c>
    </row>
    <row r="1553" spans="1:2" x14ac:dyDescent="0.25">
      <c r="A1553" s="1" t="s">
        <v>3076</v>
      </c>
      <c r="B1553" t="s">
        <v>3479</v>
      </c>
    </row>
    <row r="1554" spans="1:2" x14ac:dyDescent="0.25">
      <c r="A1554" s="1" t="s">
        <v>3077</v>
      </c>
      <c r="B1554" t="s">
        <v>3479</v>
      </c>
    </row>
    <row r="1555" spans="1:2" x14ac:dyDescent="0.25">
      <c r="A1555" s="1" t="s">
        <v>3078</v>
      </c>
      <c r="B1555" t="s">
        <v>3479</v>
      </c>
    </row>
    <row r="1556" spans="1:2" x14ac:dyDescent="0.25">
      <c r="A1556" s="1" t="s">
        <v>3079</v>
      </c>
      <c r="B1556" t="s">
        <v>3479</v>
      </c>
    </row>
    <row r="1557" spans="1:2" x14ac:dyDescent="0.25">
      <c r="A1557" s="1" t="s">
        <v>3080</v>
      </c>
      <c r="B1557" t="s">
        <v>3479</v>
      </c>
    </row>
    <row r="1558" spans="1:2" x14ac:dyDescent="0.25">
      <c r="A1558" s="1" t="s">
        <v>3081</v>
      </c>
      <c r="B1558" t="s">
        <v>3479</v>
      </c>
    </row>
    <row r="1559" spans="1:2" x14ac:dyDescent="0.25">
      <c r="A1559" s="1" t="s">
        <v>3082</v>
      </c>
      <c r="B1559" t="s">
        <v>3479</v>
      </c>
    </row>
    <row r="1560" spans="1:2" x14ac:dyDescent="0.25">
      <c r="A1560" s="1" t="s">
        <v>3083</v>
      </c>
      <c r="B1560" t="s">
        <v>3479</v>
      </c>
    </row>
    <row r="1561" spans="1:2" x14ac:dyDescent="0.25">
      <c r="A1561" s="1" t="s">
        <v>3084</v>
      </c>
      <c r="B1561" t="s">
        <v>3479</v>
      </c>
    </row>
    <row r="1562" spans="1:2" x14ac:dyDescent="0.25">
      <c r="A1562" s="1" t="s">
        <v>3085</v>
      </c>
      <c r="B1562" t="s">
        <v>3479</v>
      </c>
    </row>
    <row r="1563" spans="1:2" x14ac:dyDescent="0.25">
      <c r="A1563" s="1" t="s">
        <v>3086</v>
      </c>
      <c r="B1563" t="s">
        <v>3479</v>
      </c>
    </row>
    <row r="1564" spans="1:2" x14ac:dyDescent="0.25">
      <c r="A1564" s="1" t="s">
        <v>3087</v>
      </c>
      <c r="B1564" t="s">
        <v>3479</v>
      </c>
    </row>
    <row r="1565" spans="1:2" x14ac:dyDescent="0.25">
      <c r="A1565" s="1" t="s">
        <v>3088</v>
      </c>
      <c r="B1565" t="s">
        <v>3479</v>
      </c>
    </row>
    <row r="1566" spans="1:2" x14ac:dyDescent="0.25">
      <c r="A1566" s="1" t="s">
        <v>3089</v>
      </c>
      <c r="B1566" t="s">
        <v>3479</v>
      </c>
    </row>
    <row r="1567" spans="1:2" x14ac:dyDescent="0.25">
      <c r="A1567" s="1" t="s">
        <v>3090</v>
      </c>
      <c r="B1567" t="s">
        <v>3479</v>
      </c>
    </row>
    <row r="1568" spans="1:2" x14ac:dyDescent="0.25">
      <c r="A1568" s="1" t="s">
        <v>3091</v>
      </c>
      <c r="B1568" t="s">
        <v>3479</v>
      </c>
    </row>
    <row r="1569" spans="1:2" x14ac:dyDescent="0.25">
      <c r="A1569" s="1" t="s">
        <v>3092</v>
      </c>
      <c r="B1569" t="s">
        <v>3479</v>
      </c>
    </row>
    <row r="1570" spans="1:2" x14ac:dyDescent="0.25">
      <c r="A1570" s="1" t="s">
        <v>3093</v>
      </c>
      <c r="B1570" t="s">
        <v>3479</v>
      </c>
    </row>
    <row r="1571" spans="1:2" x14ac:dyDescent="0.25">
      <c r="A1571" s="1" t="s">
        <v>3094</v>
      </c>
      <c r="B1571" t="s">
        <v>3479</v>
      </c>
    </row>
    <row r="1572" spans="1:2" x14ac:dyDescent="0.25">
      <c r="A1572" s="1" t="s">
        <v>3095</v>
      </c>
      <c r="B1572" t="s">
        <v>3479</v>
      </c>
    </row>
    <row r="1573" spans="1:2" x14ac:dyDescent="0.25">
      <c r="A1573" s="1" t="s">
        <v>3096</v>
      </c>
      <c r="B1573" t="s">
        <v>3479</v>
      </c>
    </row>
    <row r="1574" spans="1:2" x14ac:dyDescent="0.25">
      <c r="A1574" s="1" t="s">
        <v>3097</v>
      </c>
      <c r="B1574" t="s">
        <v>3479</v>
      </c>
    </row>
    <row r="1575" spans="1:2" x14ac:dyDescent="0.25">
      <c r="A1575" s="1" t="s">
        <v>3098</v>
      </c>
      <c r="B1575" t="s">
        <v>3479</v>
      </c>
    </row>
    <row r="1576" spans="1:2" x14ac:dyDescent="0.25">
      <c r="A1576" s="1" t="s">
        <v>3099</v>
      </c>
      <c r="B1576" t="s">
        <v>3479</v>
      </c>
    </row>
    <row r="1577" spans="1:2" x14ac:dyDescent="0.25">
      <c r="A1577" s="1" t="s">
        <v>3100</v>
      </c>
      <c r="B1577" t="s">
        <v>3479</v>
      </c>
    </row>
    <row r="1578" spans="1:2" x14ac:dyDescent="0.25">
      <c r="A1578" s="1" t="s">
        <v>3101</v>
      </c>
      <c r="B1578" t="s">
        <v>3479</v>
      </c>
    </row>
    <row r="1579" spans="1:2" x14ac:dyDescent="0.25">
      <c r="A1579" s="1" t="s">
        <v>3102</v>
      </c>
      <c r="B1579" t="s">
        <v>3479</v>
      </c>
    </row>
    <row r="1580" spans="1:2" x14ac:dyDescent="0.25">
      <c r="A1580" s="1" t="s">
        <v>3103</v>
      </c>
      <c r="B1580" t="s">
        <v>3479</v>
      </c>
    </row>
    <row r="1581" spans="1:2" x14ac:dyDescent="0.25">
      <c r="A1581" s="1" t="s">
        <v>3104</v>
      </c>
      <c r="B1581" t="s">
        <v>3479</v>
      </c>
    </row>
    <row r="1582" spans="1:2" x14ac:dyDescent="0.25">
      <c r="A1582" s="1" t="s">
        <v>3105</v>
      </c>
      <c r="B1582" t="s">
        <v>3479</v>
      </c>
    </row>
    <row r="1583" spans="1:2" x14ac:dyDescent="0.25">
      <c r="A1583" s="1" t="s">
        <v>3106</v>
      </c>
      <c r="B1583" t="s">
        <v>3479</v>
      </c>
    </row>
    <row r="1584" spans="1:2" x14ac:dyDescent="0.25">
      <c r="A1584" s="1" t="s">
        <v>3107</v>
      </c>
      <c r="B1584" t="s">
        <v>3479</v>
      </c>
    </row>
    <row r="1585" spans="1:2" x14ac:dyDescent="0.25">
      <c r="A1585" s="1" t="s">
        <v>3108</v>
      </c>
      <c r="B1585" t="s">
        <v>3479</v>
      </c>
    </row>
    <row r="1586" spans="1:2" x14ac:dyDescent="0.25">
      <c r="A1586" s="1" t="s">
        <v>3109</v>
      </c>
      <c r="B1586" t="s">
        <v>3479</v>
      </c>
    </row>
    <row r="1587" spans="1:2" x14ac:dyDescent="0.25">
      <c r="A1587" s="1" t="s">
        <v>3110</v>
      </c>
      <c r="B1587" t="s">
        <v>3479</v>
      </c>
    </row>
    <row r="1588" spans="1:2" x14ac:dyDescent="0.25">
      <c r="A1588" s="1" t="s">
        <v>3111</v>
      </c>
      <c r="B1588" t="s">
        <v>3479</v>
      </c>
    </row>
    <row r="1589" spans="1:2" x14ac:dyDescent="0.25">
      <c r="A1589" s="1" t="s">
        <v>3112</v>
      </c>
      <c r="B1589" t="s">
        <v>3479</v>
      </c>
    </row>
    <row r="1590" spans="1:2" x14ac:dyDescent="0.25">
      <c r="A1590" s="1" t="s">
        <v>3113</v>
      </c>
      <c r="B1590" t="s">
        <v>3479</v>
      </c>
    </row>
    <row r="1591" spans="1:2" x14ac:dyDescent="0.25">
      <c r="A1591" s="1" t="s">
        <v>3114</v>
      </c>
      <c r="B1591" t="s">
        <v>3479</v>
      </c>
    </row>
    <row r="1592" spans="1:2" x14ac:dyDescent="0.25">
      <c r="A1592" s="1" t="s">
        <v>3115</v>
      </c>
      <c r="B1592" t="s">
        <v>3479</v>
      </c>
    </row>
    <row r="1593" spans="1:2" x14ac:dyDescent="0.25">
      <c r="A1593" s="1" t="s">
        <v>3116</v>
      </c>
      <c r="B1593" t="s">
        <v>3479</v>
      </c>
    </row>
    <row r="1594" spans="1:2" x14ac:dyDescent="0.25">
      <c r="A1594" s="1" t="s">
        <v>3117</v>
      </c>
      <c r="B1594" t="s">
        <v>3479</v>
      </c>
    </row>
    <row r="1595" spans="1:2" x14ac:dyDescent="0.25">
      <c r="A1595" s="1" t="s">
        <v>3118</v>
      </c>
      <c r="B1595" t="s">
        <v>3479</v>
      </c>
    </row>
    <row r="1596" spans="1:2" x14ac:dyDescent="0.25">
      <c r="A1596" s="1" t="s">
        <v>3119</v>
      </c>
      <c r="B1596" t="s">
        <v>3479</v>
      </c>
    </row>
    <row r="1597" spans="1:2" x14ac:dyDescent="0.25">
      <c r="A1597" s="1" t="s">
        <v>3120</v>
      </c>
      <c r="B1597" t="s">
        <v>3479</v>
      </c>
    </row>
    <row r="1598" spans="1:2" x14ac:dyDescent="0.25">
      <c r="A1598" s="1" t="s">
        <v>3121</v>
      </c>
      <c r="B1598" t="s">
        <v>3479</v>
      </c>
    </row>
    <row r="1599" spans="1:2" x14ac:dyDescent="0.25">
      <c r="A1599" s="1" t="s">
        <v>3122</v>
      </c>
      <c r="B1599" t="s">
        <v>3479</v>
      </c>
    </row>
    <row r="1600" spans="1:2" x14ac:dyDescent="0.25">
      <c r="A1600" s="1" t="s">
        <v>3123</v>
      </c>
      <c r="B1600" t="s">
        <v>3479</v>
      </c>
    </row>
    <row r="1601" spans="1:2" x14ac:dyDescent="0.25">
      <c r="A1601" s="1" t="s">
        <v>3124</v>
      </c>
      <c r="B1601" t="s">
        <v>3479</v>
      </c>
    </row>
    <row r="1602" spans="1:2" x14ac:dyDescent="0.25">
      <c r="A1602" s="1" t="s">
        <v>3125</v>
      </c>
      <c r="B1602" t="s">
        <v>3479</v>
      </c>
    </row>
    <row r="1603" spans="1:2" x14ac:dyDescent="0.25">
      <c r="A1603" s="1" t="s">
        <v>3126</v>
      </c>
      <c r="B1603" t="s">
        <v>3479</v>
      </c>
    </row>
    <row r="1604" spans="1:2" x14ac:dyDescent="0.25">
      <c r="A1604" s="1" t="s">
        <v>3127</v>
      </c>
      <c r="B1604" t="s">
        <v>3479</v>
      </c>
    </row>
    <row r="1605" spans="1:2" x14ac:dyDescent="0.25">
      <c r="A1605" s="1" t="s">
        <v>3128</v>
      </c>
      <c r="B1605" t="s">
        <v>3479</v>
      </c>
    </row>
    <row r="1606" spans="1:2" x14ac:dyDescent="0.25">
      <c r="A1606" s="1" t="s">
        <v>3129</v>
      </c>
      <c r="B1606" t="s">
        <v>3479</v>
      </c>
    </row>
    <row r="1607" spans="1:2" x14ac:dyDescent="0.25">
      <c r="A1607" s="1" t="s">
        <v>3130</v>
      </c>
      <c r="B1607" t="s">
        <v>3479</v>
      </c>
    </row>
    <row r="1608" spans="1:2" x14ac:dyDescent="0.25">
      <c r="A1608" s="1" t="s">
        <v>3131</v>
      </c>
      <c r="B1608" t="s">
        <v>3479</v>
      </c>
    </row>
    <row r="1609" spans="1:2" x14ac:dyDescent="0.25">
      <c r="A1609" s="1" t="s">
        <v>3132</v>
      </c>
      <c r="B1609" t="s">
        <v>3479</v>
      </c>
    </row>
    <row r="1610" spans="1:2" x14ac:dyDescent="0.25">
      <c r="A1610" s="1" t="s">
        <v>3133</v>
      </c>
      <c r="B1610" t="s">
        <v>3479</v>
      </c>
    </row>
    <row r="1611" spans="1:2" x14ac:dyDescent="0.25">
      <c r="A1611" s="1" t="s">
        <v>3134</v>
      </c>
      <c r="B1611" t="s">
        <v>3479</v>
      </c>
    </row>
    <row r="1612" spans="1:2" x14ac:dyDescent="0.25">
      <c r="A1612" s="1" t="s">
        <v>3135</v>
      </c>
      <c r="B1612" t="s">
        <v>3479</v>
      </c>
    </row>
    <row r="1613" spans="1:2" x14ac:dyDescent="0.25">
      <c r="A1613" s="1" t="s">
        <v>3136</v>
      </c>
      <c r="B1613" t="s">
        <v>3479</v>
      </c>
    </row>
    <row r="1614" spans="1:2" x14ac:dyDescent="0.25">
      <c r="A1614" s="1" t="s">
        <v>3137</v>
      </c>
      <c r="B1614" t="s">
        <v>3479</v>
      </c>
    </row>
    <row r="1615" spans="1:2" x14ac:dyDescent="0.25">
      <c r="A1615" s="1" t="s">
        <v>3138</v>
      </c>
      <c r="B1615" t="s">
        <v>3479</v>
      </c>
    </row>
    <row r="1616" spans="1:2" x14ac:dyDescent="0.25">
      <c r="A1616" s="1" t="s">
        <v>3139</v>
      </c>
      <c r="B1616" t="s">
        <v>3479</v>
      </c>
    </row>
    <row r="1617" spans="1:2" x14ac:dyDescent="0.25">
      <c r="A1617" s="1" t="s">
        <v>3140</v>
      </c>
      <c r="B1617" t="s">
        <v>3479</v>
      </c>
    </row>
    <row r="1618" spans="1:2" x14ac:dyDescent="0.25">
      <c r="A1618" s="1" t="s">
        <v>3141</v>
      </c>
      <c r="B1618" t="s">
        <v>3479</v>
      </c>
    </row>
    <row r="1619" spans="1:2" x14ac:dyDescent="0.25">
      <c r="A1619" s="1" t="s">
        <v>3142</v>
      </c>
      <c r="B1619" t="s">
        <v>3479</v>
      </c>
    </row>
    <row r="1620" spans="1:2" x14ac:dyDescent="0.25">
      <c r="A1620" s="1" t="s">
        <v>3143</v>
      </c>
      <c r="B1620" t="s">
        <v>3479</v>
      </c>
    </row>
    <row r="1621" spans="1:2" x14ac:dyDescent="0.25">
      <c r="A1621" s="1" t="s">
        <v>3144</v>
      </c>
      <c r="B1621" t="s">
        <v>3479</v>
      </c>
    </row>
    <row r="1622" spans="1:2" x14ac:dyDescent="0.25">
      <c r="A1622" s="1" t="s">
        <v>3145</v>
      </c>
      <c r="B1622" t="s">
        <v>3479</v>
      </c>
    </row>
    <row r="1623" spans="1:2" x14ac:dyDescent="0.25">
      <c r="A1623" s="1" t="s">
        <v>3146</v>
      </c>
      <c r="B1623" t="s">
        <v>3479</v>
      </c>
    </row>
    <row r="1624" spans="1:2" x14ac:dyDescent="0.25">
      <c r="A1624" s="1" t="s">
        <v>3147</v>
      </c>
      <c r="B1624" t="s">
        <v>3479</v>
      </c>
    </row>
    <row r="1625" spans="1:2" x14ac:dyDescent="0.25">
      <c r="A1625" s="1" t="s">
        <v>3148</v>
      </c>
      <c r="B1625" t="s">
        <v>3479</v>
      </c>
    </row>
    <row r="1626" spans="1:2" x14ac:dyDescent="0.25">
      <c r="A1626" s="1" t="s">
        <v>3149</v>
      </c>
      <c r="B1626" t="s">
        <v>3479</v>
      </c>
    </row>
    <row r="1627" spans="1:2" x14ac:dyDescent="0.25">
      <c r="A1627" s="1" t="s">
        <v>3150</v>
      </c>
      <c r="B1627" t="s">
        <v>3479</v>
      </c>
    </row>
    <row r="1628" spans="1:2" x14ac:dyDescent="0.25">
      <c r="A1628" s="1" t="s">
        <v>3151</v>
      </c>
      <c r="B1628" t="s">
        <v>3479</v>
      </c>
    </row>
    <row r="1629" spans="1:2" x14ac:dyDescent="0.25">
      <c r="A1629" s="1" t="s">
        <v>3152</v>
      </c>
      <c r="B1629" t="s">
        <v>3479</v>
      </c>
    </row>
    <row r="1630" spans="1:2" x14ac:dyDescent="0.25">
      <c r="A1630" s="1" t="s">
        <v>3153</v>
      </c>
      <c r="B1630" t="s">
        <v>3479</v>
      </c>
    </row>
    <row r="1631" spans="1:2" x14ac:dyDescent="0.25">
      <c r="A1631" s="1" t="s">
        <v>3154</v>
      </c>
      <c r="B1631" t="s">
        <v>3479</v>
      </c>
    </row>
    <row r="1632" spans="1:2" x14ac:dyDescent="0.25">
      <c r="A1632" s="1" t="s">
        <v>3155</v>
      </c>
      <c r="B1632" t="s">
        <v>3479</v>
      </c>
    </row>
    <row r="1633" spans="1:2" x14ac:dyDescent="0.25">
      <c r="A1633" s="1" t="s">
        <v>3156</v>
      </c>
      <c r="B1633" t="s">
        <v>3479</v>
      </c>
    </row>
    <row r="1634" spans="1:2" x14ac:dyDescent="0.25">
      <c r="A1634" s="1" t="s">
        <v>3157</v>
      </c>
      <c r="B1634" t="s">
        <v>3479</v>
      </c>
    </row>
    <row r="1635" spans="1:2" x14ac:dyDescent="0.25">
      <c r="A1635" s="1" t="s">
        <v>3158</v>
      </c>
      <c r="B1635" t="s">
        <v>3479</v>
      </c>
    </row>
    <row r="1636" spans="1:2" x14ac:dyDescent="0.25">
      <c r="A1636" s="1" t="s">
        <v>3159</v>
      </c>
      <c r="B1636" t="s">
        <v>3479</v>
      </c>
    </row>
    <row r="1637" spans="1:2" x14ac:dyDescent="0.25">
      <c r="A1637" s="1" t="s">
        <v>3160</v>
      </c>
      <c r="B1637" t="s">
        <v>3479</v>
      </c>
    </row>
    <row r="1638" spans="1:2" x14ac:dyDescent="0.25">
      <c r="A1638" s="1" t="s">
        <v>3161</v>
      </c>
      <c r="B1638" t="s">
        <v>3479</v>
      </c>
    </row>
    <row r="1639" spans="1:2" x14ac:dyDescent="0.25">
      <c r="A1639" s="1" t="s">
        <v>3162</v>
      </c>
      <c r="B1639" t="s">
        <v>3479</v>
      </c>
    </row>
    <row r="1640" spans="1:2" x14ac:dyDescent="0.25">
      <c r="A1640" s="1" t="s">
        <v>3163</v>
      </c>
      <c r="B1640" t="s">
        <v>3479</v>
      </c>
    </row>
    <row r="1641" spans="1:2" x14ac:dyDescent="0.25">
      <c r="A1641" s="1" t="s">
        <v>3164</v>
      </c>
      <c r="B1641" t="s">
        <v>3479</v>
      </c>
    </row>
    <row r="1642" spans="1:2" x14ac:dyDescent="0.25">
      <c r="A1642" s="1" t="s">
        <v>3165</v>
      </c>
      <c r="B1642" t="s">
        <v>3479</v>
      </c>
    </row>
    <row r="1643" spans="1:2" x14ac:dyDescent="0.25">
      <c r="A1643" s="1" t="s">
        <v>3166</v>
      </c>
      <c r="B1643" t="s">
        <v>3479</v>
      </c>
    </row>
    <row r="1644" spans="1:2" x14ac:dyDescent="0.25">
      <c r="A1644" s="1" t="s">
        <v>3167</v>
      </c>
      <c r="B1644" t="s">
        <v>3479</v>
      </c>
    </row>
    <row r="1645" spans="1:2" x14ac:dyDescent="0.25">
      <c r="A1645" s="1" t="s">
        <v>3168</v>
      </c>
      <c r="B1645" t="s">
        <v>3479</v>
      </c>
    </row>
    <row r="1646" spans="1:2" x14ac:dyDescent="0.25">
      <c r="A1646" s="1" t="s">
        <v>3169</v>
      </c>
      <c r="B1646" t="s">
        <v>3479</v>
      </c>
    </row>
    <row r="1647" spans="1:2" x14ac:dyDescent="0.25">
      <c r="A1647" s="1" t="s">
        <v>3170</v>
      </c>
      <c r="B1647" t="s">
        <v>3479</v>
      </c>
    </row>
    <row r="1648" spans="1:2" x14ac:dyDescent="0.25">
      <c r="A1648" s="1" t="s">
        <v>3171</v>
      </c>
      <c r="B1648" t="s">
        <v>3479</v>
      </c>
    </row>
    <row r="1649" spans="1:2" x14ac:dyDescent="0.25">
      <c r="A1649" s="1" t="s">
        <v>3172</v>
      </c>
      <c r="B1649" t="s">
        <v>3479</v>
      </c>
    </row>
    <row r="1650" spans="1:2" x14ac:dyDescent="0.25">
      <c r="A1650" s="1" t="s">
        <v>3173</v>
      </c>
      <c r="B1650" t="s">
        <v>3479</v>
      </c>
    </row>
    <row r="1651" spans="1:2" x14ac:dyDescent="0.25">
      <c r="A1651" s="1" t="s">
        <v>3174</v>
      </c>
      <c r="B1651" t="s">
        <v>3479</v>
      </c>
    </row>
    <row r="1652" spans="1:2" x14ac:dyDescent="0.25">
      <c r="A1652" s="1" t="s">
        <v>3175</v>
      </c>
      <c r="B1652" t="s">
        <v>3479</v>
      </c>
    </row>
    <row r="1653" spans="1:2" x14ac:dyDescent="0.25">
      <c r="A1653" s="1" t="s">
        <v>3176</v>
      </c>
      <c r="B1653" t="s">
        <v>3479</v>
      </c>
    </row>
    <row r="1654" spans="1:2" x14ac:dyDescent="0.25">
      <c r="A1654" s="1" t="s">
        <v>3177</v>
      </c>
      <c r="B1654" t="s">
        <v>3479</v>
      </c>
    </row>
    <row r="1655" spans="1:2" x14ac:dyDescent="0.25">
      <c r="A1655" s="1" t="s">
        <v>3178</v>
      </c>
      <c r="B1655" t="s">
        <v>3479</v>
      </c>
    </row>
    <row r="1656" spans="1:2" x14ac:dyDescent="0.25">
      <c r="A1656" s="1" t="s">
        <v>3179</v>
      </c>
      <c r="B1656" t="s">
        <v>3479</v>
      </c>
    </row>
    <row r="1657" spans="1:2" x14ac:dyDescent="0.25">
      <c r="A1657" s="1" t="s">
        <v>3180</v>
      </c>
      <c r="B1657" t="s">
        <v>3479</v>
      </c>
    </row>
    <row r="1658" spans="1:2" x14ac:dyDescent="0.25">
      <c r="A1658" s="1" t="s">
        <v>3181</v>
      </c>
      <c r="B1658" t="s">
        <v>3479</v>
      </c>
    </row>
    <row r="1659" spans="1:2" x14ac:dyDescent="0.25">
      <c r="A1659" s="1" t="s">
        <v>3182</v>
      </c>
      <c r="B1659" t="s">
        <v>3479</v>
      </c>
    </row>
    <row r="1660" spans="1:2" x14ac:dyDescent="0.25">
      <c r="A1660" s="1" t="s">
        <v>3183</v>
      </c>
      <c r="B1660" t="s">
        <v>3479</v>
      </c>
    </row>
    <row r="1661" spans="1:2" x14ac:dyDescent="0.25">
      <c r="A1661" s="1" t="s">
        <v>3184</v>
      </c>
      <c r="B1661" t="s">
        <v>3479</v>
      </c>
    </row>
    <row r="1662" spans="1:2" x14ac:dyDescent="0.25">
      <c r="A1662" s="1" t="s">
        <v>3185</v>
      </c>
      <c r="B1662" t="s">
        <v>3479</v>
      </c>
    </row>
    <row r="1663" spans="1:2" x14ac:dyDescent="0.25">
      <c r="A1663" s="1" t="s">
        <v>3186</v>
      </c>
      <c r="B1663" t="s">
        <v>3479</v>
      </c>
    </row>
    <row r="1664" spans="1:2" x14ac:dyDescent="0.25">
      <c r="A1664" s="1" t="s">
        <v>3187</v>
      </c>
      <c r="B1664" t="s">
        <v>3479</v>
      </c>
    </row>
    <row r="1665" spans="1:2" x14ac:dyDescent="0.25">
      <c r="A1665" s="1" t="s">
        <v>3188</v>
      </c>
      <c r="B1665" t="s">
        <v>3479</v>
      </c>
    </row>
    <row r="1666" spans="1:2" x14ac:dyDescent="0.25">
      <c r="A1666" s="1" t="s">
        <v>3189</v>
      </c>
      <c r="B1666" t="s">
        <v>3479</v>
      </c>
    </row>
    <row r="1667" spans="1:2" x14ac:dyDescent="0.25">
      <c r="A1667" s="1" t="s">
        <v>3190</v>
      </c>
      <c r="B1667" t="s">
        <v>3479</v>
      </c>
    </row>
    <row r="1668" spans="1:2" x14ac:dyDescent="0.25">
      <c r="A1668" s="1" t="s">
        <v>3191</v>
      </c>
      <c r="B1668" t="s">
        <v>3479</v>
      </c>
    </row>
    <row r="1669" spans="1:2" x14ac:dyDescent="0.25">
      <c r="A1669" s="1" t="s">
        <v>3192</v>
      </c>
      <c r="B1669" t="s">
        <v>3479</v>
      </c>
    </row>
    <row r="1670" spans="1:2" x14ac:dyDescent="0.25">
      <c r="A1670" s="1" t="s">
        <v>3193</v>
      </c>
      <c r="B1670" t="s">
        <v>3479</v>
      </c>
    </row>
    <row r="1671" spans="1:2" x14ac:dyDescent="0.25">
      <c r="A1671" s="1" t="s">
        <v>3194</v>
      </c>
      <c r="B1671" t="s">
        <v>3479</v>
      </c>
    </row>
    <row r="1672" spans="1:2" x14ac:dyDescent="0.25">
      <c r="A1672" s="1" t="s">
        <v>3195</v>
      </c>
      <c r="B1672" t="s">
        <v>3479</v>
      </c>
    </row>
    <row r="1673" spans="1:2" x14ac:dyDescent="0.25">
      <c r="A1673" s="1" t="s">
        <v>3196</v>
      </c>
      <c r="B1673" t="s">
        <v>3479</v>
      </c>
    </row>
    <row r="1674" spans="1:2" x14ac:dyDescent="0.25">
      <c r="A1674" s="1" t="s">
        <v>3197</v>
      </c>
      <c r="B1674" t="s">
        <v>3479</v>
      </c>
    </row>
    <row r="1675" spans="1:2" x14ac:dyDescent="0.25">
      <c r="A1675" s="1" t="s">
        <v>3198</v>
      </c>
      <c r="B1675" t="s">
        <v>3479</v>
      </c>
    </row>
    <row r="1676" spans="1:2" x14ac:dyDescent="0.25">
      <c r="A1676" s="1" t="s">
        <v>3199</v>
      </c>
      <c r="B1676" t="s">
        <v>3479</v>
      </c>
    </row>
    <row r="1677" spans="1:2" x14ac:dyDescent="0.25">
      <c r="A1677" s="1" t="s">
        <v>3200</v>
      </c>
      <c r="B1677" t="s">
        <v>3479</v>
      </c>
    </row>
    <row r="1678" spans="1:2" x14ac:dyDescent="0.25">
      <c r="A1678" s="1" t="s">
        <v>3201</v>
      </c>
      <c r="B1678" t="s">
        <v>3479</v>
      </c>
    </row>
    <row r="1679" spans="1:2" x14ac:dyDescent="0.25">
      <c r="A1679" s="1" t="s">
        <v>3202</v>
      </c>
      <c r="B1679" t="s">
        <v>3479</v>
      </c>
    </row>
    <row r="1680" spans="1:2" x14ac:dyDescent="0.25">
      <c r="A1680" s="1" t="s">
        <v>3203</v>
      </c>
      <c r="B1680" t="s">
        <v>3479</v>
      </c>
    </row>
    <row r="1681" spans="1:2" x14ac:dyDescent="0.25">
      <c r="A1681" s="1" t="s">
        <v>3204</v>
      </c>
      <c r="B1681" t="s">
        <v>3479</v>
      </c>
    </row>
    <row r="1682" spans="1:2" x14ac:dyDescent="0.25">
      <c r="A1682" s="1" t="s">
        <v>3205</v>
      </c>
      <c r="B1682" t="s">
        <v>3479</v>
      </c>
    </row>
    <row r="1683" spans="1:2" x14ac:dyDescent="0.25">
      <c r="A1683" s="1" t="s">
        <v>3206</v>
      </c>
      <c r="B1683" t="s">
        <v>3479</v>
      </c>
    </row>
    <row r="1684" spans="1:2" x14ac:dyDescent="0.25">
      <c r="A1684" s="1" t="s">
        <v>3207</v>
      </c>
      <c r="B1684" t="s">
        <v>3479</v>
      </c>
    </row>
    <row r="1685" spans="1:2" x14ac:dyDescent="0.25">
      <c r="A1685" s="1" t="s">
        <v>3208</v>
      </c>
      <c r="B1685" t="s">
        <v>3479</v>
      </c>
    </row>
    <row r="1686" spans="1:2" x14ac:dyDescent="0.25">
      <c r="A1686" s="1" t="s">
        <v>3209</v>
      </c>
      <c r="B1686" t="s">
        <v>3479</v>
      </c>
    </row>
    <row r="1687" spans="1:2" x14ac:dyDescent="0.25">
      <c r="A1687" s="1" t="s">
        <v>3210</v>
      </c>
      <c r="B1687" t="s">
        <v>3479</v>
      </c>
    </row>
    <row r="1688" spans="1:2" x14ac:dyDescent="0.25">
      <c r="A1688" s="1" t="s">
        <v>3211</v>
      </c>
      <c r="B1688" t="s">
        <v>3479</v>
      </c>
    </row>
    <row r="1689" spans="1:2" x14ac:dyDescent="0.25">
      <c r="A1689" s="1" t="s">
        <v>3212</v>
      </c>
      <c r="B1689" t="s">
        <v>3479</v>
      </c>
    </row>
    <row r="1690" spans="1:2" x14ac:dyDescent="0.25">
      <c r="A1690" s="1" t="s">
        <v>3213</v>
      </c>
      <c r="B1690" t="s">
        <v>3479</v>
      </c>
    </row>
    <row r="1691" spans="1:2" x14ac:dyDescent="0.25">
      <c r="A1691" s="1" t="s">
        <v>3214</v>
      </c>
      <c r="B1691" t="s">
        <v>3479</v>
      </c>
    </row>
    <row r="1692" spans="1:2" x14ac:dyDescent="0.25">
      <c r="A1692" s="1" t="s">
        <v>3215</v>
      </c>
      <c r="B1692" t="s">
        <v>3479</v>
      </c>
    </row>
    <row r="1693" spans="1:2" x14ac:dyDescent="0.25">
      <c r="A1693" s="1" t="s">
        <v>3216</v>
      </c>
      <c r="B1693" t="s">
        <v>3479</v>
      </c>
    </row>
    <row r="1694" spans="1:2" x14ac:dyDescent="0.25">
      <c r="A1694" s="1" t="s">
        <v>3217</v>
      </c>
      <c r="B1694" t="s">
        <v>3479</v>
      </c>
    </row>
    <row r="1695" spans="1:2" x14ac:dyDescent="0.25">
      <c r="A1695" s="1" t="s">
        <v>3218</v>
      </c>
      <c r="B1695" t="s">
        <v>3479</v>
      </c>
    </row>
    <row r="1696" spans="1:2" x14ac:dyDescent="0.25">
      <c r="A1696" s="1" t="s">
        <v>3219</v>
      </c>
      <c r="B1696" t="s">
        <v>3479</v>
      </c>
    </row>
    <row r="1697" spans="1:2" x14ac:dyDescent="0.25">
      <c r="A1697" s="1" t="s">
        <v>3220</v>
      </c>
      <c r="B1697" t="s">
        <v>3479</v>
      </c>
    </row>
    <row r="1698" spans="1:2" x14ac:dyDescent="0.25">
      <c r="A1698" s="1" t="s">
        <v>3221</v>
      </c>
      <c r="B1698" t="s">
        <v>3479</v>
      </c>
    </row>
    <row r="1699" spans="1:2" x14ac:dyDescent="0.25">
      <c r="A1699" s="1" t="s">
        <v>3222</v>
      </c>
      <c r="B1699" t="s">
        <v>3479</v>
      </c>
    </row>
    <row r="1700" spans="1:2" x14ac:dyDescent="0.25">
      <c r="A1700" s="1" t="s">
        <v>3223</v>
      </c>
      <c r="B1700" t="s">
        <v>3479</v>
      </c>
    </row>
    <row r="1701" spans="1:2" x14ac:dyDescent="0.25">
      <c r="A1701" s="1" t="s">
        <v>3224</v>
      </c>
      <c r="B1701" t="s">
        <v>3479</v>
      </c>
    </row>
    <row r="1702" spans="1:2" x14ac:dyDescent="0.25">
      <c r="A1702" s="1" t="s">
        <v>3225</v>
      </c>
      <c r="B1702" t="s">
        <v>3479</v>
      </c>
    </row>
    <row r="1703" spans="1:2" x14ac:dyDescent="0.25">
      <c r="A1703" s="1" t="s">
        <v>3226</v>
      </c>
      <c r="B1703" t="s">
        <v>3479</v>
      </c>
    </row>
    <row r="1704" spans="1:2" x14ac:dyDescent="0.25">
      <c r="A1704" s="1" t="s">
        <v>3227</v>
      </c>
      <c r="B1704" t="s">
        <v>3479</v>
      </c>
    </row>
    <row r="1705" spans="1:2" x14ac:dyDescent="0.25">
      <c r="A1705" s="1" t="s">
        <v>3228</v>
      </c>
      <c r="B1705" t="s">
        <v>3479</v>
      </c>
    </row>
    <row r="1706" spans="1:2" x14ac:dyDescent="0.25">
      <c r="A1706" s="1" t="s">
        <v>3229</v>
      </c>
      <c r="B1706" t="s">
        <v>3479</v>
      </c>
    </row>
    <row r="1707" spans="1:2" x14ac:dyDescent="0.25">
      <c r="A1707" s="1" t="s">
        <v>3230</v>
      </c>
      <c r="B1707" t="s">
        <v>3479</v>
      </c>
    </row>
    <row r="1708" spans="1:2" x14ac:dyDescent="0.25">
      <c r="A1708" s="1" t="s">
        <v>3231</v>
      </c>
      <c r="B1708" t="s">
        <v>3479</v>
      </c>
    </row>
    <row r="1709" spans="1:2" x14ac:dyDescent="0.25">
      <c r="A1709" s="1" t="s">
        <v>3232</v>
      </c>
      <c r="B1709" t="s">
        <v>3479</v>
      </c>
    </row>
    <row r="1710" spans="1:2" x14ac:dyDescent="0.25">
      <c r="A1710" s="1" t="s">
        <v>3233</v>
      </c>
      <c r="B1710" t="s">
        <v>3479</v>
      </c>
    </row>
    <row r="1711" spans="1:2" x14ac:dyDescent="0.25">
      <c r="A1711" s="1" t="s">
        <v>3234</v>
      </c>
      <c r="B1711" t="s">
        <v>3479</v>
      </c>
    </row>
    <row r="1712" spans="1:2" x14ac:dyDescent="0.25">
      <c r="A1712" s="1" t="s">
        <v>3235</v>
      </c>
      <c r="B1712" t="s">
        <v>3479</v>
      </c>
    </row>
    <row r="1713" spans="1:2" x14ac:dyDescent="0.25">
      <c r="A1713" s="1" t="s">
        <v>3236</v>
      </c>
      <c r="B1713" t="s">
        <v>3479</v>
      </c>
    </row>
    <row r="1714" spans="1:2" x14ac:dyDescent="0.25">
      <c r="A1714" s="1" t="s">
        <v>3237</v>
      </c>
      <c r="B1714" t="s">
        <v>3479</v>
      </c>
    </row>
    <row r="1715" spans="1:2" x14ac:dyDescent="0.25">
      <c r="A1715" s="1" t="s">
        <v>3238</v>
      </c>
      <c r="B1715" t="s">
        <v>3479</v>
      </c>
    </row>
    <row r="1716" spans="1:2" x14ac:dyDescent="0.25">
      <c r="A1716" s="1" t="s">
        <v>3239</v>
      </c>
      <c r="B1716" t="s">
        <v>3479</v>
      </c>
    </row>
    <row r="1717" spans="1:2" x14ac:dyDescent="0.25">
      <c r="A1717" s="1" t="s">
        <v>3240</v>
      </c>
      <c r="B1717" t="s">
        <v>3479</v>
      </c>
    </row>
    <row r="1718" spans="1:2" x14ac:dyDescent="0.25">
      <c r="A1718" s="1" t="s">
        <v>3241</v>
      </c>
      <c r="B1718" t="s">
        <v>3479</v>
      </c>
    </row>
    <row r="1719" spans="1:2" x14ac:dyDescent="0.25">
      <c r="A1719" s="1" t="s">
        <v>3242</v>
      </c>
      <c r="B1719" t="s">
        <v>3479</v>
      </c>
    </row>
    <row r="1720" spans="1:2" x14ac:dyDescent="0.25">
      <c r="A1720" s="1" t="s">
        <v>3243</v>
      </c>
      <c r="B1720" t="s">
        <v>3479</v>
      </c>
    </row>
    <row r="1721" spans="1:2" x14ac:dyDescent="0.25">
      <c r="A1721" s="1" t="s">
        <v>3244</v>
      </c>
      <c r="B1721" t="s">
        <v>3479</v>
      </c>
    </row>
    <row r="1722" spans="1:2" x14ac:dyDescent="0.25">
      <c r="A1722" s="1" t="s">
        <v>3245</v>
      </c>
      <c r="B1722" t="s">
        <v>3479</v>
      </c>
    </row>
    <row r="1723" spans="1:2" x14ac:dyDescent="0.25">
      <c r="A1723" s="1" t="s">
        <v>3246</v>
      </c>
      <c r="B1723" t="s">
        <v>3479</v>
      </c>
    </row>
    <row r="1724" spans="1:2" x14ac:dyDescent="0.25">
      <c r="A1724" s="1" t="s">
        <v>3247</v>
      </c>
      <c r="B1724" t="s">
        <v>3479</v>
      </c>
    </row>
    <row r="1725" spans="1:2" x14ac:dyDescent="0.25">
      <c r="A1725" s="1" t="s">
        <v>3248</v>
      </c>
      <c r="B1725" t="s">
        <v>3479</v>
      </c>
    </row>
    <row r="1726" spans="1:2" x14ac:dyDescent="0.25">
      <c r="A1726" s="1" t="s">
        <v>3249</v>
      </c>
      <c r="B1726" t="s">
        <v>3479</v>
      </c>
    </row>
    <row r="1727" spans="1:2" x14ac:dyDescent="0.25">
      <c r="A1727" s="1" t="s">
        <v>3250</v>
      </c>
      <c r="B1727" t="s">
        <v>3479</v>
      </c>
    </row>
    <row r="1728" spans="1:2" x14ac:dyDescent="0.25">
      <c r="A1728" s="1" t="s">
        <v>3251</v>
      </c>
      <c r="B1728" t="s">
        <v>3479</v>
      </c>
    </row>
    <row r="1729" spans="1:2" x14ac:dyDescent="0.25">
      <c r="A1729" s="1" t="s">
        <v>3252</v>
      </c>
      <c r="B1729" t="s">
        <v>3479</v>
      </c>
    </row>
    <row r="1730" spans="1:2" x14ac:dyDescent="0.25">
      <c r="A1730" s="1" t="s">
        <v>3253</v>
      </c>
      <c r="B1730" t="s">
        <v>3479</v>
      </c>
    </row>
    <row r="1731" spans="1:2" x14ac:dyDescent="0.25">
      <c r="A1731" s="1" t="s">
        <v>3254</v>
      </c>
      <c r="B1731" t="s">
        <v>3479</v>
      </c>
    </row>
    <row r="1732" spans="1:2" x14ac:dyDescent="0.25">
      <c r="A1732" s="1" t="s">
        <v>3255</v>
      </c>
      <c r="B1732" t="s">
        <v>3479</v>
      </c>
    </row>
    <row r="1733" spans="1:2" x14ac:dyDescent="0.25">
      <c r="A1733" s="1" t="s">
        <v>3256</v>
      </c>
      <c r="B1733" t="s">
        <v>3479</v>
      </c>
    </row>
    <row r="1734" spans="1:2" x14ac:dyDescent="0.25">
      <c r="A1734" s="1" t="s">
        <v>3257</v>
      </c>
      <c r="B1734" t="s">
        <v>3479</v>
      </c>
    </row>
    <row r="1735" spans="1:2" x14ac:dyDescent="0.25">
      <c r="A1735" s="1" t="s">
        <v>3258</v>
      </c>
      <c r="B1735" t="s">
        <v>3479</v>
      </c>
    </row>
    <row r="1736" spans="1:2" x14ac:dyDescent="0.25">
      <c r="A1736" s="1" t="s">
        <v>3259</v>
      </c>
      <c r="B1736" t="s">
        <v>3479</v>
      </c>
    </row>
    <row r="1737" spans="1:2" x14ac:dyDescent="0.25">
      <c r="A1737" s="1" t="s">
        <v>3260</v>
      </c>
      <c r="B1737" t="s">
        <v>3479</v>
      </c>
    </row>
    <row r="1738" spans="1:2" x14ac:dyDescent="0.25">
      <c r="A1738" s="1" t="s">
        <v>3261</v>
      </c>
      <c r="B1738" t="s">
        <v>3479</v>
      </c>
    </row>
    <row r="1739" spans="1:2" x14ac:dyDescent="0.25">
      <c r="A1739" s="1" t="s">
        <v>3262</v>
      </c>
      <c r="B1739" t="s">
        <v>3479</v>
      </c>
    </row>
    <row r="1740" spans="1:2" x14ac:dyDescent="0.25">
      <c r="A1740" s="1" t="s">
        <v>3263</v>
      </c>
      <c r="B1740" t="s">
        <v>3479</v>
      </c>
    </row>
    <row r="1741" spans="1:2" x14ac:dyDescent="0.25">
      <c r="A1741" s="1" t="s">
        <v>3264</v>
      </c>
      <c r="B1741" t="s">
        <v>3479</v>
      </c>
    </row>
    <row r="1742" spans="1:2" x14ac:dyDescent="0.25">
      <c r="A1742" s="1" t="s">
        <v>3265</v>
      </c>
      <c r="B1742" t="s">
        <v>3479</v>
      </c>
    </row>
    <row r="1743" spans="1:2" x14ac:dyDescent="0.25">
      <c r="A1743" s="1" t="s">
        <v>3266</v>
      </c>
      <c r="B1743" t="s">
        <v>3479</v>
      </c>
    </row>
    <row r="1744" spans="1:2" x14ac:dyDescent="0.25">
      <c r="A1744" s="1" t="s">
        <v>3267</v>
      </c>
      <c r="B1744" t="s">
        <v>3479</v>
      </c>
    </row>
    <row r="1745" spans="1:2" x14ac:dyDescent="0.25">
      <c r="A1745" s="1" t="s">
        <v>3268</v>
      </c>
      <c r="B1745" t="s">
        <v>3479</v>
      </c>
    </row>
    <row r="1746" spans="1:2" x14ac:dyDescent="0.25">
      <c r="A1746" s="1" t="s">
        <v>3269</v>
      </c>
      <c r="B1746" t="s">
        <v>3479</v>
      </c>
    </row>
    <row r="1747" spans="1:2" x14ac:dyDescent="0.25">
      <c r="A1747" s="1" t="s">
        <v>3270</v>
      </c>
      <c r="B1747" t="s">
        <v>3479</v>
      </c>
    </row>
    <row r="1748" spans="1:2" x14ac:dyDescent="0.25">
      <c r="A1748" s="1" t="s">
        <v>3271</v>
      </c>
      <c r="B1748" t="s">
        <v>3479</v>
      </c>
    </row>
    <row r="1749" spans="1:2" x14ac:dyDescent="0.25">
      <c r="A1749" s="1" t="s">
        <v>3272</v>
      </c>
      <c r="B1749" t="s">
        <v>3479</v>
      </c>
    </row>
    <row r="1750" spans="1:2" x14ac:dyDescent="0.25">
      <c r="A1750" s="1" t="s">
        <v>3273</v>
      </c>
      <c r="B1750" t="s">
        <v>3479</v>
      </c>
    </row>
    <row r="1751" spans="1:2" x14ac:dyDescent="0.25">
      <c r="A1751" s="1" t="s">
        <v>3274</v>
      </c>
      <c r="B1751" t="s">
        <v>3479</v>
      </c>
    </row>
    <row r="1752" spans="1:2" x14ac:dyDescent="0.25">
      <c r="A1752" s="1" t="s">
        <v>3275</v>
      </c>
      <c r="B1752" t="s">
        <v>3479</v>
      </c>
    </row>
    <row r="1753" spans="1:2" x14ac:dyDescent="0.25">
      <c r="A1753" s="1" t="s">
        <v>3276</v>
      </c>
      <c r="B1753" t="s">
        <v>3479</v>
      </c>
    </row>
    <row r="1754" spans="1:2" x14ac:dyDescent="0.25">
      <c r="A1754" s="1" t="s">
        <v>3277</v>
      </c>
      <c r="B1754" t="s">
        <v>3479</v>
      </c>
    </row>
    <row r="1755" spans="1:2" x14ac:dyDescent="0.25">
      <c r="A1755" s="1" t="s">
        <v>3278</v>
      </c>
      <c r="B1755" t="s">
        <v>3479</v>
      </c>
    </row>
    <row r="1756" spans="1:2" x14ac:dyDescent="0.25">
      <c r="A1756" s="1" t="s">
        <v>3279</v>
      </c>
      <c r="B1756" t="s">
        <v>3479</v>
      </c>
    </row>
    <row r="1757" spans="1:2" x14ac:dyDescent="0.25">
      <c r="A1757" s="1" t="s">
        <v>3280</v>
      </c>
      <c r="B1757" t="s">
        <v>3479</v>
      </c>
    </row>
    <row r="1758" spans="1:2" x14ac:dyDescent="0.25">
      <c r="A1758" s="1" t="s">
        <v>3281</v>
      </c>
      <c r="B1758" t="s">
        <v>3479</v>
      </c>
    </row>
    <row r="1759" spans="1:2" x14ac:dyDescent="0.25">
      <c r="A1759" s="1" t="s">
        <v>3282</v>
      </c>
      <c r="B1759" t="s">
        <v>3479</v>
      </c>
    </row>
    <row r="1760" spans="1:2" x14ac:dyDescent="0.25">
      <c r="A1760" s="1" t="s">
        <v>3283</v>
      </c>
      <c r="B1760" t="s">
        <v>3479</v>
      </c>
    </row>
    <row r="1761" spans="1:2" x14ac:dyDescent="0.25">
      <c r="A1761" s="1" t="s">
        <v>3284</v>
      </c>
      <c r="B1761" t="s">
        <v>3479</v>
      </c>
    </row>
    <row r="1762" spans="1:2" x14ac:dyDescent="0.25">
      <c r="A1762" s="1" t="s">
        <v>3285</v>
      </c>
      <c r="B1762" t="s">
        <v>3479</v>
      </c>
    </row>
    <row r="1763" spans="1:2" x14ac:dyDescent="0.25">
      <c r="A1763" s="1" t="s">
        <v>3286</v>
      </c>
      <c r="B1763" t="s">
        <v>3479</v>
      </c>
    </row>
    <row r="1764" spans="1:2" x14ac:dyDescent="0.25">
      <c r="A1764" s="1" t="s">
        <v>3287</v>
      </c>
      <c r="B1764" t="s">
        <v>3479</v>
      </c>
    </row>
    <row r="1765" spans="1:2" x14ac:dyDescent="0.25">
      <c r="A1765" s="1" t="s">
        <v>3288</v>
      </c>
      <c r="B1765" t="s">
        <v>3479</v>
      </c>
    </row>
    <row r="1766" spans="1:2" x14ac:dyDescent="0.25">
      <c r="A1766" s="1" t="s">
        <v>3289</v>
      </c>
      <c r="B1766" t="s">
        <v>3479</v>
      </c>
    </row>
    <row r="1767" spans="1:2" x14ac:dyDescent="0.25">
      <c r="A1767" s="1" t="s">
        <v>3290</v>
      </c>
      <c r="B1767" t="s">
        <v>3479</v>
      </c>
    </row>
    <row r="1768" spans="1:2" x14ac:dyDescent="0.25">
      <c r="A1768" s="1" t="s">
        <v>3291</v>
      </c>
      <c r="B1768" t="s">
        <v>3479</v>
      </c>
    </row>
    <row r="1769" spans="1:2" x14ac:dyDescent="0.25">
      <c r="A1769" s="1" t="s">
        <v>3292</v>
      </c>
      <c r="B1769" t="s">
        <v>3479</v>
      </c>
    </row>
    <row r="1770" spans="1:2" x14ac:dyDescent="0.25">
      <c r="A1770" s="1" t="s">
        <v>3293</v>
      </c>
      <c r="B1770" t="s">
        <v>3479</v>
      </c>
    </row>
    <row r="1771" spans="1:2" x14ac:dyDescent="0.25">
      <c r="A1771" s="1" t="s">
        <v>3294</v>
      </c>
      <c r="B1771" t="s">
        <v>3479</v>
      </c>
    </row>
    <row r="1772" spans="1:2" x14ac:dyDescent="0.25">
      <c r="A1772" s="1" t="s">
        <v>3295</v>
      </c>
      <c r="B1772" t="s">
        <v>3479</v>
      </c>
    </row>
    <row r="1773" spans="1:2" x14ac:dyDescent="0.25">
      <c r="A1773" s="1" t="s">
        <v>3296</v>
      </c>
      <c r="B1773" t="s">
        <v>3479</v>
      </c>
    </row>
    <row r="1774" spans="1:2" x14ac:dyDescent="0.25">
      <c r="A1774" s="1" t="s">
        <v>3297</v>
      </c>
      <c r="B1774" t="s">
        <v>3479</v>
      </c>
    </row>
    <row r="1775" spans="1:2" x14ac:dyDescent="0.25">
      <c r="A1775" s="1" t="s">
        <v>3298</v>
      </c>
      <c r="B1775" t="s">
        <v>3479</v>
      </c>
    </row>
    <row r="1776" spans="1:2" x14ac:dyDescent="0.25">
      <c r="A1776" s="1" t="s">
        <v>3299</v>
      </c>
      <c r="B1776" t="s">
        <v>3479</v>
      </c>
    </row>
    <row r="1777" spans="1:2" x14ac:dyDescent="0.25">
      <c r="A1777" s="1" t="s">
        <v>3300</v>
      </c>
      <c r="B1777" t="s">
        <v>3479</v>
      </c>
    </row>
    <row r="1778" spans="1:2" x14ac:dyDescent="0.25">
      <c r="A1778" s="1" t="s">
        <v>3301</v>
      </c>
      <c r="B1778" t="s">
        <v>3479</v>
      </c>
    </row>
    <row r="1779" spans="1:2" x14ac:dyDescent="0.25">
      <c r="A1779" s="1" t="s">
        <v>3302</v>
      </c>
      <c r="B1779" t="s">
        <v>3479</v>
      </c>
    </row>
    <row r="1780" spans="1:2" x14ac:dyDescent="0.25">
      <c r="A1780" s="1" t="s">
        <v>3303</v>
      </c>
      <c r="B1780" t="s">
        <v>3479</v>
      </c>
    </row>
    <row r="1781" spans="1:2" x14ac:dyDescent="0.25">
      <c r="A1781" s="1" t="s">
        <v>3304</v>
      </c>
      <c r="B1781" t="s">
        <v>3479</v>
      </c>
    </row>
    <row r="1782" spans="1:2" x14ac:dyDescent="0.25">
      <c r="A1782" s="1" t="s">
        <v>3305</v>
      </c>
      <c r="B1782" t="s">
        <v>3479</v>
      </c>
    </row>
    <row r="1783" spans="1:2" x14ac:dyDescent="0.25">
      <c r="A1783" s="1" t="s">
        <v>3306</v>
      </c>
      <c r="B1783" t="s">
        <v>3479</v>
      </c>
    </row>
    <row r="1784" spans="1:2" x14ac:dyDescent="0.25">
      <c r="A1784" s="1" t="s">
        <v>3307</v>
      </c>
      <c r="B1784" t="s">
        <v>3479</v>
      </c>
    </row>
    <row r="1785" spans="1:2" x14ac:dyDescent="0.25">
      <c r="A1785" s="1" t="s">
        <v>3308</v>
      </c>
      <c r="B1785" t="s">
        <v>3479</v>
      </c>
    </row>
    <row r="1786" spans="1:2" x14ac:dyDescent="0.25">
      <c r="A1786" s="1" t="s">
        <v>3309</v>
      </c>
      <c r="B1786" t="s">
        <v>3479</v>
      </c>
    </row>
    <row r="1787" spans="1:2" x14ac:dyDescent="0.25">
      <c r="A1787" s="1" t="s">
        <v>3310</v>
      </c>
      <c r="B1787" t="s">
        <v>3479</v>
      </c>
    </row>
    <row r="1788" spans="1:2" x14ac:dyDescent="0.25">
      <c r="A1788" s="1" t="s">
        <v>3311</v>
      </c>
      <c r="B1788" t="s">
        <v>3479</v>
      </c>
    </row>
    <row r="1789" spans="1:2" x14ac:dyDescent="0.25">
      <c r="A1789" s="1" t="s">
        <v>3312</v>
      </c>
      <c r="B1789" t="s">
        <v>3479</v>
      </c>
    </row>
    <row r="1790" spans="1:2" x14ac:dyDescent="0.25">
      <c r="A1790" s="1" t="s">
        <v>3313</v>
      </c>
      <c r="B1790" t="s">
        <v>3479</v>
      </c>
    </row>
    <row r="1791" spans="1:2" x14ac:dyDescent="0.25">
      <c r="A1791" s="1" t="s">
        <v>3314</v>
      </c>
      <c r="B1791" t="s">
        <v>3479</v>
      </c>
    </row>
    <row r="1792" spans="1:2" x14ac:dyDescent="0.25">
      <c r="A1792" s="1" t="s">
        <v>3315</v>
      </c>
      <c r="B1792" t="s">
        <v>3479</v>
      </c>
    </row>
    <row r="1793" spans="1:2" x14ac:dyDescent="0.25">
      <c r="A1793" s="1" t="s">
        <v>3316</v>
      </c>
      <c r="B1793" t="s">
        <v>3479</v>
      </c>
    </row>
    <row r="1794" spans="1:2" x14ac:dyDescent="0.25">
      <c r="A1794" s="1" t="s">
        <v>3317</v>
      </c>
      <c r="B1794" t="s">
        <v>3479</v>
      </c>
    </row>
    <row r="1795" spans="1:2" x14ac:dyDescent="0.25">
      <c r="A1795" s="1" t="s">
        <v>3318</v>
      </c>
      <c r="B1795" t="s">
        <v>3479</v>
      </c>
    </row>
    <row r="1796" spans="1:2" x14ac:dyDescent="0.25">
      <c r="A1796" s="1" t="s">
        <v>3319</v>
      </c>
      <c r="B1796" t="s">
        <v>3479</v>
      </c>
    </row>
    <row r="1797" spans="1:2" x14ac:dyDescent="0.25">
      <c r="A1797" s="1" t="s">
        <v>3320</v>
      </c>
      <c r="B1797" t="s">
        <v>3479</v>
      </c>
    </row>
    <row r="1798" spans="1:2" x14ac:dyDescent="0.25">
      <c r="A1798" s="1" t="s">
        <v>3321</v>
      </c>
      <c r="B1798" t="s">
        <v>3479</v>
      </c>
    </row>
    <row r="1799" spans="1:2" x14ac:dyDescent="0.25">
      <c r="A1799" s="1" t="s">
        <v>3322</v>
      </c>
      <c r="B1799" t="s">
        <v>3479</v>
      </c>
    </row>
    <row r="1800" spans="1:2" x14ac:dyDescent="0.25">
      <c r="A1800" s="1" t="s">
        <v>3323</v>
      </c>
      <c r="B1800" t="s">
        <v>3479</v>
      </c>
    </row>
    <row r="1801" spans="1:2" x14ac:dyDescent="0.25">
      <c r="A1801" s="1" t="s">
        <v>3324</v>
      </c>
      <c r="B1801" t="s">
        <v>3479</v>
      </c>
    </row>
    <row r="1802" spans="1:2" x14ac:dyDescent="0.25">
      <c r="A1802" s="1" t="s">
        <v>3325</v>
      </c>
      <c r="B1802" t="s">
        <v>3479</v>
      </c>
    </row>
    <row r="1803" spans="1:2" x14ac:dyDescent="0.25">
      <c r="A1803" s="1" t="s">
        <v>3326</v>
      </c>
      <c r="B1803" t="s">
        <v>3479</v>
      </c>
    </row>
    <row r="1804" spans="1:2" x14ac:dyDescent="0.25">
      <c r="A1804" s="1" t="s">
        <v>3327</v>
      </c>
      <c r="B1804" t="s">
        <v>3479</v>
      </c>
    </row>
    <row r="1805" spans="1:2" x14ac:dyDescent="0.25">
      <c r="A1805" s="1" t="s">
        <v>3328</v>
      </c>
      <c r="B1805" t="s">
        <v>3479</v>
      </c>
    </row>
    <row r="1806" spans="1:2" x14ac:dyDescent="0.25">
      <c r="A1806" s="1" t="s">
        <v>3329</v>
      </c>
      <c r="B1806" t="s">
        <v>3479</v>
      </c>
    </row>
    <row r="1807" spans="1:2" x14ac:dyDescent="0.25">
      <c r="A1807" s="1" t="s">
        <v>3330</v>
      </c>
      <c r="B1807" t="s">
        <v>3479</v>
      </c>
    </row>
    <row r="1808" spans="1:2" x14ac:dyDescent="0.25">
      <c r="A1808" s="1" t="s">
        <v>3331</v>
      </c>
      <c r="B1808" t="s">
        <v>3479</v>
      </c>
    </row>
    <row r="1809" spans="1:2" x14ac:dyDescent="0.25">
      <c r="A1809" s="1" t="s">
        <v>3332</v>
      </c>
      <c r="B1809" t="s">
        <v>3479</v>
      </c>
    </row>
    <row r="1810" spans="1:2" x14ac:dyDescent="0.25">
      <c r="A1810" s="1" t="s">
        <v>3333</v>
      </c>
      <c r="B1810" t="s">
        <v>3479</v>
      </c>
    </row>
    <row r="1811" spans="1:2" x14ac:dyDescent="0.25">
      <c r="A1811" s="1" t="s">
        <v>3334</v>
      </c>
      <c r="B1811" t="s">
        <v>3479</v>
      </c>
    </row>
    <row r="1812" spans="1:2" x14ac:dyDescent="0.25">
      <c r="A1812" s="1" t="s">
        <v>3335</v>
      </c>
      <c r="B1812" t="s">
        <v>3479</v>
      </c>
    </row>
    <row r="1813" spans="1:2" x14ac:dyDescent="0.25">
      <c r="A1813" s="1" t="s">
        <v>3336</v>
      </c>
      <c r="B1813" t="s">
        <v>3479</v>
      </c>
    </row>
    <row r="1814" spans="1:2" x14ac:dyDescent="0.25">
      <c r="A1814" s="1" t="s">
        <v>3337</v>
      </c>
      <c r="B1814" t="s">
        <v>3479</v>
      </c>
    </row>
    <row r="1815" spans="1:2" x14ac:dyDescent="0.25">
      <c r="A1815" s="1" t="s">
        <v>3338</v>
      </c>
      <c r="B1815" t="s">
        <v>3479</v>
      </c>
    </row>
    <row r="1816" spans="1:2" x14ac:dyDescent="0.25">
      <c r="A1816" s="1" t="s">
        <v>3339</v>
      </c>
      <c r="B1816" t="s">
        <v>3479</v>
      </c>
    </row>
    <row r="1817" spans="1:2" x14ac:dyDescent="0.25">
      <c r="A1817" s="1" t="s">
        <v>3340</v>
      </c>
      <c r="B1817" t="s">
        <v>3479</v>
      </c>
    </row>
    <row r="1818" spans="1:2" x14ac:dyDescent="0.25">
      <c r="A1818" s="1" t="s">
        <v>3341</v>
      </c>
      <c r="B1818" t="s">
        <v>3479</v>
      </c>
    </row>
    <row r="1819" spans="1:2" x14ac:dyDescent="0.25">
      <c r="A1819" s="1" t="s">
        <v>3342</v>
      </c>
      <c r="B1819" t="s">
        <v>3479</v>
      </c>
    </row>
    <row r="1820" spans="1:2" x14ac:dyDescent="0.25">
      <c r="A1820" s="1" t="s">
        <v>3343</v>
      </c>
      <c r="B1820" t="s">
        <v>3479</v>
      </c>
    </row>
    <row r="1821" spans="1:2" x14ac:dyDescent="0.25">
      <c r="A1821" s="1" t="s">
        <v>3344</v>
      </c>
      <c r="B1821" t="s">
        <v>3479</v>
      </c>
    </row>
    <row r="1822" spans="1:2" x14ac:dyDescent="0.25">
      <c r="A1822" s="1" t="s">
        <v>3345</v>
      </c>
      <c r="B1822" t="s">
        <v>3479</v>
      </c>
    </row>
    <row r="1823" spans="1:2" x14ac:dyDescent="0.25">
      <c r="A1823" s="1" t="s">
        <v>3346</v>
      </c>
      <c r="B1823" t="s">
        <v>3479</v>
      </c>
    </row>
    <row r="1824" spans="1:2" x14ac:dyDescent="0.25">
      <c r="A1824" s="1" t="s">
        <v>3347</v>
      </c>
      <c r="B1824" t="s">
        <v>3479</v>
      </c>
    </row>
    <row r="1825" spans="1:2" x14ac:dyDescent="0.25">
      <c r="A1825" s="1" t="s">
        <v>3348</v>
      </c>
      <c r="B1825" t="s">
        <v>3479</v>
      </c>
    </row>
    <row r="1826" spans="1:2" x14ac:dyDescent="0.25">
      <c r="A1826" s="1" t="s">
        <v>3349</v>
      </c>
      <c r="B1826" t="s">
        <v>3479</v>
      </c>
    </row>
    <row r="1827" spans="1:2" x14ac:dyDescent="0.25">
      <c r="A1827" s="1" t="s">
        <v>3350</v>
      </c>
      <c r="B1827" t="s">
        <v>3479</v>
      </c>
    </row>
    <row r="1828" spans="1:2" x14ac:dyDescent="0.25">
      <c r="A1828" s="1" t="s">
        <v>3351</v>
      </c>
      <c r="B1828" t="s">
        <v>3479</v>
      </c>
    </row>
    <row r="1829" spans="1:2" x14ac:dyDescent="0.25">
      <c r="A1829" s="1" t="s">
        <v>3352</v>
      </c>
      <c r="B1829" t="s">
        <v>3479</v>
      </c>
    </row>
    <row r="1830" spans="1:2" x14ac:dyDescent="0.25">
      <c r="A1830" s="1" t="s">
        <v>3353</v>
      </c>
      <c r="B1830" t="s">
        <v>3479</v>
      </c>
    </row>
    <row r="1831" spans="1:2" x14ac:dyDescent="0.25">
      <c r="A1831" s="1" t="s">
        <v>3354</v>
      </c>
      <c r="B1831" t="s">
        <v>3479</v>
      </c>
    </row>
    <row r="1832" spans="1:2" x14ac:dyDescent="0.25">
      <c r="A1832" s="1" t="s">
        <v>3355</v>
      </c>
      <c r="B1832" t="s">
        <v>3479</v>
      </c>
    </row>
    <row r="1833" spans="1:2" x14ac:dyDescent="0.25">
      <c r="A1833" s="1" t="s">
        <v>3356</v>
      </c>
      <c r="B1833" t="s">
        <v>3479</v>
      </c>
    </row>
    <row r="1834" spans="1:2" x14ac:dyDescent="0.25">
      <c r="A1834" s="1" t="s">
        <v>3357</v>
      </c>
      <c r="B1834" t="s">
        <v>3479</v>
      </c>
    </row>
    <row r="1835" spans="1:2" x14ac:dyDescent="0.25">
      <c r="A1835" s="1" t="s">
        <v>3358</v>
      </c>
      <c r="B1835" t="s">
        <v>3479</v>
      </c>
    </row>
    <row r="1836" spans="1:2" x14ac:dyDescent="0.25">
      <c r="A1836" s="1" t="s">
        <v>3359</v>
      </c>
      <c r="B1836" t="s">
        <v>3479</v>
      </c>
    </row>
    <row r="1837" spans="1:2" x14ac:dyDescent="0.25">
      <c r="A1837" s="1" t="s">
        <v>3360</v>
      </c>
      <c r="B1837" t="s">
        <v>3479</v>
      </c>
    </row>
    <row r="1838" spans="1:2" x14ac:dyDescent="0.25">
      <c r="A1838" s="1" t="s">
        <v>3361</v>
      </c>
      <c r="B1838" t="s">
        <v>3479</v>
      </c>
    </row>
    <row r="1839" spans="1:2" x14ac:dyDescent="0.25">
      <c r="A1839" s="1" t="s">
        <v>3362</v>
      </c>
      <c r="B1839" t="s">
        <v>3479</v>
      </c>
    </row>
    <row r="1840" spans="1:2" x14ac:dyDescent="0.25">
      <c r="A1840" s="1" t="s">
        <v>3363</v>
      </c>
      <c r="B1840" t="s">
        <v>3479</v>
      </c>
    </row>
    <row r="1841" spans="1:2" x14ac:dyDescent="0.25">
      <c r="A1841" s="1" t="s">
        <v>3364</v>
      </c>
      <c r="B1841" t="s">
        <v>3479</v>
      </c>
    </row>
    <row r="1842" spans="1:2" x14ac:dyDescent="0.25">
      <c r="A1842" s="1" t="s">
        <v>3365</v>
      </c>
      <c r="B1842" t="s">
        <v>3479</v>
      </c>
    </row>
    <row r="1843" spans="1:2" x14ac:dyDescent="0.25">
      <c r="A1843" s="1" t="s">
        <v>3366</v>
      </c>
      <c r="B1843" t="s">
        <v>3479</v>
      </c>
    </row>
    <row r="1844" spans="1:2" x14ac:dyDescent="0.25">
      <c r="A1844" s="1" t="s">
        <v>3367</v>
      </c>
      <c r="B1844" t="s">
        <v>3479</v>
      </c>
    </row>
    <row r="1845" spans="1:2" x14ac:dyDescent="0.25">
      <c r="A1845" s="1" t="s">
        <v>3368</v>
      </c>
      <c r="B1845" t="s">
        <v>3479</v>
      </c>
    </row>
    <row r="1846" spans="1:2" x14ac:dyDescent="0.25">
      <c r="A1846" s="1" t="s">
        <v>3369</v>
      </c>
      <c r="B1846" t="s">
        <v>3479</v>
      </c>
    </row>
    <row r="1847" spans="1:2" x14ac:dyDescent="0.25">
      <c r="A1847" s="1" t="s">
        <v>3370</v>
      </c>
      <c r="B1847" t="s">
        <v>3479</v>
      </c>
    </row>
    <row r="1848" spans="1:2" x14ac:dyDescent="0.25">
      <c r="A1848" s="1" t="s">
        <v>3371</v>
      </c>
      <c r="B1848" t="s">
        <v>3479</v>
      </c>
    </row>
    <row r="1849" spans="1:2" x14ac:dyDescent="0.25">
      <c r="A1849" s="1" t="s">
        <v>3372</v>
      </c>
      <c r="B1849" t="s">
        <v>3479</v>
      </c>
    </row>
    <row r="1850" spans="1:2" x14ac:dyDescent="0.25">
      <c r="A1850" s="1" t="s">
        <v>3373</v>
      </c>
      <c r="B1850" t="s">
        <v>3479</v>
      </c>
    </row>
    <row r="1851" spans="1:2" x14ac:dyDescent="0.25">
      <c r="A1851" s="1" t="s">
        <v>3374</v>
      </c>
      <c r="B1851" t="s">
        <v>3479</v>
      </c>
    </row>
    <row r="1852" spans="1:2" x14ac:dyDescent="0.25">
      <c r="A1852" s="1" t="s">
        <v>3375</v>
      </c>
      <c r="B1852" t="s">
        <v>3479</v>
      </c>
    </row>
    <row r="1853" spans="1:2" x14ac:dyDescent="0.25">
      <c r="A1853" s="1" t="s">
        <v>3376</v>
      </c>
      <c r="B1853" t="s">
        <v>3479</v>
      </c>
    </row>
    <row r="1854" spans="1:2" x14ac:dyDescent="0.25">
      <c r="A1854" s="1" t="s">
        <v>3377</v>
      </c>
      <c r="B1854" t="s">
        <v>3479</v>
      </c>
    </row>
    <row r="1855" spans="1:2" x14ac:dyDescent="0.25">
      <c r="A1855" s="1" t="s">
        <v>3378</v>
      </c>
      <c r="B1855" t="s">
        <v>3479</v>
      </c>
    </row>
    <row r="1856" spans="1:2" x14ac:dyDescent="0.25">
      <c r="A1856" s="1" t="s">
        <v>3379</v>
      </c>
      <c r="B1856" t="s">
        <v>3479</v>
      </c>
    </row>
    <row r="1857" spans="1:2" x14ac:dyDescent="0.25">
      <c r="A1857" s="1" t="s">
        <v>3380</v>
      </c>
      <c r="B1857" t="s">
        <v>3479</v>
      </c>
    </row>
    <row r="1858" spans="1:2" x14ac:dyDescent="0.25">
      <c r="A1858" s="1" t="s">
        <v>3381</v>
      </c>
      <c r="B1858" t="s">
        <v>3479</v>
      </c>
    </row>
    <row r="1859" spans="1:2" x14ac:dyDescent="0.25">
      <c r="A1859" s="1" t="s">
        <v>3382</v>
      </c>
      <c r="B1859" t="s">
        <v>3479</v>
      </c>
    </row>
    <row r="1860" spans="1:2" x14ac:dyDescent="0.25">
      <c r="A1860" s="1" t="s">
        <v>3383</v>
      </c>
      <c r="B1860" t="s">
        <v>3479</v>
      </c>
    </row>
    <row r="1861" spans="1:2" x14ac:dyDescent="0.25">
      <c r="A1861" s="1" t="s">
        <v>3384</v>
      </c>
      <c r="B1861" t="s">
        <v>3479</v>
      </c>
    </row>
    <row r="1862" spans="1:2" x14ac:dyDescent="0.25">
      <c r="A1862" s="1" t="s">
        <v>3385</v>
      </c>
      <c r="B1862" t="s">
        <v>3479</v>
      </c>
    </row>
    <row r="1863" spans="1:2" x14ac:dyDescent="0.25">
      <c r="A1863" s="1" t="s">
        <v>3386</v>
      </c>
      <c r="B1863" t="s">
        <v>3479</v>
      </c>
    </row>
    <row r="1864" spans="1:2" x14ac:dyDescent="0.25">
      <c r="A1864" s="1" t="s">
        <v>3387</v>
      </c>
      <c r="B1864" t="s">
        <v>3479</v>
      </c>
    </row>
    <row r="1865" spans="1:2" x14ac:dyDescent="0.25">
      <c r="A1865" s="1" t="s">
        <v>3388</v>
      </c>
      <c r="B1865" t="s">
        <v>3479</v>
      </c>
    </row>
    <row r="1866" spans="1:2" x14ac:dyDescent="0.25">
      <c r="A1866" s="1" t="s">
        <v>3389</v>
      </c>
      <c r="B1866" t="s">
        <v>3479</v>
      </c>
    </row>
    <row r="1867" spans="1:2" x14ac:dyDescent="0.25">
      <c r="A1867" s="1" t="s">
        <v>3390</v>
      </c>
      <c r="B1867" t="s">
        <v>3479</v>
      </c>
    </row>
    <row r="1868" spans="1:2" x14ac:dyDescent="0.25">
      <c r="A1868" s="1" t="s">
        <v>3391</v>
      </c>
      <c r="B1868" t="s">
        <v>3479</v>
      </c>
    </row>
    <row r="1869" spans="1:2" x14ac:dyDescent="0.25">
      <c r="A1869" s="1" t="s">
        <v>3392</v>
      </c>
      <c r="B1869" t="s">
        <v>3479</v>
      </c>
    </row>
    <row r="1870" spans="1:2" x14ac:dyDescent="0.25">
      <c r="A1870" s="1" t="s">
        <v>3393</v>
      </c>
      <c r="B1870" t="s">
        <v>3479</v>
      </c>
    </row>
    <row r="1871" spans="1:2" x14ac:dyDescent="0.25">
      <c r="A1871" s="1" t="s">
        <v>3394</v>
      </c>
      <c r="B1871" t="s">
        <v>3479</v>
      </c>
    </row>
    <row r="1872" spans="1:2" x14ac:dyDescent="0.25">
      <c r="A1872" s="1" t="s">
        <v>3395</v>
      </c>
      <c r="B1872" t="s">
        <v>3479</v>
      </c>
    </row>
    <row r="1873" spans="1:2" x14ac:dyDescent="0.25">
      <c r="A1873" s="1" t="s">
        <v>3396</v>
      </c>
      <c r="B1873" t="s">
        <v>3479</v>
      </c>
    </row>
    <row r="1874" spans="1:2" x14ac:dyDescent="0.25">
      <c r="A1874" s="1" t="s">
        <v>3397</v>
      </c>
      <c r="B1874" t="s">
        <v>3479</v>
      </c>
    </row>
    <row r="1875" spans="1:2" x14ac:dyDescent="0.25">
      <c r="A1875" s="1" t="s">
        <v>3398</v>
      </c>
      <c r="B1875" t="s">
        <v>3479</v>
      </c>
    </row>
    <row r="1876" spans="1:2" x14ac:dyDescent="0.25">
      <c r="A1876" s="1" t="s">
        <v>3399</v>
      </c>
      <c r="B1876" t="s">
        <v>3479</v>
      </c>
    </row>
    <row r="1877" spans="1:2" x14ac:dyDescent="0.25">
      <c r="A1877" s="1" t="s">
        <v>3400</v>
      </c>
      <c r="B1877" t="s">
        <v>3479</v>
      </c>
    </row>
    <row r="1878" spans="1:2" x14ac:dyDescent="0.25">
      <c r="A1878" s="1" t="s">
        <v>3401</v>
      </c>
      <c r="B1878" t="s">
        <v>3479</v>
      </c>
    </row>
    <row r="1879" spans="1:2" x14ac:dyDescent="0.25">
      <c r="A1879" s="1" t="s">
        <v>3402</v>
      </c>
      <c r="B1879" t="s">
        <v>3479</v>
      </c>
    </row>
    <row r="1880" spans="1:2" x14ac:dyDescent="0.25">
      <c r="A1880" s="1" t="s">
        <v>3403</v>
      </c>
      <c r="B1880" t="s">
        <v>3479</v>
      </c>
    </row>
    <row r="1881" spans="1:2" x14ac:dyDescent="0.25">
      <c r="A1881" s="1" t="s">
        <v>3404</v>
      </c>
      <c r="B1881" t="s">
        <v>3479</v>
      </c>
    </row>
    <row r="1882" spans="1:2" x14ac:dyDescent="0.25">
      <c r="A1882" s="1" t="s">
        <v>3405</v>
      </c>
      <c r="B1882" t="s">
        <v>3479</v>
      </c>
    </row>
    <row r="1883" spans="1:2" x14ac:dyDescent="0.25">
      <c r="A1883" s="1" t="s">
        <v>3406</v>
      </c>
      <c r="B1883" t="s">
        <v>3479</v>
      </c>
    </row>
    <row r="1884" spans="1:2" x14ac:dyDescent="0.25">
      <c r="A1884" s="1" t="s">
        <v>3407</v>
      </c>
      <c r="B1884" t="s">
        <v>3479</v>
      </c>
    </row>
    <row r="1885" spans="1:2" x14ac:dyDescent="0.25">
      <c r="A1885" s="1" t="s">
        <v>3408</v>
      </c>
      <c r="B1885" t="s">
        <v>3479</v>
      </c>
    </row>
    <row r="1886" spans="1:2" x14ac:dyDescent="0.25">
      <c r="A1886" s="1" t="s">
        <v>3409</v>
      </c>
      <c r="B1886" t="s">
        <v>3479</v>
      </c>
    </row>
    <row r="1887" spans="1:2" x14ac:dyDescent="0.25">
      <c r="A1887" s="1" t="s">
        <v>3410</v>
      </c>
      <c r="B1887" t="s">
        <v>3479</v>
      </c>
    </row>
    <row r="1888" spans="1:2" x14ac:dyDescent="0.25">
      <c r="A1888" s="1" t="s">
        <v>3411</v>
      </c>
      <c r="B1888" t="s">
        <v>3479</v>
      </c>
    </row>
    <row r="1889" spans="1:2" x14ac:dyDescent="0.25">
      <c r="A1889" s="1" t="s">
        <v>3412</v>
      </c>
      <c r="B1889" t="s">
        <v>3479</v>
      </c>
    </row>
    <row r="1890" spans="1:2" x14ac:dyDescent="0.25">
      <c r="A1890" s="1" t="s">
        <v>3413</v>
      </c>
      <c r="B1890" t="s">
        <v>3479</v>
      </c>
    </row>
    <row r="1891" spans="1:2" x14ac:dyDescent="0.25">
      <c r="A1891" s="1" t="s">
        <v>3414</v>
      </c>
      <c r="B1891" t="s">
        <v>3479</v>
      </c>
    </row>
    <row r="1892" spans="1:2" x14ac:dyDescent="0.25">
      <c r="A1892" s="1" t="s">
        <v>3415</v>
      </c>
      <c r="B1892" t="s">
        <v>3479</v>
      </c>
    </row>
    <row r="1893" spans="1:2" x14ac:dyDescent="0.25">
      <c r="A1893" s="1" t="s">
        <v>3416</v>
      </c>
      <c r="B1893" t="s">
        <v>3479</v>
      </c>
    </row>
    <row r="1894" spans="1:2" x14ac:dyDescent="0.25">
      <c r="A1894" s="1" t="s">
        <v>3417</v>
      </c>
      <c r="B1894" t="s">
        <v>3479</v>
      </c>
    </row>
    <row r="1895" spans="1:2" x14ac:dyDescent="0.25">
      <c r="A1895" s="1" t="s">
        <v>3418</v>
      </c>
      <c r="B1895" t="s">
        <v>3479</v>
      </c>
    </row>
    <row r="1896" spans="1:2" x14ac:dyDescent="0.25">
      <c r="A1896" s="1" t="s">
        <v>3419</v>
      </c>
      <c r="B1896" t="s">
        <v>3479</v>
      </c>
    </row>
    <row r="1897" spans="1:2" x14ac:dyDescent="0.25">
      <c r="A1897" s="1" t="s">
        <v>3420</v>
      </c>
      <c r="B1897" t="s">
        <v>3479</v>
      </c>
    </row>
    <row r="1898" spans="1:2" x14ac:dyDescent="0.25">
      <c r="A1898" s="1" t="s">
        <v>3421</v>
      </c>
      <c r="B1898" t="s">
        <v>3479</v>
      </c>
    </row>
    <row r="1899" spans="1:2" x14ac:dyDescent="0.25">
      <c r="A1899" s="1" t="s">
        <v>3422</v>
      </c>
      <c r="B1899" t="s">
        <v>3479</v>
      </c>
    </row>
    <row r="1900" spans="1:2" x14ac:dyDescent="0.25">
      <c r="A1900" s="1" t="s">
        <v>3423</v>
      </c>
      <c r="B1900" t="s">
        <v>3479</v>
      </c>
    </row>
    <row r="1901" spans="1:2" x14ac:dyDescent="0.25">
      <c r="A1901" s="1" t="s">
        <v>3424</v>
      </c>
      <c r="B1901" t="s">
        <v>3479</v>
      </c>
    </row>
    <row r="1902" spans="1:2" x14ac:dyDescent="0.25">
      <c r="A1902" s="1" t="s">
        <v>3425</v>
      </c>
      <c r="B1902" t="s">
        <v>3479</v>
      </c>
    </row>
    <row r="1903" spans="1:2" x14ac:dyDescent="0.25">
      <c r="A1903" s="1" t="s">
        <v>3426</v>
      </c>
      <c r="B1903" t="s">
        <v>3479</v>
      </c>
    </row>
    <row r="1904" spans="1:2" x14ac:dyDescent="0.25">
      <c r="A1904" s="1" t="s">
        <v>3427</v>
      </c>
      <c r="B1904" t="s">
        <v>3479</v>
      </c>
    </row>
    <row r="1905" spans="1:2" x14ac:dyDescent="0.25">
      <c r="A1905" s="1" t="s">
        <v>3428</v>
      </c>
      <c r="B1905" t="s">
        <v>3479</v>
      </c>
    </row>
    <row r="1906" spans="1:2" x14ac:dyDescent="0.25">
      <c r="A1906" s="1" t="s">
        <v>3429</v>
      </c>
      <c r="B1906" t="s">
        <v>3479</v>
      </c>
    </row>
    <row r="1907" spans="1:2" x14ac:dyDescent="0.25">
      <c r="A1907" s="1" t="s">
        <v>3430</v>
      </c>
      <c r="B1907" t="s">
        <v>3479</v>
      </c>
    </row>
    <row r="1908" spans="1:2" x14ac:dyDescent="0.25">
      <c r="A1908" s="1" t="s">
        <v>3431</v>
      </c>
      <c r="B1908" t="s">
        <v>3479</v>
      </c>
    </row>
    <row r="1909" spans="1:2" x14ac:dyDescent="0.25">
      <c r="A1909" s="1" t="s">
        <v>3432</v>
      </c>
      <c r="B1909" t="s">
        <v>3479</v>
      </c>
    </row>
    <row r="1910" spans="1:2" x14ac:dyDescent="0.25">
      <c r="A1910" s="1" t="s">
        <v>3433</v>
      </c>
      <c r="B1910" t="s">
        <v>3479</v>
      </c>
    </row>
    <row r="1911" spans="1:2" x14ac:dyDescent="0.25">
      <c r="A1911" s="1" t="s">
        <v>3434</v>
      </c>
      <c r="B1911" t="s">
        <v>3479</v>
      </c>
    </row>
    <row r="1912" spans="1:2" x14ac:dyDescent="0.25">
      <c r="A1912" s="1" t="s">
        <v>3435</v>
      </c>
      <c r="B1912" t="s">
        <v>3479</v>
      </c>
    </row>
    <row r="1913" spans="1:2" x14ac:dyDescent="0.25">
      <c r="A1913" s="1" t="s">
        <v>3436</v>
      </c>
      <c r="B1913" t="s">
        <v>3479</v>
      </c>
    </row>
    <row r="1914" spans="1:2" x14ac:dyDescent="0.25">
      <c r="A1914" s="1" t="s">
        <v>3437</v>
      </c>
      <c r="B1914" t="s">
        <v>3479</v>
      </c>
    </row>
    <row r="1915" spans="1:2" x14ac:dyDescent="0.25">
      <c r="A1915" s="1" t="s">
        <v>3438</v>
      </c>
      <c r="B1915" t="s">
        <v>3479</v>
      </c>
    </row>
    <row r="1916" spans="1:2" x14ac:dyDescent="0.25">
      <c r="A1916" s="1" t="s">
        <v>3439</v>
      </c>
      <c r="B1916" t="s">
        <v>3479</v>
      </c>
    </row>
    <row r="1917" spans="1:2" x14ac:dyDescent="0.25">
      <c r="A1917" s="1" t="s">
        <v>3440</v>
      </c>
      <c r="B1917" t="s">
        <v>3479</v>
      </c>
    </row>
    <row r="1918" spans="1:2" x14ac:dyDescent="0.25">
      <c r="A1918" s="1" t="s">
        <v>3441</v>
      </c>
      <c r="B1918" t="s">
        <v>3479</v>
      </c>
    </row>
    <row r="1919" spans="1:2" x14ac:dyDescent="0.25">
      <c r="A1919" s="1" t="s">
        <v>3442</v>
      </c>
      <c r="B1919" t="s">
        <v>3479</v>
      </c>
    </row>
    <row r="1920" spans="1:2" x14ac:dyDescent="0.25">
      <c r="A1920" s="1" t="s">
        <v>3443</v>
      </c>
      <c r="B1920" t="s">
        <v>3479</v>
      </c>
    </row>
    <row r="1921" spans="1:2" x14ac:dyDescent="0.25">
      <c r="A1921" s="1" t="s">
        <v>3444</v>
      </c>
      <c r="B1921" t="s">
        <v>3479</v>
      </c>
    </row>
    <row r="1922" spans="1:2" x14ac:dyDescent="0.25">
      <c r="A1922" s="1" t="s">
        <v>3445</v>
      </c>
      <c r="B1922" t="s">
        <v>3479</v>
      </c>
    </row>
    <row r="1923" spans="1:2" x14ac:dyDescent="0.25">
      <c r="A1923" s="1" t="s">
        <v>3446</v>
      </c>
      <c r="B1923" t="s">
        <v>3479</v>
      </c>
    </row>
    <row r="1924" spans="1:2" x14ac:dyDescent="0.25">
      <c r="A1924" s="1" t="s">
        <v>3447</v>
      </c>
      <c r="B1924" t="s">
        <v>3479</v>
      </c>
    </row>
    <row r="1925" spans="1:2" x14ac:dyDescent="0.25">
      <c r="A1925" s="1" t="s">
        <v>3448</v>
      </c>
      <c r="B1925" t="s">
        <v>3479</v>
      </c>
    </row>
    <row r="1926" spans="1:2" x14ac:dyDescent="0.25">
      <c r="A1926" s="1" t="s">
        <v>3449</v>
      </c>
      <c r="B1926" t="s">
        <v>3479</v>
      </c>
    </row>
    <row r="1927" spans="1:2" x14ac:dyDescent="0.25">
      <c r="A1927" s="1" t="s">
        <v>3450</v>
      </c>
      <c r="B1927" t="s">
        <v>3479</v>
      </c>
    </row>
    <row r="1928" spans="1:2" x14ac:dyDescent="0.25">
      <c r="A1928" s="1" t="s">
        <v>3451</v>
      </c>
      <c r="B1928" t="s">
        <v>3479</v>
      </c>
    </row>
    <row r="1929" spans="1:2" x14ac:dyDescent="0.25">
      <c r="A1929" s="1" t="s">
        <v>3452</v>
      </c>
      <c r="B1929" t="s">
        <v>3479</v>
      </c>
    </row>
    <row r="1930" spans="1:2" x14ac:dyDescent="0.25">
      <c r="A1930" s="1" t="s">
        <v>3453</v>
      </c>
      <c r="B1930" t="s">
        <v>3479</v>
      </c>
    </row>
    <row r="1931" spans="1:2" x14ac:dyDescent="0.25">
      <c r="A1931" s="1" t="s">
        <v>3454</v>
      </c>
      <c r="B1931" t="s">
        <v>3479</v>
      </c>
    </row>
    <row r="1932" spans="1:2" x14ac:dyDescent="0.25">
      <c r="A1932" s="1" t="s">
        <v>3455</v>
      </c>
      <c r="B1932" t="s">
        <v>3479</v>
      </c>
    </row>
    <row r="1933" spans="1:2" x14ac:dyDescent="0.25">
      <c r="A1933" s="1" t="s">
        <v>3456</v>
      </c>
      <c r="B1933" t="s">
        <v>3479</v>
      </c>
    </row>
    <row r="1934" spans="1:2" x14ac:dyDescent="0.25">
      <c r="A1934" s="1" t="s">
        <v>3457</v>
      </c>
      <c r="B1934" t="s">
        <v>3479</v>
      </c>
    </row>
    <row r="1935" spans="1:2" x14ac:dyDescent="0.25">
      <c r="A1935" s="1" t="s">
        <v>3458</v>
      </c>
      <c r="B1935" t="s">
        <v>3479</v>
      </c>
    </row>
    <row r="1936" spans="1:2" x14ac:dyDescent="0.25">
      <c r="A1936" s="1" t="s">
        <v>3459</v>
      </c>
      <c r="B1936" t="s">
        <v>3479</v>
      </c>
    </row>
    <row r="1937" spans="1:2" x14ac:dyDescent="0.25">
      <c r="A1937" s="1" t="s">
        <v>3460</v>
      </c>
      <c r="B1937" t="s">
        <v>3479</v>
      </c>
    </row>
    <row r="1938" spans="1:2" x14ac:dyDescent="0.25">
      <c r="A1938" s="1" t="s">
        <v>3461</v>
      </c>
      <c r="B1938" t="s">
        <v>3479</v>
      </c>
    </row>
    <row r="1939" spans="1:2" x14ac:dyDescent="0.25">
      <c r="A1939" s="1" t="s">
        <v>3462</v>
      </c>
      <c r="B1939" t="s">
        <v>3479</v>
      </c>
    </row>
    <row r="1940" spans="1:2" x14ac:dyDescent="0.25">
      <c r="A1940" s="1" t="s">
        <v>3463</v>
      </c>
      <c r="B1940" t="s">
        <v>3479</v>
      </c>
    </row>
    <row r="1941" spans="1:2" x14ac:dyDescent="0.25">
      <c r="A1941" s="1" t="s">
        <v>3464</v>
      </c>
      <c r="B1941" t="s">
        <v>3479</v>
      </c>
    </row>
    <row r="1942" spans="1:2" x14ac:dyDescent="0.25">
      <c r="A1942" s="1" t="s">
        <v>3465</v>
      </c>
      <c r="B1942" t="s">
        <v>3479</v>
      </c>
    </row>
    <row r="1943" spans="1:2" x14ac:dyDescent="0.25">
      <c r="A1943" s="1" t="s">
        <v>3466</v>
      </c>
      <c r="B1943" t="s">
        <v>3479</v>
      </c>
    </row>
    <row r="1944" spans="1:2" x14ac:dyDescent="0.25">
      <c r="A1944" s="1" t="s">
        <v>3467</v>
      </c>
      <c r="B1944" t="s">
        <v>3479</v>
      </c>
    </row>
    <row r="1945" spans="1:2" x14ac:dyDescent="0.25">
      <c r="A1945" s="1" t="s">
        <v>3468</v>
      </c>
      <c r="B1945" t="s">
        <v>3479</v>
      </c>
    </row>
    <row r="1946" spans="1:2" x14ac:dyDescent="0.25">
      <c r="A1946" s="1" t="s">
        <v>3469</v>
      </c>
      <c r="B1946" t="s">
        <v>3479</v>
      </c>
    </row>
    <row r="1947" spans="1:2" x14ac:dyDescent="0.25">
      <c r="A1947" s="1" t="s">
        <v>3470</v>
      </c>
      <c r="B1947" t="s">
        <v>3479</v>
      </c>
    </row>
    <row r="1948" spans="1:2" x14ac:dyDescent="0.25">
      <c r="A1948" s="1" t="s">
        <v>3471</v>
      </c>
      <c r="B1948" t="s">
        <v>3479</v>
      </c>
    </row>
    <row r="1949" spans="1:2" x14ac:dyDescent="0.25">
      <c r="A1949" s="1" t="s">
        <v>425</v>
      </c>
      <c r="B1949" t="s">
        <v>3479</v>
      </c>
    </row>
    <row r="1950" spans="1:2" x14ac:dyDescent="0.25">
      <c r="A1950" s="1" t="s">
        <v>212</v>
      </c>
      <c r="B1950" t="s">
        <v>3479</v>
      </c>
    </row>
    <row r="1951" spans="1:2" x14ac:dyDescent="0.25">
      <c r="A1951" s="1" t="s">
        <v>88</v>
      </c>
      <c r="B1951" t="s">
        <v>3479</v>
      </c>
    </row>
    <row r="1952" spans="1:2" x14ac:dyDescent="0.25">
      <c r="A1952" s="1" t="s">
        <v>165</v>
      </c>
      <c r="B1952" t="s">
        <v>3479</v>
      </c>
    </row>
    <row r="1953" spans="1:2" x14ac:dyDescent="0.25">
      <c r="A1953" s="1" t="s">
        <v>155</v>
      </c>
      <c r="B1953" t="s">
        <v>3479</v>
      </c>
    </row>
    <row r="1954" spans="1:2" x14ac:dyDescent="0.25">
      <c r="A1954" s="1" t="s">
        <v>167</v>
      </c>
      <c r="B1954" t="s">
        <v>3479</v>
      </c>
    </row>
    <row r="1955" spans="1:2" x14ac:dyDescent="0.25">
      <c r="A1955" s="1" t="s">
        <v>169</v>
      </c>
      <c r="B1955" t="s">
        <v>3479</v>
      </c>
    </row>
    <row r="1956" spans="1:2" x14ac:dyDescent="0.25">
      <c r="A1956" s="1" t="s">
        <v>3472</v>
      </c>
      <c r="B1956" t="s">
        <v>3479</v>
      </c>
    </row>
    <row r="1957" spans="1:2" x14ac:dyDescent="0.25">
      <c r="A1957" s="1" t="s">
        <v>148</v>
      </c>
      <c r="B1957" t="s">
        <v>3479</v>
      </c>
    </row>
    <row r="1958" spans="1:2" x14ac:dyDescent="0.25">
      <c r="A1958" s="1" t="s">
        <v>130</v>
      </c>
      <c r="B1958" t="s">
        <v>3479</v>
      </c>
    </row>
    <row r="1959" spans="1:2" x14ac:dyDescent="0.25">
      <c r="A1959" s="1" t="s">
        <v>219</v>
      </c>
      <c r="B1959" t="s">
        <v>3479</v>
      </c>
    </row>
    <row r="1960" spans="1:2" x14ac:dyDescent="0.25">
      <c r="A1960" s="1" t="s">
        <v>374</v>
      </c>
      <c r="B1960" t="s">
        <v>3479</v>
      </c>
    </row>
    <row r="1961" spans="1:2" x14ac:dyDescent="0.25">
      <c r="A1961" s="1" t="s">
        <v>222</v>
      </c>
      <c r="B1961" t="s">
        <v>3479</v>
      </c>
    </row>
    <row r="1962" spans="1:2" x14ac:dyDescent="0.25">
      <c r="A1962" s="1" t="s">
        <v>231</v>
      </c>
      <c r="B1962" t="s">
        <v>3479</v>
      </c>
    </row>
    <row r="1963" spans="1:2" x14ac:dyDescent="0.25">
      <c r="A1963" s="1" t="s">
        <v>400</v>
      </c>
      <c r="B1963" t="s">
        <v>3479</v>
      </c>
    </row>
    <row r="1964" spans="1:2" x14ac:dyDescent="0.25">
      <c r="A1964" s="1" t="s">
        <v>392</v>
      </c>
      <c r="B1964" t="s">
        <v>3479</v>
      </c>
    </row>
    <row r="1965" spans="1:2" x14ac:dyDescent="0.25">
      <c r="A1965" s="1" t="s">
        <v>281</v>
      </c>
      <c r="B1965" t="s">
        <v>3479</v>
      </c>
    </row>
    <row r="1966" spans="1:2" x14ac:dyDescent="0.25">
      <c r="A1966" s="1" t="s">
        <v>284</v>
      </c>
      <c r="B1966" t="s">
        <v>3479</v>
      </c>
    </row>
    <row r="1967" spans="1:2" x14ac:dyDescent="0.25">
      <c r="A1967" s="1" t="s">
        <v>468</v>
      </c>
      <c r="B1967" t="s">
        <v>3479</v>
      </c>
    </row>
    <row r="1968" spans="1:2" x14ac:dyDescent="0.25">
      <c r="A1968" s="1" t="s">
        <v>286</v>
      </c>
      <c r="B1968" t="s">
        <v>3479</v>
      </c>
    </row>
    <row r="1969" spans="1:2" x14ac:dyDescent="0.25">
      <c r="A1969" s="1" t="s">
        <v>279</v>
      </c>
      <c r="B1969" t="s">
        <v>3479</v>
      </c>
    </row>
    <row r="1970" spans="1:2" x14ac:dyDescent="0.25">
      <c r="A1970" s="1" t="s">
        <v>276</v>
      </c>
      <c r="B1970" t="s">
        <v>3479</v>
      </c>
    </row>
    <row r="1971" spans="1:2" x14ac:dyDescent="0.25">
      <c r="A1971" s="1" t="s">
        <v>133</v>
      </c>
      <c r="B1971" t="s">
        <v>3479</v>
      </c>
    </row>
    <row r="1972" spans="1:2" x14ac:dyDescent="0.25">
      <c r="A1972" s="1" t="s">
        <v>163</v>
      </c>
      <c r="B1972" t="s">
        <v>3479</v>
      </c>
    </row>
    <row r="1973" spans="1:2" x14ac:dyDescent="0.25">
      <c r="A1973" s="1" t="s">
        <v>266</v>
      </c>
      <c r="B1973" t="s">
        <v>3479</v>
      </c>
    </row>
    <row r="1974" spans="1:2" x14ac:dyDescent="0.25">
      <c r="A1974" s="1" t="s">
        <v>294</v>
      </c>
      <c r="B1974" t="s">
        <v>3479</v>
      </c>
    </row>
    <row r="1975" spans="1:2" x14ac:dyDescent="0.25">
      <c r="A1975" s="1" t="s">
        <v>292</v>
      </c>
      <c r="B1975" t="s">
        <v>3479</v>
      </c>
    </row>
    <row r="1976" spans="1:2" x14ac:dyDescent="0.25">
      <c r="A1976" s="1" t="s">
        <v>153</v>
      </c>
      <c r="B1976" t="s">
        <v>3479</v>
      </c>
    </row>
    <row r="1977" spans="1:2" x14ac:dyDescent="0.25">
      <c r="A1977" s="1" t="s">
        <v>150</v>
      </c>
      <c r="B1977" t="s">
        <v>3479</v>
      </c>
    </row>
    <row r="1978" spans="1:2" x14ac:dyDescent="0.25">
      <c r="A1978" s="1" t="s">
        <v>145</v>
      </c>
      <c r="B1978" t="s">
        <v>3479</v>
      </c>
    </row>
    <row r="1979" spans="1:2" x14ac:dyDescent="0.25">
      <c r="A1979" s="1" t="s">
        <v>136</v>
      </c>
      <c r="B1979" t="s">
        <v>3479</v>
      </c>
    </row>
    <row r="1980" spans="1:2" x14ac:dyDescent="0.25">
      <c r="A1980" s="1" t="s">
        <v>77</v>
      </c>
      <c r="B1980" t="s">
        <v>3479</v>
      </c>
    </row>
    <row r="1981" spans="1:2" x14ac:dyDescent="0.25">
      <c r="A1981" s="1" t="s">
        <v>53</v>
      </c>
      <c r="B1981" t="s">
        <v>3479</v>
      </c>
    </row>
    <row r="1982" spans="1:2" x14ac:dyDescent="0.25">
      <c r="A1982" s="1" t="s">
        <v>39</v>
      </c>
      <c r="B1982" t="s">
        <v>3479</v>
      </c>
    </row>
    <row r="1983" spans="1:2" x14ac:dyDescent="0.25">
      <c r="A1983" s="1" t="s">
        <v>74</v>
      </c>
      <c r="B1983" t="s">
        <v>3479</v>
      </c>
    </row>
    <row r="1984" spans="1:2" x14ac:dyDescent="0.25">
      <c r="A1984" s="1" t="s">
        <v>105</v>
      </c>
      <c r="B1984" t="s">
        <v>3479</v>
      </c>
    </row>
    <row r="1985" spans="1:2" x14ac:dyDescent="0.25">
      <c r="A1985" s="1" t="s">
        <v>114</v>
      </c>
      <c r="B1985" t="s">
        <v>3479</v>
      </c>
    </row>
    <row r="1986" spans="1:2" x14ac:dyDescent="0.25">
      <c r="A1986" s="1" t="s">
        <v>107</v>
      </c>
      <c r="B1986" t="s">
        <v>3479</v>
      </c>
    </row>
    <row r="1987" spans="1:2" x14ac:dyDescent="0.25">
      <c r="A1987" s="1" t="s">
        <v>116</v>
      </c>
      <c r="B1987" t="s">
        <v>3479</v>
      </c>
    </row>
    <row r="1988" spans="1:2" x14ac:dyDescent="0.25">
      <c r="A1988" s="1" t="s">
        <v>120</v>
      </c>
      <c r="B1988" t="s">
        <v>3479</v>
      </c>
    </row>
    <row r="1989" spans="1:2" x14ac:dyDescent="0.25">
      <c r="A1989" s="1" t="s">
        <v>128</v>
      </c>
      <c r="B1989" t="s">
        <v>3479</v>
      </c>
    </row>
    <row r="1990" spans="1:2" x14ac:dyDescent="0.25">
      <c r="A1990" s="1" t="s">
        <v>17</v>
      </c>
      <c r="B1990" t="s">
        <v>3479</v>
      </c>
    </row>
    <row r="1991" spans="1:2" x14ac:dyDescent="0.25">
      <c r="A1991" s="1" t="s">
        <v>98</v>
      </c>
      <c r="B1991" t="s">
        <v>3479</v>
      </c>
    </row>
    <row r="1992" spans="1:2" x14ac:dyDescent="0.25">
      <c r="A1992" s="1" t="s">
        <v>23</v>
      </c>
      <c r="B1992" t="s">
        <v>3479</v>
      </c>
    </row>
    <row r="1993" spans="1:2" x14ac:dyDescent="0.25">
      <c r="A1993" s="1" t="s">
        <v>12</v>
      </c>
      <c r="B1993" t="s">
        <v>3479</v>
      </c>
    </row>
    <row r="1994" spans="1:2" x14ac:dyDescent="0.25">
      <c r="A1994" s="1" t="s">
        <v>21</v>
      </c>
      <c r="B1994" t="s">
        <v>3479</v>
      </c>
    </row>
    <row r="1995" spans="1:2" x14ac:dyDescent="0.25">
      <c r="A1995" s="1" t="s">
        <v>19</v>
      </c>
      <c r="B1995" t="s">
        <v>3479</v>
      </c>
    </row>
    <row r="1996" spans="1:2" x14ac:dyDescent="0.25">
      <c r="A1996" s="1" t="s">
        <v>3473</v>
      </c>
      <c r="B1996" t="s">
        <v>3479</v>
      </c>
    </row>
    <row r="1997" spans="1:2" x14ac:dyDescent="0.25">
      <c r="A1997" s="1" t="s">
        <v>91</v>
      </c>
      <c r="B1997" t="s">
        <v>3479</v>
      </c>
    </row>
    <row r="1998" spans="1:2" x14ac:dyDescent="0.25">
      <c r="A1998" s="1" t="s">
        <v>96</v>
      </c>
      <c r="B1998" t="s">
        <v>3479</v>
      </c>
    </row>
    <row r="1999" spans="1:2" x14ac:dyDescent="0.25">
      <c r="A1999" s="1" t="s">
        <v>79</v>
      </c>
      <c r="B1999" t="s">
        <v>3479</v>
      </c>
    </row>
    <row r="2000" spans="1:2" x14ac:dyDescent="0.25">
      <c r="A2000" s="1" t="s">
        <v>103</v>
      </c>
      <c r="B2000" t="s">
        <v>3479</v>
      </c>
    </row>
    <row r="2001" spans="1:2" x14ac:dyDescent="0.25">
      <c r="A2001" s="1" t="s">
        <v>71</v>
      </c>
      <c r="B2001" t="s">
        <v>3479</v>
      </c>
    </row>
    <row r="2002" spans="1:2" x14ac:dyDescent="0.25">
      <c r="A2002" s="1" t="s">
        <v>523</v>
      </c>
      <c r="B2002" t="s">
        <v>3479</v>
      </c>
    </row>
    <row r="2003" spans="1:2" x14ac:dyDescent="0.25">
      <c r="A2003" s="1" t="s">
        <v>319</v>
      </c>
      <c r="B2003" t="s">
        <v>3479</v>
      </c>
    </row>
    <row r="2004" spans="1:2" x14ac:dyDescent="0.25">
      <c r="A2004" s="1" t="s">
        <v>110</v>
      </c>
      <c r="B2004" t="s">
        <v>3479</v>
      </c>
    </row>
    <row r="2005" spans="1:2" x14ac:dyDescent="0.25">
      <c r="A2005" s="1" t="s">
        <v>125</v>
      </c>
      <c r="B2005" t="s">
        <v>3479</v>
      </c>
    </row>
    <row r="2006" spans="1:2" x14ac:dyDescent="0.25">
      <c r="A2006" s="1" t="s">
        <v>122</v>
      </c>
      <c r="B2006" t="s">
        <v>3479</v>
      </c>
    </row>
    <row r="2007" spans="1:2" x14ac:dyDescent="0.25">
      <c r="A2007" s="1" t="s">
        <v>67</v>
      </c>
      <c r="B2007" t="s">
        <v>3479</v>
      </c>
    </row>
    <row r="2008" spans="1:2" x14ac:dyDescent="0.25">
      <c r="A2008" s="1" t="s">
        <v>101</v>
      </c>
      <c r="B2008" t="s">
        <v>3479</v>
      </c>
    </row>
    <row r="2009" spans="1:2" x14ac:dyDescent="0.25">
      <c r="A2009" s="1" t="s">
        <v>63</v>
      </c>
      <c r="B2009" t="s">
        <v>3479</v>
      </c>
    </row>
    <row r="2010" spans="1:2" x14ac:dyDescent="0.25">
      <c r="A2010" s="1" t="s">
        <v>61</v>
      </c>
      <c r="B2010" t="s">
        <v>3479</v>
      </c>
    </row>
    <row r="2011" spans="1:2" x14ac:dyDescent="0.25">
      <c r="A2011" s="1" t="s">
        <v>69</v>
      </c>
      <c r="B2011" t="s">
        <v>3479</v>
      </c>
    </row>
    <row r="2012" spans="1:2" x14ac:dyDescent="0.25">
      <c r="A2012" s="1" t="s">
        <v>65</v>
      </c>
      <c r="B2012" t="s">
        <v>3479</v>
      </c>
    </row>
    <row r="2013" spans="1:2" x14ac:dyDescent="0.25">
      <c r="A2013" s="1" t="s">
        <v>59</v>
      </c>
      <c r="B2013" t="s">
        <v>3479</v>
      </c>
    </row>
    <row r="2014" spans="1:2" x14ac:dyDescent="0.25">
      <c r="A2014" s="1" t="s">
        <v>55</v>
      </c>
      <c r="B2014" t="s">
        <v>3479</v>
      </c>
    </row>
    <row r="2015" spans="1:2" x14ac:dyDescent="0.25">
      <c r="A2015" s="1" t="s">
        <v>10</v>
      </c>
      <c r="B2015" t="s">
        <v>3479</v>
      </c>
    </row>
    <row r="2016" spans="1:2" x14ac:dyDescent="0.25">
      <c r="A2016" s="1" t="s">
        <v>389</v>
      </c>
      <c r="B2016" t="s">
        <v>3479</v>
      </c>
    </row>
    <row r="2017" spans="1:2" x14ac:dyDescent="0.25">
      <c r="A2017" s="1" t="s">
        <v>8</v>
      </c>
      <c r="B2017" t="s">
        <v>3479</v>
      </c>
    </row>
    <row r="2018" spans="1:2" x14ac:dyDescent="0.25">
      <c r="A2018" s="1" t="s">
        <v>34</v>
      </c>
      <c r="B2018" t="s">
        <v>3479</v>
      </c>
    </row>
    <row r="2019" spans="1:2" x14ac:dyDescent="0.25">
      <c r="A2019" s="1" t="s">
        <v>1</v>
      </c>
      <c r="B2019" t="s">
        <v>3479</v>
      </c>
    </row>
    <row r="2020" spans="1:2" x14ac:dyDescent="0.25">
      <c r="A2020" s="1" t="s">
        <v>15</v>
      </c>
      <c r="B2020" t="s">
        <v>3479</v>
      </c>
    </row>
    <row r="2021" spans="1:2" x14ac:dyDescent="0.25">
      <c r="A2021" s="1" t="s">
        <v>365</v>
      </c>
      <c r="B2021" t="s">
        <v>3479</v>
      </c>
    </row>
    <row r="2022" spans="1:2" x14ac:dyDescent="0.25">
      <c r="A2022" s="1" t="s">
        <v>244</v>
      </c>
      <c r="B2022" t="s">
        <v>3479</v>
      </c>
    </row>
    <row r="2023" spans="1:2" x14ac:dyDescent="0.25">
      <c r="A2023" s="1" t="s">
        <v>250</v>
      </c>
      <c r="B2023" t="s">
        <v>3479</v>
      </c>
    </row>
    <row r="2024" spans="1:2" x14ac:dyDescent="0.25">
      <c r="A2024" s="1" t="s">
        <v>423</v>
      </c>
      <c r="B2024" t="s">
        <v>3479</v>
      </c>
    </row>
    <row r="2025" spans="1:2" x14ac:dyDescent="0.25">
      <c r="A2025" s="1" t="s">
        <v>257</v>
      </c>
      <c r="B2025" t="s">
        <v>3479</v>
      </c>
    </row>
    <row r="2026" spans="1:2" x14ac:dyDescent="0.25">
      <c r="A2026" s="1" t="s">
        <v>206</v>
      </c>
      <c r="B2026" t="s">
        <v>3479</v>
      </c>
    </row>
    <row r="2027" spans="1:2" x14ac:dyDescent="0.25">
      <c r="A2027" s="1" t="s">
        <v>252</v>
      </c>
      <c r="B2027" t="s">
        <v>3479</v>
      </c>
    </row>
    <row r="2028" spans="1:2" x14ac:dyDescent="0.25">
      <c r="A2028" s="1" t="s">
        <v>259</v>
      </c>
      <c r="B2028" t="s">
        <v>3479</v>
      </c>
    </row>
    <row r="2029" spans="1:2" x14ac:dyDescent="0.25">
      <c r="A2029" s="1" t="s">
        <v>255</v>
      </c>
      <c r="B2029" t="s">
        <v>3479</v>
      </c>
    </row>
    <row r="2030" spans="1:2" x14ac:dyDescent="0.25">
      <c r="A2030" s="1" t="s">
        <v>47</v>
      </c>
      <c r="B2030" t="s">
        <v>3479</v>
      </c>
    </row>
    <row r="2031" spans="1:2" x14ac:dyDescent="0.25">
      <c r="A2031" s="1" t="s">
        <v>36</v>
      </c>
      <c r="B2031" t="s">
        <v>3479</v>
      </c>
    </row>
    <row r="2032" spans="1:2" x14ac:dyDescent="0.25">
      <c r="A2032" s="1" t="s">
        <v>45</v>
      </c>
      <c r="B2032" t="s">
        <v>3479</v>
      </c>
    </row>
    <row r="2033" spans="1:2" x14ac:dyDescent="0.25">
      <c r="A2033" s="1" t="s">
        <v>51</v>
      </c>
      <c r="B2033" t="s">
        <v>3479</v>
      </c>
    </row>
    <row r="2034" spans="1:2" x14ac:dyDescent="0.25">
      <c r="A2034" s="1" t="s">
        <v>49</v>
      </c>
      <c r="B2034" t="s">
        <v>3479</v>
      </c>
    </row>
    <row r="2035" spans="1:2" x14ac:dyDescent="0.25">
      <c r="A2035" s="1" t="s">
        <v>269</v>
      </c>
      <c r="B2035" t="s">
        <v>3479</v>
      </c>
    </row>
    <row r="2036" spans="1:2" x14ac:dyDescent="0.25">
      <c r="A2036" s="1" t="s">
        <v>403</v>
      </c>
      <c r="B2036" t="s">
        <v>3479</v>
      </c>
    </row>
    <row r="2037" spans="1:2" x14ac:dyDescent="0.25">
      <c r="A2037" s="1" t="s">
        <v>290</v>
      </c>
      <c r="B2037" t="s">
        <v>3479</v>
      </c>
    </row>
    <row r="2038" spans="1:2" x14ac:dyDescent="0.25">
      <c r="A2038" s="1" t="s">
        <v>274</v>
      </c>
      <c r="B2038" t="s">
        <v>3479</v>
      </c>
    </row>
    <row r="2039" spans="1:2" x14ac:dyDescent="0.25">
      <c r="A2039" s="1" t="s">
        <v>272</v>
      </c>
      <c r="B2039" t="s">
        <v>3479</v>
      </c>
    </row>
    <row r="2040" spans="1:2" x14ac:dyDescent="0.25">
      <c r="A2040" s="1" t="s">
        <v>288</v>
      </c>
      <c r="B2040" t="s">
        <v>3479</v>
      </c>
    </row>
    <row r="2041" spans="1:2" x14ac:dyDescent="0.25">
      <c r="A2041" s="1" t="s">
        <v>3474</v>
      </c>
      <c r="B2041" t="s">
        <v>3479</v>
      </c>
    </row>
    <row r="2042" spans="1:2" x14ac:dyDescent="0.25">
      <c r="A2042" s="1" t="s">
        <v>368</v>
      </c>
      <c r="B2042" t="s">
        <v>3479</v>
      </c>
    </row>
    <row r="2043" spans="1:2" x14ac:dyDescent="0.25">
      <c r="A2043" s="1" t="s">
        <v>356</v>
      </c>
      <c r="B2043" t="s">
        <v>3479</v>
      </c>
    </row>
    <row r="2044" spans="1:2" x14ac:dyDescent="0.25">
      <c r="A2044" s="1" t="s">
        <v>304</v>
      </c>
      <c r="B2044" t="s">
        <v>3479</v>
      </c>
    </row>
    <row r="2045" spans="1:2" x14ac:dyDescent="0.25">
      <c r="A2045" s="1" t="s">
        <v>309</v>
      </c>
      <c r="B2045" t="s">
        <v>3479</v>
      </c>
    </row>
    <row r="2046" spans="1:2" x14ac:dyDescent="0.25">
      <c r="A2046" s="1" t="s">
        <v>514</v>
      </c>
      <c r="B2046" t="s">
        <v>3479</v>
      </c>
    </row>
    <row r="2047" spans="1:2" x14ac:dyDescent="0.25">
      <c r="A2047" s="1" t="s">
        <v>447</v>
      </c>
      <c r="B2047" t="s">
        <v>3479</v>
      </c>
    </row>
    <row r="2048" spans="1:2" x14ac:dyDescent="0.25">
      <c r="A2048" s="1" t="s">
        <v>455</v>
      </c>
      <c r="B2048" t="s">
        <v>3479</v>
      </c>
    </row>
    <row r="2049" spans="1:2" x14ac:dyDescent="0.25">
      <c r="A2049" s="1" t="s">
        <v>452</v>
      </c>
      <c r="B2049" t="s">
        <v>3479</v>
      </c>
    </row>
    <row r="2050" spans="1:2" x14ac:dyDescent="0.25">
      <c r="A2050" s="1" t="s">
        <v>3475</v>
      </c>
      <c r="B2050" t="s">
        <v>3479</v>
      </c>
    </row>
    <row r="2051" spans="1:2" x14ac:dyDescent="0.25">
      <c r="A2051" s="1" t="s">
        <v>3476</v>
      </c>
      <c r="B2051" t="s">
        <v>3479</v>
      </c>
    </row>
    <row r="2052" spans="1:2" x14ac:dyDescent="0.25">
      <c r="A2052" s="1" t="s">
        <v>3477</v>
      </c>
      <c r="B2052" t="s">
        <v>3479</v>
      </c>
    </row>
    <row r="2053" spans="1:2" x14ac:dyDescent="0.25">
      <c r="A2053" s="1" t="s">
        <v>406</v>
      </c>
      <c r="B2053" t="s">
        <v>3479</v>
      </c>
    </row>
    <row r="2054" spans="1:2" x14ac:dyDescent="0.25">
      <c r="A2054" s="1" t="s">
        <v>416</v>
      </c>
      <c r="B2054" t="s">
        <v>3479</v>
      </c>
    </row>
    <row r="2055" spans="1:2" x14ac:dyDescent="0.25">
      <c r="A2055" s="1" t="s">
        <v>3478</v>
      </c>
      <c r="B2055" t="s">
        <v>3479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abSelected="1" topLeftCell="A18" workbookViewId="0">
      <selection activeCell="L32" sqref="L32:L33"/>
    </sheetView>
  </sheetViews>
  <sheetFormatPr defaultRowHeight="15" x14ac:dyDescent="0.25"/>
  <cols>
    <col min="1" max="1" width="16.7109375" bestFit="1" customWidth="1"/>
    <col min="2" max="2" width="17.28515625" bestFit="1" customWidth="1"/>
  </cols>
  <sheetData>
    <row r="1" spans="1:2" x14ac:dyDescent="0.25">
      <c r="A1" t="s">
        <v>3549</v>
      </c>
      <c r="B1" t="s">
        <v>3550</v>
      </c>
    </row>
    <row r="2" spans="1:2" x14ac:dyDescent="0.25">
      <c r="A2">
        <f>1-COUNTIF(selected_result_400!$AW2:$AW$437,"&lt;&gt;Y")/COUNTIF(selected_result_400!$AW$2:$AW$437,"&lt;&gt;Y")</f>
        <v>0</v>
      </c>
      <c r="B2">
        <f>COUNTIF(selected_result_400!$AW$2:$AW2, "=Y")/COUNTIF(selected_result_400!$AW$2:$AW$437, "=Y")</f>
        <v>6.7567567567567571E-3</v>
      </c>
    </row>
    <row r="3" spans="1:2" x14ac:dyDescent="0.25">
      <c r="A3">
        <f>1-COUNTIF(selected_result_400!$AW3:$AW$437,"&lt;&gt;Y")/COUNTIF(selected_result_400!$AW$2:$AW$437,"&lt;&gt;Y")</f>
        <v>0</v>
      </c>
      <c r="B3">
        <f>COUNTIF(selected_result_400!$AW$2:$AW3, "=Y")/COUNTIF(selected_result_400!$AW$2:$AW$437, "=Y")</f>
        <v>1.3513513513513514E-2</v>
      </c>
    </row>
    <row r="4" spans="1:2" x14ac:dyDescent="0.25">
      <c r="A4">
        <f>1-COUNTIF(selected_result_400!$AW4:$AW$437,"&lt;&gt;Y")/COUNTIF(selected_result_400!$AW$2:$AW$437,"&lt;&gt;Y")</f>
        <v>0</v>
      </c>
      <c r="B4">
        <f>COUNTIF(selected_result_400!$AW$2:$AW4, "=Y")/COUNTIF(selected_result_400!$AW$2:$AW$437, "=Y")</f>
        <v>2.0270270270270271E-2</v>
      </c>
    </row>
    <row r="5" spans="1:2" x14ac:dyDescent="0.25">
      <c r="A5">
        <f>1-COUNTIF(selected_result_400!$AW5:$AW$437,"&lt;&gt;Y")/COUNTIF(selected_result_400!$AW$2:$AW$437,"&lt;&gt;Y")</f>
        <v>0</v>
      </c>
      <c r="B5">
        <f>COUNTIF(selected_result_400!$AW$2:$AW5, "=Y")/COUNTIF(selected_result_400!$AW$2:$AW$437, "=Y")</f>
        <v>2.7027027027027029E-2</v>
      </c>
    </row>
    <row r="6" spans="1:2" x14ac:dyDescent="0.25">
      <c r="A6">
        <f>1-COUNTIF(selected_result_400!$AW6:$AW$437,"&lt;&gt;Y")/COUNTIF(selected_result_400!$AW$2:$AW$437,"&lt;&gt;Y")</f>
        <v>0</v>
      </c>
      <c r="B6">
        <f>COUNTIF(selected_result_400!$AW$2:$AW6, "=Y")/COUNTIF(selected_result_400!$AW$2:$AW$437, "=Y")</f>
        <v>3.3783783783783786E-2</v>
      </c>
    </row>
    <row r="7" spans="1:2" x14ac:dyDescent="0.25">
      <c r="A7">
        <f>1-COUNTIF(selected_result_400!$AW7:$AW$437,"&lt;&gt;Y")/COUNTIF(selected_result_400!$AW$2:$AW$437,"&lt;&gt;Y")</f>
        <v>0</v>
      </c>
      <c r="B7">
        <f>COUNTIF(selected_result_400!$AW$2:$AW7, "=Y")/COUNTIF(selected_result_400!$AW$2:$AW$437, "=Y")</f>
        <v>4.0540540540540543E-2</v>
      </c>
    </row>
    <row r="8" spans="1:2" x14ac:dyDescent="0.25">
      <c r="A8">
        <f>1-COUNTIF(selected_result_400!$AW8:$AW$437,"&lt;&gt;Y")/COUNTIF(selected_result_400!$AW$2:$AW$437,"&lt;&gt;Y")</f>
        <v>0</v>
      </c>
      <c r="B8">
        <f>COUNTIF(selected_result_400!$AW$2:$AW8, "=Y")/COUNTIF(selected_result_400!$AW$2:$AW$437, "=Y")</f>
        <v>4.72972972972973E-2</v>
      </c>
    </row>
    <row r="9" spans="1:2" x14ac:dyDescent="0.25">
      <c r="A9">
        <f>1-COUNTIF(selected_result_400!$AW9:$AW$437,"&lt;&gt;Y")/COUNTIF(selected_result_400!$AW$2:$AW$437,"&lt;&gt;Y")</f>
        <v>0</v>
      </c>
      <c r="B9">
        <f>COUNTIF(selected_result_400!$AW$2:$AW9, "=Y")/COUNTIF(selected_result_400!$AW$2:$AW$437, "=Y")</f>
        <v>5.4054054054054057E-2</v>
      </c>
    </row>
    <row r="10" spans="1:2" x14ac:dyDescent="0.25">
      <c r="A10">
        <f>1-COUNTIF(selected_result_400!$AW10:$AW$437,"&lt;&gt;Y")/COUNTIF(selected_result_400!$AW$2:$AW$437,"&lt;&gt;Y")</f>
        <v>0</v>
      </c>
      <c r="B10">
        <f>COUNTIF(selected_result_400!$AW$2:$AW10, "=Y")/COUNTIF(selected_result_400!$AW$2:$AW$437, "=Y")</f>
        <v>6.0810810810810814E-2</v>
      </c>
    </row>
    <row r="11" spans="1:2" x14ac:dyDescent="0.25">
      <c r="A11">
        <f>1-COUNTIF(selected_result_400!$AW11:$AW$437,"&lt;&gt;Y")/COUNTIF(selected_result_400!$AW$2:$AW$437,"&lt;&gt;Y")</f>
        <v>0</v>
      </c>
      <c r="B11">
        <f>COUNTIF(selected_result_400!$AW$2:$AW11, "=Y")/COUNTIF(selected_result_400!$AW$2:$AW$437, "=Y")</f>
        <v>6.7567567567567571E-2</v>
      </c>
    </row>
    <row r="12" spans="1:2" x14ac:dyDescent="0.25">
      <c r="A12">
        <f>1-COUNTIF(selected_result_400!$AW12:$AW$437,"&lt;&gt;Y")/COUNTIF(selected_result_400!$AW$2:$AW$437,"&lt;&gt;Y")</f>
        <v>0</v>
      </c>
      <c r="B12">
        <f>COUNTIF(selected_result_400!$AW$2:$AW12, "=Y")/COUNTIF(selected_result_400!$AW$2:$AW$437, "=Y")</f>
        <v>7.4324324324324328E-2</v>
      </c>
    </row>
    <row r="13" spans="1:2" x14ac:dyDescent="0.25">
      <c r="A13">
        <f>1-COUNTIF(selected_result_400!$AW13:$AW$437,"&lt;&gt;Y")/COUNTIF(selected_result_400!$AW$2:$AW$437,"&lt;&gt;Y")</f>
        <v>0</v>
      </c>
      <c r="B13">
        <f>COUNTIF(selected_result_400!$AW$2:$AW13, "=Y")/COUNTIF(selected_result_400!$AW$2:$AW$437, "=Y")</f>
        <v>8.1081081081081086E-2</v>
      </c>
    </row>
    <row r="14" spans="1:2" x14ac:dyDescent="0.25">
      <c r="A14">
        <f>1-COUNTIF(selected_result_400!$AW14:$AW$437,"&lt;&gt;Y")/COUNTIF(selected_result_400!$AW$2:$AW$437,"&lt;&gt;Y")</f>
        <v>0</v>
      </c>
      <c r="B14">
        <f>COUNTIF(selected_result_400!$AW$2:$AW14, "=Y")/COUNTIF(selected_result_400!$AW$2:$AW$437, "=Y")</f>
        <v>8.7837837837837843E-2</v>
      </c>
    </row>
    <row r="15" spans="1:2" x14ac:dyDescent="0.25">
      <c r="A15">
        <f>1-COUNTIF(selected_result_400!$AW15:$AW$437,"&lt;&gt;Y")/COUNTIF(selected_result_400!$AW$2:$AW$437,"&lt;&gt;Y")</f>
        <v>0</v>
      </c>
      <c r="B15">
        <f>COUNTIF(selected_result_400!$AW$2:$AW15, "=Y")/COUNTIF(selected_result_400!$AW$2:$AW$437, "=Y")</f>
        <v>9.45945945945946E-2</v>
      </c>
    </row>
    <row r="16" spans="1:2" x14ac:dyDescent="0.25">
      <c r="A16">
        <f>1-COUNTIF(selected_result_400!$AW16:$AW$437,"&lt;&gt;Y")/COUNTIF(selected_result_400!$AW$2:$AW$437,"&lt;&gt;Y")</f>
        <v>0</v>
      </c>
      <c r="B16">
        <f>COUNTIF(selected_result_400!$AW$2:$AW16, "=Y")/COUNTIF(selected_result_400!$AW$2:$AW$437, "=Y")</f>
        <v>0.10135135135135136</v>
      </c>
    </row>
    <row r="17" spans="1:9" x14ac:dyDescent="0.25">
      <c r="A17">
        <f>1-COUNTIF(selected_result_400!$AW17:$AW$437,"&lt;&gt;Y")/COUNTIF(selected_result_400!$AW$2:$AW$437,"&lt;&gt;Y")</f>
        <v>0</v>
      </c>
      <c r="B17">
        <f>COUNTIF(selected_result_400!$AW$2:$AW17, "=Y")/COUNTIF(selected_result_400!$AW$2:$AW$437, "=Y")</f>
        <v>0.10810810810810811</v>
      </c>
    </row>
    <row r="18" spans="1:9" x14ac:dyDescent="0.25">
      <c r="A18">
        <f>1-COUNTIF(selected_result_400!$AW18:$AW$437,"&lt;&gt;Y")/COUNTIF(selected_result_400!$AW$2:$AW$437,"&lt;&gt;Y")</f>
        <v>0</v>
      </c>
      <c r="B18">
        <f>COUNTIF(selected_result_400!$AW$2:$AW18, "=Y")/COUNTIF(selected_result_400!$AW$2:$AW$437, "=Y")</f>
        <v>0.11486486486486487</v>
      </c>
    </row>
    <row r="19" spans="1:9" x14ac:dyDescent="0.25">
      <c r="A19">
        <f>1-COUNTIF(selected_result_400!$AW19:$AW$437,"&lt;&gt;Y")/COUNTIF(selected_result_400!$AW$2:$AW$437,"&lt;&gt;Y")</f>
        <v>0</v>
      </c>
      <c r="B19">
        <f>COUNTIF(selected_result_400!$AW$2:$AW19, "=Y")/COUNTIF(selected_result_400!$AW$2:$AW$437, "=Y")</f>
        <v>0.12162162162162163</v>
      </c>
    </row>
    <row r="20" spans="1:9" x14ac:dyDescent="0.25">
      <c r="A20">
        <f>1-COUNTIF(selected_result_400!$AW20:$AW$437,"&lt;&gt;Y")/COUNTIF(selected_result_400!$AW$2:$AW$437,"&lt;&gt;Y")</f>
        <v>0</v>
      </c>
      <c r="B20">
        <f>COUNTIF(selected_result_400!$AW$2:$AW20, "=Y")/COUNTIF(selected_result_400!$AW$2:$AW$437, "=Y")</f>
        <v>0.12837837837837837</v>
      </c>
    </row>
    <row r="21" spans="1:9" x14ac:dyDescent="0.25">
      <c r="A21">
        <f>1-COUNTIF(selected_result_400!$AW21:$AW$437,"&lt;&gt;Y")/COUNTIF(selected_result_400!$AW$2:$AW$437,"&lt;&gt;Y")</f>
        <v>0</v>
      </c>
      <c r="B21">
        <f>COUNTIF(selected_result_400!$AW$2:$AW21, "=Y")/COUNTIF(selected_result_400!$AW$2:$AW$437, "=Y")</f>
        <v>0.13513513513513514</v>
      </c>
    </row>
    <row r="22" spans="1:9" x14ac:dyDescent="0.25">
      <c r="A22">
        <f>1-COUNTIF(selected_result_400!$AW22:$AW$437,"&lt;&gt;Y")/COUNTIF(selected_result_400!$AW$2:$AW$437,"&lt;&gt;Y")</f>
        <v>0</v>
      </c>
      <c r="B22">
        <f>COUNTIF(selected_result_400!$AW$2:$AW22, "=Y")/COUNTIF(selected_result_400!$AW$2:$AW$437, "=Y")</f>
        <v>0.14189189189189189</v>
      </c>
    </row>
    <row r="23" spans="1:9" x14ac:dyDescent="0.25">
      <c r="A23">
        <f>1-COUNTIF(selected_result_400!$AW23:$AW$437,"&lt;&gt;Y")/COUNTIF(selected_result_400!$AW$2:$AW$437,"&lt;&gt;Y")</f>
        <v>0</v>
      </c>
      <c r="B23">
        <f>COUNTIF(selected_result_400!$AW$2:$AW23, "=Y")/COUNTIF(selected_result_400!$AW$2:$AW$437, "=Y")</f>
        <v>0.14864864864864866</v>
      </c>
    </row>
    <row r="24" spans="1:9" x14ac:dyDescent="0.25">
      <c r="A24">
        <f>1-COUNTIF(selected_result_400!$AW24:$AW$437,"&lt;&gt;Y")/COUNTIF(selected_result_400!$AW$2:$AW$437,"&lt;&gt;Y")</f>
        <v>0</v>
      </c>
      <c r="B24">
        <f>COUNTIF(selected_result_400!$AW$2:$AW24, "=Y")/COUNTIF(selected_result_400!$AW$2:$AW$437, "=Y")</f>
        <v>0.1554054054054054</v>
      </c>
    </row>
    <row r="25" spans="1:9" x14ac:dyDescent="0.25">
      <c r="A25">
        <f>1-COUNTIF(selected_result_400!$AW25:$AW$437,"&lt;&gt;Y")/COUNTIF(selected_result_400!$AW$2:$AW$437,"&lt;&gt;Y")</f>
        <v>0</v>
      </c>
      <c r="B25">
        <f>COUNTIF(selected_result_400!$AW$2:$AW25, "=Y")/COUNTIF(selected_result_400!$AW$2:$AW$437, "=Y")</f>
        <v>0.16216216216216217</v>
      </c>
    </row>
    <row r="26" spans="1:9" x14ac:dyDescent="0.25">
      <c r="A26">
        <f>1-COUNTIF(selected_result_400!$AW26:$AW$437,"&lt;&gt;Y")/COUNTIF(selected_result_400!$AW$2:$AW$437,"&lt;&gt;Y")</f>
        <v>0</v>
      </c>
      <c r="B26">
        <f>COUNTIF(selected_result_400!$AW$2:$AW26, "=Y")/COUNTIF(selected_result_400!$AW$2:$AW$437, "=Y")</f>
        <v>0.16891891891891891</v>
      </c>
    </row>
    <row r="27" spans="1:9" x14ac:dyDescent="0.25">
      <c r="A27">
        <f>1-COUNTIF(selected_result_400!$AW27:$AW$437,"&lt;&gt;Y")/COUNTIF(selected_result_400!$AW$2:$AW$437,"&lt;&gt;Y")</f>
        <v>0</v>
      </c>
      <c r="B27">
        <f>COUNTIF(selected_result_400!$AW$2:$AW27, "=Y")/COUNTIF(selected_result_400!$AW$2:$AW$437, "=Y")</f>
        <v>0.17567567567567569</v>
      </c>
    </row>
    <row r="28" spans="1:9" x14ac:dyDescent="0.25">
      <c r="A28">
        <f>1-COUNTIF(selected_result_400!$AW28:$AW$437,"&lt;&gt;Y")/COUNTIF(selected_result_400!$AW$2:$AW$437,"&lt;&gt;Y")</f>
        <v>0</v>
      </c>
      <c r="B28">
        <f>COUNTIF(selected_result_400!$AW$2:$AW28, "=Y")/COUNTIF(selected_result_400!$AW$2:$AW$437, "=Y")</f>
        <v>0.18243243243243243</v>
      </c>
    </row>
    <row r="29" spans="1:9" x14ac:dyDescent="0.25">
      <c r="A29">
        <f>1-COUNTIF(selected_result_400!$AW29:$AW$437,"&lt;&gt;Y")/COUNTIF(selected_result_400!$AW$2:$AW$437,"&lt;&gt;Y")</f>
        <v>0</v>
      </c>
      <c r="B29">
        <f>COUNTIF(selected_result_400!$AW$2:$AW29, "=Y")/COUNTIF(selected_result_400!$AW$2:$AW$437, "=Y")</f>
        <v>0.1891891891891892</v>
      </c>
    </row>
    <row r="30" spans="1:9" x14ac:dyDescent="0.25">
      <c r="A30">
        <f>1-COUNTIF(selected_result_400!$AW30:$AW$437,"&lt;&gt;Y")/COUNTIF(selected_result_400!$AW$2:$AW$437,"&lt;&gt;Y")</f>
        <v>0</v>
      </c>
      <c r="B30">
        <f>COUNTIF(selected_result_400!$AW$2:$AW30, "=Y")/COUNTIF(selected_result_400!$AW$2:$AW$437, "=Y")</f>
        <v>0.19594594594594594</v>
      </c>
      <c r="G30" s="14" t="s">
        <v>3552</v>
      </c>
      <c r="H30" s="14"/>
    </row>
    <row r="31" spans="1:9" ht="15.75" thickBot="1" x14ac:dyDescent="0.3">
      <c r="A31">
        <f>1-COUNTIF(selected_result_400!$AW31:$AW$437,"&lt;&gt;Y")/COUNTIF(selected_result_400!$AW$2:$AW$437,"&lt;&gt;Y")</f>
        <v>0</v>
      </c>
      <c r="B31">
        <f>COUNTIF(selected_result_400!$AW$2:$AW31, "=Y")/COUNTIF(selected_result_400!$AW$2:$AW$437, "=Y")</f>
        <v>0.20270270270270271</v>
      </c>
      <c r="F31" s="4"/>
      <c r="G31" s="5" t="s">
        <v>3551</v>
      </c>
      <c r="H31" s="6" t="s">
        <v>0</v>
      </c>
    </row>
    <row r="32" spans="1:9" ht="15.75" thickBot="1" x14ac:dyDescent="0.3">
      <c r="A32">
        <f>1-COUNTIF(selected_result_400!$AW32:$AW$437,"&lt;&gt;Y")/COUNTIF(selected_result_400!$AW$2:$AW$437,"&lt;&gt;Y")</f>
        <v>0</v>
      </c>
      <c r="B32">
        <f>COUNTIF(selected_result_400!$AW$2:$AW32, "=Y")/COUNTIF(selected_result_400!$AW$2:$AW$437, "=Y")</f>
        <v>0.20945945945945946</v>
      </c>
      <c r="E32" s="15" t="s">
        <v>3553</v>
      </c>
      <c r="F32" s="7" t="s">
        <v>3551</v>
      </c>
      <c r="G32" s="8">
        <f>COUNTIF(selected_result_400!$AW$2:$AW$153,"=Y")</f>
        <v>143</v>
      </c>
      <c r="H32" s="9">
        <f>COUNTIF(selected_result_400!$AW$2:$AW$153,"&lt;&gt;Y")</f>
        <v>9</v>
      </c>
      <c r="I32" s="13">
        <f>SUM(G32:H32)</f>
        <v>152</v>
      </c>
    </row>
    <row r="33" spans="1:9" x14ac:dyDescent="0.25">
      <c r="A33">
        <f>1-COUNTIF(selected_result_400!$AW33:$AW$437,"&lt;&gt;Y")/COUNTIF(selected_result_400!$AW$2:$AW$437,"&lt;&gt;Y")</f>
        <v>0</v>
      </c>
      <c r="B33">
        <f>COUNTIF(selected_result_400!$AW$2:$AW33, "=Y")/COUNTIF(selected_result_400!$AW$2:$AW$437, "=Y")</f>
        <v>0.21621621621621623</v>
      </c>
      <c r="E33" s="15"/>
      <c r="F33" s="10" t="s">
        <v>0</v>
      </c>
      <c r="G33" s="11">
        <f>COUNTIF(selected_result_400!$AW$154:$AW$437,"=Y")</f>
        <v>5</v>
      </c>
      <c r="H33" s="12">
        <f>COUNTIF(selected_result_400!$AW$154:$AW$437,"&lt;&gt;Y")</f>
        <v>279</v>
      </c>
      <c r="I33" s="13">
        <f>SUM(G33:H33)</f>
        <v>284</v>
      </c>
    </row>
    <row r="34" spans="1:9" x14ac:dyDescent="0.25">
      <c r="A34">
        <f>1-COUNTIF(selected_result_400!$AW34:$AW$437,"&lt;&gt;Y")/COUNTIF(selected_result_400!$AW$2:$AW$437,"&lt;&gt;Y")</f>
        <v>0</v>
      </c>
      <c r="B34">
        <f>COUNTIF(selected_result_400!$AW$2:$AW34, "=Y")/COUNTIF(selected_result_400!$AW$2:$AW$437, "=Y")</f>
        <v>0.22297297297297297</v>
      </c>
      <c r="G34" s="13">
        <f>SUM(G32:G33)</f>
        <v>148</v>
      </c>
      <c r="H34" s="13">
        <f>SUM(H32:H33)</f>
        <v>288</v>
      </c>
      <c r="I34" s="13"/>
    </row>
    <row r="35" spans="1:9" x14ac:dyDescent="0.25">
      <c r="A35">
        <f>1-COUNTIF(selected_result_400!$AW35:$AW$437,"&lt;&gt;Y")/COUNTIF(selected_result_400!$AW$2:$AW$437,"&lt;&gt;Y")</f>
        <v>0</v>
      </c>
      <c r="B35">
        <f>COUNTIF(selected_result_400!$AW$2:$AW35, "=Y")/COUNTIF(selected_result_400!$AW$2:$AW$437, "=Y")</f>
        <v>0.22972972972972974</v>
      </c>
    </row>
    <row r="36" spans="1:9" x14ac:dyDescent="0.25">
      <c r="A36">
        <f>1-COUNTIF(selected_result_400!$AW36:$AW$437,"&lt;&gt;Y")/COUNTIF(selected_result_400!$AW$2:$AW$437,"&lt;&gt;Y")</f>
        <v>0</v>
      </c>
      <c r="B36">
        <f>COUNTIF(selected_result_400!$AW$2:$AW36, "=Y")/COUNTIF(selected_result_400!$AW$2:$AW$437, "=Y")</f>
        <v>0.23648648648648649</v>
      </c>
    </row>
    <row r="37" spans="1:9" x14ac:dyDescent="0.25">
      <c r="A37">
        <f>1-COUNTIF(selected_result_400!$AW37:$AW$437,"&lt;&gt;Y")/COUNTIF(selected_result_400!$AW$2:$AW$437,"&lt;&gt;Y")</f>
        <v>0</v>
      </c>
      <c r="B37">
        <f>COUNTIF(selected_result_400!$AW$2:$AW37, "=Y")/COUNTIF(selected_result_400!$AW$2:$AW$437, "=Y")</f>
        <v>0.24324324324324326</v>
      </c>
    </row>
    <row r="38" spans="1:9" x14ac:dyDescent="0.25">
      <c r="A38">
        <f>1-COUNTIF(selected_result_400!$AW38:$AW$437,"&lt;&gt;Y")/COUNTIF(selected_result_400!$AW$2:$AW$437,"&lt;&gt;Y")</f>
        <v>0</v>
      </c>
      <c r="B38">
        <f>COUNTIF(selected_result_400!$AW$2:$AW38, "=Y")/COUNTIF(selected_result_400!$AW$2:$AW$437, "=Y")</f>
        <v>0.25</v>
      </c>
    </row>
    <row r="39" spans="1:9" x14ac:dyDescent="0.25">
      <c r="A39">
        <f>1-COUNTIF(selected_result_400!$AW39:$AW$437,"&lt;&gt;Y")/COUNTIF(selected_result_400!$AW$2:$AW$437,"&lt;&gt;Y")</f>
        <v>0</v>
      </c>
      <c r="B39">
        <f>COUNTIF(selected_result_400!$AW$2:$AW39, "=Y")/COUNTIF(selected_result_400!$AW$2:$AW$437, "=Y")</f>
        <v>0.25675675675675674</v>
      </c>
    </row>
    <row r="40" spans="1:9" x14ac:dyDescent="0.25">
      <c r="A40">
        <f>1-COUNTIF(selected_result_400!$AW40:$AW$437,"&lt;&gt;Y")/COUNTIF(selected_result_400!$AW$2:$AW$437,"&lt;&gt;Y")</f>
        <v>0</v>
      </c>
      <c r="B40">
        <f>COUNTIF(selected_result_400!$AW$2:$AW40, "=Y")/COUNTIF(selected_result_400!$AW$2:$AW$437, "=Y")</f>
        <v>0.26351351351351349</v>
      </c>
    </row>
    <row r="41" spans="1:9" x14ac:dyDescent="0.25">
      <c r="A41">
        <f>1-COUNTIF(selected_result_400!$AW41:$AW$437,"&lt;&gt;Y")/COUNTIF(selected_result_400!$AW$2:$AW$437,"&lt;&gt;Y")</f>
        <v>0</v>
      </c>
      <c r="B41">
        <f>COUNTIF(selected_result_400!$AW$2:$AW41, "=Y")/COUNTIF(selected_result_400!$AW$2:$AW$437, "=Y")</f>
        <v>0.27027027027027029</v>
      </c>
    </row>
    <row r="42" spans="1:9" x14ac:dyDescent="0.25">
      <c r="A42">
        <f>1-COUNTIF(selected_result_400!$AW42:$AW$437,"&lt;&gt;Y")/COUNTIF(selected_result_400!$AW$2:$AW$437,"&lt;&gt;Y")</f>
        <v>0</v>
      </c>
      <c r="B42">
        <f>COUNTIF(selected_result_400!$AW$2:$AW42, "=Y")/COUNTIF(selected_result_400!$AW$2:$AW$437, "=Y")</f>
        <v>0.27702702702702703</v>
      </c>
    </row>
    <row r="43" spans="1:9" x14ac:dyDescent="0.25">
      <c r="A43">
        <f>1-COUNTIF(selected_result_400!$AW43:$AW$437,"&lt;&gt;Y")/COUNTIF(selected_result_400!$AW$2:$AW$437,"&lt;&gt;Y")</f>
        <v>0</v>
      </c>
      <c r="B43">
        <f>COUNTIF(selected_result_400!$AW$2:$AW43, "=Y")/COUNTIF(selected_result_400!$AW$2:$AW$437, "=Y")</f>
        <v>0.28378378378378377</v>
      </c>
    </row>
    <row r="44" spans="1:9" x14ac:dyDescent="0.25">
      <c r="A44">
        <f>1-COUNTIF(selected_result_400!$AW44:$AW$437,"&lt;&gt;Y")/COUNTIF(selected_result_400!$AW$2:$AW$437,"&lt;&gt;Y")</f>
        <v>0</v>
      </c>
      <c r="B44">
        <f>COUNTIF(selected_result_400!$AW$2:$AW44, "=Y")/COUNTIF(selected_result_400!$AW$2:$AW$437, "=Y")</f>
        <v>0.29054054054054052</v>
      </c>
    </row>
    <row r="45" spans="1:9" x14ac:dyDescent="0.25">
      <c r="A45">
        <f>1-COUNTIF(selected_result_400!$AW45:$AW$437,"&lt;&gt;Y")/COUNTIF(selected_result_400!$AW$2:$AW$437,"&lt;&gt;Y")</f>
        <v>0</v>
      </c>
      <c r="B45">
        <f>COUNTIF(selected_result_400!$AW$2:$AW45, "=Y")/COUNTIF(selected_result_400!$AW$2:$AW$437, "=Y")</f>
        <v>0.29729729729729731</v>
      </c>
    </row>
    <row r="46" spans="1:9" x14ac:dyDescent="0.25">
      <c r="A46">
        <f>1-COUNTIF(selected_result_400!$AW46:$AW$437,"&lt;&gt;Y")/COUNTIF(selected_result_400!$AW$2:$AW$437,"&lt;&gt;Y")</f>
        <v>0</v>
      </c>
      <c r="B46">
        <f>COUNTIF(selected_result_400!$AW$2:$AW46, "=Y")/COUNTIF(selected_result_400!$AW$2:$AW$437, "=Y")</f>
        <v>0.30405405405405406</v>
      </c>
    </row>
    <row r="47" spans="1:9" x14ac:dyDescent="0.25">
      <c r="A47">
        <f>1-COUNTIF(selected_result_400!$AW47:$AW$437,"&lt;&gt;Y")/COUNTIF(selected_result_400!$AW$2:$AW$437,"&lt;&gt;Y")</f>
        <v>0</v>
      </c>
      <c r="B47">
        <f>COUNTIF(selected_result_400!$AW$2:$AW47, "=Y")/COUNTIF(selected_result_400!$AW$2:$AW$437, "=Y")</f>
        <v>0.3108108108108108</v>
      </c>
    </row>
    <row r="48" spans="1:9" x14ac:dyDescent="0.25">
      <c r="A48">
        <f>1-COUNTIF(selected_result_400!$AW48:$AW$437,"&lt;&gt;Y")/COUNTIF(selected_result_400!$AW$2:$AW$437,"&lt;&gt;Y")</f>
        <v>0</v>
      </c>
      <c r="B48">
        <f>COUNTIF(selected_result_400!$AW$2:$AW48, "=Y")/COUNTIF(selected_result_400!$AW$2:$AW$437, "=Y")</f>
        <v>0.31756756756756754</v>
      </c>
    </row>
    <row r="49" spans="1:2" x14ac:dyDescent="0.25">
      <c r="A49">
        <f>1-COUNTIF(selected_result_400!$AW49:$AW$437,"&lt;&gt;Y")/COUNTIF(selected_result_400!$AW$2:$AW$437,"&lt;&gt;Y")</f>
        <v>0</v>
      </c>
      <c r="B49">
        <f>COUNTIF(selected_result_400!$AW$2:$AW49, "=Y")/COUNTIF(selected_result_400!$AW$2:$AW$437, "=Y")</f>
        <v>0.32432432432432434</v>
      </c>
    </row>
    <row r="50" spans="1:2" x14ac:dyDescent="0.25">
      <c r="A50">
        <f>1-COUNTIF(selected_result_400!$AW50:$AW$437,"&lt;&gt;Y")/COUNTIF(selected_result_400!$AW$2:$AW$437,"&lt;&gt;Y")</f>
        <v>0</v>
      </c>
      <c r="B50">
        <f>COUNTIF(selected_result_400!$AW$2:$AW50, "=Y")/COUNTIF(selected_result_400!$AW$2:$AW$437, "=Y")</f>
        <v>0.33108108108108109</v>
      </c>
    </row>
    <row r="51" spans="1:2" x14ac:dyDescent="0.25">
      <c r="A51">
        <f>1-COUNTIF(selected_result_400!$AW51:$AW$437,"&lt;&gt;Y")/COUNTIF(selected_result_400!$AW$2:$AW$437,"&lt;&gt;Y")</f>
        <v>0</v>
      </c>
      <c r="B51">
        <f>COUNTIF(selected_result_400!$AW$2:$AW51, "=Y")/COUNTIF(selected_result_400!$AW$2:$AW$437, "=Y")</f>
        <v>0.33783783783783783</v>
      </c>
    </row>
    <row r="52" spans="1:2" x14ac:dyDescent="0.25">
      <c r="A52">
        <f>1-COUNTIF(selected_result_400!$AW52:$AW$437,"&lt;&gt;Y")/COUNTIF(selected_result_400!$AW$2:$AW$437,"&lt;&gt;Y")</f>
        <v>0</v>
      </c>
      <c r="B52">
        <f>COUNTIF(selected_result_400!$AW$2:$AW52, "=Y")/COUNTIF(selected_result_400!$AW$2:$AW$437, "=Y")</f>
        <v>0.34459459459459457</v>
      </c>
    </row>
    <row r="53" spans="1:2" x14ac:dyDescent="0.25">
      <c r="A53">
        <f>1-COUNTIF(selected_result_400!$AW53:$AW$437,"&lt;&gt;Y")/COUNTIF(selected_result_400!$AW$2:$AW$437,"&lt;&gt;Y")</f>
        <v>0</v>
      </c>
      <c r="B53">
        <f>COUNTIF(selected_result_400!$AW$2:$AW53, "=Y")/COUNTIF(selected_result_400!$AW$2:$AW$437, "=Y")</f>
        <v>0.35135135135135137</v>
      </c>
    </row>
    <row r="54" spans="1:2" x14ac:dyDescent="0.25">
      <c r="A54">
        <f>1-COUNTIF(selected_result_400!$AW54:$AW$437,"&lt;&gt;Y")/COUNTIF(selected_result_400!$AW$2:$AW$437,"&lt;&gt;Y")</f>
        <v>0</v>
      </c>
      <c r="B54">
        <f>COUNTIF(selected_result_400!$AW$2:$AW54, "=Y")/COUNTIF(selected_result_400!$AW$2:$AW$437, "=Y")</f>
        <v>0.35810810810810811</v>
      </c>
    </row>
    <row r="55" spans="1:2" x14ac:dyDescent="0.25">
      <c r="A55">
        <f>1-COUNTIF(selected_result_400!$AW55:$AW$437,"&lt;&gt;Y")/COUNTIF(selected_result_400!$AW$2:$AW$437,"&lt;&gt;Y")</f>
        <v>0</v>
      </c>
      <c r="B55">
        <f>COUNTIF(selected_result_400!$AW$2:$AW55, "=Y")/COUNTIF(selected_result_400!$AW$2:$AW$437, "=Y")</f>
        <v>0.36486486486486486</v>
      </c>
    </row>
    <row r="56" spans="1:2" x14ac:dyDescent="0.25">
      <c r="A56">
        <f>1-COUNTIF(selected_result_400!$AW56:$AW$437,"&lt;&gt;Y")/COUNTIF(selected_result_400!$AW$2:$AW$437,"&lt;&gt;Y")</f>
        <v>0</v>
      </c>
      <c r="B56">
        <f>COUNTIF(selected_result_400!$AW$2:$AW56, "=Y")/COUNTIF(selected_result_400!$AW$2:$AW$437, "=Y")</f>
        <v>0.3716216216216216</v>
      </c>
    </row>
    <row r="57" spans="1:2" x14ac:dyDescent="0.25">
      <c r="A57">
        <f>1-COUNTIF(selected_result_400!$AW57:$AW$437,"&lt;&gt;Y")/COUNTIF(selected_result_400!$AW$2:$AW$437,"&lt;&gt;Y")</f>
        <v>0</v>
      </c>
      <c r="B57">
        <f>COUNTIF(selected_result_400!$AW$2:$AW57, "=Y")/COUNTIF(selected_result_400!$AW$2:$AW$437, "=Y")</f>
        <v>0.3783783783783784</v>
      </c>
    </row>
    <row r="58" spans="1:2" x14ac:dyDescent="0.25">
      <c r="A58">
        <f>1-COUNTIF(selected_result_400!$AW58:$AW$437,"&lt;&gt;Y")/COUNTIF(selected_result_400!$AW$2:$AW$437,"&lt;&gt;Y")</f>
        <v>0</v>
      </c>
      <c r="B58">
        <f>COUNTIF(selected_result_400!$AW$2:$AW58, "=Y")/COUNTIF(selected_result_400!$AW$2:$AW$437, "=Y")</f>
        <v>0.38513513513513514</v>
      </c>
    </row>
    <row r="59" spans="1:2" x14ac:dyDescent="0.25">
      <c r="A59">
        <f>1-COUNTIF(selected_result_400!$AW59:$AW$437,"&lt;&gt;Y")/COUNTIF(selected_result_400!$AW$2:$AW$437,"&lt;&gt;Y")</f>
        <v>0</v>
      </c>
      <c r="B59">
        <f>COUNTIF(selected_result_400!$AW$2:$AW59, "=Y")/COUNTIF(selected_result_400!$AW$2:$AW$437, "=Y")</f>
        <v>0.39189189189189189</v>
      </c>
    </row>
    <row r="60" spans="1:2" x14ac:dyDescent="0.25">
      <c r="A60">
        <f>1-COUNTIF(selected_result_400!$AW60:$AW$437,"&lt;&gt;Y")/COUNTIF(selected_result_400!$AW$2:$AW$437,"&lt;&gt;Y")</f>
        <v>0</v>
      </c>
      <c r="B60">
        <f>COUNTIF(selected_result_400!$AW$2:$AW60, "=Y")/COUNTIF(selected_result_400!$AW$2:$AW$437, "=Y")</f>
        <v>0.39864864864864863</v>
      </c>
    </row>
    <row r="61" spans="1:2" x14ac:dyDescent="0.25">
      <c r="A61">
        <f>1-COUNTIF(selected_result_400!$AW61:$AW$437,"&lt;&gt;Y")/COUNTIF(selected_result_400!$AW$2:$AW$437,"&lt;&gt;Y")</f>
        <v>0</v>
      </c>
      <c r="B61">
        <f>COUNTIF(selected_result_400!$AW$2:$AW61, "=Y")/COUNTIF(selected_result_400!$AW$2:$AW$437, "=Y")</f>
        <v>0.40540540540540543</v>
      </c>
    </row>
    <row r="62" spans="1:2" x14ac:dyDescent="0.25">
      <c r="A62">
        <f>1-COUNTIF(selected_result_400!$AW62:$AW$437,"&lt;&gt;Y")/COUNTIF(selected_result_400!$AW$2:$AW$437,"&lt;&gt;Y")</f>
        <v>0</v>
      </c>
      <c r="B62">
        <f>COUNTIF(selected_result_400!$AW$2:$AW62, "=Y")/COUNTIF(selected_result_400!$AW$2:$AW$437, "=Y")</f>
        <v>0.41216216216216217</v>
      </c>
    </row>
    <row r="63" spans="1:2" x14ac:dyDescent="0.25">
      <c r="A63">
        <f>1-COUNTIF(selected_result_400!$AW63:$AW$437,"&lt;&gt;Y")/COUNTIF(selected_result_400!$AW$2:$AW$437,"&lt;&gt;Y")</f>
        <v>0</v>
      </c>
      <c r="B63">
        <f>COUNTIF(selected_result_400!$AW$2:$AW63, "=Y")/COUNTIF(selected_result_400!$AW$2:$AW$437, "=Y")</f>
        <v>0.41891891891891891</v>
      </c>
    </row>
    <row r="64" spans="1:2" x14ac:dyDescent="0.25">
      <c r="A64">
        <f>1-COUNTIF(selected_result_400!$AW64:$AW$437,"&lt;&gt;Y")/COUNTIF(selected_result_400!$AW$2:$AW$437,"&lt;&gt;Y")</f>
        <v>0</v>
      </c>
      <c r="B64">
        <f>COUNTIF(selected_result_400!$AW$2:$AW64, "=Y")/COUNTIF(selected_result_400!$AW$2:$AW$437, "=Y")</f>
        <v>0.42567567567567566</v>
      </c>
    </row>
    <row r="65" spans="1:2" x14ac:dyDescent="0.25">
      <c r="A65">
        <f>1-COUNTIF(selected_result_400!$AW65:$AW$437,"&lt;&gt;Y")/COUNTIF(selected_result_400!$AW$2:$AW$437,"&lt;&gt;Y")</f>
        <v>0</v>
      </c>
      <c r="B65">
        <f>COUNTIF(selected_result_400!$AW$2:$AW65, "=Y")/COUNTIF(selected_result_400!$AW$2:$AW$437, "=Y")</f>
        <v>0.43243243243243246</v>
      </c>
    </row>
    <row r="66" spans="1:2" x14ac:dyDescent="0.25">
      <c r="A66">
        <f>1-COUNTIF(selected_result_400!$AW66:$AW$437,"&lt;&gt;Y")/COUNTIF(selected_result_400!$AW$2:$AW$437,"&lt;&gt;Y")</f>
        <v>0</v>
      </c>
      <c r="B66">
        <f>COUNTIF(selected_result_400!$AW$2:$AW66, "=Y")/COUNTIF(selected_result_400!$AW$2:$AW$437, "=Y")</f>
        <v>0.4391891891891892</v>
      </c>
    </row>
    <row r="67" spans="1:2" x14ac:dyDescent="0.25">
      <c r="A67">
        <f>1-COUNTIF(selected_result_400!$AW67:$AW$437,"&lt;&gt;Y")/COUNTIF(selected_result_400!$AW$2:$AW$437,"&lt;&gt;Y")</f>
        <v>0</v>
      </c>
      <c r="B67">
        <f>COUNTIF(selected_result_400!$AW$2:$AW67, "=Y")/COUNTIF(selected_result_400!$AW$2:$AW$437, "=Y")</f>
        <v>0.44594594594594594</v>
      </c>
    </row>
    <row r="68" spans="1:2" x14ac:dyDescent="0.25">
      <c r="A68">
        <f>1-COUNTIF(selected_result_400!$AW68:$AW$437,"&lt;&gt;Y")/COUNTIF(selected_result_400!$AW$2:$AW$437,"&lt;&gt;Y")</f>
        <v>0</v>
      </c>
      <c r="B68">
        <f>COUNTIF(selected_result_400!$AW$2:$AW68, "=Y")/COUNTIF(selected_result_400!$AW$2:$AW$437, "=Y")</f>
        <v>0.44594594594594594</v>
      </c>
    </row>
    <row r="69" spans="1:2" x14ac:dyDescent="0.25">
      <c r="A69">
        <f>1-COUNTIF(selected_result_400!$AW69:$AW$437,"&lt;&gt;Y")/COUNTIF(selected_result_400!$AW$2:$AW$437,"&lt;&gt;Y")</f>
        <v>3.4722222222222099E-3</v>
      </c>
      <c r="B69">
        <f>COUNTIF(selected_result_400!$AW$2:$AW69, "=Y")/COUNTIF(selected_result_400!$AW$2:$AW$437, "=Y")</f>
        <v>0.45270270270270269</v>
      </c>
    </row>
    <row r="70" spans="1:2" x14ac:dyDescent="0.25">
      <c r="A70">
        <f>1-COUNTIF(selected_result_400!$AW70:$AW$437,"&lt;&gt;Y")/COUNTIF(selected_result_400!$AW$2:$AW$437,"&lt;&gt;Y")</f>
        <v>3.4722222222222099E-3</v>
      </c>
      <c r="B70">
        <f>COUNTIF(selected_result_400!$AW$2:$AW70, "=Y")/COUNTIF(selected_result_400!$AW$2:$AW$437, "=Y")</f>
        <v>0.45945945945945948</v>
      </c>
    </row>
    <row r="71" spans="1:2" x14ac:dyDescent="0.25">
      <c r="A71">
        <f>1-COUNTIF(selected_result_400!$AW71:$AW$437,"&lt;&gt;Y")/COUNTIF(selected_result_400!$AW$2:$AW$437,"&lt;&gt;Y")</f>
        <v>3.4722222222222099E-3</v>
      </c>
      <c r="B71">
        <f>COUNTIF(selected_result_400!$AW$2:$AW71, "=Y")/COUNTIF(selected_result_400!$AW$2:$AW$437, "=Y")</f>
        <v>0.46621621621621623</v>
      </c>
    </row>
    <row r="72" spans="1:2" x14ac:dyDescent="0.25">
      <c r="A72">
        <f>1-COUNTIF(selected_result_400!$AW72:$AW$437,"&lt;&gt;Y")/COUNTIF(selected_result_400!$AW$2:$AW$437,"&lt;&gt;Y")</f>
        <v>3.4722222222222099E-3</v>
      </c>
      <c r="B72">
        <f>COUNTIF(selected_result_400!$AW$2:$AW72, "=Y")/COUNTIF(selected_result_400!$AW$2:$AW$437, "=Y")</f>
        <v>0.47297297297297297</v>
      </c>
    </row>
    <row r="73" spans="1:2" x14ac:dyDescent="0.25">
      <c r="A73">
        <f>1-COUNTIF(selected_result_400!$AW73:$AW$437,"&lt;&gt;Y")/COUNTIF(selected_result_400!$AW$2:$AW$437,"&lt;&gt;Y")</f>
        <v>3.4722222222222099E-3</v>
      </c>
      <c r="B73">
        <f>COUNTIF(selected_result_400!$AW$2:$AW73, "=Y")/COUNTIF(selected_result_400!$AW$2:$AW$437, "=Y")</f>
        <v>0.47972972972972971</v>
      </c>
    </row>
    <row r="74" spans="1:2" x14ac:dyDescent="0.25">
      <c r="A74">
        <f>1-COUNTIF(selected_result_400!$AW74:$AW$437,"&lt;&gt;Y")/COUNTIF(selected_result_400!$AW$2:$AW$437,"&lt;&gt;Y")</f>
        <v>3.4722222222222099E-3</v>
      </c>
      <c r="B74">
        <f>COUNTIF(selected_result_400!$AW$2:$AW74, "=Y")/COUNTIF(selected_result_400!$AW$2:$AW$437, "=Y")</f>
        <v>0.48648648648648651</v>
      </c>
    </row>
    <row r="75" spans="1:2" x14ac:dyDescent="0.25">
      <c r="A75">
        <f>1-COUNTIF(selected_result_400!$AW75:$AW$437,"&lt;&gt;Y")/COUNTIF(selected_result_400!$AW$2:$AW$437,"&lt;&gt;Y")</f>
        <v>3.4722222222222099E-3</v>
      </c>
      <c r="B75">
        <f>COUNTIF(selected_result_400!$AW$2:$AW75, "=Y")/COUNTIF(selected_result_400!$AW$2:$AW$437, "=Y")</f>
        <v>0.49324324324324326</v>
      </c>
    </row>
    <row r="76" spans="1:2" x14ac:dyDescent="0.25">
      <c r="A76">
        <f>1-COUNTIF(selected_result_400!$AW76:$AW$437,"&lt;&gt;Y")/COUNTIF(selected_result_400!$AW$2:$AW$437,"&lt;&gt;Y")</f>
        <v>3.4722222222222099E-3</v>
      </c>
      <c r="B76">
        <f>COUNTIF(selected_result_400!$AW$2:$AW76, "=Y")/COUNTIF(selected_result_400!$AW$2:$AW$437, "=Y")</f>
        <v>0.5</v>
      </c>
    </row>
    <row r="77" spans="1:2" x14ac:dyDescent="0.25">
      <c r="A77">
        <f>1-COUNTIF(selected_result_400!$AW77:$AW$437,"&lt;&gt;Y")/COUNTIF(selected_result_400!$AW$2:$AW$437,"&lt;&gt;Y")</f>
        <v>3.4722222222222099E-3</v>
      </c>
      <c r="B77">
        <f>COUNTIF(selected_result_400!$AW$2:$AW77, "=Y")/COUNTIF(selected_result_400!$AW$2:$AW$437, "=Y")</f>
        <v>0.5067567567567568</v>
      </c>
    </row>
    <row r="78" spans="1:2" x14ac:dyDescent="0.25">
      <c r="A78">
        <f>1-COUNTIF(selected_result_400!$AW78:$AW$437,"&lt;&gt;Y")/COUNTIF(selected_result_400!$AW$2:$AW$437,"&lt;&gt;Y")</f>
        <v>3.4722222222222099E-3</v>
      </c>
      <c r="B78">
        <f>COUNTIF(selected_result_400!$AW$2:$AW78, "=Y")/COUNTIF(selected_result_400!$AW$2:$AW$437, "=Y")</f>
        <v>0.51351351351351349</v>
      </c>
    </row>
    <row r="79" spans="1:2" x14ac:dyDescent="0.25">
      <c r="A79">
        <f>1-COUNTIF(selected_result_400!$AW79:$AW$437,"&lt;&gt;Y")/COUNTIF(selected_result_400!$AW$2:$AW$437,"&lt;&gt;Y")</f>
        <v>3.4722222222222099E-3</v>
      </c>
      <c r="B79">
        <f>COUNTIF(selected_result_400!$AW$2:$AW79, "=Y")/COUNTIF(selected_result_400!$AW$2:$AW$437, "=Y")</f>
        <v>0.52027027027027029</v>
      </c>
    </row>
    <row r="80" spans="1:2" x14ac:dyDescent="0.25">
      <c r="A80">
        <f>1-COUNTIF(selected_result_400!$AW80:$AW$437,"&lt;&gt;Y")/COUNTIF(selected_result_400!$AW$2:$AW$437,"&lt;&gt;Y")</f>
        <v>3.4722222222222099E-3</v>
      </c>
      <c r="B80">
        <f>COUNTIF(selected_result_400!$AW$2:$AW80, "=Y")/COUNTIF(selected_result_400!$AW$2:$AW$437, "=Y")</f>
        <v>0.52702702702702697</v>
      </c>
    </row>
    <row r="81" spans="1:2" x14ac:dyDescent="0.25">
      <c r="A81">
        <f>1-COUNTIF(selected_result_400!$AW81:$AW$437,"&lt;&gt;Y")/COUNTIF(selected_result_400!$AW$2:$AW$437,"&lt;&gt;Y")</f>
        <v>3.4722222222222099E-3</v>
      </c>
      <c r="B81">
        <f>COUNTIF(selected_result_400!$AW$2:$AW81, "=Y")/COUNTIF(selected_result_400!$AW$2:$AW$437, "=Y")</f>
        <v>0.53378378378378377</v>
      </c>
    </row>
    <row r="82" spans="1:2" x14ac:dyDescent="0.25">
      <c r="A82">
        <f>1-COUNTIF(selected_result_400!$AW82:$AW$437,"&lt;&gt;Y")/COUNTIF(selected_result_400!$AW$2:$AW$437,"&lt;&gt;Y")</f>
        <v>3.4722222222222099E-3</v>
      </c>
      <c r="B82">
        <f>COUNTIF(selected_result_400!$AW$2:$AW82, "=Y")/COUNTIF(selected_result_400!$AW$2:$AW$437, "=Y")</f>
        <v>0.54054054054054057</v>
      </c>
    </row>
    <row r="83" spans="1:2" x14ac:dyDescent="0.25">
      <c r="A83">
        <f>1-COUNTIF(selected_result_400!$AW83:$AW$437,"&lt;&gt;Y")/COUNTIF(selected_result_400!$AW$2:$AW$437,"&lt;&gt;Y")</f>
        <v>3.4722222222222099E-3</v>
      </c>
      <c r="B83">
        <f>COUNTIF(selected_result_400!$AW$2:$AW83, "=Y")/COUNTIF(selected_result_400!$AW$2:$AW$437, "=Y")</f>
        <v>0.54729729729729726</v>
      </c>
    </row>
    <row r="84" spans="1:2" x14ac:dyDescent="0.25">
      <c r="A84">
        <f>1-COUNTIF(selected_result_400!$AW84:$AW$437,"&lt;&gt;Y")/COUNTIF(selected_result_400!$AW$2:$AW$437,"&lt;&gt;Y")</f>
        <v>3.4722222222222099E-3</v>
      </c>
      <c r="B84">
        <f>COUNTIF(selected_result_400!$AW$2:$AW84, "=Y")/COUNTIF(selected_result_400!$AW$2:$AW$437, "=Y")</f>
        <v>0.55405405405405406</v>
      </c>
    </row>
    <row r="85" spans="1:2" x14ac:dyDescent="0.25">
      <c r="A85">
        <f>1-COUNTIF(selected_result_400!$AW85:$AW$437,"&lt;&gt;Y")/COUNTIF(selected_result_400!$AW$2:$AW$437,"&lt;&gt;Y")</f>
        <v>3.4722222222222099E-3</v>
      </c>
      <c r="B85">
        <f>COUNTIF(selected_result_400!$AW$2:$AW85, "=Y")/COUNTIF(selected_result_400!$AW$2:$AW$437, "=Y")</f>
        <v>0.56081081081081086</v>
      </c>
    </row>
    <row r="86" spans="1:2" x14ac:dyDescent="0.25">
      <c r="A86">
        <f>1-COUNTIF(selected_result_400!$AW86:$AW$437,"&lt;&gt;Y")/COUNTIF(selected_result_400!$AW$2:$AW$437,"&lt;&gt;Y")</f>
        <v>3.4722222222222099E-3</v>
      </c>
      <c r="B86">
        <f>COUNTIF(selected_result_400!$AW$2:$AW86, "=Y")/COUNTIF(selected_result_400!$AW$2:$AW$437, "=Y")</f>
        <v>0.56756756756756754</v>
      </c>
    </row>
    <row r="87" spans="1:2" x14ac:dyDescent="0.25">
      <c r="A87">
        <f>1-COUNTIF(selected_result_400!$AW87:$AW$437,"&lt;&gt;Y")/COUNTIF(selected_result_400!$AW$2:$AW$437,"&lt;&gt;Y")</f>
        <v>3.4722222222222099E-3</v>
      </c>
      <c r="B87">
        <f>COUNTIF(selected_result_400!$AW$2:$AW87, "=Y")/COUNTIF(selected_result_400!$AW$2:$AW$437, "=Y")</f>
        <v>0.57432432432432434</v>
      </c>
    </row>
    <row r="88" spans="1:2" x14ac:dyDescent="0.25">
      <c r="A88">
        <f>1-COUNTIF(selected_result_400!$AW88:$AW$437,"&lt;&gt;Y")/COUNTIF(selected_result_400!$AW$2:$AW$437,"&lt;&gt;Y")</f>
        <v>3.4722222222222099E-3</v>
      </c>
      <c r="B88">
        <f>COUNTIF(selected_result_400!$AW$2:$AW88, "=Y")/COUNTIF(selected_result_400!$AW$2:$AW$437, "=Y")</f>
        <v>0.58108108108108103</v>
      </c>
    </row>
    <row r="89" spans="1:2" x14ac:dyDescent="0.25">
      <c r="A89">
        <f>1-COUNTIF(selected_result_400!$AW89:$AW$437,"&lt;&gt;Y")/COUNTIF(selected_result_400!$AW$2:$AW$437,"&lt;&gt;Y")</f>
        <v>3.4722222222222099E-3</v>
      </c>
      <c r="B89">
        <f>COUNTIF(selected_result_400!$AW$2:$AW89, "=Y")/COUNTIF(selected_result_400!$AW$2:$AW$437, "=Y")</f>
        <v>0.58783783783783783</v>
      </c>
    </row>
    <row r="90" spans="1:2" x14ac:dyDescent="0.25">
      <c r="A90">
        <f>1-COUNTIF(selected_result_400!$AW90:$AW$437,"&lt;&gt;Y")/COUNTIF(selected_result_400!$AW$2:$AW$437,"&lt;&gt;Y")</f>
        <v>3.4722222222222099E-3</v>
      </c>
      <c r="B90">
        <f>COUNTIF(selected_result_400!$AW$2:$AW90, "=Y")/COUNTIF(selected_result_400!$AW$2:$AW$437, "=Y")</f>
        <v>0.59459459459459463</v>
      </c>
    </row>
    <row r="91" spans="1:2" x14ac:dyDescent="0.25">
      <c r="A91">
        <f>1-COUNTIF(selected_result_400!$AW91:$AW$437,"&lt;&gt;Y")/COUNTIF(selected_result_400!$AW$2:$AW$437,"&lt;&gt;Y")</f>
        <v>3.4722222222222099E-3</v>
      </c>
      <c r="B91">
        <f>COUNTIF(selected_result_400!$AW$2:$AW91, "=Y")/COUNTIF(selected_result_400!$AW$2:$AW$437, "=Y")</f>
        <v>0.60135135135135132</v>
      </c>
    </row>
    <row r="92" spans="1:2" x14ac:dyDescent="0.25">
      <c r="A92">
        <f>1-COUNTIF(selected_result_400!$AW92:$AW$437,"&lt;&gt;Y")/COUNTIF(selected_result_400!$AW$2:$AW$437,"&lt;&gt;Y")</f>
        <v>3.4722222222222099E-3</v>
      </c>
      <c r="B92">
        <f>COUNTIF(selected_result_400!$AW$2:$AW92, "=Y")/COUNTIF(selected_result_400!$AW$2:$AW$437, "=Y")</f>
        <v>0.60810810810810811</v>
      </c>
    </row>
    <row r="93" spans="1:2" x14ac:dyDescent="0.25">
      <c r="A93">
        <f>1-COUNTIF(selected_result_400!$AW93:$AW$437,"&lt;&gt;Y")/COUNTIF(selected_result_400!$AW$2:$AW$437,"&lt;&gt;Y")</f>
        <v>3.4722222222222099E-3</v>
      </c>
      <c r="B93">
        <f>COUNTIF(selected_result_400!$AW$2:$AW93, "=Y")/COUNTIF(selected_result_400!$AW$2:$AW$437, "=Y")</f>
        <v>0.61486486486486491</v>
      </c>
    </row>
    <row r="94" spans="1:2" x14ac:dyDescent="0.25">
      <c r="A94">
        <f>1-COUNTIF(selected_result_400!$AW94:$AW$437,"&lt;&gt;Y")/COUNTIF(selected_result_400!$AW$2:$AW$437,"&lt;&gt;Y")</f>
        <v>3.4722222222222099E-3</v>
      </c>
      <c r="B94">
        <f>COUNTIF(selected_result_400!$AW$2:$AW94, "=Y")/COUNTIF(selected_result_400!$AW$2:$AW$437, "=Y")</f>
        <v>0.6216216216216216</v>
      </c>
    </row>
    <row r="95" spans="1:2" x14ac:dyDescent="0.25">
      <c r="A95">
        <f>1-COUNTIF(selected_result_400!$AW95:$AW$437,"&lt;&gt;Y")/COUNTIF(selected_result_400!$AW$2:$AW$437,"&lt;&gt;Y")</f>
        <v>3.4722222222222099E-3</v>
      </c>
      <c r="B95">
        <f>COUNTIF(selected_result_400!$AW$2:$AW95, "=Y")/COUNTIF(selected_result_400!$AW$2:$AW$437, "=Y")</f>
        <v>0.6283783783783784</v>
      </c>
    </row>
    <row r="96" spans="1:2" x14ac:dyDescent="0.25">
      <c r="A96">
        <f>1-COUNTIF(selected_result_400!$AW96:$AW$437,"&lt;&gt;Y")/COUNTIF(selected_result_400!$AW$2:$AW$437,"&lt;&gt;Y")</f>
        <v>3.4722222222222099E-3</v>
      </c>
      <c r="B96">
        <f>COUNTIF(selected_result_400!$AW$2:$AW96, "=Y")/COUNTIF(selected_result_400!$AW$2:$AW$437, "=Y")</f>
        <v>0.63513513513513509</v>
      </c>
    </row>
    <row r="97" spans="1:2" x14ac:dyDescent="0.25">
      <c r="A97">
        <f>1-COUNTIF(selected_result_400!$AW97:$AW$437,"&lt;&gt;Y")/COUNTIF(selected_result_400!$AW$2:$AW$437,"&lt;&gt;Y")</f>
        <v>3.4722222222222099E-3</v>
      </c>
      <c r="B97">
        <f>COUNTIF(selected_result_400!$AW$2:$AW97, "=Y")/COUNTIF(selected_result_400!$AW$2:$AW$437, "=Y")</f>
        <v>0.64189189189189189</v>
      </c>
    </row>
    <row r="98" spans="1:2" x14ac:dyDescent="0.25">
      <c r="A98">
        <f>1-COUNTIF(selected_result_400!$AW98:$AW$437,"&lt;&gt;Y")/COUNTIF(selected_result_400!$AW$2:$AW$437,"&lt;&gt;Y")</f>
        <v>3.4722222222222099E-3</v>
      </c>
      <c r="B98">
        <f>COUNTIF(selected_result_400!$AW$2:$AW98, "=Y")/COUNTIF(selected_result_400!$AW$2:$AW$437, "=Y")</f>
        <v>0.64864864864864868</v>
      </c>
    </row>
    <row r="99" spans="1:2" x14ac:dyDescent="0.25">
      <c r="A99">
        <f>1-COUNTIF(selected_result_400!$AW99:$AW$437,"&lt;&gt;Y")/COUNTIF(selected_result_400!$AW$2:$AW$437,"&lt;&gt;Y")</f>
        <v>3.4722222222222099E-3</v>
      </c>
      <c r="B99">
        <f>COUNTIF(selected_result_400!$AW$2:$AW99, "=Y")/COUNTIF(selected_result_400!$AW$2:$AW$437, "=Y")</f>
        <v>0.65540540540540537</v>
      </c>
    </row>
    <row r="100" spans="1:2" x14ac:dyDescent="0.25">
      <c r="A100">
        <f>1-COUNTIF(selected_result_400!$AW100:$AW$437,"&lt;&gt;Y")/COUNTIF(selected_result_400!$AW$2:$AW$437,"&lt;&gt;Y")</f>
        <v>3.4722222222222099E-3</v>
      </c>
      <c r="B100">
        <f>COUNTIF(selected_result_400!$AW$2:$AW100, "=Y")/COUNTIF(selected_result_400!$AW$2:$AW$437, "=Y")</f>
        <v>0.66216216216216217</v>
      </c>
    </row>
    <row r="101" spans="1:2" x14ac:dyDescent="0.25">
      <c r="A101">
        <f>1-COUNTIF(selected_result_400!$AW101:$AW$437,"&lt;&gt;Y")/COUNTIF(selected_result_400!$AW$2:$AW$437,"&lt;&gt;Y")</f>
        <v>3.4722222222222099E-3</v>
      </c>
      <c r="B101">
        <f>COUNTIF(selected_result_400!$AW$2:$AW101, "=Y")/COUNTIF(selected_result_400!$AW$2:$AW$437, "=Y")</f>
        <v>0.66891891891891897</v>
      </c>
    </row>
    <row r="102" spans="1:2" x14ac:dyDescent="0.25">
      <c r="A102">
        <f>1-COUNTIF(selected_result_400!$AW102:$AW$437,"&lt;&gt;Y")/COUNTIF(selected_result_400!$AW$2:$AW$437,"&lt;&gt;Y")</f>
        <v>3.4722222222222099E-3</v>
      </c>
      <c r="B102">
        <f>COUNTIF(selected_result_400!$AW$2:$AW102, "=Y")/COUNTIF(selected_result_400!$AW$2:$AW$437, "=Y")</f>
        <v>0.67567567567567566</v>
      </c>
    </row>
    <row r="103" spans="1:2" x14ac:dyDescent="0.25">
      <c r="A103">
        <f>1-COUNTIF(selected_result_400!$AW103:$AW$437,"&lt;&gt;Y")/COUNTIF(selected_result_400!$AW$2:$AW$437,"&lt;&gt;Y")</f>
        <v>3.4722222222222099E-3</v>
      </c>
      <c r="B103">
        <f>COUNTIF(selected_result_400!$AW$2:$AW103, "=Y")/COUNTIF(selected_result_400!$AW$2:$AW$437, "=Y")</f>
        <v>0.68243243243243246</v>
      </c>
    </row>
    <row r="104" spans="1:2" x14ac:dyDescent="0.25">
      <c r="A104">
        <f>1-COUNTIF(selected_result_400!$AW104:$AW$437,"&lt;&gt;Y")/COUNTIF(selected_result_400!$AW$2:$AW$437,"&lt;&gt;Y")</f>
        <v>3.4722222222222099E-3</v>
      </c>
      <c r="B104">
        <f>COUNTIF(selected_result_400!$AW$2:$AW104, "=Y")/COUNTIF(selected_result_400!$AW$2:$AW$437, "=Y")</f>
        <v>0.68918918918918914</v>
      </c>
    </row>
    <row r="105" spans="1:2" x14ac:dyDescent="0.25">
      <c r="A105">
        <f>1-COUNTIF(selected_result_400!$AW105:$AW$437,"&lt;&gt;Y")/COUNTIF(selected_result_400!$AW$2:$AW$437,"&lt;&gt;Y")</f>
        <v>3.4722222222222099E-3</v>
      </c>
      <c r="B105">
        <f>COUNTIF(selected_result_400!$AW$2:$AW105, "=Y")/COUNTIF(selected_result_400!$AW$2:$AW$437, "=Y")</f>
        <v>0.69594594594594594</v>
      </c>
    </row>
    <row r="106" spans="1:2" x14ac:dyDescent="0.25">
      <c r="A106">
        <f>1-COUNTIF(selected_result_400!$AW106:$AW$437,"&lt;&gt;Y")/COUNTIF(selected_result_400!$AW$2:$AW$437,"&lt;&gt;Y")</f>
        <v>3.4722222222222099E-3</v>
      </c>
      <c r="B106">
        <f>COUNTIF(selected_result_400!$AW$2:$AW106, "=Y")/COUNTIF(selected_result_400!$AW$2:$AW$437, "=Y")</f>
        <v>0.70270270270270274</v>
      </c>
    </row>
    <row r="107" spans="1:2" x14ac:dyDescent="0.25">
      <c r="A107">
        <f>1-COUNTIF(selected_result_400!$AW107:$AW$437,"&lt;&gt;Y")/COUNTIF(selected_result_400!$AW$2:$AW$437,"&lt;&gt;Y")</f>
        <v>3.4722222222222099E-3</v>
      </c>
      <c r="B107">
        <f>COUNTIF(selected_result_400!$AW$2:$AW107, "=Y")/COUNTIF(selected_result_400!$AW$2:$AW$437, "=Y")</f>
        <v>0.70945945945945943</v>
      </c>
    </row>
    <row r="108" spans="1:2" x14ac:dyDescent="0.25">
      <c r="A108">
        <f>1-COUNTIF(selected_result_400!$AW108:$AW$437,"&lt;&gt;Y")/COUNTIF(selected_result_400!$AW$2:$AW$437,"&lt;&gt;Y")</f>
        <v>3.4722222222222099E-3</v>
      </c>
      <c r="B108">
        <f>COUNTIF(selected_result_400!$AW$2:$AW108, "=Y")/COUNTIF(selected_result_400!$AW$2:$AW$437, "=Y")</f>
        <v>0.71621621621621623</v>
      </c>
    </row>
    <row r="109" spans="1:2" x14ac:dyDescent="0.25">
      <c r="A109">
        <f>1-COUNTIF(selected_result_400!$AW109:$AW$437,"&lt;&gt;Y")/COUNTIF(selected_result_400!$AW$2:$AW$437,"&lt;&gt;Y")</f>
        <v>3.4722222222222099E-3</v>
      </c>
      <c r="B109">
        <f>COUNTIF(selected_result_400!$AW$2:$AW109, "=Y")/COUNTIF(selected_result_400!$AW$2:$AW$437, "=Y")</f>
        <v>0.72297297297297303</v>
      </c>
    </row>
    <row r="110" spans="1:2" x14ac:dyDescent="0.25">
      <c r="A110">
        <f>1-COUNTIF(selected_result_400!$AW110:$AW$437,"&lt;&gt;Y")/COUNTIF(selected_result_400!$AW$2:$AW$437,"&lt;&gt;Y")</f>
        <v>3.4722222222222099E-3</v>
      </c>
      <c r="B110">
        <f>COUNTIF(selected_result_400!$AW$2:$AW110, "=Y")/COUNTIF(selected_result_400!$AW$2:$AW$437, "=Y")</f>
        <v>0.72972972972972971</v>
      </c>
    </row>
    <row r="111" spans="1:2" x14ac:dyDescent="0.25">
      <c r="A111">
        <f>1-COUNTIF(selected_result_400!$AW111:$AW$437,"&lt;&gt;Y")/COUNTIF(selected_result_400!$AW$2:$AW$437,"&lt;&gt;Y")</f>
        <v>3.4722222222222099E-3</v>
      </c>
      <c r="B111">
        <f>COUNTIF(selected_result_400!$AW$2:$AW111, "=Y")/COUNTIF(selected_result_400!$AW$2:$AW$437, "=Y")</f>
        <v>0.73648648648648651</v>
      </c>
    </row>
    <row r="112" spans="1:2" x14ac:dyDescent="0.25">
      <c r="A112">
        <f>1-COUNTIF(selected_result_400!$AW112:$AW$437,"&lt;&gt;Y")/COUNTIF(selected_result_400!$AW$2:$AW$437,"&lt;&gt;Y")</f>
        <v>3.4722222222222099E-3</v>
      </c>
      <c r="B112">
        <f>COUNTIF(selected_result_400!$AW$2:$AW112, "=Y")/COUNTIF(selected_result_400!$AW$2:$AW$437, "=Y")</f>
        <v>0.7432432432432432</v>
      </c>
    </row>
    <row r="113" spans="1:2" x14ac:dyDescent="0.25">
      <c r="A113">
        <f>1-COUNTIF(selected_result_400!$AW113:$AW$437,"&lt;&gt;Y")/COUNTIF(selected_result_400!$AW$2:$AW$437,"&lt;&gt;Y")</f>
        <v>3.4722222222222099E-3</v>
      </c>
      <c r="B113">
        <f>COUNTIF(selected_result_400!$AW$2:$AW113, "=Y")/COUNTIF(selected_result_400!$AW$2:$AW$437, "=Y")</f>
        <v>0.75</v>
      </c>
    </row>
    <row r="114" spans="1:2" x14ac:dyDescent="0.25">
      <c r="A114">
        <f>1-COUNTIF(selected_result_400!$AW114:$AW$437,"&lt;&gt;Y")/COUNTIF(selected_result_400!$AW$2:$AW$437,"&lt;&gt;Y")</f>
        <v>3.4722222222222099E-3</v>
      </c>
      <c r="B114">
        <f>COUNTIF(selected_result_400!$AW$2:$AW114, "=Y")/COUNTIF(selected_result_400!$AW$2:$AW$437, "=Y")</f>
        <v>0.7567567567567568</v>
      </c>
    </row>
    <row r="115" spans="1:2" x14ac:dyDescent="0.25">
      <c r="A115">
        <f>1-COUNTIF(selected_result_400!$AW115:$AW$437,"&lt;&gt;Y")/COUNTIF(selected_result_400!$AW$2:$AW$437,"&lt;&gt;Y")</f>
        <v>3.4722222222222099E-3</v>
      </c>
      <c r="B115">
        <f>COUNTIF(selected_result_400!$AW$2:$AW115, "=Y")/COUNTIF(selected_result_400!$AW$2:$AW$437, "=Y")</f>
        <v>0.76351351351351349</v>
      </c>
    </row>
    <row r="116" spans="1:2" x14ac:dyDescent="0.25">
      <c r="A116">
        <f>1-COUNTIF(selected_result_400!$AW116:$AW$437,"&lt;&gt;Y")/COUNTIF(selected_result_400!$AW$2:$AW$437,"&lt;&gt;Y")</f>
        <v>3.4722222222222099E-3</v>
      </c>
      <c r="B116">
        <f>COUNTIF(selected_result_400!$AW$2:$AW116, "=Y")/COUNTIF(selected_result_400!$AW$2:$AW$437, "=Y")</f>
        <v>0.77027027027027029</v>
      </c>
    </row>
    <row r="117" spans="1:2" x14ac:dyDescent="0.25">
      <c r="A117">
        <f>1-COUNTIF(selected_result_400!$AW117:$AW$437,"&lt;&gt;Y")/COUNTIF(selected_result_400!$AW$2:$AW$437,"&lt;&gt;Y")</f>
        <v>3.4722222222222099E-3</v>
      </c>
      <c r="B117">
        <f>COUNTIF(selected_result_400!$AW$2:$AW117, "=Y")/COUNTIF(selected_result_400!$AW$2:$AW$437, "=Y")</f>
        <v>0.77702702702702697</v>
      </c>
    </row>
    <row r="118" spans="1:2" x14ac:dyDescent="0.25">
      <c r="A118">
        <f>1-COUNTIF(selected_result_400!$AW118:$AW$437,"&lt;&gt;Y")/COUNTIF(selected_result_400!$AW$2:$AW$437,"&lt;&gt;Y")</f>
        <v>3.4722222222222099E-3</v>
      </c>
      <c r="B118">
        <f>COUNTIF(selected_result_400!$AW$2:$AW118, "=Y")/COUNTIF(selected_result_400!$AW$2:$AW$437, "=Y")</f>
        <v>0.78378378378378377</v>
      </c>
    </row>
    <row r="119" spans="1:2" x14ac:dyDescent="0.25">
      <c r="A119">
        <f>1-COUNTIF(selected_result_400!$AW119:$AW$437,"&lt;&gt;Y")/COUNTIF(selected_result_400!$AW$2:$AW$437,"&lt;&gt;Y")</f>
        <v>3.4722222222222099E-3</v>
      </c>
      <c r="B119">
        <f>COUNTIF(selected_result_400!$AW$2:$AW119, "=Y")/COUNTIF(selected_result_400!$AW$2:$AW$437, "=Y")</f>
        <v>0.79054054054054057</v>
      </c>
    </row>
    <row r="120" spans="1:2" x14ac:dyDescent="0.25">
      <c r="A120">
        <f>1-COUNTIF(selected_result_400!$AW120:$AW$437,"&lt;&gt;Y")/COUNTIF(selected_result_400!$AW$2:$AW$437,"&lt;&gt;Y")</f>
        <v>3.4722222222222099E-3</v>
      </c>
      <c r="B120">
        <f>COUNTIF(selected_result_400!$AW$2:$AW120, "=Y")/COUNTIF(selected_result_400!$AW$2:$AW$437, "=Y")</f>
        <v>0.79054054054054057</v>
      </c>
    </row>
    <row r="121" spans="1:2" x14ac:dyDescent="0.25">
      <c r="A121">
        <f>1-COUNTIF(selected_result_400!$AW121:$AW$437,"&lt;&gt;Y")/COUNTIF(selected_result_400!$AW$2:$AW$437,"&lt;&gt;Y")</f>
        <v>6.9444444444444198E-3</v>
      </c>
      <c r="B121">
        <f>COUNTIF(selected_result_400!$AW$2:$AW121, "=Y")/COUNTIF(selected_result_400!$AW$2:$AW$437, "=Y")</f>
        <v>0.79729729729729726</v>
      </c>
    </row>
    <row r="122" spans="1:2" x14ac:dyDescent="0.25">
      <c r="A122">
        <f>1-COUNTIF(selected_result_400!$AW122:$AW$437,"&lt;&gt;Y")/COUNTIF(selected_result_400!$AW$2:$AW$437,"&lt;&gt;Y")</f>
        <v>6.9444444444444198E-3</v>
      </c>
      <c r="B122">
        <f>COUNTIF(selected_result_400!$AW$2:$AW122, "=Y")/COUNTIF(selected_result_400!$AW$2:$AW$437, "=Y")</f>
        <v>0.80405405405405406</v>
      </c>
    </row>
    <row r="123" spans="1:2" x14ac:dyDescent="0.25">
      <c r="A123">
        <f>1-COUNTIF(selected_result_400!$AW123:$AW$437,"&lt;&gt;Y")/COUNTIF(selected_result_400!$AW$2:$AW$437,"&lt;&gt;Y")</f>
        <v>6.9444444444444198E-3</v>
      </c>
      <c r="B123">
        <f>COUNTIF(selected_result_400!$AW$2:$AW123, "=Y")/COUNTIF(selected_result_400!$AW$2:$AW$437, "=Y")</f>
        <v>0.81081081081081086</v>
      </c>
    </row>
    <row r="124" spans="1:2" x14ac:dyDescent="0.25">
      <c r="A124">
        <f>1-COUNTIF(selected_result_400!$AW124:$AW$437,"&lt;&gt;Y")/COUNTIF(selected_result_400!$AW$2:$AW$437,"&lt;&gt;Y")</f>
        <v>6.9444444444444198E-3</v>
      </c>
      <c r="B124">
        <f>COUNTIF(selected_result_400!$AW$2:$AW124, "=Y")/COUNTIF(selected_result_400!$AW$2:$AW$437, "=Y")</f>
        <v>0.81081081081081086</v>
      </c>
    </row>
    <row r="125" spans="1:2" x14ac:dyDescent="0.25">
      <c r="A125">
        <f>1-COUNTIF(selected_result_400!$AW125:$AW$437,"&lt;&gt;Y")/COUNTIF(selected_result_400!$AW$2:$AW$437,"&lt;&gt;Y")</f>
        <v>1.041666666666663E-2</v>
      </c>
      <c r="B125">
        <f>COUNTIF(selected_result_400!$AW$2:$AW125, "=Y")/COUNTIF(selected_result_400!$AW$2:$AW$437, "=Y")</f>
        <v>0.81756756756756754</v>
      </c>
    </row>
    <row r="126" spans="1:2" x14ac:dyDescent="0.25">
      <c r="A126">
        <f>1-COUNTIF(selected_result_400!$AW126:$AW$437,"&lt;&gt;Y")/COUNTIF(selected_result_400!$AW$2:$AW$437,"&lt;&gt;Y")</f>
        <v>1.041666666666663E-2</v>
      </c>
      <c r="B126">
        <f>COUNTIF(selected_result_400!$AW$2:$AW126, "=Y")/COUNTIF(selected_result_400!$AW$2:$AW$437, "=Y")</f>
        <v>0.82432432432432434</v>
      </c>
    </row>
    <row r="127" spans="1:2" x14ac:dyDescent="0.25">
      <c r="A127">
        <f>1-COUNTIF(selected_result_400!$AW127:$AW$437,"&lt;&gt;Y")/COUNTIF(selected_result_400!$AW$2:$AW$437,"&lt;&gt;Y")</f>
        <v>1.041666666666663E-2</v>
      </c>
      <c r="B127">
        <f>COUNTIF(selected_result_400!$AW$2:$AW127, "=Y")/COUNTIF(selected_result_400!$AW$2:$AW$437, "=Y")</f>
        <v>0.83108108108108103</v>
      </c>
    </row>
    <row r="128" spans="1:2" x14ac:dyDescent="0.25">
      <c r="A128">
        <f>1-COUNTIF(selected_result_400!$AW128:$AW$437,"&lt;&gt;Y")/COUNTIF(selected_result_400!$AW$2:$AW$437,"&lt;&gt;Y")</f>
        <v>1.041666666666663E-2</v>
      </c>
      <c r="B128">
        <f>COUNTIF(selected_result_400!$AW$2:$AW128, "=Y")/COUNTIF(selected_result_400!$AW$2:$AW$437, "=Y")</f>
        <v>0.83783783783783783</v>
      </c>
    </row>
    <row r="129" spans="1:2" x14ac:dyDescent="0.25">
      <c r="A129">
        <f>1-COUNTIF(selected_result_400!$AW129:$AW$437,"&lt;&gt;Y")/COUNTIF(selected_result_400!$AW$2:$AW$437,"&lt;&gt;Y")</f>
        <v>1.041666666666663E-2</v>
      </c>
      <c r="B129">
        <f>COUNTIF(selected_result_400!$AW$2:$AW129, "=Y")/COUNTIF(selected_result_400!$AW$2:$AW$437, "=Y")</f>
        <v>0.84459459459459463</v>
      </c>
    </row>
    <row r="130" spans="1:2" x14ac:dyDescent="0.25">
      <c r="A130">
        <f>1-COUNTIF(selected_result_400!$AW130:$AW$437,"&lt;&gt;Y")/COUNTIF(selected_result_400!$AW$2:$AW$437,"&lt;&gt;Y")</f>
        <v>1.041666666666663E-2</v>
      </c>
      <c r="B130">
        <f>COUNTIF(selected_result_400!$AW$2:$AW130, "=Y")/COUNTIF(selected_result_400!$AW$2:$AW$437, "=Y")</f>
        <v>0.85135135135135132</v>
      </c>
    </row>
    <row r="131" spans="1:2" x14ac:dyDescent="0.25">
      <c r="A131">
        <f>1-COUNTIF(selected_result_400!$AW131:$AW$437,"&lt;&gt;Y")/COUNTIF(selected_result_400!$AW$2:$AW$437,"&lt;&gt;Y")</f>
        <v>1.041666666666663E-2</v>
      </c>
      <c r="B131">
        <f>COUNTIF(selected_result_400!$AW$2:$AW131, "=Y")/COUNTIF(selected_result_400!$AW$2:$AW$437, "=Y")</f>
        <v>0.85810810810810811</v>
      </c>
    </row>
    <row r="132" spans="1:2" x14ac:dyDescent="0.25">
      <c r="A132">
        <f>1-COUNTIF(selected_result_400!$AW132:$AW$437,"&lt;&gt;Y")/COUNTIF(selected_result_400!$AW$2:$AW$437,"&lt;&gt;Y")</f>
        <v>1.041666666666663E-2</v>
      </c>
      <c r="B132">
        <f>COUNTIF(selected_result_400!$AW$2:$AW132, "=Y")/COUNTIF(selected_result_400!$AW$2:$AW$437, "=Y")</f>
        <v>0.85810810810810811</v>
      </c>
    </row>
    <row r="133" spans="1:2" x14ac:dyDescent="0.25">
      <c r="A133">
        <f>1-COUNTIF(selected_result_400!$AW133:$AW$437,"&lt;&gt;Y")/COUNTIF(selected_result_400!$AW$2:$AW$437,"&lt;&gt;Y")</f>
        <v>1.388888888888884E-2</v>
      </c>
      <c r="B133">
        <f>COUNTIF(selected_result_400!$AW$2:$AW133, "=Y")/COUNTIF(selected_result_400!$AW$2:$AW$437, "=Y")</f>
        <v>0.85810810810810811</v>
      </c>
    </row>
    <row r="134" spans="1:2" x14ac:dyDescent="0.25">
      <c r="A134">
        <f>1-COUNTIF(selected_result_400!$AW134:$AW$437,"&lt;&gt;Y")/COUNTIF(selected_result_400!$AW$2:$AW$437,"&lt;&gt;Y")</f>
        <v>1.736111111111116E-2</v>
      </c>
      <c r="B134">
        <f>COUNTIF(selected_result_400!$AW$2:$AW134, "=Y")/COUNTIF(selected_result_400!$AW$2:$AW$437, "=Y")</f>
        <v>0.86486486486486491</v>
      </c>
    </row>
    <row r="135" spans="1:2" x14ac:dyDescent="0.25">
      <c r="A135">
        <f>1-COUNTIF(selected_result_400!$AW135:$AW$437,"&lt;&gt;Y")/COUNTIF(selected_result_400!$AW$2:$AW$437,"&lt;&gt;Y")</f>
        <v>1.736111111111116E-2</v>
      </c>
      <c r="B135">
        <f>COUNTIF(selected_result_400!$AW$2:$AW135, "=Y")/COUNTIF(selected_result_400!$AW$2:$AW$437, "=Y")</f>
        <v>0.8716216216216216</v>
      </c>
    </row>
    <row r="136" spans="1:2" x14ac:dyDescent="0.25">
      <c r="A136">
        <f>1-COUNTIF(selected_result_400!$AW136:$AW$437,"&lt;&gt;Y")/COUNTIF(selected_result_400!$AW$2:$AW$437,"&lt;&gt;Y")</f>
        <v>1.736111111111116E-2</v>
      </c>
      <c r="B136">
        <f>COUNTIF(selected_result_400!$AW$2:$AW136, "=Y")/COUNTIF(selected_result_400!$AW$2:$AW$437, "=Y")</f>
        <v>0.8783783783783784</v>
      </c>
    </row>
    <row r="137" spans="1:2" x14ac:dyDescent="0.25">
      <c r="A137">
        <f>1-COUNTIF(selected_result_400!$AW137:$AW$437,"&lt;&gt;Y")/COUNTIF(selected_result_400!$AW$2:$AW$437,"&lt;&gt;Y")</f>
        <v>1.736111111111116E-2</v>
      </c>
      <c r="B137">
        <f>COUNTIF(selected_result_400!$AW$2:$AW137, "=Y")/COUNTIF(selected_result_400!$AW$2:$AW$437, "=Y")</f>
        <v>0.88513513513513509</v>
      </c>
    </row>
    <row r="138" spans="1:2" x14ac:dyDescent="0.25">
      <c r="A138">
        <f>1-COUNTIF(selected_result_400!$AW138:$AW$437,"&lt;&gt;Y")/COUNTIF(selected_result_400!$AW$2:$AW$437,"&lt;&gt;Y")</f>
        <v>1.736111111111116E-2</v>
      </c>
      <c r="B138">
        <f>COUNTIF(selected_result_400!$AW$2:$AW138, "=Y")/COUNTIF(selected_result_400!$AW$2:$AW$437, "=Y")</f>
        <v>0.89189189189189189</v>
      </c>
    </row>
    <row r="139" spans="1:2" x14ac:dyDescent="0.25">
      <c r="A139">
        <f>1-COUNTIF(selected_result_400!$AW139:$AW$437,"&lt;&gt;Y")/COUNTIF(selected_result_400!$AW$2:$AW$437,"&lt;&gt;Y")</f>
        <v>1.736111111111116E-2</v>
      </c>
      <c r="B139">
        <f>COUNTIF(selected_result_400!$AW$2:$AW139, "=Y")/COUNTIF(selected_result_400!$AW$2:$AW$437, "=Y")</f>
        <v>0.89864864864864868</v>
      </c>
    </row>
    <row r="140" spans="1:2" x14ac:dyDescent="0.25">
      <c r="A140">
        <f>1-COUNTIF(selected_result_400!$AW140:$AW$437,"&lt;&gt;Y")/COUNTIF(selected_result_400!$AW$2:$AW$437,"&lt;&gt;Y")</f>
        <v>1.736111111111116E-2</v>
      </c>
      <c r="B140">
        <f>COUNTIF(selected_result_400!$AW$2:$AW140, "=Y")/COUNTIF(selected_result_400!$AW$2:$AW$437, "=Y")</f>
        <v>0.90540540540540537</v>
      </c>
    </row>
    <row r="141" spans="1:2" x14ac:dyDescent="0.25">
      <c r="A141">
        <f>1-COUNTIF(selected_result_400!$AW141:$AW$437,"&lt;&gt;Y")/COUNTIF(selected_result_400!$AW$2:$AW$437,"&lt;&gt;Y")</f>
        <v>1.736111111111116E-2</v>
      </c>
      <c r="B141">
        <f>COUNTIF(selected_result_400!$AW$2:$AW141, "=Y")/COUNTIF(selected_result_400!$AW$2:$AW$437, "=Y")</f>
        <v>0.90540540540540537</v>
      </c>
    </row>
    <row r="142" spans="1:2" x14ac:dyDescent="0.25">
      <c r="A142">
        <f>1-COUNTIF(selected_result_400!$AW142:$AW$437,"&lt;&gt;Y")/COUNTIF(selected_result_400!$AW$2:$AW$437,"&lt;&gt;Y")</f>
        <v>2.083333333333337E-2</v>
      </c>
      <c r="B142">
        <f>COUNTIF(selected_result_400!$AW$2:$AW142, "=Y")/COUNTIF(selected_result_400!$AW$2:$AW$437, "=Y")</f>
        <v>0.91216216216216217</v>
      </c>
    </row>
    <row r="143" spans="1:2" x14ac:dyDescent="0.25">
      <c r="A143">
        <f>1-COUNTIF(selected_result_400!$AW143:$AW$437,"&lt;&gt;Y")/COUNTIF(selected_result_400!$AW$2:$AW$437,"&lt;&gt;Y")</f>
        <v>2.083333333333337E-2</v>
      </c>
      <c r="B143">
        <f>COUNTIF(selected_result_400!$AW$2:$AW143, "=Y")/COUNTIF(selected_result_400!$AW$2:$AW$437, "=Y")</f>
        <v>0.91216216216216217</v>
      </c>
    </row>
    <row r="144" spans="1:2" x14ac:dyDescent="0.25">
      <c r="A144">
        <f>1-COUNTIF(selected_result_400!$AW144:$AW$437,"&lt;&gt;Y")/COUNTIF(selected_result_400!$AW$2:$AW$437,"&lt;&gt;Y")</f>
        <v>2.430555555555558E-2</v>
      </c>
      <c r="B144">
        <f>COUNTIF(selected_result_400!$AW$2:$AW144, "=Y")/COUNTIF(selected_result_400!$AW$2:$AW$437, "=Y")</f>
        <v>0.91891891891891897</v>
      </c>
    </row>
    <row r="145" spans="1:2" x14ac:dyDescent="0.25">
      <c r="A145">
        <f>1-COUNTIF(selected_result_400!$AW145:$AW$437,"&lt;&gt;Y")/COUNTIF(selected_result_400!$AW$2:$AW$437,"&lt;&gt;Y")</f>
        <v>2.430555555555558E-2</v>
      </c>
      <c r="B145">
        <f>COUNTIF(selected_result_400!$AW$2:$AW145, "=Y")/COUNTIF(selected_result_400!$AW$2:$AW$437, "=Y")</f>
        <v>0.92567567567567566</v>
      </c>
    </row>
    <row r="146" spans="1:2" x14ac:dyDescent="0.25">
      <c r="A146">
        <f>1-COUNTIF(selected_result_400!$AW146:$AW$437,"&lt;&gt;Y")/COUNTIF(selected_result_400!$AW$2:$AW$437,"&lt;&gt;Y")</f>
        <v>2.430555555555558E-2</v>
      </c>
      <c r="B146">
        <f>COUNTIF(selected_result_400!$AW$2:$AW146, "=Y")/COUNTIF(selected_result_400!$AW$2:$AW$437, "=Y")</f>
        <v>0.92567567567567566</v>
      </c>
    </row>
    <row r="147" spans="1:2" x14ac:dyDescent="0.25">
      <c r="A147">
        <f>1-COUNTIF(selected_result_400!$AW147:$AW$437,"&lt;&gt;Y")/COUNTIF(selected_result_400!$AW$2:$AW$437,"&lt;&gt;Y")</f>
        <v>2.777777777777779E-2</v>
      </c>
      <c r="B147">
        <f>COUNTIF(selected_result_400!$AW$2:$AW147, "=Y")/COUNTIF(selected_result_400!$AW$2:$AW$437, "=Y")</f>
        <v>0.93243243243243246</v>
      </c>
    </row>
    <row r="148" spans="1:2" x14ac:dyDescent="0.25">
      <c r="A148">
        <f>1-COUNTIF(selected_result_400!$AW148:$AW$437,"&lt;&gt;Y")/COUNTIF(selected_result_400!$AW$2:$AW$437,"&lt;&gt;Y")</f>
        <v>2.777777777777779E-2</v>
      </c>
      <c r="B148">
        <f>COUNTIF(selected_result_400!$AW$2:$AW148, "=Y")/COUNTIF(selected_result_400!$AW$2:$AW$437, "=Y")</f>
        <v>0.93918918918918914</v>
      </c>
    </row>
    <row r="149" spans="1:2" x14ac:dyDescent="0.25">
      <c r="A149">
        <f>1-COUNTIF(selected_result_400!$AW149:$AW$437,"&lt;&gt;Y")/COUNTIF(selected_result_400!$AW$2:$AW$437,"&lt;&gt;Y")</f>
        <v>2.777777777777779E-2</v>
      </c>
      <c r="B149">
        <f>COUNTIF(selected_result_400!$AW$2:$AW149, "=Y")/COUNTIF(selected_result_400!$AW$2:$AW$437, "=Y")</f>
        <v>0.94594594594594594</v>
      </c>
    </row>
    <row r="150" spans="1:2" x14ac:dyDescent="0.25">
      <c r="A150">
        <f>1-COUNTIF(selected_result_400!$AW150:$AW$437,"&lt;&gt;Y")/COUNTIF(selected_result_400!$AW$2:$AW$437,"&lt;&gt;Y")</f>
        <v>2.777777777777779E-2</v>
      </c>
      <c r="B150">
        <f>COUNTIF(selected_result_400!$AW$2:$AW150, "=Y")/COUNTIF(selected_result_400!$AW$2:$AW$437, "=Y")</f>
        <v>0.95270270270270274</v>
      </c>
    </row>
    <row r="151" spans="1:2" x14ac:dyDescent="0.25">
      <c r="A151">
        <f>1-COUNTIF(selected_result_400!$AW151:$AW$437,"&lt;&gt;Y")/COUNTIF(selected_result_400!$AW$2:$AW$437,"&lt;&gt;Y")</f>
        <v>2.777777777777779E-2</v>
      </c>
      <c r="B151">
        <f>COUNTIF(selected_result_400!$AW$2:$AW151, "=Y")/COUNTIF(selected_result_400!$AW$2:$AW$437, "=Y")</f>
        <v>0.95945945945945943</v>
      </c>
    </row>
    <row r="152" spans="1:2" x14ac:dyDescent="0.25">
      <c r="A152">
        <f>1-COUNTIF(selected_result_400!$AW152:$AW$437,"&lt;&gt;Y")/COUNTIF(selected_result_400!$AW$2:$AW$437,"&lt;&gt;Y")</f>
        <v>2.777777777777779E-2</v>
      </c>
      <c r="B152">
        <f>COUNTIF(selected_result_400!$AW$2:$AW152, "=Y")/COUNTIF(selected_result_400!$AW$2:$AW$437, "=Y")</f>
        <v>0.96621621621621623</v>
      </c>
    </row>
    <row r="153" spans="1:2" x14ac:dyDescent="0.25">
      <c r="A153">
        <f>1-COUNTIF(selected_result_400!$AW153:$AW$437,"&lt;&gt;Y")/COUNTIF(selected_result_400!$AW$2:$AW$437,"&lt;&gt;Y")</f>
        <v>2.777777777777779E-2</v>
      </c>
      <c r="B153">
        <f>COUNTIF(selected_result_400!$AW$2:$AW153, "=Y")/COUNTIF(selected_result_400!$AW$2:$AW$437, "=Y")</f>
        <v>0.96621621621621623</v>
      </c>
    </row>
    <row r="154" spans="1:2" x14ac:dyDescent="0.25">
      <c r="A154">
        <f>1-COUNTIF(selected_result_400!$AW154:$AW$437,"&lt;&gt;Y")/COUNTIF(selected_result_400!$AW$2:$AW$437,"&lt;&gt;Y")</f>
        <v>3.125E-2</v>
      </c>
      <c r="B154">
        <f>COUNTIF(selected_result_400!$AW$2:$AW154, "=Y")/COUNTIF(selected_result_400!$AW$2:$AW$437, "=Y")</f>
        <v>0.97297297297297303</v>
      </c>
    </row>
    <row r="155" spans="1:2" x14ac:dyDescent="0.25">
      <c r="A155">
        <f>1-COUNTIF(selected_result_400!$AW155:$AW$437,"&lt;&gt;Y")/COUNTIF(selected_result_400!$AW$2:$AW$437,"&lt;&gt;Y")</f>
        <v>3.125E-2</v>
      </c>
      <c r="B155">
        <f>COUNTIF(selected_result_400!$AW$2:$AW155, "=Y")/COUNTIF(selected_result_400!$AW$2:$AW$437, "=Y")</f>
        <v>0.97297297297297303</v>
      </c>
    </row>
    <row r="156" spans="1:2" x14ac:dyDescent="0.25">
      <c r="A156">
        <f>1-COUNTIF(selected_result_400!$AW156:$AW$437,"&lt;&gt;Y")/COUNTIF(selected_result_400!$AW$2:$AW$437,"&lt;&gt;Y")</f>
        <v>3.472222222222221E-2</v>
      </c>
      <c r="B156">
        <f>COUNTIF(selected_result_400!$AW$2:$AW156, "=Y")/COUNTIF(selected_result_400!$AW$2:$AW$437, "=Y")</f>
        <v>0.97297297297297303</v>
      </c>
    </row>
    <row r="157" spans="1:2" x14ac:dyDescent="0.25">
      <c r="A157">
        <f>1-COUNTIF(selected_result_400!$AW157:$AW$437,"&lt;&gt;Y")/COUNTIF(selected_result_400!$AW$2:$AW$437,"&lt;&gt;Y")</f>
        <v>3.819444444444442E-2</v>
      </c>
      <c r="B157">
        <f>COUNTIF(selected_result_400!$AW$2:$AW157, "=Y")/COUNTIF(selected_result_400!$AW$2:$AW$437, "=Y")</f>
        <v>0.97297297297297303</v>
      </c>
    </row>
    <row r="158" spans="1:2" x14ac:dyDescent="0.25">
      <c r="A158">
        <f>1-COUNTIF(selected_result_400!$AW158:$AW$437,"&lt;&gt;Y")/COUNTIF(selected_result_400!$AW$2:$AW$437,"&lt;&gt;Y")</f>
        <v>4.166666666666663E-2</v>
      </c>
      <c r="B158">
        <f>COUNTIF(selected_result_400!$AW$2:$AW158, "=Y")/COUNTIF(selected_result_400!$AW$2:$AW$437, "=Y")</f>
        <v>0.97297297297297303</v>
      </c>
    </row>
    <row r="159" spans="1:2" x14ac:dyDescent="0.25">
      <c r="A159">
        <f>1-COUNTIF(selected_result_400!$AW159:$AW$437,"&lt;&gt;Y")/COUNTIF(selected_result_400!$AW$2:$AW$437,"&lt;&gt;Y")</f>
        <v>4.513888888888884E-2</v>
      </c>
      <c r="B159">
        <f>COUNTIF(selected_result_400!$AW$2:$AW159, "=Y")/COUNTIF(selected_result_400!$AW$2:$AW$437, "=Y")</f>
        <v>0.97297297297297303</v>
      </c>
    </row>
    <row r="160" spans="1:2" x14ac:dyDescent="0.25">
      <c r="A160">
        <f>1-COUNTIF(selected_result_400!$AW160:$AW$437,"&lt;&gt;Y")/COUNTIF(selected_result_400!$AW$2:$AW$437,"&lt;&gt;Y")</f>
        <v>4.861111111111116E-2</v>
      </c>
      <c r="B160">
        <f>COUNTIF(selected_result_400!$AW$2:$AW160, "=Y")/COUNTIF(selected_result_400!$AW$2:$AW$437, "=Y")</f>
        <v>0.97297297297297303</v>
      </c>
    </row>
    <row r="161" spans="1:2" x14ac:dyDescent="0.25">
      <c r="A161">
        <f>1-COUNTIF(selected_result_400!$AW161:$AW$437,"&lt;&gt;Y")/COUNTIF(selected_result_400!$AW$2:$AW$437,"&lt;&gt;Y")</f>
        <v>5.208333333333337E-2</v>
      </c>
      <c r="B161">
        <f>COUNTIF(selected_result_400!$AW$2:$AW161, "=Y")/COUNTIF(selected_result_400!$AW$2:$AW$437, "=Y")</f>
        <v>0.97297297297297303</v>
      </c>
    </row>
    <row r="162" spans="1:2" x14ac:dyDescent="0.25">
      <c r="A162">
        <f>1-COUNTIF(selected_result_400!$AW162:$AW$437,"&lt;&gt;Y")/COUNTIF(selected_result_400!$AW$2:$AW$437,"&lt;&gt;Y")</f>
        <v>5.555555555555558E-2</v>
      </c>
      <c r="B162">
        <f>COUNTIF(selected_result_400!$AW$2:$AW162, "=Y")/COUNTIF(selected_result_400!$AW$2:$AW$437, "=Y")</f>
        <v>0.97297297297297303</v>
      </c>
    </row>
    <row r="163" spans="1:2" x14ac:dyDescent="0.25">
      <c r="A163">
        <f>1-COUNTIF(selected_result_400!$AW163:$AW$437,"&lt;&gt;Y")/COUNTIF(selected_result_400!$AW$2:$AW$437,"&lt;&gt;Y")</f>
        <v>5.902777777777779E-2</v>
      </c>
      <c r="B163">
        <f>COUNTIF(selected_result_400!$AW$2:$AW163, "=Y")/COUNTIF(selected_result_400!$AW$2:$AW$437, "=Y")</f>
        <v>0.97297297297297303</v>
      </c>
    </row>
    <row r="164" spans="1:2" x14ac:dyDescent="0.25">
      <c r="A164">
        <f>1-COUNTIF(selected_result_400!$AW164:$AW$437,"&lt;&gt;Y")/COUNTIF(selected_result_400!$AW$2:$AW$437,"&lt;&gt;Y")</f>
        <v>6.25E-2</v>
      </c>
      <c r="B164">
        <f>COUNTIF(selected_result_400!$AW$2:$AW164, "=Y")/COUNTIF(selected_result_400!$AW$2:$AW$437, "=Y")</f>
        <v>0.97297297297297303</v>
      </c>
    </row>
    <row r="165" spans="1:2" x14ac:dyDescent="0.25">
      <c r="A165">
        <f>1-COUNTIF(selected_result_400!$AW165:$AW$437,"&lt;&gt;Y")/COUNTIF(selected_result_400!$AW$2:$AW$437,"&lt;&gt;Y")</f>
        <v>6.597222222222221E-2</v>
      </c>
      <c r="B165">
        <f>COUNTIF(selected_result_400!$AW$2:$AW165, "=Y")/COUNTIF(selected_result_400!$AW$2:$AW$437, "=Y")</f>
        <v>0.97972972972972971</v>
      </c>
    </row>
    <row r="166" spans="1:2" x14ac:dyDescent="0.25">
      <c r="A166">
        <f>1-COUNTIF(selected_result_400!$AW166:$AW$437,"&lt;&gt;Y")/COUNTIF(selected_result_400!$AW$2:$AW$437,"&lt;&gt;Y")</f>
        <v>6.597222222222221E-2</v>
      </c>
      <c r="B166">
        <f>COUNTIF(selected_result_400!$AW$2:$AW166, "=Y")/COUNTIF(selected_result_400!$AW$2:$AW$437, "=Y")</f>
        <v>0.98648648648648651</v>
      </c>
    </row>
    <row r="167" spans="1:2" x14ac:dyDescent="0.25">
      <c r="A167">
        <f>1-COUNTIF(selected_result_400!$AW167:$AW$437,"&lt;&gt;Y")/COUNTIF(selected_result_400!$AW$2:$AW$437,"&lt;&gt;Y")</f>
        <v>6.597222222222221E-2</v>
      </c>
      <c r="B167">
        <f>COUNTIF(selected_result_400!$AW$2:$AW167, "=Y")/COUNTIF(selected_result_400!$AW$2:$AW$437, "=Y")</f>
        <v>0.98648648648648651</v>
      </c>
    </row>
    <row r="168" spans="1:2" x14ac:dyDescent="0.25">
      <c r="A168">
        <f>1-COUNTIF(selected_result_400!$AW168:$AW$437,"&lt;&gt;Y")/COUNTIF(selected_result_400!$AW$2:$AW$437,"&lt;&gt;Y")</f>
        <v>6.944444444444442E-2</v>
      </c>
      <c r="B168">
        <f>COUNTIF(selected_result_400!$AW$2:$AW168, "=Y")/COUNTIF(selected_result_400!$AW$2:$AW$437, "=Y")</f>
        <v>0.98648648648648651</v>
      </c>
    </row>
    <row r="169" spans="1:2" x14ac:dyDescent="0.25">
      <c r="A169">
        <f>1-COUNTIF(selected_result_400!$AW169:$AW$437,"&lt;&gt;Y")/COUNTIF(selected_result_400!$AW$2:$AW$437,"&lt;&gt;Y")</f>
        <v>7.291666666666663E-2</v>
      </c>
      <c r="B169">
        <f>COUNTIF(selected_result_400!$AW$2:$AW169, "=Y")/COUNTIF(selected_result_400!$AW$2:$AW$437, "=Y")</f>
        <v>0.98648648648648651</v>
      </c>
    </row>
    <row r="170" spans="1:2" x14ac:dyDescent="0.25">
      <c r="A170">
        <f>1-COUNTIF(selected_result_400!$AW170:$AW$437,"&lt;&gt;Y")/COUNTIF(selected_result_400!$AW$2:$AW$437,"&lt;&gt;Y")</f>
        <v>7.638888888888884E-2</v>
      </c>
      <c r="B170">
        <f>COUNTIF(selected_result_400!$AW$2:$AW170, "=Y")/COUNTIF(selected_result_400!$AW$2:$AW$437, "=Y")</f>
        <v>0.98648648648648651</v>
      </c>
    </row>
    <row r="171" spans="1:2" x14ac:dyDescent="0.25">
      <c r="A171">
        <f>1-COUNTIF(selected_result_400!$AW171:$AW$437,"&lt;&gt;Y")/COUNTIF(selected_result_400!$AW$2:$AW$437,"&lt;&gt;Y")</f>
        <v>7.986111111111116E-2</v>
      </c>
      <c r="B171">
        <f>COUNTIF(selected_result_400!$AW$2:$AW171, "=Y")/COUNTIF(selected_result_400!$AW$2:$AW$437, "=Y")</f>
        <v>0.98648648648648651</v>
      </c>
    </row>
    <row r="172" spans="1:2" x14ac:dyDescent="0.25">
      <c r="A172">
        <f>1-COUNTIF(selected_result_400!$AW172:$AW$437,"&lt;&gt;Y")/COUNTIF(selected_result_400!$AW$2:$AW$437,"&lt;&gt;Y")</f>
        <v>8.333333333333337E-2</v>
      </c>
      <c r="B172">
        <f>COUNTIF(selected_result_400!$AW$2:$AW172, "=Y")/COUNTIF(selected_result_400!$AW$2:$AW$437, "=Y")</f>
        <v>0.98648648648648651</v>
      </c>
    </row>
    <row r="173" spans="1:2" x14ac:dyDescent="0.25">
      <c r="A173">
        <f>1-COUNTIF(selected_result_400!$AW173:$AW$437,"&lt;&gt;Y")/COUNTIF(selected_result_400!$AW$2:$AW$437,"&lt;&gt;Y")</f>
        <v>8.680555555555558E-2</v>
      </c>
      <c r="B173">
        <f>COUNTIF(selected_result_400!$AW$2:$AW173, "=Y")/COUNTIF(selected_result_400!$AW$2:$AW$437, "=Y")</f>
        <v>0.98648648648648651</v>
      </c>
    </row>
    <row r="174" spans="1:2" x14ac:dyDescent="0.25">
      <c r="A174">
        <f>1-COUNTIF(selected_result_400!$AW174:$AW$437,"&lt;&gt;Y")/COUNTIF(selected_result_400!$AW$2:$AW$437,"&lt;&gt;Y")</f>
        <v>9.027777777777779E-2</v>
      </c>
      <c r="B174">
        <f>COUNTIF(selected_result_400!$AW$2:$AW174, "=Y")/COUNTIF(selected_result_400!$AW$2:$AW$437, "=Y")</f>
        <v>0.98648648648648651</v>
      </c>
    </row>
    <row r="175" spans="1:2" x14ac:dyDescent="0.25">
      <c r="A175">
        <f>1-COUNTIF(selected_result_400!$AW175:$AW$437,"&lt;&gt;Y")/COUNTIF(selected_result_400!$AW$2:$AW$437,"&lt;&gt;Y")</f>
        <v>9.375E-2</v>
      </c>
      <c r="B175">
        <f>COUNTIF(selected_result_400!$AW$2:$AW175, "=Y")/COUNTIF(selected_result_400!$AW$2:$AW$437, "=Y")</f>
        <v>0.98648648648648651</v>
      </c>
    </row>
    <row r="176" spans="1:2" x14ac:dyDescent="0.25">
      <c r="A176">
        <f>1-COUNTIF(selected_result_400!$AW176:$AW$437,"&lt;&gt;Y")/COUNTIF(selected_result_400!$AW$2:$AW$437,"&lt;&gt;Y")</f>
        <v>9.722222222222221E-2</v>
      </c>
      <c r="B176">
        <f>COUNTIF(selected_result_400!$AW$2:$AW176, "=Y")/COUNTIF(selected_result_400!$AW$2:$AW$437, "=Y")</f>
        <v>0.9932432432432432</v>
      </c>
    </row>
    <row r="177" spans="1:2" x14ac:dyDescent="0.25">
      <c r="A177">
        <f>1-COUNTIF(selected_result_400!$AW177:$AW$437,"&lt;&gt;Y")/COUNTIF(selected_result_400!$AW$2:$AW$437,"&lt;&gt;Y")</f>
        <v>9.722222222222221E-2</v>
      </c>
      <c r="B177">
        <f>COUNTIF(selected_result_400!$AW$2:$AW177, "=Y")/COUNTIF(selected_result_400!$AW$2:$AW$437, "=Y")</f>
        <v>0.9932432432432432</v>
      </c>
    </row>
    <row r="178" spans="1:2" x14ac:dyDescent="0.25">
      <c r="A178">
        <f>1-COUNTIF(selected_result_400!$AW178:$AW$437,"&lt;&gt;Y")/COUNTIF(selected_result_400!$AW$2:$AW$437,"&lt;&gt;Y")</f>
        <v>0.10069444444444442</v>
      </c>
      <c r="B178">
        <f>COUNTIF(selected_result_400!$AW$2:$AW178, "=Y")/COUNTIF(selected_result_400!$AW$2:$AW$437, "=Y")</f>
        <v>0.9932432432432432</v>
      </c>
    </row>
    <row r="179" spans="1:2" x14ac:dyDescent="0.25">
      <c r="A179">
        <f>1-COUNTIF(selected_result_400!$AW179:$AW$437,"&lt;&gt;Y")/COUNTIF(selected_result_400!$AW$2:$AW$437,"&lt;&gt;Y")</f>
        <v>0.10416666666666663</v>
      </c>
      <c r="B179">
        <f>COUNTIF(selected_result_400!$AW$2:$AW179, "=Y")/COUNTIF(selected_result_400!$AW$2:$AW$437, "=Y")</f>
        <v>1</v>
      </c>
    </row>
    <row r="180" spans="1:2" x14ac:dyDescent="0.25">
      <c r="A180">
        <f>1-COUNTIF(selected_result_400!$AW180:$AW$437,"&lt;&gt;Y")/COUNTIF(selected_result_400!$AW$2:$AW$437,"&lt;&gt;Y")</f>
        <v>0.10416666666666663</v>
      </c>
      <c r="B180">
        <f>COUNTIF(selected_result_400!$AW$2:$AW180, "=Y")/COUNTIF(selected_result_400!$AW$2:$AW$437, "=Y")</f>
        <v>1</v>
      </c>
    </row>
    <row r="181" spans="1:2" x14ac:dyDescent="0.25">
      <c r="A181">
        <f>1-COUNTIF(selected_result_400!$AW181:$AW$437,"&lt;&gt;Y")/COUNTIF(selected_result_400!$AW$2:$AW$437,"&lt;&gt;Y")</f>
        <v>0.10763888888888884</v>
      </c>
      <c r="B181">
        <f>COUNTIF(selected_result_400!$AW$2:$AW181, "=Y")/COUNTIF(selected_result_400!$AW$2:$AW$437, "=Y")</f>
        <v>1</v>
      </c>
    </row>
    <row r="182" spans="1:2" x14ac:dyDescent="0.25">
      <c r="A182">
        <f>1-COUNTIF(selected_result_400!$AW182:$AW$437,"&lt;&gt;Y")/COUNTIF(selected_result_400!$AW$2:$AW$437,"&lt;&gt;Y")</f>
        <v>0.11111111111111116</v>
      </c>
      <c r="B182">
        <f>COUNTIF(selected_result_400!$AW$2:$AW182, "=Y")/COUNTIF(selected_result_400!$AW$2:$AW$437, "=Y")</f>
        <v>1</v>
      </c>
    </row>
    <row r="183" spans="1:2" x14ac:dyDescent="0.25">
      <c r="A183">
        <f>1-COUNTIF(selected_result_400!$AW183:$AW$437,"&lt;&gt;Y")/COUNTIF(selected_result_400!$AW$2:$AW$437,"&lt;&gt;Y")</f>
        <v>0.11458333333333337</v>
      </c>
      <c r="B183">
        <f>COUNTIF(selected_result_400!$AW$2:$AW183, "=Y")/COUNTIF(selected_result_400!$AW$2:$AW$437, "=Y")</f>
        <v>1</v>
      </c>
    </row>
    <row r="184" spans="1:2" x14ac:dyDescent="0.25">
      <c r="A184">
        <f>1-COUNTIF(selected_result_400!$AW184:$AW$437,"&lt;&gt;Y")/COUNTIF(selected_result_400!$AW$2:$AW$437,"&lt;&gt;Y")</f>
        <v>0.11805555555555558</v>
      </c>
      <c r="B184">
        <f>COUNTIF(selected_result_400!$AW$2:$AW184, "=Y")/COUNTIF(selected_result_400!$AW$2:$AW$437, "=Y")</f>
        <v>1</v>
      </c>
    </row>
    <row r="185" spans="1:2" x14ac:dyDescent="0.25">
      <c r="A185">
        <f>1-COUNTIF(selected_result_400!$AW185:$AW$437,"&lt;&gt;Y")/COUNTIF(selected_result_400!$AW$2:$AW$437,"&lt;&gt;Y")</f>
        <v>0.12152777777777779</v>
      </c>
      <c r="B185">
        <f>COUNTIF(selected_result_400!$AW$2:$AW185, "=Y")/COUNTIF(selected_result_400!$AW$2:$AW$437, "=Y")</f>
        <v>1</v>
      </c>
    </row>
    <row r="186" spans="1:2" x14ac:dyDescent="0.25">
      <c r="A186">
        <f>1-COUNTIF(selected_result_400!$AW186:$AW$437,"&lt;&gt;Y")/COUNTIF(selected_result_400!$AW$2:$AW$437,"&lt;&gt;Y")</f>
        <v>0.125</v>
      </c>
      <c r="B186">
        <f>COUNTIF(selected_result_400!$AW$2:$AW186, "=Y")/COUNTIF(selected_result_400!$AW$2:$AW$437, "=Y")</f>
        <v>1</v>
      </c>
    </row>
    <row r="187" spans="1:2" x14ac:dyDescent="0.25">
      <c r="A187">
        <f>1-COUNTIF(selected_result_400!$AW187:$AW$437,"&lt;&gt;Y")/COUNTIF(selected_result_400!$AW$2:$AW$437,"&lt;&gt;Y")</f>
        <v>0.12847222222222221</v>
      </c>
      <c r="B187">
        <f>COUNTIF(selected_result_400!$AW$2:$AW187, "=Y")/COUNTIF(selected_result_400!$AW$2:$AW$437, "=Y")</f>
        <v>1</v>
      </c>
    </row>
    <row r="188" spans="1:2" x14ac:dyDescent="0.25">
      <c r="A188">
        <f>1-COUNTIF(selected_result_400!$AW188:$AW$437,"&lt;&gt;Y")/COUNTIF(selected_result_400!$AW$2:$AW$437,"&lt;&gt;Y")</f>
        <v>0.13194444444444442</v>
      </c>
      <c r="B188">
        <f>COUNTIF(selected_result_400!$AW$2:$AW188, "=Y")/COUNTIF(selected_result_400!$AW$2:$AW$437, "=Y")</f>
        <v>1</v>
      </c>
    </row>
    <row r="189" spans="1:2" x14ac:dyDescent="0.25">
      <c r="A189">
        <f>1-COUNTIF(selected_result_400!$AW189:$AW$437,"&lt;&gt;Y")/COUNTIF(selected_result_400!$AW$2:$AW$437,"&lt;&gt;Y")</f>
        <v>0.13541666666666663</v>
      </c>
      <c r="B189">
        <f>COUNTIF(selected_result_400!$AW$2:$AW189, "=Y")/COUNTIF(selected_result_400!$AW$2:$AW$437, "=Y")</f>
        <v>1</v>
      </c>
    </row>
    <row r="190" spans="1:2" x14ac:dyDescent="0.25">
      <c r="A190">
        <f>1-COUNTIF(selected_result_400!$AW190:$AW$437,"&lt;&gt;Y")/COUNTIF(selected_result_400!$AW$2:$AW$437,"&lt;&gt;Y")</f>
        <v>0.13888888888888884</v>
      </c>
      <c r="B190">
        <f>COUNTIF(selected_result_400!$AW$2:$AW190, "=Y")/COUNTIF(selected_result_400!$AW$2:$AW$437, "=Y")</f>
        <v>1</v>
      </c>
    </row>
    <row r="191" spans="1:2" x14ac:dyDescent="0.25">
      <c r="A191">
        <f>1-COUNTIF(selected_result_400!$AW191:$AW$437,"&lt;&gt;Y")/COUNTIF(selected_result_400!$AW$2:$AW$437,"&lt;&gt;Y")</f>
        <v>0.14236111111111116</v>
      </c>
      <c r="B191">
        <f>COUNTIF(selected_result_400!$AW$2:$AW191, "=Y")/COUNTIF(selected_result_400!$AW$2:$AW$437, "=Y")</f>
        <v>1</v>
      </c>
    </row>
    <row r="192" spans="1:2" x14ac:dyDescent="0.25">
      <c r="A192">
        <f>1-COUNTIF(selected_result_400!$AW192:$AW$437,"&lt;&gt;Y")/COUNTIF(selected_result_400!$AW$2:$AW$437,"&lt;&gt;Y")</f>
        <v>0.14583333333333337</v>
      </c>
      <c r="B192">
        <f>COUNTIF(selected_result_400!$AW$2:$AW192, "=Y")/COUNTIF(selected_result_400!$AW$2:$AW$437, "=Y")</f>
        <v>1</v>
      </c>
    </row>
    <row r="193" spans="1:2" x14ac:dyDescent="0.25">
      <c r="A193">
        <f>1-COUNTIF(selected_result_400!$AW193:$AW$437,"&lt;&gt;Y")/COUNTIF(selected_result_400!$AW$2:$AW$437,"&lt;&gt;Y")</f>
        <v>0.14930555555555558</v>
      </c>
      <c r="B193">
        <f>COUNTIF(selected_result_400!$AW$2:$AW193, "=Y")/COUNTIF(selected_result_400!$AW$2:$AW$437, "=Y")</f>
        <v>1</v>
      </c>
    </row>
    <row r="194" spans="1:2" x14ac:dyDescent="0.25">
      <c r="A194">
        <f>1-COUNTIF(selected_result_400!$AW194:$AW$437,"&lt;&gt;Y")/COUNTIF(selected_result_400!$AW$2:$AW$437,"&lt;&gt;Y")</f>
        <v>0.15277777777777779</v>
      </c>
      <c r="B194">
        <f>COUNTIF(selected_result_400!$AW$2:$AW194, "=Y")/COUNTIF(selected_result_400!$AW$2:$AW$437, "=Y")</f>
        <v>1</v>
      </c>
    </row>
    <row r="195" spans="1:2" x14ac:dyDescent="0.25">
      <c r="A195">
        <f>1-COUNTIF(selected_result_400!$AW195:$AW$437,"&lt;&gt;Y")/COUNTIF(selected_result_400!$AW$2:$AW$437,"&lt;&gt;Y")</f>
        <v>0.15625</v>
      </c>
      <c r="B195">
        <f>COUNTIF(selected_result_400!$AW$2:$AW195, "=Y")/COUNTIF(selected_result_400!$AW$2:$AW$437, "=Y")</f>
        <v>1</v>
      </c>
    </row>
    <row r="196" spans="1:2" x14ac:dyDescent="0.25">
      <c r="A196">
        <f>1-COUNTIF(selected_result_400!$AW196:$AW$437,"&lt;&gt;Y")/COUNTIF(selected_result_400!$AW$2:$AW$437,"&lt;&gt;Y")</f>
        <v>0.15972222222222221</v>
      </c>
      <c r="B196">
        <f>COUNTIF(selected_result_400!$AW$2:$AW196, "=Y")/COUNTIF(selected_result_400!$AW$2:$AW$437, "=Y")</f>
        <v>1</v>
      </c>
    </row>
    <row r="197" spans="1:2" x14ac:dyDescent="0.25">
      <c r="A197">
        <f>1-COUNTIF(selected_result_400!$AW197:$AW$437,"&lt;&gt;Y")/COUNTIF(selected_result_400!$AW$2:$AW$437,"&lt;&gt;Y")</f>
        <v>0.16319444444444442</v>
      </c>
      <c r="B197">
        <f>COUNTIF(selected_result_400!$AW$2:$AW197, "=Y")/COUNTIF(selected_result_400!$AW$2:$AW$437, "=Y")</f>
        <v>1</v>
      </c>
    </row>
    <row r="198" spans="1:2" x14ac:dyDescent="0.25">
      <c r="A198">
        <f>1-COUNTIF(selected_result_400!$AW198:$AW$437,"&lt;&gt;Y")/COUNTIF(selected_result_400!$AW$2:$AW$437,"&lt;&gt;Y")</f>
        <v>0.16666666666666663</v>
      </c>
      <c r="B198">
        <f>COUNTIF(selected_result_400!$AW$2:$AW198, "=Y")/COUNTIF(selected_result_400!$AW$2:$AW$437, "=Y")</f>
        <v>1</v>
      </c>
    </row>
    <row r="199" spans="1:2" x14ac:dyDescent="0.25">
      <c r="A199">
        <f>1-COUNTIF(selected_result_400!$AW199:$AW$437,"&lt;&gt;Y")/COUNTIF(selected_result_400!$AW$2:$AW$437,"&lt;&gt;Y")</f>
        <v>0.17013888888888884</v>
      </c>
      <c r="B199">
        <f>COUNTIF(selected_result_400!$AW$2:$AW199, "=Y")/COUNTIF(selected_result_400!$AW$2:$AW$437, "=Y")</f>
        <v>1</v>
      </c>
    </row>
    <row r="200" spans="1:2" x14ac:dyDescent="0.25">
      <c r="A200">
        <f>1-COUNTIF(selected_result_400!$AW200:$AW$437,"&lt;&gt;Y")/COUNTIF(selected_result_400!$AW$2:$AW$437,"&lt;&gt;Y")</f>
        <v>0.17361111111111116</v>
      </c>
      <c r="B200">
        <f>COUNTIF(selected_result_400!$AW$2:$AW200, "=Y")/COUNTIF(selected_result_400!$AW$2:$AW$437, "=Y")</f>
        <v>1</v>
      </c>
    </row>
    <row r="201" spans="1:2" x14ac:dyDescent="0.25">
      <c r="A201">
        <f>1-COUNTIF(selected_result_400!$AW201:$AW$437,"&lt;&gt;Y")/COUNTIF(selected_result_400!$AW$2:$AW$437,"&lt;&gt;Y")</f>
        <v>0.17708333333333337</v>
      </c>
      <c r="B201">
        <f>COUNTIF(selected_result_400!$AW$2:$AW201, "=Y")/COUNTIF(selected_result_400!$AW$2:$AW$437, "=Y")</f>
        <v>1</v>
      </c>
    </row>
    <row r="202" spans="1:2" x14ac:dyDescent="0.25">
      <c r="A202">
        <f>1-COUNTIF(selected_result_400!$AW202:$AW$437,"&lt;&gt;Y")/COUNTIF(selected_result_400!$AW$2:$AW$437,"&lt;&gt;Y")</f>
        <v>0.18055555555555558</v>
      </c>
      <c r="B202">
        <f>COUNTIF(selected_result_400!$AW$2:$AW202, "=Y")/COUNTIF(selected_result_400!$AW$2:$AW$437, "=Y")</f>
        <v>1</v>
      </c>
    </row>
    <row r="203" spans="1:2" x14ac:dyDescent="0.25">
      <c r="A203">
        <f>1-COUNTIF(selected_result_400!$AW203:$AW$437,"&lt;&gt;Y")/COUNTIF(selected_result_400!$AW$2:$AW$437,"&lt;&gt;Y")</f>
        <v>0.18402777777777779</v>
      </c>
      <c r="B203">
        <f>COUNTIF(selected_result_400!$AW$2:$AW203, "=Y")/COUNTIF(selected_result_400!$AW$2:$AW$437, "=Y")</f>
        <v>1</v>
      </c>
    </row>
    <row r="204" spans="1:2" x14ac:dyDescent="0.25">
      <c r="A204">
        <f>1-COUNTIF(selected_result_400!$AW204:$AW$437,"&lt;&gt;Y")/COUNTIF(selected_result_400!$AW$2:$AW$437,"&lt;&gt;Y")</f>
        <v>0.1875</v>
      </c>
      <c r="B204">
        <f>COUNTIF(selected_result_400!$AW$2:$AW204, "=Y")/COUNTIF(selected_result_400!$AW$2:$AW$437, "=Y")</f>
        <v>1</v>
      </c>
    </row>
    <row r="205" spans="1:2" x14ac:dyDescent="0.25">
      <c r="A205">
        <f>1-COUNTIF(selected_result_400!$AW205:$AW$437,"&lt;&gt;Y")/COUNTIF(selected_result_400!$AW$2:$AW$437,"&lt;&gt;Y")</f>
        <v>0.19097222222222221</v>
      </c>
      <c r="B205">
        <f>COUNTIF(selected_result_400!$AW$2:$AW205, "=Y")/COUNTIF(selected_result_400!$AW$2:$AW$437, "=Y")</f>
        <v>1</v>
      </c>
    </row>
    <row r="206" spans="1:2" x14ac:dyDescent="0.25">
      <c r="A206">
        <f>1-COUNTIF(selected_result_400!$AW206:$AW$437,"&lt;&gt;Y")/COUNTIF(selected_result_400!$AW$2:$AW$437,"&lt;&gt;Y")</f>
        <v>0.19444444444444442</v>
      </c>
      <c r="B206">
        <f>COUNTIF(selected_result_400!$AW$2:$AW206, "=Y")/COUNTIF(selected_result_400!$AW$2:$AW$437, "=Y")</f>
        <v>1</v>
      </c>
    </row>
    <row r="207" spans="1:2" x14ac:dyDescent="0.25">
      <c r="A207">
        <f>1-COUNTIF(selected_result_400!$AW207:$AW$437,"&lt;&gt;Y")/COUNTIF(selected_result_400!$AW$2:$AW$437,"&lt;&gt;Y")</f>
        <v>0.19791666666666663</v>
      </c>
      <c r="B207">
        <f>COUNTIF(selected_result_400!$AW$2:$AW207, "=Y")/COUNTIF(selected_result_400!$AW$2:$AW$437, "=Y")</f>
        <v>1</v>
      </c>
    </row>
    <row r="208" spans="1:2" x14ac:dyDescent="0.25">
      <c r="A208">
        <f>1-COUNTIF(selected_result_400!$AW208:$AW$437,"&lt;&gt;Y")/COUNTIF(selected_result_400!$AW$2:$AW$437,"&lt;&gt;Y")</f>
        <v>0.20138888888888884</v>
      </c>
      <c r="B208">
        <f>COUNTIF(selected_result_400!$AW$2:$AW208, "=Y")/COUNTIF(selected_result_400!$AW$2:$AW$437, "=Y")</f>
        <v>1</v>
      </c>
    </row>
    <row r="209" spans="1:2" x14ac:dyDescent="0.25">
      <c r="A209">
        <f>1-COUNTIF(selected_result_400!$AW209:$AW$437,"&lt;&gt;Y")/COUNTIF(selected_result_400!$AW$2:$AW$437,"&lt;&gt;Y")</f>
        <v>0.20486111111111116</v>
      </c>
      <c r="B209">
        <f>COUNTIF(selected_result_400!$AW$2:$AW209, "=Y")/COUNTIF(selected_result_400!$AW$2:$AW$437, "=Y")</f>
        <v>1</v>
      </c>
    </row>
    <row r="210" spans="1:2" x14ac:dyDescent="0.25">
      <c r="A210">
        <f>1-COUNTIF(selected_result_400!$AW210:$AW$437,"&lt;&gt;Y")/COUNTIF(selected_result_400!$AW$2:$AW$437,"&lt;&gt;Y")</f>
        <v>0.20833333333333337</v>
      </c>
      <c r="B210">
        <f>COUNTIF(selected_result_400!$AW$2:$AW210, "=Y")/COUNTIF(selected_result_400!$AW$2:$AW$437, "=Y")</f>
        <v>1</v>
      </c>
    </row>
    <row r="211" spans="1:2" x14ac:dyDescent="0.25">
      <c r="A211">
        <f>1-COUNTIF(selected_result_400!$AW211:$AW$437,"&lt;&gt;Y")/COUNTIF(selected_result_400!$AW$2:$AW$437,"&lt;&gt;Y")</f>
        <v>0.21180555555555558</v>
      </c>
      <c r="B211">
        <f>COUNTIF(selected_result_400!$AW$2:$AW211, "=Y")/COUNTIF(selected_result_400!$AW$2:$AW$437, "=Y")</f>
        <v>1</v>
      </c>
    </row>
    <row r="212" spans="1:2" x14ac:dyDescent="0.25">
      <c r="A212">
        <f>1-COUNTIF(selected_result_400!$AW212:$AW$437,"&lt;&gt;Y")/COUNTIF(selected_result_400!$AW$2:$AW$437,"&lt;&gt;Y")</f>
        <v>0.21527777777777779</v>
      </c>
      <c r="B212">
        <f>COUNTIF(selected_result_400!$AW$2:$AW212, "=Y")/COUNTIF(selected_result_400!$AW$2:$AW$437, "=Y")</f>
        <v>1</v>
      </c>
    </row>
    <row r="213" spans="1:2" x14ac:dyDescent="0.25">
      <c r="A213">
        <f>1-COUNTIF(selected_result_400!$AW213:$AW$437,"&lt;&gt;Y")/COUNTIF(selected_result_400!$AW$2:$AW$437,"&lt;&gt;Y")</f>
        <v>0.21875</v>
      </c>
      <c r="B213">
        <f>COUNTIF(selected_result_400!$AW$2:$AW213, "=Y")/COUNTIF(selected_result_400!$AW$2:$AW$437, "=Y")</f>
        <v>1</v>
      </c>
    </row>
    <row r="214" spans="1:2" x14ac:dyDescent="0.25">
      <c r="A214">
        <f>1-COUNTIF(selected_result_400!$AW214:$AW$437,"&lt;&gt;Y")/COUNTIF(selected_result_400!$AW$2:$AW$437,"&lt;&gt;Y")</f>
        <v>0.22222222222222221</v>
      </c>
      <c r="B214">
        <f>COUNTIF(selected_result_400!$AW$2:$AW214, "=Y")/COUNTIF(selected_result_400!$AW$2:$AW$437, "=Y")</f>
        <v>1</v>
      </c>
    </row>
    <row r="215" spans="1:2" x14ac:dyDescent="0.25">
      <c r="A215">
        <f>1-COUNTIF(selected_result_400!$AW215:$AW$437,"&lt;&gt;Y")/COUNTIF(selected_result_400!$AW$2:$AW$437,"&lt;&gt;Y")</f>
        <v>0.22569444444444442</v>
      </c>
      <c r="B215">
        <f>COUNTIF(selected_result_400!$AW$2:$AW215, "=Y")/COUNTIF(selected_result_400!$AW$2:$AW$437, "=Y")</f>
        <v>1</v>
      </c>
    </row>
    <row r="216" spans="1:2" x14ac:dyDescent="0.25">
      <c r="A216">
        <f>1-COUNTIF(selected_result_400!$AW216:$AW$437,"&lt;&gt;Y")/COUNTIF(selected_result_400!$AW$2:$AW$437,"&lt;&gt;Y")</f>
        <v>0.22916666666666663</v>
      </c>
      <c r="B216">
        <f>COUNTIF(selected_result_400!$AW$2:$AW216, "=Y")/COUNTIF(selected_result_400!$AW$2:$AW$437, "=Y")</f>
        <v>1</v>
      </c>
    </row>
    <row r="217" spans="1:2" x14ac:dyDescent="0.25">
      <c r="A217">
        <f>1-COUNTIF(selected_result_400!$AW217:$AW$437,"&lt;&gt;Y")/COUNTIF(selected_result_400!$AW$2:$AW$437,"&lt;&gt;Y")</f>
        <v>0.23263888888888884</v>
      </c>
      <c r="B217">
        <f>COUNTIF(selected_result_400!$AW$2:$AW217, "=Y")/COUNTIF(selected_result_400!$AW$2:$AW$437, "=Y")</f>
        <v>1</v>
      </c>
    </row>
    <row r="218" spans="1:2" x14ac:dyDescent="0.25">
      <c r="A218">
        <f>1-COUNTIF(selected_result_400!$AW218:$AW$437,"&lt;&gt;Y")/COUNTIF(selected_result_400!$AW$2:$AW$437,"&lt;&gt;Y")</f>
        <v>0.23611111111111116</v>
      </c>
      <c r="B218">
        <f>COUNTIF(selected_result_400!$AW$2:$AW218, "=Y")/COUNTIF(selected_result_400!$AW$2:$AW$437, "=Y")</f>
        <v>1</v>
      </c>
    </row>
    <row r="219" spans="1:2" x14ac:dyDescent="0.25">
      <c r="A219">
        <f>1-COUNTIF(selected_result_400!$AW219:$AW$437,"&lt;&gt;Y")/COUNTIF(selected_result_400!$AW$2:$AW$437,"&lt;&gt;Y")</f>
        <v>0.23958333333333337</v>
      </c>
      <c r="B219">
        <f>COUNTIF(selected_result_400!$AW$2:$AW219, "=Y")/COUNTIF(selected_result_400!$AW$2:$AW$437, "=Y")</f>
        <v>1</v>
      </c>
    </row>
    <row r="220" spans="1:2" x14ac:dyDescent="0.25">
      <c r="A220">
        <f>1-COUNTIF(selected_result_400!$AW220:$AW$437,"&lt;&gt;Y")/COUNTIF(selected_result_400!$AW$2:$AW$437,"&lt;&gt;Y")</f>
        <v>0.24305555555555558</v>
      </c>
      <c r="B220">
        <f>COUNTIF(selected_result_400!$AW$2:$AW220, "=Y")/COUNTIF(selected_result_400!$AW$2:$AW$437, "=Y")</f>
        <v>1</v>
      </c>
    </row>
    <row r="221" spans="1:2" x14ac:dyDescent="0.25">
      <c r="A221">
        <f>1-COUNTIF(selected_result_400!$AW221:$AW$437,"&lt;&gt;Y")/COUNTIF(selected_result_400!$AW$2:$AW$437,"&lt;&gt;Y")</f>
        <v>0.24652777777777779</v>
      </c>
      <c r="B221">
        <f>COUNTIF(selected_result_400!$AW$2:$AW221, "=Y")/COUNTIF(selected_result_400!$AW$2:$AW$437, "=Y")</f>
        <v>1</v>
      </c>
    </row>
    <row r="222" spans="1:2" x14ac:dyDescent="0.25">
      <c r="A222">
        <f>1-COUNTIF(selected_result_400!$AW222:$AW$437,"&lt;&gt;Y")/COUNTIF(selected_result_400!$AW$2:$AW$437,"&lt;&gt;Y")</f>
        <v>0.25</v>
      </c>
      <c r="B222">
        <f>COUNTIF(selected_result_400!$AW$2:$AW222, "=Y")/COUNTIF(selected_result_400!$AW$2:$AW$437, "=Y")</f>
        <v>1</v>
      </c>
    </row>
    <row r="223" spans="1:2" x14ac:dyDescent="0.25">
      <c r="A223">
        <f>1-COUNTIF(selected_result_400!$AW223:$AW$437,"&lt;&gt;Y")/COUNTIF(selected_result_400!$AW$2:$AW$437,"&lt;&gt;Y")</f>
        <v>0.25347222222222221</v>
      </c>
      <c r="B223">
        <f>COUNTIF(selected_result_400!$AW$2:$AW223, "=Y")/COUNTIF(selected_result_400!$AW$2:$AW$437, "=Y")</f>
        <v>1</v>
      </c>
    </row>
    <row r="224" spans="1:2" x14ac:dyDescent="0.25">
      <c r="A224">
        <f>1-COUNTIF(selected_result_400!$AW224:$AW$437,"&lt;&gt;Y")/COUNTIF(selected_result_400!$AW$2:$AW$437,"&lt;&gt;Y")</f>
        <v>0.25694444444444442</v>
      </c>
      <c r="B224">
        <f>COUNTIF(selected_result_400!$AW$2:$AW224, "=Y")/COUNTIF(selected_result_400!$AW$2:$AW$437, "=Y")</f>
        <v>1</v>
      </c>
    </row>
    <row r="225" spans="1:2" x14ac:dyDescent="0.25">
      <c r="A225">
        <f>1-COUNTIF(selected_result_400!$AW225:$AW$437,"&lt;&gt;Y")/COUNTIF(selected_result_400!$AW$2:$AW$437,"&lt;&gt;Y")</f>
        <v>0.26041666666666663</v>
      </c>
      <c r="B225">
        <f>COUNTIF(selected_result_400!$AW$2:$AW225, "=Y")/COUNTIF(selected_result_400!$AW$2:$AW$437, "=Y")</f>
        <v>1</v>
      </c>
    </row>
    <row r="226" spans="1:2" x14ac:dyDescent="0.25">
      <c r="A226">
        <f>1-COUNTIF(selected_result_400!$AW226:$AW$437,"&lt;&gt;Y")/COUNTIF(selected_result_400!$AW$2:$AW$437,"&lt;&gt;Y")</f>
        <v>0.26388888888888884</v>
      </c>
      <c r="B226">
        <f>COUNTIF(selected_result_400!$AW$2:$AW226, "=Y")/COUNTIF(selected_result_400!$AW$2:$AW$437, "=Y")</f>
        <v>1</v>
      </c>
    </row>
    <row r="227" spans="1:2" x14ac:dyDescent="0.25">
      <c r="A227">
        <f>1-COUNTIF(selected_result_400!$AW227:$AW$437,"&lt;&gt;Y")/COUNTIF(selected_result_400!$AW$2:$AW$437,"&lt;&gt;Y")</f>
        <v>0.26736111111111116</v>
      </c>
      <c r="B227">
        <f>COUNTIF(selected_result_400!$AW$2:$AW227, "=Y")/COUNTIF(selected_result_400!$AW$2:$AW$437, "=Y")</f>
        <v>1</v>
      </c>
    </row>
    <row r="228" spans="1:2" x14ac:dyDescent="0.25">
      <c r="A228">
        <f>1-COUNTIF(selected_result_400!$AW228:$AW$437,"&lt;&gt;Y")/COUNTIF(selected_result_400!$AW$2:$AW$437,"&lt;&gt;Y")</f>
        <v>0.27083333333333337</v>
      </c>
      <c r="B228">
        <f>COUNTIF(selected_result_400!$AW$2:$AW228, "=Y")/COUNTIF(selected_result_400!$AW$2:$AW$437, "=Y")</f>
        <v>1</v>
      </c>
    </row>
    <row r="229" spans="1:2" x14ac:dyDescent="0.25">
      <c r="A229">
        <f>1-COUNTIF(selected_result_400!$AW229:$AW$437,"&lt;&gt;Y")/COUNTIF(selected_result_400!$AW$2:$AW$437,"&lt;&gt;Y")</f>
        <v>0.27430555555555558</v>
      </c>
      <c r="B229">
        <f>COUNTIF(selected_result_400!$AW$2:$AW229, "=Y")/COUNTIF(selected_result_400!$AW$2:$AW$437, "=Y")</f>
        <v>1</v>
      </c>
    </row>
    <row r="230" spans="1:2" x14ac:dyDescent="0.25">
      <c r="A230">
        <f>1-COUNTIF(selected_result_400!$AW230:$AW$437,"&lt;&gt;Y")/COUNTIF(selected_result_400!$AW$2:$AW$437,"&lt;&gt;Y")</f>
        <v>0.27777777777777779</v>
      </c>
      <c r="B230">
        <f>COUNTIF(selected_result_400!$AW$2:$AW230, "=Y")/COUNTIF(selected_result_400!$AW$2:$AW$437, "=Y")</f>
        <v>1</v>
      </c>
    </row>
    <row r="231" spans="1:2" x14ac:dyDescent="0.25">
      <c r="A231">
        <f>1-COUNTIF(selected_result_400!$AW231:$AW$437,"&lt;&gt;Y")/COUNTIF(selected_result_400!$AW$2:$AW$437,"&lt;&gt;Y")</f>
        <v>0.28125</v>
      </c>
      <c r="B231">
        <f>COUNTIF(selected_result_400!$AW$2:$AW231, "=Y")/COUNTIF(selected_result_400!$AW$2:$AW$437, "=Y")</f>
        <v>1</v>
      </c>
    </row>
    <row r="232" spans="1:2" x14ac:dyDescent="0.25">
      <c r="A232">
        <f>1-COUNTIF(selected_result_400!$AW232:$AW$437,"&lt;&gt;Y")/COUNTIF(selected_result_400!$AW$2:$AW$437,"&lt;&gt;Y")</f>
        <v>0.28472222222222221</v>
      </c>
      <c r="B232">
        <f>COUNTIF(selected_result_400!$AW$2:$AW232, "=Y")/COUNTIF(selected_result_400!$AW$2:$AW$437, "=Y")</f>
        <v>1</v>
      </c>
    </row>
    <row r="233" spans="1:2" x14ac:dyDescent="0.25">
      <c r="A233">
        <f>1-COUNTIF(selected_result_400!$AW233:$AW$437,"&lt;&gt;Y")/COUNTIF(selected_result_400!$AW$2:$AW$437,"&lt;&gt;Y")</f>
        <v>0.28819444444444442</v>
      </c>
      <c r="B233">
        <f>COUNTIF(selected_result_400!$AW$2:$AW233, "=Y")/COUNTIF(selected_result_400!$AW$2:$AW$437, "=Y")</f>
        <v>1</v>
      </c>
    </row>
    <row r="234" spans="1:2" x14ac:dyDescent="0.25">
      <c r="A234">
        <f>1-COUNTIF(selected_result_400!$AW234:$AW$437,"&lt;&gt;Y")/COUNTIF(selected_result_400!$AW$2:$AW$437,"&lt;&gt;Y")</f>
        <v>0.29166666666666663</v>
      </c>
      <c r="B234">
        <f>COUNTIF(selected_result_400!$AW$2:$AW234, "=Y")/COUNTIF(selected_result_400!$AW$2:$AW$437, "=Y")</f>
        <v>1</v>
      </c>
    </row>
    <row r="235" spans="1:2" x14ac:dyDescent="0.25">
      <c r="A235">
        <f>1-COUNTIF(selected_result_400!$AW235:$AW$437,"&lt;&gt;Y")/COUNTIF(selected_result_400!$AW$2:$AW$437,"&lt;&gt;Y")</f>
        <v>0.29513888888888884</v>
      </c>
      <c r="B235">
        <f>COUNTIF(selected_result_400!$AW$2:$AW235, "=Y")/COUNTIF(selected_result_400!$AW$2:$AW$437, "=Y")</f>
        <v>1</v>
      </c>
    </row>
    <row r="236" spans="1:2" x14ac:dyDescent="0.25">
      <c r="A236">
        <f>1-COUNTIF(selected_result_400!$AW236:$AW$437,"&lt;&gt;Y")/COUNTIF(selected_result_400!$AW$2:$AW$437,"&lt;&gt;Y")</f>
        <v>0.29861111111111116</v>
      </c>
      <c r="B236">
        <f>COUNTIF(selected_result_400!$AW$2:$AW236, "=Y")/COUNTIF(selected_result_400!$AW$2:$AW$437, "=Y")</f>
        <v>1</v>
      </c>
    </row>
    <row r="237" spans="1:2" x14ac:dyDescent="0.25">
      <c r="A237">
        <f>1-COUNTIF(selected_result_400!$AW237:$AW$437,"&lt;&gt;Y")/COUNTIF(selected_result_400!$AW$2:$AW$437,"&lt;&gt;Y")</f>
        <v>0.30208333333333337</v>
      </c>
      <c r="B237">
        <f>COUNTIF(selected_result_400!$AW$2:$AW237, "=Y")/COUNTIF(selected_result_400!$AW$2:$AW$437, "=Y")</f>
        <v>1</v>
      </c>
    </row>
    <row r="238" spans="1:2" x14ac:dyDescent="0.25">
      <c r="A238">
        <f>1-COUNTIF(selected_result_400!$AW238:$AW$437,"&lt;&gt;Y")/COUNTIF(selected_result_400!$AW$2:$AW$437,"&lt;&gt;Y")</f>
        <v>0.30555555555555558</v>
      </c>
      <c r="B238">
        <f>COUNTIF(selected_result_400!$AW$2:$AW238, "=Y")/COUNTIF(selected_result_400!$AW$2:$AW$437, "=Y")</f>
        <v>1</v>
      </c>
    </row>
    <row r="239" spans="1:2" x14ac:dyDescent="0.25">
      <c r="A239">
        <f>1-COUNTIF(selected_result_400!$AW239:$AW$437,"&lt;&gt;Y")/COUNTIF(selected_result_400!$AW$2:$AW$437,"&lt;&gt;Y")</f>
        <v>0.30902777777777779</v>
      </c>
      <c r="B239">
        <f>COUNTIF(selected_result_400!$AW$2:$AW239, "=Y")/COUNTIF(selected_result_400!$AW$2:$AW$437, "=Y")</f>
        <v>1</v>
      </c>
    </row>
    <row r="240" spans="1:2" x14ac:dyDescent="0.25">
      <c r="A240">
        <f>1-COUNTIF(selected_result_400!$AW240:$AW$437,"&lt;&gt;Y")/COUNTIF(selected_result_400!$AW$2:$AW$437,"&lt;&gt;Y")</f>
        <v>0.3125</v>
      </c>
      <c r="B240">
        <f>COUNTIF(selected_result_400!$AW$2:$AW240, "=Y")/COUNTIF(selected_result_400!$AW$2:$AW$437, "=Y")</f>
        <v>1</v>
      </c>
    </row>
    <row r="241" spans="1:2" x14ac:dyDescent="0.25">
      <c r="A241">
        <f>1-COUNTIF(selected_result_400!$AW241:$AW$437,"&lt;&gt;Y")/COUNTIF(selected_result_400!$AW$2:$AW$437,"&lt;&gt;Y")</f>
        <v>0.31597222222222221</v>
      </c>
      <c r="B241">
        <f>COUNTIF(selected_result_400!$AW$2:$AW241, "=Y")/COUNTIF(selected_result_400!$AW$2:$AW$437, "=Y")</f>
        <v>1</v>
      </c>
    </row>
    <row r="242" spans="1:2" x14ac:dyDescent="0.25">
      <c r="A242">
        <f>1-COUNTIF(selected_result_400!$AW242:$AW$437,"&lt;&gt;Y")/COUNTIF(selected_result_400!$AW$2:$AW$437,"&lt;&gt;Y")</f>
        <v>0.31944444444444442</v>
      </c>
      <c r="B242">
        <f>COUNTIF(selected_result_400!$AW$2:$AW242, "=Y")/COUNTIF(selected_result_400!$AW$2:$AW$437, "=Y")</f>
        <v>1</v>
      </c>
    </row>
    <row r="243" spans="1:2" x14ac:dyDescent="0.25">
      <c r="A243">
        <f>1-COUNTIF(selected_result_400!$AW243:$AW$437,"&lt;&gt;Y")/COUNTIF(selected_result_400!$AW$2:$AW$437,"&lt;&gt;Y")</f>
        <v>0.32291666666666663</v>
      </c>
      <c r="B243">
        <f>COUNTIF(selected_result_400!$AW$2:$AW243, "=Y")/COUNTIF(selected_result_400!$AW$2:$AW$437, "=Y")</f>
        <v>1</v>
      </c>
    </row>
    <row r="244" spans="1:2" x14ac:dyDescent="0.25">
      <c r="A244">
        <f>1-COUNTIF(selected_result_400!$AW244:$AW$437,"&lt;&gt;Y")/COUNTIF(selected_result_400!$AW$2:$AW$437,"&lt;&gt;Y")</f>
        <v>0.32638888888888884</v>
      </c>
      <c r="B244">
        <f>COUNTIF(selected_result_400!$AW$2:$AW244, "=Y")/COUNTIF(selected_result_400!$AW$2:$AW$437, "=Y")</f>
        <v>1</v>
      </c>
    </row>
    <row r="245" spans="1:2" x14ac:dyDescent="0.25">
      <c r="A245">
        <f>1-COUNTIF(selected_result_400!$AW245:$AW$437,"&lt;&gt;Y")/COUNTIF(selected_result_400!$AW$2:$AW$437,"&lt;&gt;Y")</f>
        <v>0.32986111111111116</v>
      </c>
      <c r="B245">
        <f>COUNTIF(selected_result_400!$AW$2:$AW245, "=Y")/COUNTIF(selected_result_400!$AW$2:$AW$437, "=Y")</f>
        <v>1</v>
      </c>
    </row>
    <row r="246" spans="1:2" x14ac:dyDescent="0.25">
      <c r="A246">
        <f>1-COUNTIF(selected_result_400!$AW246:$AW$437,"&lt;&gt;Y")/COUNTIF(selected_result_400!$AW$2:$AW$437,"&lt;&gt;Y")</f>
        <v>0.33333333333333337</v>
      </c>
      <c r="B246">
        <f>COUNTIF(selected_result_400!$AW$2:$AW246, "=Y")/COUNTIF(selected_result_400!$AW$2:$AW$437, "=Y")</f>
        <v>1</v>
      </c>
    </row>
    <row r="247" spans="1:2" x14ac:dyDescent="0.25">
      <c r="A247">
        <f>1-COUNTIF(selected_result_400!$AW247:$AW$437,"&lt;&gt;Y")/COUNTIF(selected_result_400!$AW$2:$AW$437,"&lt;&gt;Y")</f>
        <v>0.33680555555555558</v>
      </c>
      <c r="B247">
        <f>COUNTIF(selected_result_400!$AW$2:$AW247, "=Y")/COUNTIF(selected_result_400!$AW$2:$AW$437, "=Y")</f>
        <v>1</v>
      </c>
    </row>
    <row r="248" spans="1:2" x14ac:dyDescent="0.25">
      <c r="A248">
        <f>1-COUNTIF(selected_result_400!$AW248:$AW$437,"&lt;&gt;Y")/COUNTIF(selected_result_400!$AW$2:$AW$437,"&lt;&gt;Y")</f>
        <v>0.34027777777777779</v>
      </c>
      <c r="B248">
        <f>COUNTIF(selected_result_400!$AW$2:$AW248, "=Y")/COUNTIF(selected_result_400!$AW$2:$AW$437, "=Y")</f>
        <v>1</v>
      </c>
    </row>
    <row r="249" spans="1:2" x14ac:dyDescent="0.25">
      <c r="A249">
        <f>1-COUNTIF(selected_result_400!$AW249:$AW$437,"&lt;&gt;Y")/COUNTIF(selected_result_400!$AW$2:$AW$437,"&lt;&gt;Y")</f>
        <v>0.34375</v>
      </c>
      <c r="B249">
        <f>COUNTIF(selected_result_400!$AW$2:$AW249, "=Y")/COUNTIF(selected_result_400!$AW$2:$AW$437, "=Y")</f>
        <v>1</v>
      </c>
    </row>
    <row r="250" spans="1:2" x14ac:dyDescent="0.25">
      <c r="A250">
        <f>1-COUNTIF(selected_result_400!$AW250:$AW$437,"&lt;&gt;Y")/COUNTIF(selected_result_400!$AW$2:$AW$437,"&lt;&gt;Y")</f>
        <v>0.34722222222222221</v>
      </c>
      <c r="B250">
        <f>COUNTIF(selected_result_400!$AW$2:$AW250, "=Y")/COUNTIF(selected_result_400!$AW$2:$AW$437, "=Y")</f>
        <v>1</v>
      </c>
    </row>
    <row r="251" spans="1:2" x14ac:dyDescent="0.25">
      <c r="A251">
        <f>1-COUNTIF(selected_result_400!$AW251:$AW$437,"&lt;&gt;Y")/COUNTIF(selected_result_400!$AW$2:$AW$437,"&lt;&gt;Y")</f>
        <v>0.35069444444444442</v>
      </c>
      <c r="B251">
        <f>COUNTIF(selected_result_400!$AW$2:$AW251, "=Y")/COUNTIF(selected_result_400!$AW$2:$AW$437, "=Y")</f>
        <v>1</v>
      </c>
    </row>
    <row r="252" spans="1:2" x14ac:dyDescent="0.25">
      <c r="A252">
        <f>1-COUNTIF(selected_result_400!$AW252:$AW$437,"&lt;&gt;Y")/COUNTIF(selected_result_400!$AW$2:$AW$437,"&lt;&gt;Y")</f>
        <v>0.35416666666666663</v>
      </c>
      <c r="B252">
        <f>COUNTIF(selected_result_400!$AW$2:$AW252, "=Y")/COUNTIF(selected_result_400!$AW$2:$AW$437, "=Y")</f>
        <v>1</v>
      </c>
    </row>
    <row r="253" spans="1:2" x14ac:dyDescent="0.25">
      <c r="A253">
        <f>1-COUNTIF(selected_result_400!$AW253:$AW$437,"&lt;&gt;Y")/COUNTIF(selected_result_400!$AW$2:$AW$437,"&lt;&gt;Y")</f>
        <v>0.35763888888888884</v>
      </c>
      <c r="B253">
        <f>COUNTIF(selected_result_400!$AW$2:$AW253, "=Y")/COUNTIF(selected_result_400!$AW$2:$AW$437, "=Y")</f>
        <v>1</v>
      </c>
    </row>
    <row r="254" spans="1:2" x14ac:dyDescent="0.25">
      <c r="A254">
        <f>1-COUNTIF(selected_result_400!$AW254:$AW$437,"&lt;&gt;Y")/COUNTIF(selected_result_400!$AW$2:$AW$437,"&lt;&gt;Y")</f>
        <v>0.36111111111111116</v>
      </c>
      <c r="B254">
        <f>COUNTIF(selected_result_400!$AW$2:$AW254, "=Y")/COUNTIF(selected_result_400!$AW$2:$AW$437, "=Y")</f>
        <v>1</v>
      </c>
    </row>
    <row r="255" spans="1:2" x14ac:dyDescent="0.25">
      <c r="A255">
        <f>1-COUNTIF(selected_result_400!$AW255:$AW$437,"&lt;&gt;Y")/COUNTIF(selected_result_400!$AW$2:$AW$437,"&lt;&gt;Y")</f>
        <v>0.36458333333333337</v>
      </c>
      <c r="B255">
        <f>COUNTIF(selected_result_400!$AW$2:$AW255, "=Y")/COUNTIF(selected_result_400!$AW$2:$AW$437, "=Y")</f>
        <v>1</v>
      </c>
    </row>
    <row r="256" spans="1:2" x14ac:dyDescent="0.25">
      <c r="A256">
        <f>1-COUNTIF(selected_result_400!$AW256:$AW$437,"&lt;&gt;Y")/COUNTIF(selected_result_400!$AW$2:$AW$437,"&lt;&gt;Y")</f>
        <v>0.36805555555555558</v>
      </c>
      <c r="B256">
        <f>COUNTIF(selected_result_400!$AW$2:$AW256, "=Y")/COUNTIF(selected_result_400!$AW$2:$AW$437, "=Y")</f>
        <v>1</v>
      </c>
    </row>
    <row r="257" spans="1:2" x14ac:dyDescent="0.25">
      <c r="A257">
        <f>1-COUNTIF(selected_result_400!$AW257:$AW$437,"&lt;&gt;Y")/COUNTIF(selected_result_400!$AW$2:$AW$437,"&lt;&gt;Y")</f>
        <v>0.37152777777777779</v>
      </c>
      <c r="B257">
        <f>COUNTIF(selected_result_400!$AW$2:$AW257, "=Y")/COUNTIF(selected_result_400!$AW$2:$AW$437, "=Y")</f>
        <v>1</v>
      </c>
    </row>
    <row r="258" spans="1:2" x14ac:dyDescent="0.25">
      <c r="A258">
        <f>1-COUNTIF(selected_result_400!$AW258:$AW$437,"&lt;&gt;Y")/COUNTIF(selected_result_400!$AW$2:$AW$437,"&lt;&gt;Y")</f>
        <v>0.375</v>
      </c>
      <c r="B258">
        <f>COUNTIF(selected_result_400!$AW$2:$AW258, "=Y")/COUNTIF(selected_result_400!$AW$2:$AW$437, "=Y")</f>
        <v>1</v>
      </c>
    </row>
    <row r="259" spans="1:2" x14ac:dyDescent="0.25">
      <c r="A259">
        <f>1-COUNTIF(selected_result_400!$AW259:$AW$437,"&lt;&gt;Y")/COUNTIF(selected_result_400!$AW$2:$AW$437,"&lt;&gt;Y")</f>
        <v>0.37847222222222221</v>
      </c>
      <c r="B259">
        <f>COUNTIF(selected_result_400!$AW$2:$AW259, "=Y")/COUNTIF(selected_result_400!$AW$2:$AW$437, "=Y")</f>
        <v>1</v>
      </c>
    </row>
    <row r="260" spans="1:2" x14ac:dyDescent="0.25">
      <c r="A260">
        <f>1-COUNTIF(selected_result_400!$AW260:$AW$437,"&lt;&gt;Y")/COUNTIF(selected_result_400!$AW$2:$AW$437,"&lt;&gt;Y")</f>
        <v>0.38194444444444442</v>
      </c>
      <c r="B260">
        <f>COUNTIF(selected_result_400!$AW$2:$AW260, "=Y")/COUNTIF(selected_result_400!$AW$2:$AW$437, "=Y")</f>
        <v>1</v>
      </c>
    </row>
    <row r="261" spans="1:2" x14ac:dyDescent="0.25">
      <c r="A261">
        <f>1-COUNTIF(selected_result_400!$AW261:$AW$437,"&lt;&gt;Y")/COUNTIF(selected_result_400!$AW$2:$AW$437,"&lt;&gt;Y")</f>
        <v>0.38541666666666663</v>
      </c>
      <c r="B261">
        <f>COUNTIF(selected_result_400!$AW$2:$AW261, "=Y")/COUNTIF(selected_result_400!$AW$2:$AW$437, "=Y")</f>
        <v>1</v>
      </c>
    </row>
    <row r="262" spans="1:2" x14ac:dyDescent="0.25">
      <c r="A262">
        <f>1-COUNTIF(selected_result_400!$AW262:$AW$437,"&lt;&gt;Y")/COUNTIF(selected_result_400!$AW$2:$AW$437,"&lt;&gt;Y")</f>
        <v>0.38888888888888884</v>
      </c>
      <c r="B262">
        <f>COUNTIF(selected_result_400!$AW$2:$AW262, "=Y")/COUNTIF(selected_result_400!$AW$2:$AW$437, "=Y")</f>
        <v>1</v>
      </c>
    </row>
    <row r="263" spans="1:2" x14ac:dyDescent="0.25">
      <c r="A263">
        <f>1-COUNTIF(selected_result_400!$AW263:$AW$437,"&lt;&gt;Y")/COUNTIF(selected_result_400!$AW$2:$AW$437,"&lt;&gt;Y")</f>
        <v>0.39236111111111116</v>
      </c>
      <c r="B263">
        <f>COUNTIF(selected_result_400!$AW$2:$AW263, "=Y")/COUNTIF(selected_result_400!$AW$2:$AW$437, "=Y")</f>
        <v>1</v>
      </c>
    </row>
    <row r="264" spans="1:2" x14ac:dyDescent="0.25">
      <c r="A264">
        <f>1-COUNTIF(selected_result_400!$AW264:$AW$437,"&lt;&gt;Y")/COUNTIF(selected_result_400!$AW$2:$AW$437,"&lt;&gt;Y")</f>
        <v>0.39583333333333337</v>
      </c>
      <c r="B264">
        <f>COUNTIF(selected_result_400!$AW$2:$AW264, "=Y")/COUNTIF(selected_result_400!$AW$2:$AW$437, "=Y")</f>
        <v>1</v>
      </c>
    </row>
    <row r="265" spans="1:2" x14ac:dyDescent="0.25">
      <c r="A265">
        <f>1-COUNTIF(selected_result_400!$AW265:$AW$437,"&lt;&gt;Y")/COUNTIF(selected_result_400!$AW$2:$AW$437,"&lt;&gt;Y")</f>
        <v>0.39930555555555558</v>
      </c>
      <c r="B265">
        <f>COUNTIF(selected_result_400!$AW$2:$AW265, "=Y")/COUNTIF(selected_result_400!$AW$2:$AW$437, "=Y")</f>
        <v>1</v>
      </c>
    </row>
    <row r="266" spans="1:2" x14ac:dyDescent="0.25">
      <c r="A266">
        <f>1-COUNTIF(selected_result_400!$AW266:$AW$437,"&lt;&gt;Y")/COUNTIF(selected_result_400!$AW$2:$AW$437,"&lt;&gt;Y")</f>
        <v>0.40277777777777779</v>
      </c>
      <c r="B266">
        <f>COUNTIF(selected_result_400!$AW$2:$AW266, "=Y")/COUNTIF(selected_result_400!$AW$2:$AW$437, "=Y")</f>
        <v>1</v>
      </c>
    </row>
    <row r="267" spans="1:2" x14ac:dyDescent="0.25">
      <c r="A267">
        <f>1-COUNTIF(selected_result_400!$AW267:$AW$437,"&lt;&gt;Y")/COUNTIF(selected_result_400!$AW$2:$AW$437,"&lt;&gt;Y")</f>
        <v>0.40625</v>
      </c>
      <c r="B267">
        <f>COUNTIF(selected_result_400!$AW$2:$AW267, "=Y")/COUNTIF(selected_result_400!$AW$2:$AW$437, "=Y")</f>
        <v>1</v>
      </c>
    </row>
    <row r="268" spans="1:2" x14ac:dyDescent="0.25">
      <c r="A268">
        <f>1-COUNTIF(selected_result_400!$AW268:$AW$437,"&lt;&gt;Y")/COUNTIF(selected_result_400!$AW$2:$AW$437,"&lt;&gt;Y")</f>
        <v>0.40972222222222221</v>
      </c>
      <c r="B268">
        <f>COUNTIF(selected_result_400!$AW$2:$AW268, "=Y")/COUNTIF(selected_result_400!$AW$2:$AW$437, "=Y")</f>
        <v>1</v>
      </c>
    </row>
    <row r="269" spans="1:2" x14ac:dyDescent="0.25">
      <c r="A269">
        <f>1-COUNTIF(selected_result_400!$AW269:$AW$437,"&lt;&gt;Y")/COUNTIF(selected_result_400!$AW$2:$AW$437,"&lt;&gt;Y")</f>
        <v>0.41319444444444442</v>
      </c>
      <c r="B269">
        <f>COUNTIF(selected_result_400!$AW$2:$AW269, "=Y")/COUNTIF(selected_result_400!$AW$2:$AW$437, "=Y")</f>
        <v>1</v>
      </c>
    </row>
    <row r="270" spans="1:2" x14ac:dyDescent="0.25">
      <c r="A270">
        <f>1-COUNTIF(selected_result_400!$AW270:$AW$437,"&lt;&gt;Y")/COUNTIF(selected_result_400!$AW$2:$AW$437,"&lt;&gt;Y")</f>
        <v>0.41666666666666663</v>
      </c>
      <c r="B270">
        <f>COUNTIF(selected_result_400!$AW$2:$AW270, "=Y")/COUNTIF(selected_result_400!$AW$2:$AW$437, "=Y")</f>
        <v>1</v>
      </c>
    </row>
    <row r="271" spans="1:2" x14ac:dyDescent="0.25">
      <c r="A271">
        <f>1-COUNTIF(selected_result_400!$AW271:$AW$437,"&lt;&gt;Y")/COUNTIF(selected_result_400!$AW$2:$AW$437,"&lt;&gt;Y")</f>
        <v>0.42013888888888884</v>
      </c>
      <c r="B271">
        <f>COUNTIF(selected_result_400!$AW$2:$AW271, "=Y")/COUNTIF(selected_result_400!$AW$2:$AW$437, "=Y")</f>
        <v>1</v>
      </c>
    </row>
    <row r="272" spans="1:2" x14ac:dyDescent="0.25">
      <c r="A272">
        <f>1-COUNTIF(selected_result_400!$AW272:$AW$437,"&lt;&gt;Y")/COUNTIF(selected_result_400!$AW$2:$AW$437,"&lt;&gt;Y")</f>
        <v>0.42361111111111116</v>
      </c>
      <c r="B272">
        <f>COUNTIF(selected_result_400!$AW$2:$AW272, "=Y")/COUNTIF(selected_result_400!$AW$2:$AW$437, "=Y")</f>
        <v>1</v>
      </c>
    </row>
    <row r="273" spans="1:2" x14ac:dyDescent="0.25">
      <c r="A273">
        <f>1-COUNTIF(selected_result_400!$AW273:$AW$437,"&lt;&gt;Y")/COUNTIF(selected_result_400!$AW$2:$AW$437,"&lt;&gt;Y")</f>
        <v>0.42708333333333337</v>
      </c>
      <c r="B273">
        <f>COUNTIF(selected_result_400!$AW$2:$AW273, "=Y")/COUNTIF(selected_result_400!$AW$2:$AW$437, "=Y")</f>
        <v>1</v>
      </c>
    </row>
    <row r="274" spans="1:2" x14ac:dyDescent="0.25">
      <c r="A274">
        <f>1-COUNTIF(selected_result_400!$AW274:$AW$437,"&lt;&gt;Y")/COUNTIF(selected_result_400!$AW$2:$AW$437,"&lt;&gt;Y")</f>
        <v>0.43055555555555558</v>
      </c>
      <c r="B274">
        <f>COUNTIF(selected_result_400!$AW$2:$AW274, "=Y")/COUNTIF(selected_result_400!$AW$2:$AW$437, "=Y")</f>
        <v>1</v>
      </c>
    </row>
    <row r="275" spans="1:2" x14ac:dyDescent="0.25">
      <c r="A275">
        <f>1-COUNTIF(selected_result_400!$AW275:$AW$437,"&lt;&gt;Y")/COUNTIF(selected_result_400!$AW$2:$AW$437,"&lt;&gt;Y")</f>
        <v>0.43402777777777779</v>
      </c>
      <c r="B275">
        <f>COUNTIF(selected_result_400!$AW$2:$AW275, "=Y")/COUNTIF(selected_result_400!$AW$2:$AW$437, "=Y")</f>
        <v>1</v>
      </c>
    </row>
    <row r="276" spans="1:2" x14ac:dyDescent="0.25">
      <c r="A276">
        <f>1-COUNTIF(selected_result_400!$AW276:$AW$437,"&lt;&gt;Y")/COUNTIF(selected_result_400!$AW$2:$AW$437,"&lt;&gt;Y")</f>
        <v>0.4375</v>
      </c>
      <c r="B276">
        <f>COUNTIF(selected_result_400!$AW$2:$AW276, "=Y")/COUNTIF(selected_result_400!$AW$2:$AW$437, "=Y")</f>
        <v>1</v>
      </c>
    </row>
    <row r="277" spans="1:2" x14ac:dyDescent="0.25">
      <c r="A277">
        <f>1-COUNTIF(selected_result_400!$AW277:$AW$437,"&lt;&gt;Y")/COUNTIF(selected_result_400!$AW$2:$AW$437,"&lt;&gt;Y")</f>
        <v>0.44097222222222221</v>
      </c>
      <c r="B277">
        <f>COUNTIF(selected_result_400!$AW$2:$AW277, "=Y")/COUNTIF(selected_result_400!$AW$2:$AW$437, "=Y")</f>
        <v>1</v>
      </c>
    </row>
    <row r="278" spans="1:2" x14ac:dyDescent="0.25">
      <c r="A278">
        <f>1-COUNTIF(selected_result_400!$AW278:$AW$437,"&lt;&gt;Y")/COUNTIF(selected_result_400!$AW$2:$AW$437,"&lt;&gt;Y")</f>
        <v>0.44444444444444442</v>
      </c>
      <c r="B278">
        <f>COUNTIF(selected_result_400!$AW$2:$AW278, "=Y")/COUNTIF(selected_result_400!$AW$2:$AW$437, "=Y")</f>
        <v>1</v>
      </c>
    </row>
    <row r="279" spans="1:2" x14ac:dyDescent="0.25">
      <c r="A279">
        <f>1-COUNTIF(selected_result_400!$AW279:$AW$437,"&lt;&gt;Y")/COUNTIF(selected_result_400!$AW$2:$AW$437,"&lt;&gt;Y")</f>
        <v>0.44791666666666663</v>
      </c>
      <c r="B279">
        <f>COUNTIF(selected_result_400!$AW$2:$AW279, "=Y")/COUNTIF(selected_result_400!$AW$2:$AW$437, "=Y")</f>
        <v>1</v>
      </c>
    </row>
    <row r="280" spans="1:2" x14ac:dyDescent="0.25">
      <c r="A280">
        <f>1-COUNTIF(selected_result_400!$AW280:$AW$437,"&lt;&gt;Y")/COUNTIF(selected_result_400!$AW$2:$AW$437,"&lt;&gt;Y")</f>
        <v>0.45138888888888884</v>
      </c>
      <c r="B280">
        <f>COUNTIF(selected_result_400!$AW$2:$AW280, "=Y")/COUNTIF(selected_result_400!$AW$2:$AW$437, "=Y")</f>
        <v>1</v>
      </c>
    </row>
    <row r="281" spans="1:2" x14ac:dyDescent="0.25">
      <c r="A281">
        <f>1-COUNTIF(selected_result_400!$AW281:$AW$437,"&lt;&gt;Y")/COUNTIF(selected_result_400!$AW$2:$AW$437,"&lt;&gt;Y")</f>
        <v>0.45486111111111116</v>
      </c>
      <c r="B281">
        <f>COUNTIF(selected_result_400!$AW$2:$AW281, "=Y")/COUNTIF(selected_result_400!$AW$2:$AW$437, "=Y")</f>
        <v>1</v>
      </c>
    </row>
    <row r="282" spans="1:2" x14ac:dyDescent="0.25">
      <c r="A282">
        <f>1-COUNTIF(selected_result_400!$AW282:$AW$437,"&lt;&gt;Y")/COUNTIF(selected_result_400!$AW$2:$AW$437,"&lt;&gt;Y")</f>
        <v>0.45833333333333337</v>
      </c>
      <c r="B282">
        <f>COUNTIF(selected_result_400!$AW$2:$AW282, "=Y")/COUNTIF(selected_result_400!$AW$2:$AW$437, "=Y")</f>
        <v>1</v>
      </c>
    </row>
    <row r="283" spans="1:2" x14ac:dyDescent="0.25">
      <c r="A283">
        <f>1-COUNTIF(selected_result_400!$AW283:$AW$437,"&lt;&gt;Y")/COUNTIF(selected_result_400!$AW$2:$AW$437,"&lt;&gt;Y")</f>
        <v>0.46180555555555558</v>
      </c>
      <c r="B283">
        <f>COUNTIF(selected_result_400!$AW$2:$AW283, "=Y")/COUNTIF(selected_result_400!$AW$2:$AW$437, "=Y")</f>
        <v>1</v>
      </c>
    </row>
    <row r="284" spans="1:2" x14ac:dyDescent="0.25">
      <c r="A284">
        <f>1-COUNTIF(selected_result_400!$AW284:$AW$437,"&lt;&gt;Y")/COUNTIF(selected_result_400!$AW$2:$AW$437,"&lt;&gt;Y")</f>
        <v>0.46527777777777779</v>
      </c>
      <c r="B284">
        <f>COUNTIF(selected_result_400!$AW$2:$AW284, "=Y")/COUNTIF(selected_result_400!$AW$2:$AW$437, "=Y")</f>
        <v>1</v>
      </c>
    </row>
    <row r="285" spans="1:2" x14ac:dyDescent="0.25">
      <c r="A285">
        <f>1-COUNTIF(selected_result_400!$AW285:$AW$437,"&lt;&gt;Y")/COUNTIF(selected_result_400!$AW$2:$AW$437,"&lt;&gt;Y")</f>
        <v>0.46875</v>
      </c>
      <c r="B285">
        <f>COUNTIF(selected_result_400!$AW$2:$AW285, "=Y")/COUNTIF(selected_result_400!$AW$2:$AW$437, "=Y")</f>
        <v>1</v>
      </c>
    </row>
    <row r="286" spans="1:2" x14ac:dyDescent="0.25">
      <c r="A286">
        <f>1-COUNTIF(selected_result_400!$AW286:$AW$437,"&lt;&gt;Y")/COUNTIF(selected_result_400!$AW$2:$AW$437,"&lt;&gt;Y")</f>
        <v>0.47222222222222221</v>
      </c>
      <c r="B286">
        <f>COUNTIF(selected_result_400!$AW$2:$AW286, "=Y")/COUNTIF(selected_result_400!$AW$2:$AW$437, "=Y")</f>
        <v>1</v>
      </c>
    </row>
    <row r="287" spans="1:2" x14ac:dyDescent="0.25">
      <c r="A287">
        <f>1-COUNTIF(selected_result_400!$AW287:$AW$437,"&lt;&gt;Y")/COUNTIF(selected_result_400!$AW$2:$AW$437,"&lt;&gt;Y")</f>
        <v>0.47569444444444442</v>
      </c>
      <c r="B287">
        <f>COUNTIF(selected_result_400!$AW$2:$AW287, "=Y")/COUNTIF(selected_result_400!$AW$2:$AW$437, "=Y")</f>
        <v>1</v>
      </c>
    </row>
    <row r="288" spans="1:2" x14ac:dyDescent="0.25">
      <c r="A288">
        <f>1-COUNTIF(selected_result_400!$AW288:$AW$437,"&lt;&gt;Y")/COUNTIF(selected_result_400!$AW$2:$AW$437,"&lt;&gt;Y")</f>
        <v>0.47916666666666663</v>
      </c>
      <c r="B288">
        <f>COUNTIF(selected_result_400!$AW$2:$AW288, "=Y")/COUNTIF(selected_result_400!$AW$2:$AW$437, "=Y")</f>
        <v>1</v>
      </c>
    </row>
    <row r="289" spans="1:2" x14ac:dyDescent="0.25">
      <c r="A289">
        <f>1-COUNTIF(selected_result_400!$AW289:$AW$437,"&lt;&gt;Y")/COUNTIF(selected_result_400!$AW$2:$AW$437,"&lt;&gt;Y")</f>
        <v>0.48263888888888884</v>
      </c>
      <c r="B289">
        <f>COUNTIF(selected_result_400!$AW$2:$AW289, "=Y")/COUNTIF(selected_result_400!$AW$2:$AW$437, "=Y")</f>
        <v>1</v>
      </c>
    </row>
    <row r="290" spans="1:2" x14ac:dyDescent="0.25">
      <c r="A290">
        <f>1-COUNTIF(selected_result_400!$AW290:$AW$437,"&lt;&gt;Y")/COUNTIF(selected_result_400!$AW$2:$AW$437,"&lt;&gt;Y")</f>
        <v>0.48611111111111116</v>
      </c>
      <c r="B290">
        <f>COUNTIF(selected_result_400!$AW$2:$AW290, "=Y")/COUNTIF(selected_result_400!$AW$2:$AW$437, "=Y")</f>
        <v>1</v>
      </c>
    </row>
    <row r="291" spans="1:2" x14ac:dyDescent="0.25">
      <c r="A291">
        <f>1-COUNTIF(selected_result_400!$AW291:$AW$437,"&lt;&gt;Y")/COUNTIF(selected_result_400!$AW$2:$AW$437,"&lt;&gt;Y")</f>
        <v>0.48958333333333337</v>
      </c>
      <c r="B291">
        <f>COUNTIF(selected_result_400!$AW$2:$AW291, "=Y")/COUNTIF(selected_result_400!$AW$2:$AW$437, "=Y")</f>
        <v>1</v>
      </c>
    </row>
    <row r="292" spans="1:2" x14ac:dyDescent="0.25">
      <c r="A292">
        <f>1-COUNTIF(selected_result_400!$AW292:$AW$437,"&lt;&gt;Y")/COUNTIF(selected_result_400!$AW$2:$AW$437,"&lt;&gt;Y")</f>
        <v>0.49305555555555558</v>
      </c>
      <c r="B292">
        <f>COUNTIF(selected_result_400!$AW$2:$AW292, "=Y")/COUNTIF(selected_result_400!$AW$2:$AW$437, "=Y")</f>
        <v>1</v>
      </c>
    </row>
    <row r="293" spans="1:2" x14ac:dyDescent="0.25">
      <c r="A293">
        <f>1-COUNTIF(selected_result_400!$AW293:$AW$437,"&lt;&gt;Y")/COUNTIF(selected_result_400!$AW$2:$AW$437,"&lt;&gt;Y")</f>
        <v>0.49652777777777779</v>
      </c>
      <c r="B293">
        <f>COUNTIF(selected_result_400!$AW$2:$AW293, "=Y")/COUNTIF(selected_result_400!$AW$2:$AW$437, "=Y")</f>
        <v>1</v>
      </c>
    </row>
    <row r="294" spans="1:2" x14ac:dyDescent="0.25">
      <c r="A294">
        <f>1-COUNTIF(selected_result_400!$AW294:$AW$437,"&lt;&gt;Y")/COUNTIF(selected_result_400!$AW$2:$AW$437,"&lt;&gt;Y")</f>
        <v>0.5</v>
      </c>
      <c r="B294">
        <f>COUNTIF(selected_result_400!$AW$2:$AW294, "=Y")/COUNTIF(selected_result_400!$AW$2:$AW$437, "=Y")</f>
        <v>1</v>
      </c>
    </row>
    <row r="295" spans="1:2" x14ac:dyDescent="0.25">
      <c r="A295">
        <f>1-COUNTIF(selected_result_400!$AW295:$AW$437,"&lt;&gt;Y")/COUNTIF(selected_result_400!$AW$2:$AW$437,"&lt;&gt;Y")</f>
        <v>0.50347222222222221</v>
      </c>
      <c r="B295">
        <f>COUNTIF(selected_result_400!$AW$2:$AW295, "=Y")/COUNTIF(selected_result_400!$AW$2:$AW$437, "=Y")</f>
        <v>1</v>
      </c>
    </row>
    <row r="296" spans="1:2" x14ac:dyDescent="0.25">
      <c r="A296">
        <f>1-COUNTIF(selected_result_400!$AW296:$AW$437,"&lt;&gt;Y")/COUNTIF(selected_result_400!$AW$2:$AW$437,"&lt;&gt;Y")</f>
        <v>0.50694444444444442</v>
      </c>
      <c r="B296">
        <f>COUNTIF(selected_result_400!$AW$2:$AW296, "=Y")/COUNTIF(selected_result_400!$AW$2:$AW$437, "=Y")</f>
        <v>1</v>
      </c>
    </row>
    <row r="297" spans="1:2" x14ac:dyDescent="0.25">
      <c r="A297">
        <f>1-COUNTIF(selected_result_400!$AW297:$AW$437,"&lt;&gt;Y")/COUNTIF(selected_result_400!$AW$2:$AW$437,"&lt;&gt;Y")</f>
        <v>0.51041666666666674</v>
      </c>
      <c r="B297">
        <f>COUNTIF(selected_result_400!$AW$2:$AW297, "=Y")/COUNTIF(selected_result_400!$AW$2:$AW$437, "=Y")</f>
        <v>1</v>
      </c>
    </row>
    <row r="298" spans="1:2" x14ac:dyDescent="0.25">
      <c r="A298">
        <f>1-COUNTIF(selected_result_400!$AW298:$AW$437,"&lt;&gt;Y")/COUNTIF(selected_result_400!$AW$2:$AW$437,"&lt;&gt;Y")</f>
        <v>0.51388888888888884</v>
      </c>
      <c r="B298">
        <f>COUNTIF(selected_result_400!$AW$2:$AW298, "=Y")/COUNTIF(selected_result_400!$AW$2:$AW$437, "=Y")</f>
        <v>1</v>
      </c>
    </row>
    <row r="299" spans="1:2" x14ac:dyDescent="0.25">
      <c r="A299">
        <f>1-COUNTIF(selected_result_400!$AW299:$AW$437,"&lt;&gt;Y")/COUNTIF(selected_result_400!$AW$2:$AW$437,"&lt;&gt;Y")</f>
        <v>0.51736111111111116</v>
      </c>
      <c r="B299">
        <f>COUNTIF(selected_result_400!$AW$2:$AW299, "=Y")/COUNTIF(selected_result_400!$AW$2:$AW$437, "=Y")</f>
        <v>1</v>
      </c>
    </row>
    <row r="300" spans="1:2" x14ac:dyDescent="0.25">
      <c r="A300">
        <f>1-COUNTIF(selected_result_400!$AW300:$AW$437,"&lt;&gt;Y")/COUNTIF(selected_result_400!$AW$2:$AW$437,"&lt;&gt;Y")</f>
        <v>0.52083333333333326</v>
      </c>
      <c r="B300">
        <f>COUNTIF(selected_result_400!$AW$2:$AW300, "=Y")/COUNTIF(selected_result_400!$AW$2:$AW$437, "=Y")</f>
        <v>1</v>
      </c>
    </row>
    <row r="301" spans="1:2" x14ac:dyDescent="0.25">
      <c r="A301">
        <f>1-COUNTIF(selected_result_400!$AW301:$AW$437,"&lt;&gt;Y")/COUNTIF(selected_result_400!$AW$2:$AW$437,"&lt;&gt;Y")</f>
        <v>0.52430555555555558</v>
      </c>
      <c r="B301">
        <f>COUNTIF(selected_result_400!$AW$2:$AW301, "=Y")/COUNTIF(selected_result_400!$AW$2:$AW$437, "=Y")</f>
        <v>1</v>
      </c>
    </row>
    <row r="302" spans="1:2" x14ac:dyDescent="0.25">
      <c r="A302">
        <f>1-COUNTIF(selected_result_400!$AW302:$AW$437,"&lt;&gt;Y")/COUNTIF(selected_result_400!$AW$2:$AW$437,"&lt;&gt;Y")</f>
        <v>0.52777777777777779</v>
      </c>
      <c r="B302">
        <f>COUNTIF(selected_result_400!$AW$2:$AW302, "=Y")/COUNTIF(selected_result_400!$AW$2:$AW$437, "=Y")</f>
        <v>1</v>
      </c>
    </row>
    <row r="303" spans="1:2" x14ac:dyDescent="0.25">
      <c r="A303">
        <f>1-COUNTIF(selected_result_400!$AW303:$AW$437,"&lt;&gt;Y")/COUNTIF(selected_result_400!$AW$2:$AW$437,"&lt;&gt;Y")</f>
        <v>0.53125</v>
      </c>
      <c r="B303">
        <f>COUNTIF(selected_result_400!$AW$2:$AW303, "=Y")/COUNTIF(selected_result_400!$AW$2:$AW$437, "=Y")</f>
        <v>1</v>
      </c>
    </row>
    <row r="304" spans="1:2" x14ac:dyDescent="0.25">
      <c r="A304">
        <f>1-COUNTIF(selected_result_400!$AW304:$AW$437,"&lt;&gt;Y")/COUNTIF(selected_result_400!$AW$2:$AW$437,"&lt;&gt;Y")</f>
        <v>0.53472222222222221</v>
      </c>
      <c r="B304">
        <f>COUNTIF(selected_result_400!$AW$2:$AW304, "=Y")/COUNTIF(selected_result_400!$AW$2:$AW$437, "=Y")</f>
        <v>1</v>
      </c>
    </row>
    <row r="305" spans="1:2" x14ac:dyDescent="0.25">
      <c r="A305">
        <f>1-COUNTIF(selected_result_400!$AW305:$AW$437,"&lt;&gt;Y")/COUNTIF(selected_result_400!$AW$2:$AW$437,"&lt;&gt;Y")</f>
        <v>0.53819444444444442</v>
      </c>
      <c r="B305">
        <f>COUNTIF(selected_result_400!$AW$2:$AW305, "=Y")/COUNTIF(selected_result_400!$AW$2:$AW$437, "=Y")</f>
        <v>1</v>
      </c>
    </row>
    <row r="306" spans="1:2" x14ac:dyDescent="0.25">
      <c r="A306">
        <f>1-COUNTIF(selected_result_400!$AW306:$AW$437,"&lt;&gt;Y")/COUNTIF(selected_result_400!$AW$2:$AW$437,"&lt;&gt;Y")</f>
        <v>0.54166666666666674</v>
      </c>
      <c r="B306">
        <f>COUNTIF(selected_result_400!$AW$2:$AW306, "=Y")/COUNTIF(selected_result_400!$AW$2:$AW$437, "=Y")</f>
        <v>1</v>
      </c>
    </row>
    <row r="307" spans="1:2" x14ac:dyDescent="0.25">
      <c r="A307">
        <f>1-COUNTIF(selected_result_400!$AW307:$AW$437,"&lt;&gt;Y")/COUNTIF(selected_result_400!$AW$2:$AW$437,"&lt;&gt;Y")</f>
        <v>0.54513888888888884</v>
      </c>
      <c r="B307">
        <f>COUNTIF(selected_result_400!$AW$2:$AW307, "=Y")/COUNTIF(selected_result_400!$AW$2:$AW$437, "=Y")</f>
        <v>1</v>
      </c>
    </row>
    <row r="308" spans="1:2" x14ac:dyDescent="0.25">
      <c r="A308">
        <f>1-COUNTIF(selected_result_400!$AW308:$AW$437,"&lt;&gt;Y")/COUNTIF(selected_result_400!$AW$2:$AW$437,"&lt;&gt;Y")</f>
        <v>0.54861111111111116</v>
      </c>
      <c r="B308">
        <f>COUNTIF(selected_result_400!$AW$2:$AW308, "=Y")/COUNTIF(selected_result_400!$AW$2:$AW$437, "=Y")</f>
        <v>1</v>
      </c>
    </row>
    <row r="309" spans="1:2" x14ac:dyDescent="0.25">
      <c r="A309">
        <f>1-COUNTIF(selected_result_400!$AW309:$AW$437,"&lt;&gt;Y")/COUNTIF(selected_result_400!$AW$2:$AW$437,"&lt;&gt;Y")</f>
        <v>0.55208333333333326</v>
      </c>
      <c r="B309">
        <f>COUNTIF(selected_result_400!$AW$2:$AW309, "=Y")/COUNTIF(selected_result_400!$AW$2:$AW$437, "=Y")</f>
        <v>1</v>
      </c>
    </row>
    <row r="310" spans="1:2" x14ac:dyDescent="0.25">
      <c r="A310">
        <f>1-COUNTIF(selected_result_400!$AW310:$AW$437,"&lt;&gt;Y")/COUNTIF(selected_result_400!$AW$2:$AW$437,"&lt;&gt;Y")</f>
        <v>0.55555555555555558</v>
      </c>
      <c r="B310">
        <f>COUNTIF(selected_result_400!$AW$2:$AW310, "=Y")/COUNTIF(selected_result_400!$AW$2:$AW$437, "=Y")</f>
        <v>1</v>
      </c>
    </row>
    <row r="311" spans="1:2" x14ac:dyDescent="0.25">
      <c r="A311">
        <f>1-COUNTIF(selected_result_400!$AW311:$AW$437,"&lt;&gt;Y")/COUNTIF(selected_result_400!$AW$2:$AW$437,"&lt;&gt;Y")</f>
        <v>0.55902777777777779</v>
      </c>
      <c r="B311">
        <f>COUNTIF(selected_result_400!$AW$2:$AW311, "=Y")/COUNTIF(selected_result_400!$AW$2:$AW$437, "=Y")</f>
        <v>1</v>
      </c>
    </row>
    <row r="312" spans="1:2" x14ac:dyDescent="0.25">
      <c r="A312">
        <f>1-COUNTIF(selected_result_400!$AW312:$AW$437,"&lt;&gt;Y")/COUNTIF(selected_result_400!$AW$2:$AW$437,"&lt;&gt;Y")</f>
        <v>0.5625</v>
      </c>
      <c r="B312">
        <f>COUNTIF(selected_result_400!$AW$2:$AW312, "=Y")/COUNTIF(selected_result_400!$AW$2:$AW$437, "=Y")</f>
        <v>1</v>
      </c>
    </row>
    <row r="313" spans="1:2" x14ac:dyDescent="0.25">
      <c r="A313">
        <f>1-COUNTIF(selected_result_400!$AW313:$AW$437,"&lt;&gt;Y")/COUNTIF(selected_result_400!$AW$2:$AW$437,"&lt;&gt;Y")</f>
        <v>0.56597222222222221</v>
      </c>
      <c r="B313">
        <f>COUNTIF(selected_result_400!$AW$2:$AW313, "=Y")/COUNTIF(selected_result_400!$AW$2:$AW$437, "=Y")</f>
        <v>1</v>
      </c>
    </row>
    <row r="314" spans="1:2" x14ac:dyDescent="0.25">
      <c r="A314">
        <f>1-COUNTIF(selected_result_400!$AW314:$AW$437,"&lt;&gt;Y")/COUNTIF(selected_result_400!$AW$2:$AW$437,"&lt;&gt;Y")</f>
        <v>0.56944444444444442</v>
      </c>
      <c r="B314">
        <f>COUNTIF(selected_result_400!$AW$2:$AW314, "=Y")/COUNTIF(selected_result_400!$AW$2:$AW$437, "=Y")</f>
        <v>1</v>
      </c>
    </row>
    <row r="315" spans="1:2" x14ac:dyDescent="0.25">
      <c r="A315">
        <f>1-COUNTIF(selected_result_400!$AW315:$AW$437,"&lt;&gt;Y")/COUNTIF(selected_result_400!$AW$2:$AW$437,"&lt;&gt;Y")</f>
        <v>0.57291666666666674</v>
      </c>
      <c r="B315">
        <f>COUNTIF(selected_result_400!$AW$2:$AW315, "=Y")/COUNTIF(selected_result_400!$AW$2:$AW$437, "=Y")</f>
        <v>1</v>
      </c>
    </row>
    <row r="316" spans="1:2" x14ac:dyDescent="0.25">
      <c r="A316">
        <f>1-COUNTIF(selected_result_400!$AW316:$AW$437,"&lt;&gt;Y")/COUNTIF(selected_result_400!$AW$2:$AW$437,"&lt;&gt;Y")</f>
        <v>0.57638888888888884</v>
      </c>
      <c r="B316">
        <f>COUNTIF(selected_result_400!$AW$2:$AW316, "=Y")/COUNTIF(selected_result_400!$AW$2:$AW$437, "=Y")</f>
        <v>1</v>
      </c>
    </row>
    <row r="317" spans="1:2" x14ac:dyDescent="0.25">
      <c r="A317">
        <f>1-COUNTIF(selected_result_400!$AW317:$AW$437,"&lt;&gt;Y")/COUNTIF(selected_result_400!$AW$2:$AW$437,"&lt;&gt;Y")</f>
        <v>0.57986111111111116</v>
      </c>
      <c r="B317">
        <f>COUNTIF(selected_result_400!$AW$2:$AW317, "=Y")/COUNTIF(selected_result_400!$AW$2:$AW$437, "=Y")</f>
        <v>1</v>
      </c>
    </row>
    <row r="318" spans="1:2" x14ac:dyDescent="0.25">
      <c r="A318">
        <f>1-COUNTIF(selected_result_400!$AW318:$AW$437,"&lt;&gt;Y")/COUNTIF(selected_result_400!$AW$2:$AW$437,"&lt;&gt;Y")</f>
        <v>0.58333333333333326</v>
      </c>
      <c r="B318">
        <f>COUNTIF(selected_result_400!$AW$2:$AW318, "=Y")/COUNTIF(selected_result_400!$AW$2:$AW$437, "=Y")</f>
        <v>1</v>
      </c>
    </row>
    <row r="319" spans="1:2" x14ac:dyDescent="0.25">
      <c r="A319">
        <f>1-COUNTIF(selected_result_400!$AW319:$AW$437,"&lt;&gt;Y")/COUNTIF(selected_result_400!$AW$2:$AW$437,"&lt;&gt;Y")</f>
        <v>0.58680555555555558</v>
      </c>
      <c r="B319">
        <f>COUNTIF(selected_result_400!$AW$2:$AW319, "=Y")/COUNTIF(selected_result_400!$AW$2:$AW$437, "=Y")</f>
        <v>1</v>
      </c>
    </row>
    <row r="320" spans="1:2" x14ac:dyDescent="0.25">
      <c r="A320">
        <f>1-COUNTIF(selected_result_400!$AW320:$AW$437,"&lt;&gt;Y")/COUNTIF(selected_result_400!$AW$2:$AW$437,"&lt;&gt;Y")</f>
        <v>0.59027777777777779</v>
      </c>
      <c r="B320">
        <f>COUNTIF(selected_result_400!$AW$2:$AW320, "=Y")/COUNTIF(selected_result_400!$AW$2:$AW$437, "=Y")</f>
        <v>1</v>
      </c>
    </row>
    <row r="321" spans="1:2" x14ac:dyDescent="0.25">
      <c r="A321">
        <f>1-COUNTIF(selected_result_400!$AW321:$AW$437,"&lt;&gt;Y")/COUNTIF(selected_result_400!$AW$2:$AW$437,"&lt;&gt;Y")</f>
        <v>0.59375</v>
      </c>
      <c r="B321">
        <f>COUNTIF(selected_result_400!$AW$2:$AW321, "=Y")/COUNTIF(selected_result_400!$AW$2:$AW$437, "=Y")</f>
        <v>1</v>
      </c>
    </row>
    <row r="322" spans="1:2" x14ac:dyDescent="0.25">
      <c r="A322">
        <f>1-COUNTIF(selected_result_400!$AW322:$AW$437,"&lt;&gt;Y")/COUNTIF(selected_result_400!$AW$2:$AW$437,"&lt;&gt;Y")</f>
        <v>0.59722222222222221</v>
      </c>
      <c r="B322">
        <f>COUNTIF(selected_result_400!$AW$2:$AW322, "=Y")/COUNTIF(selected_result_400!$AW$2:$AW$437, "=Y")</f>
        <v>1</v>
      </c>
    </row>
    <row r="323" spans="1:2" x14ac:dyDescent="0.25">
      <c r="A323">
        <f>1-COUNTIF(selected_result_400!$AW323:$AW$437,"&lt;&gt;Y")/COUNTIF(selected_result_400!$AW$2:$AW$437,"&lt;&gt;Y")</f>
        <v>0.60069444444444442</v>
      </c>
      <c r="B323">
        <f>COUNTIF(selected_result_400!$AW$2:$AW323, "=Y")/COUNTIF(selected_result_400!$AW$2:$AW$437, "=Y")</f>
        <v>1</v>
      </c>
    </row>
    <row r="324" spans="1:2" x14ac:dyDescent="0.25">
      <c r="A324">
        <f>1-COUNTIF(selected_result_400!$AW324:$AW$437,"&lt;&gt;Y")/COUNTIF(selected_result_400!$AW$2:$AW$437,"&lt;&gt;Y")</f>
        <v>0.60416666666666674</v>
      </c>
      <c r="B324">
        <f>COUNTIF(selected_result_400!$AW$2:$AW324, "=Y")/COUNTIF(selected_result_400!$AW$2:$AW$437, "=Y")</f>
        <v>1</v>
      </c>
    </row>
    <row r="325" spans="1:2" x14ac:dyDescent="0.25">
      <c r="A325">
        <f>1-COUNTIF(selected_result_400!$AW325:$AW$437,"&lt;&gt;Y")/COUNTIF(selected_result_400!$AW$2:$AW$437,"&lt;&gt;Y")</f>
        <v>0.60763888888888884</v>
      </c>
      <c r="B325">
        <f>COUNTIF(selected_result_400!$AW$2:$AW325, "=Y")/COUNTIF(selected_result_400!$AW$2:$AW$437, "=Y")</f>
        <v>1</v>
      </c>
    </row>
    <row r="326" spans="1:2" x14ac:dyDescent="0.25">
      <c r="A326">
        <f>1-COUNTIF(selected_result_400!$AW326:$AW$437,"&lt;&gt;Y")/COUNTIF(selected_result_400!$AW$2:$AW$437,"&lt;&gt;Y")</f>
        <v>0.61111111111111116</v>
      </c>
      <c r="B326">
        <f>COUNTIF(selected_result_400!$AW$2:$AW326, "=Y")/COUNTIF(selected_result_400!$AW$2:$AW$437, "=Y")</f>
        <v>1</v>
      </c>
    </row>
    <row r="327" spans="1:2" x14ac:dyDescent="0.25">
      <c r="A327">
        <f>1-COUNTIF(selected_result_400!$AW327:$AW$437,"&lt;&gt;Y")/COUNTIF(selected_result_400!$AW$2:$AW$437,"&lt;&gt;Y")</f>
        <v>0.61458333333333326</v>
      </c>
      <c r="B327">
        <f>COUNTIF(selected_result_400!$AW$2:$AW327, "=Y")/COUNTIF(selected_result_400!$AW$2:$AW$437, "=Y")</f>
        <v>1</v>
      </c>
    </row>
    <row r="328" spans="1:2" x14ac:dyDescent="0.25">
      <c r="A328">
        <f>1-COUNTIF(selected_result_400!$AW328:$AW$437,"&lt;&gt;Y")/COUNTIF(selected_result_400!$AW$2:$AW$437,"&lt;&gt;Y")</f>
        <v>0.61805555555555558</v>
      </c>
      <c r="B328">
        <f>COUNTIF(selected_result_400!$AW$2:$AW328, "=Y")/COUNTIF(selected_result_400!$AW$2:$AW$437, "=Y")</f>
        <v>1</v>
      </c>
    </row>
    <row r="329" spans="1:2" x14ac:dyDescent="0.25">
      <c r="A329">
        <f>1-COUNTIF(selected_result_400!$AW329:$AW$437,"&lt;&gt;Y")/COUNTIF(selected_result_400!$AW$2:$AW$437,"&lt;&gt;Y")</f>
        <v>0.62152777777777779</v>
      </c>
      <c r="B329">
        <f>COUNTIF(selected_result_400!$AW$2:$AW329, "=Y")/COUNTIF(selected_result_400!$AW$2:$AW$437, "=Y")</f>
        <v>1</v>
      </c>
    </row>
    <row r="330" spans="1:2" x14ac:dyDescent="0.25">
      <c r="A330">
        <f>1-COUNTIF(selected_result_400!$AW330:$AW$437,"&lt;&gt;Y")/COUNTIF(selected_result_400!$AW$2:$AW$437,"&lt;&gt;Y")</f>
        <v>0.625</v>
      </c>
      <c r="B330">
        <f>COUNTIF(selected_result_400!$AW$2:$AW330, "=Y")/COUNTIF(selected_result_400!$AW$2:$AW$437, "=Y")</f>
        <v>1</v>
      </c>
    </row>
    <row r="331" spans="1:2" x14ac:dyDescent="0.25">
      <c r="A331">
        <f>1-COUNTIF(selected_result_400!$AW331:$AW$437,"&lt;&gt;Y")/COUNTIF(selected_result_400!$AW$2:$AW$437,"&lt;&gt;Y")</f>
        <v>0.62847222222222221</v>
      </c>
      <c r="B331">
        <f>COUNTIF(selected_result_400!$AW$2:$AW331, "=Y")/COUNTIF(selected_result_400!$AW$2:$AW$437, "=Y")</f>
        <v>1</v>
      </c>
    </row>
    <row r="332" spans="1:2" x14ac:dyDescent="0.25">
      <c r="A332">
        <f>1-COUNTIF(selected_result_400!$AW332:$AW$437,"&lt;&gt;Y")/COUNTIF(selected_result_400!$AW$2:$AW$437,"&lt;&gt;Y")</f>
        <v>0.63194444444444442</v>
      </c>
      <c r="B332">
        <f>COUNTIF(selected_result_400!$AW$2:$AW332, "=Y")/COUNTIF(selected_result_400!$AW$2:$AW$437, "=Y")</f>
        <v>1</v>
      </c>
    </row>
    <row r="333" spans="1:2" x14ac:dyDescent="0.25">
      <c r="A333">
        <f>1-COUNTIF(selected_result_400!$AW333:$AW$437,"&lt;&gt;Y")/COUNTIF(selected_result_400!$AW$2:$AW$437,"&lt;&gt;Y")</f>
        <v>0.63541666666666674</v>
      </c>
      <c r="B333">
        <f>COUNTIF(selected_result_400!$AW$2:$AW333, "=Y")/COUNTIF(selected_result_400!$AW$2:$AW$437, "=Y")</f>
        <v>1</v>
      </c>
    </row>
    <row r="334" spans="1:2" x14ac:dyDescent="0.25">
      <c r="A334">
        <f>1-COUNTIF(selected_result_400!$AW334:$AW$437,"&lt;&gt;Y")/COUNTIF(selected_result_400!$AW$2:$AW$437,"&lt;&gt;Y")</f>
        <v>0.63888888888888884</v>
      </c>
      <c r="B334">
        <f>COUNTIF(selected_result_400!$AW$2:$AW334, "=Y")/COUNTIF(selected_result_400!$AW$2:$AW$437, "=Y")</f>
        <v>1</v>
      </c>
    </row>
    <row r="335" spans="1:2" x14ac:dyDescent="0.25">
      <c r="A335">
        <f>1-COUNTIF(selected_result_400!$AW335:$AW$437,"&lt;&gt;Y")/COUNTIF(selected_result_400!$AW$2:$AW$437,"&lt;&gt;Y")</f>
        <v>0.64236111111111116</v>
      </c>
      <c r="B335">
        <f>COUNTIF(selected_result_400!$AW$2:$AW335, "=Y")/COUNTIF(selected_result_400!$AW$2:$AW$437, "=Y")</f>
        <v>1</v>
      </c>
    </row>
    <row r="336" spans="1:2" x14ac:dyDescent="0.25">
      <c r="A336">
        <f>1-COUNTIF(selected_result_400!$AW336:$AW$437,"&lt;&gt;Y")/COUNTIF(selected_result_400!$AW$2:$AW$437,"&lt;&gt;Y")</f>
        <v>0.64583333333333326</v>
      </c>
      <c r="B336">
        <f>COUNTIF(selected_result_400!$AW$2:$AW336, "=Y")/COUNTIF(selected_result_400!$AW$2:$AW$437, "=Y")</f>
        <v>1</v>
      </c>
    </row>
    <row r="337" spans="1:2" x14ac:dyDescent="0.25">
      <c r="A337">
        <f>1-COUNTIF(selected_result_400!$AW337:$AW$437,"&lt;&gt;Y")/COUNTIF(selected_result_400!$AW$2:$AW$437,"&lt;&gt;Y")</f>
        <v>0.64930555555555558</v>
      </c>
      <c r="B337">
        <f>COUNTIF(selected_result_400!$AW$2:$AW337, "=Y")/COUNTIF(selected_result_400!$AW$2:$AW$437, "=Y")</f>
        <v>1</v>
      </c>
    </row>
    <row r="338" spans="1:2" x14ac:dyDescent="0.25">
      <c r="A338">
        <f>1-COUNTIF(selected_result_400!$AW338:$AW$437,"&lt;&gt;Y")/COUNTIF(selected_result_400!$AW$2:$AW$437,"&lt;&gt;Y")</f>
        <v>0.65277777777777779</v>
      </c>
      <c r="B338">
        <f>COUNTIF(selected_result_400!$AW$2:$AW338, "=Y")/COUNTIF(selected_result_400!$AW$2:$AW$437, "=Y")</f>
        <v>1</v>
      </c>
    </row>
    <row r="339" spans="1:2" x14ac:dyDescent="0.25">
      <c r="A339">
        <f>1-COUNTIF(selected_result_400!$AW339:$AW$437,"&lt;&gt;Y")/COUNTIF(selected_result_400!$AW$2:$AW$437,"&lt;&gt;Y")</f>
        <v>0.65625</v>
      </c>
      <c r="B339">
        <f>COUNTIF(selected_result_400!$AW$2:$AW339, "=Y")/COUNTIF(selected_result_400!$AW$2:$AW$437, "=Y")</f>
        <v>1</v>
      </c>
    </row>
    <row r="340" spans="1:2" x14ac:dyDescent="0.25">
      <c r="A340">
        <f>1-COUNTIF(selected_result_400!$AW340:$AW$437,"&lt;&gt;Y")/COUNTIF(selected_result_400!$AW$2:$AW$437,"&lt;&gt;Y")</f>
        <v>0.65972222222222221</v>
      </c>
      <c r="B340">
        <f>COUNTIF(selected_result_400!$AW$2:$AW340, "=Y")/COUNTIF(selected_result_400!$AW$2:$AW$437, "=Y")</f>
        <v>1</v>
      </c>
    </row>
    <row r="341" spans="1:2" x14ac:dyDescent="0.25">
      <c r="A341">
        <f>1-COUNTIF(selected_result_400!$AW341:$AW$437,"&lt;&gt;Y")/COUNTIF(selected_result_400!$AW$2:$AW$437,"&lt;&gt;Y")</f>
        <v>0.66319444444444442</v>
      </c>
      <c r="B341">
        <f>COUNTIF(selected_result_400!$AW$2:$AW341, "=Y")/COUNTIF(selected_result_400!$AW$2:$AW$437, "=Y")</f>
        <v>1</v>
      </c>
    </row>
    <row r="342" spans="1:2" x14ac:dyDescent="0.25">
      <c r="A342">
        <f>1-COUNTIF(selected_result_400!$AW342:$AW$437,"&lt;&gt;Y")/COUNTIF(selected_result_400!$AW$2:$AW$437,"&lt;&gt;Y")</f>
        <v>0.66666666666666674</v>
      </c>
      <c r="B342">
        <f>COUNTIF(selected_result_400!$AW$2:$AW342, "=Y")/COUNTIF(selected_result_400!$AW$2:$AW$437, "=Y")</f>
        <v>1</v>
      </c>
    </row>
    <row r="343" spans="1:2" x14ac:dyDescent="0.25">
      <c r="A343">
        <f>1-COUNTIF(selected_result_400!$AW343:$AW$437,"&lt;&gt;Y")/COUNTIF(selected_result_400!$AW$2:$AW$437,"&lt;&gt;Y")</f>
        <v>0.67013888888888884</v>
      </c>
      <c r="B343">
        <f>COUNTIF(selected_result_400!$AW$2:$AW343, "=Y")/COUNTIF(selected_result_400!$AW$2:$AW$437, "=Y")</f>
        <v>1</v>
      </c>
    </row>
    <row r="344" spans="1:2" x14ac:dyDescent="0.25">
      <c r="A344">
        <f>1-COUNTIF(selected_result_400!$AW344:$AW$437,"&lt;&gt;Y")/COUNTIF(selected_result_400!$AW$2:$AW$437,"&lt;&gt;Y")</f>
        <v>0.67361111111111116</v>
      </c>
      <c r="B344">
        <f>COUNTIF(selected_result_400!$AW$2:$AW344, "=Y")/COUNTIF(selected_result_400!$AW$2:$AW$437, "=Y")</f>
        <v>1</v>
      </c>
    </row>
    <row r="345" spans="1:2" x14ac:dyDescent="0.25">
      <c r="A345">
        <f>1-COUNTIF(selected_result_400!$AW345:$AW$437,"&lt;&gt;Y")/COUNTIF(selected_result_400!$AW$2:$AW$437,"&lt;&gt;Y")</f>
        <v>0.67708333333333326</v>
      </c>
      <c r="B345">
        <f>COUNTIF(selected_result_400!$AW$2:$AW345, "=Y")/COUNTIF(selected_result_400!$AW$2:$AW$437, "=Y")</f>
        <v>1</v>
      </c>
    </row>
    <row r="346" spans="1:2" x14ac:dyDescent="0.25">
      <c r="A346">
        <f>1-COUNTIF(selected_result_400!$AW346:$AW$437,"&lt;&gt;Y")/COUNTIF(selected_result_400!$AW$2:$AW$437,"&lt;&gt;Y")</f>
        <v>0.68055555555555558</v>
      </c>
      <c r="B346">
        <f>COUNTIF(selected_result_400!$AW$2:$AW346, "=Y")/COUNTIF(selected_result_400!$AW$2:$AW$437, "=Y")</f>
        <v>1</v>
      </c>
    </row>
    <row r="347" spans="1:2" x14ac:dyDescent="0.25">
      <c r="A347">
        <f>1-COUNTIF(selected_result_400!$AW347:$AW$437,"&lt;&gt;Y")/COUNTIF(selected_result_400!$AW$2:$AW$437,"&lt;&gt;Y")</f>
        <v>0.68402777777777779</v>
      </c>
      <c r="B347">
        <f>COUNTIF(selected_result_400!$AW$2:$AW347, "=Y")/COUNTIF(selected_result_400!$AW$2:$AW$437, "=Y")</f>
        <v>1</v>
      </c>
    </row>
    <row r="348" spans="1:2" x14ac:dyDescent="0.25">
      <c r="A348">
        <f>1-COUNTIF(selected_result_400!$AW348:$AW$437,"&lt;&gt;Y")/COUNTIF(selected_result_400!$AW$2:$AW$437,"&lt;&gt;Y")</f>
        <v>0.6875</v>
      </c>
      <c r="B348">
        <f>COUNTIF(selected_result_400!$AW$2:$AW348, "=Y")/COUNTIF(selected_result_400!$AW$2:$AW$437, "=Y")</f>
        <v>1</v>
      </c>
    </row>
    <row r="349" spans="1:2" x14ac:dyDescent="0.25">
      <c r="A349">
        <f>1-COUNTIF(selected_result_400!$AW349:$AW$437,"&lt;&gt;Y")/COUNTIF(selected_result_400!$AW$2:$AW$437,"&lt;&gt;Y")</f>
        <v>0.69097222222222221</v>
      </c>
      <c r="B349">
        <f>COUNTIF(selected_result_400!$AW$2:$AW349, "=Y")/COUNTIF(selected_result_400!$AW$2:$AW$437, "=Y")</f>
        <v>1</v>
      </c>
    </row>
    <row r="350" spans="1:2" x14ac:dyDescent="0.25">
      <c r="A350">
        <f>1-COUNTIF(selected_result_400!$AW350:$AW$437,"&lt;&gt;Y")/COUNTIF(selected_result_400!$AW$2:$AW$437,"&lt;&gt;Y")</f>
        <v>0.69444444444444442</v>
      </c>
      <c r="B350">
        <f>COUNTIF(selected_result_400!$AW$2:$AW350, "=Y")/COUNTIF(selected_result_400!$AW$2:$AW$437, "=Y")</f>
        <v>1</v>
      </c>
    </row>
    <row r="351" spans="1:2" x14ac:dyDescent="0.25">
      <c r="A351">
        <f>1-COUNTIF(selected_result_400!$AW351:$AW$437,"&lt;&gt;Y")/COUNTIF(selected_result_400!$AW$2:$AW$437,"&lt;&gt;Y")</f>
        <v>0.69791666666666674</v>
      </c>
      <c r="B351">
        <f>COUNTIF(selected_result_400!$AW$2:$AW351, "=Y")/COUNTIF(selected_result_400!$AW$2:$AW$437, "=Y")</f>
        <v>1</v>
      </c>
    </row>
    <row r="352" spans="1:2" x14ac:dyDescent="0.25">
      <c r="A352">
        <f>1-COUNTIF(selected_result_400!$AW352:$AW$437,"&lt;&gt;Y")/COUNTIF(selected_result_400!$AW$2:$AW$437,"&lt;&gt;Y")</f>
        <v>0.70138888888888884</v>
      </c>
      <c r="B352">
        <f>COUNTIF(selected_result_400!$AW$2:$AW352, "=Y")/COUNTIF(selected_result_400!$AW$2:$AW$437, "=Y")</f>
        <v>1</v>
      </c>
    </row>
    <row r="353" spans="1:2" x14ac:dyDescent="0.25">
      <c r="A353">
        <f>1-COUNTIF(selected_result_400!$AW353:$AW$437,"&lt;&gt;Y")/COUNTIF(selected_result_400!$AW$2:$AW$437,"&lt;&gt;Y")</f>
        <v>0.70486111111111116</v>
      </c>
      <c r="B353">
        <f>COUNTIF(selected_result_400!$AW$2:$AW353, "=Y")/COUNTIF(selected_result_400!$AW$2:$AW$437, "=Y")</f>
        <v>1</v>
      </c>
    </row>
    <row r="354" spans="1:2" x14ac:dyDescent="0.25">
      <c r="A354">
        <f>1-COUNTIF(selected_result_400!$AW354:$AW$437,"&lt;&gt;Y")/COUNTIF(selected_result_400!$AW$2:$AW$437,"&lt;&gt;Y")</f>
        <v>0.70833333333333326</v>
      </c>
      <c r="B354">
        <f>COUNTIF(selected_result_400!$AW$2:$AW354, "=Y")/COUNTIF(selected_result_400!$AW$2:$AW$437, "=Y")</f>
        <v>1</v>
      </c>
    </row>
    <row r="355" spans="1:2" x14ac:dyDescent="0.25">
      <c r="A355">
        <f>1-COUNTIF(selected_result_400!$AW355:$AW$437,"&lt;&gt;Y")/COUNTIF(selected_result_400!$AW$2:$AW$437,"&lt;&gt;Y")</f>
        <v>0.71180555555555558</v>
      </c>
      <c r="B355">
        <f>COUNTIF(selected_result_400!$AW$2:$AW355, "=Y")/COUNTIF(selected_result_400!$AW$2:$AW$437, "=Y")</f>
        <v>1</v>
      </c>
    </row>
    <row r="356" spans="1:2" x14ac:dyDescent="0.25">
      <c r="A356">
        <f>1-COUNTIF(selected_result_400!$AW356:$AW$437,"&lt;&gt;Y")/COUNTIF(selected_result_400!$AW$2:$AW$437,"&lt;&gt;Y")</f>
        <v>0.71527777777777779</v>
      </c>
      <c r="B356">
        <f>COUNTIF(selected_result_400!$AW$2:$AW356, "=Y")/COUNTIF(selected_result_400!$AW$2:$AW$437, "=Y")</f>
        <v>1</v>
      </c>
    </row>
    <row r="357" spans="1:2" x14ac:dyDescent="0.25">
      <c r="A357">
        <f>1-COUNTIF(selected_result_400!$AW357:$AW$437,"&lt;&gt;Y")/COUNTIF(selected_result_400!$AW$2:$AW$437,"&lt;&gt;Y")</f>
        <v>0.71875</v>
      </c>
      <c r="B357">
        <f>COUNTIF(selected_result_400!$AW$2:$AW357, "=Y")/COUNTIF(selected_result_400!$AW$2:$AW$437, "=Y")</f>
        <v>1</v>
      </c>
    </row>
    <row r="358" spans="1:2" x14ac:dyDescent="0.25">
      <c r="A358">
        <f>1-COUNTIF(selected_result_400!$AW358:$AW$437,"&lt;&gt;Y")/COUNTIF(selected_result_400!$AW$2:$AW$437,"&lt;&gt;Y")</f>
        <v>0.72222222222222221</v>
      </c>
      <c r="B358">
        <f>COUNTIF(selected_result_400!$AW$2:$AW358, "=Y")/COUNTIF(selected_result_400!$AW$2:$AW$437, "=Y")</f>
        <v>1</v>
      </c>
    </row>
    <row r="359" spans="1:2" x14ac:dyDescent="0.25">
      <c r="A359">
        <f>1-COUNTIF(selected_result_400!$AW359:$AW$437,"&lt;&gt;Y")/COUNTIF(selected_result_400!$AW$2:$AW$437,"&lt;&gt;Y")</f>
        <v>0.72569444444444442</v>
      </c>
      <c r="B359">
        <f>COUNTIF(selected_result_400!$AW$2:$AW359, "=Y")/COUNTIF(selected_result_400!$AW$2:$AW$437, "=Y")</f>
        <v>1</v>
      </c>
    </row>
    <row r="360" spans="1:2" x14ac:dyDescent="0.25">
      <c r="A360">
        <f>1-COUNTIF(selected_result_400!$AW360:$AW$437,"&lt;&gt;Y")/COUNTIF(selected_result_400!$AW$2:$AW$437,"&lt;&gt;Y")</f>
        <v>0.72916666666666674</v>
      </c>
      <c r="B360">
        <f>COUNTIF(selected_result_400!$AW$2:$AW360, "=Y")/COUNTIF(selected_result_400!$AW$2:$AW$437, "=Y")</f>
        <v>1</v>
      </c>
    </row>
    <row r="361" spans="1:2" x14ac:dyDescent="0.25">
      <c r="A361">
        <f>1-COUNTIF(selected_result_400!$AW361:$AW$437,"&lt;&gt;Y")/COUNTIF(selected_result_400!$AW$2:$AW$437,"&lt;&gt;Y")</f>
        <v>0.73263888888888884</v>
      </c>
      <c r="B361">
        <f>COUNTIF(selected_result_400!$AW$2:$AW361, "=Y")/COUNTIF(selected_result_400!$AW$2:$AW$437, "=Y")</f>
        <v>1</v>
      </c>
    </row>
    <row r="362" spans="1:2" x14ac:dyDescent="0.25">
      <c r="A362">
        <f>1-COUNTIF(selected_result_400!$AW362:$AW$437,"&lt;&gt;Y")/COUNTIF(selected_result_400!$AW$2:$AW$437,"&lt;&gt;Y")</f>
        <v>0.73611111111111116</v>
      </c>
      <c r="B362">
        <f>COUNTIF(selected_result_400!$AW$2:$AW362, "=Y")/COUNTIF(selected_result_400!$AW$2:$AW$437, "=Y")</f>
        <v>1</v>
      </c>
    </row>
    <row r="363" spans="1:2" x14ac:dyDescent="0.25">
      <c r="A363">
        <f>1-COUNTIF(selected_result_400!$AW363:$AW$437,"&lt;&gt;Y")/COUNTIF(selected_result_400!$AW$2:$AW$437,"&lt;&gt;Y")</f>
        <v>0.73958333333333326</v>
      </c>
      <c r="B363">
        <f>COUNTIF(selected_result_400!$AW$2:$AW363, "=Y")/COUNTIF(selected_result_400!$AW$2:$AW$437, "=Y")</f>
        <v>1</v>
      </c>
    </row>
    <row r="364" spans="1:2" x14ac:dyDescent="0.25">
      <c r="A364">
        <f>1-COUNTIF(selected_result_400!$AW364:$AW$437,"&lt;&gt;Y")/COUNTIF(selected_result_400!$AW$2:$AW$437,"&lt;&gt;Y")</f>
        <v>0.74305555555555558</v>
      </c>
      <c r="B364">
        <f>COUNTIF(selected_result_400!$AW$2:$AW364, "=Y")/COUNTIF(selected_result_400!$AW$2:$AW$437, "=Y")</f>
        <v>1</v>
      </c>
    </row>
    <row r="365" spans="1:2" x14ac:dyDescent="0.25">
      <c r="A365">
        <f>1-COUNTIF(selected_result_400!$AW365:$AW$437,"&lt;&gt;Y")/COUNTIF(selected_result_400!$AW$2:$AW$437,"&lt;&gt;Y")</f>
        <v>0.74652777777777779</v>
      </c>
      <c r="B365">
        <f>COUNTIF(selected_result_400!$AW$2:$AW365, "=Y")/COUNTIF(selected_result_400!$AW$2:$AW$437, "=Y")</f>
        <v>1</v>
      </c>
    </row>
    <row r="366" spans="1:2" x14ac:dyDescent="0.25">
      <c r="A366">
        <f>1-COUNTIF(selected_result_400!$AW366:$AW$437,"&lt;&gt;Y")/COUNTIF(selected_result_400!$AW$2:$AW$437,"&lt;&gt;Y")</f>
        <v>0.75</v>
      </c>
      <c r="B366">
        <f>COUNTIF(selected_result_400!$AW$2:$AW366, "=Y")/COUNTIF(selected_result_400!$AW$2:$AW$437, "=Y")</f>
        <v>1</v>
      </c>
    </row>
    <row r="367" spans="1:2" x14ac:dyDescent="0.25">
      <c r="A367">
        <f>1-COUNTIF(selected_result_400!$AW367:$AW$437,"&lt;&gt;Y")/COUNTIF(selected_result_400!$AW$2:$AW$437,"&lt;&gt;Y")</f>
        <v>0.75347222222222221</v>
      </c>
      <c r="B367">
        <f>COUNTIF(selected_result_400!$AW$2:$AW367, "=Y")/COUNTIF(selected_result_400!$AW$2:$AW$437, "=Y")</f>
        <v>1</v>
      </c>
    </row>
    <row r="368" spans="1:2" x14ac:dyDescent="0.25">
      <c r="A368">
        <f>1-COUNTIF(selected_result_400!$AW368:$AW$437,"&lt;&gt;Y")/COUNTIF(selected_result_400!$AW$2:$AW$437,"&lt;&gt;Y")</f>
        <v>0.75694444444444442</v>
      </c>
      <c r="B368">
        <f>COUNTIF(selected_result_400!$AW$2:$AW368, "=Y")/COUNTIF(selected_result_400!$AW$2:$AW$437, "=Y")</f>
        <v>1</v>
      </c>
    </row>
    <row r="369" spans="1:2" x14ac:dyDescent="0.25">
      <c r="A369">
        <f>1-COUNTIF(selected_result_400!$AW369:$AW$437,"&lt;&gt;Y")/COUNTIF(selected_result_400!$AW$2:$AW$437,"&lt;&gt;Y")</f>
        <v>0.76041666666666663</v>
      </c>
      <c r="B369">
        <f>COUNTIF(selected_result_400!$AW$2:$AW369, "=Y")/COUNTIF(selected_result_400!$AW$2:$AW$437, "=Y")</f>
        <v>1</v>
      </c>
    </row>
    <row r="370" spans="1:2" x14ac:dyDescent="0.25">
      <c r="A370">
        <f>1-COUNTIF(selected_result_400!$AW370:$AW$437,"&lt;&gt;Y")/COUNTIF(selected_result_400!$AW$2:$AW$437,"&lt;&gt;Y")</f>
        <v>0.76388888888888884</v>
      </c>
      <c r="B370">
        <f>COUNTIF(selected_result_400!$AW$2:$AW370, "=Y")/COUNTIF(selected_result_400!$AW$2:$AW$437, "=Y")</f>
        <v>1</v>
      </c>
    </row>
    <row r="371" spans="1:2" x14ac:dyDescent="0.25">
      <c r="A371">
        <f>1-COUNTIF(selected_result_400!$AW371:$AW$437,"&lt;&gt;Y")/COUNTIF(selected_result_400!$AW$2:$AW$437,"&lt;&gt;Y")</f>
        <v>0.76736111111111116</v>
      </c>
      <c r="B371">
        <f>COUNTIF(selected_result_400!$AW$2:$AW371, "=Y")/COUNTIF(selected_result_400!$AW$2:$AW$437, "=Y")</f>
        <v>1</v>
      </c>
    </row>
    <row r="372" spans="1:2" x14ac:dyDescent="0.25">
      <c r="A372">
        <f>1-COUNTIF(selected_result_400!$AW372:$AW$437,"&lt;&gt;Y")/COUNTIF(selected_result_400!$AW$2:$AW$437,"&lt;&gt;Y")</f>
        <v>0.77083333333333337</v>
      </c>
      <c r="B372">
        <f>COUNTIF(selected_result_400!$AW$2:$AW372, "=Y")/COUNTIF(selected_result_400!$AW$2:$AW$437, "=Y")</f>
        <v>1</v>
      </c>
    </row>
    <row r="373" spans="1:2" x14ac:dyDescent="0.25">
      <c r="A373">
        <f>1-COUNTIF(selected_result_400!$AW373:$AW$437,"&lt;&gt;Y")/COUNTIF(selected_result_400!$AW$2:$AW$437,"&lt;&gt;Y")</f>
        <v>0.77430555555555558</v>
      </c>
      <c r="B373">
        <f>COUNTIF(selected_result_400!$AW$2:$AW373, "=Y")/COUNTIF(selected_result_400!$AW$2:$AW$437, "=Y")</f>
        <v>1</v>
      </c>
    </row>
    <row r="374" spans="1:2" x14ac:dyDescent="0.25">
      <c r="A374">
        <f>1-COUNTIF(selected_result_400!$AW374:$AW$437,"&lt;&gt;Y")/COUNTIF(selected_result_400!$AW$2:$AW$437,"&lt;&gt;Y")</f>
        <v>0.77777777777777779</v>
      </c>
      <c r="B374">
        <f>COUNTIF(selected_result_400!$AW$2:$AW374, "=Y")/COUNTIF(selected_result_400!$AW$2:$AW$437, "=Y")</f>
        <v>1</v>
      </c>
    </row>
    <row r="375" spans="1:2" x14ac:dyDescent="0.25">
      <c r="A375">
        <f>1-COUNTIF(selected_result_400!$AW375:$AW$437,"&lt;&gt;Y")/COUNTIF(selected_result_400!$AW$2:$AW$437,"&lt;&gt;Y")</f>
        <v>0.78125</v>
      </c>
      <c r="B375">
        <f>COUNTIF(selected_result_400!$AW$2:$AW375, "=Y")/COUNTIF(selected_result_400!$AW$2:$AW$437, "=Y")</f>
        <v>1</v>
      </c>
    </row>
    <row r="376" spans="1:2" x14ac:dyDescent="0.25">
      <c r="A376">
        <f>1-COUNTIF(selected_result_400!$AW376:$AW$437,"&lt;&gt;Y")/COUNTIF(selected_result_400!$AW$2:$AW$437,"&lt;&gt;Y")</f>
        <v>0.78472222222222221</v>
      </c>
      <c r="B376">
        <f>COUNTIF(selected_result_400!$AW$2:$AW376, "=Y")/COUNTIF(selected_result_400!$AW$2:$AW$437, "=Y")</f>
        <v>1</v>
      </c>
    </row>
    <row r="377" spans="1:2" x14ac:dyDescent="0.25">
      <c r="A377">
        <f>1-COUNTIF(selected_result_400!$AW377:$AW$437,"&lt;&gt;Y")/COUNTIF(selected_result_400!$AW$2:$AW$437,"&lt;&gt;Y")</f>
        <v>0.78819444444444442</v>
      </c>
      <c r="B377">
        <f>COUNTIF(selected_result_400!$AW$2:$AW377, "=Y")/COUNTIF(selected_result_400!$AW$2:$AW$437, "=Y")</f>
        <v>1</v>
      </c>
    </row>
    <row r="378" spans="1:2" x14ac:dyDescent="0.25">
      <c r="A378">
        <f>1-COUNTIF(selected_result_400!$AW378:$AW$437,"&lt;&gt;Y")/COUNTIF(selected_result_400!$AW$2:$AW$437,"&lt;&gt;Y")</f>
        <v>0.79166666666666663</v>
      </c>
      <c r="B378">
        <f>COUNTIF(selected_result_400!$AW$2:$AW378, "=Y")/COUNTIF(selected_result_400!$AW$2:$AW$437, "=Y")</f>
        <v>1</v>
      </c>
    </row>
    <row r="379" spans="1:2" x14ac:dyDescent="0.25">
      <c r="A379">
        <f>1-COUNTIF(selected_result_400!$AW379:$AW$437,"&lt;&gt;Y")/COUNTIF(selected_result_400!$AW$2:$AW$437,"&lt;&gt;Y")</f>
        <v>0.79513888888888884</v>
      </c>
      <c r="B379">
        <f>COUNTIF(selected_result_400!$AW$2:$AW379, "=Y")/COUNTIF(selected_result_400!$AW$2:$AW$437, "=Y")</f>
        <v>1</v>
      </c>
    </row>
    <row r="380" spans="1:2" x14ac:dyDescent="0.25">
      <c r="A380">
        <f>1-COUNTIF(selected_result_400!$AW380:$AW$437,"&lt;&gt;Y")/COUNTIF(selected_result_400!$AW$2:$AW$437,"&lt;&gt;Y")</f>
        <v>0.79861111111111116</v>
      </c>
      <c r="B380">
        <f>COUNTIF(selected_result_400!$AW$2:$AW380, "=Y")/COUNTIF(selected_result_400!$AW$2:$AW$437, "=Y")</f>
        <v>1</v>
      </c>
    </row>
    <row r="381" spans="1:2" x14ac:dyDescent="0.25">
      <c r="A381">
        <f>1-COUNTIF(selected_result_400!$AW381:$AW$437,"&lt;&gt;Y")/COUNTIF(selected_result_400!$AW$2:$AW$437,"&lt;&gt;Y")</f>
        <v>0.80208333333333337</v>
      </c>
      <c r="B381">
        <f>COUNTIF(selected_result_400!$AW$2:$AW381, "=Y")/COUNTIF(selected_result_400!$AW$2:$AW$437, "=Y")</f>
        <v>1</v>
      </c>
    </row>
    <row r="382" spans="1:2" x14ac:dyDescent="0.25">
      <c r="A382">
        <f>1-COUNTIF(selected_result_400!$AW382:$AW$437,"&lt;&gt;Y")/COUNTIF(selected_result_400!$AW$2:$AW$437,"&lt;&gt;Y")</f>
        <v>0.80555555555555558</v>
      </c>
      <c r="B382">
        <f>COUNTIF(selected_result_400!$AW$2:$AW382, "=Y")/COUNTIF(selected_result_400!$AW$2:$AW$437, "=Y")</f>
        <v>1</v>
      </c>
    </row>
    <row r="383" spans="1:2" x14ac:dyDescent="0.25">
      <c r="A383">
        <f>1-COUNTIF(selected_result_400!$AW383:$AW$437,"&lt;&gt;Y")/COUNTIF(selected_result_400!$AW$2:$AW$437,"&lt;&gt;Y")</f>
        <v>0.80902777777777779</v>
      </c>
      <c r="B383">
        <f>COUNTIF(selected_result_400!$AW$2:$AW383, "=Y")/COUNTIF(selected_result_400!$AW$2:$AW$437, "=Y")</f>
        <v>1</v>
      </c>
    </row>
    <row r="384" spans="1:2" x14ac:dyDescent="0.25">
      <c r="A384">
        <f>1-COUNTIF(selected_result_400!$AW384:$AW$437,"&lt;&gt;Y")/COUNTIF(selected_result_400!$AW$2:$AW$437,"&lt;&gt;Y")</f>
        <v>0.8125</v>
      </c>
      <c r="B384">
        <f>COUNTIF(selected_result_400!$AW$2:$AW384, "=Y")/COUNTIF(selected_result_400!$AW$2:$AW$437, "=Y")</f>
        <v>1</v>
      </c>
    </row>
    <row r="385" spans="1:2" x14ac:dyDescent="0.25">
      <c r="A385">
        <f>1-COUNTIF(selected_result_400!$AW385:$AW$437,"&lt;&gt;Y")/COUNTIF(selected_result_400!$AW$2:$AW$437,"&lt;&gt;Y")</f>
        <v>0.81597222222222221</v>
      </c>
      <c r="B385">
        <f>COUNTIF(selected_result_400!$AW$2:$AW385, "=Y")/COUNTIF(selected_result_400!$AW$2:$AW$437, "=Y")</f>
        <v>1</v>
      </c>
    </row>
    <row r="386" spans="1:2" x14ac:dyDescent="0.25">
      <c r="A386">
        <f>1-COUNTIF(selected_result_400!$AW386:$AW$437,"&lt;&gt;Y")/COUNTIF(selected_result_400!$AW$2:$AW$437,"&lt;&gt;Y")</f>
        <v>0.81944444444444442</v>
      </c>
      <c r="B386">
        <f>COUNTIF(selected_result_400!$AW$2:$AW386, "=Y")/COUNTIF(selected_result_400!$AW$2:$AW$437, "=Y")</f>
        <v>1</v>
      </c>
    </row>
    <row r="387" spans="1:2" x14ac:dyDescent="0.25">
      <c r="A387">
        <f>1-COUNTIF(selected_result_400!$AW387:$AW$437,"&lt;&gt;Y")/COUNTIF(selected_result_400!$AW$2:$AW$437,"&lt;&gt;Y")</f>
        <v>0.82291666666666663</v>
      </c>
      <c r="B387">
        <f>COUNTIF(selected_result_400!$AW$2:$AW387, "=Y")/COUNTIF(selected_result_400!$AW$2:$AW$437, "=Y")</f>
        <v>1</v>
      </c>
    </row>
    <row r="388" spans="1:2" x14ac:dyDescent="0.25">
      <c r="A388">
        <f>1-COUNTIF(selected_result_400!$AW388:$AW$437,"&lt;&gt;Y")/COUNTIF(selected_result_400!$AW$2:$AW$437,"&lt;&gt;Y")</f>
        <v>0.82638888888888884</v>
      </c>
      <c r="B388">
        <f>COUNTIF(selected_result_400!$AW$2:$AW388, "=Y")/COUNTIF(selected_result_400!$AW$2:$AW$437, "=Y")</f>
        <v>1</v>
      </c>
    </row>
    <row r="389" spans="1:2" x14ac:dyDescent="0.25">
      <c r="A389">
        <f>1-COUNTIF(selected_result_400!$AW389:$AW$437,"&lt;&gt;Y")/COUNTIF(selected_result_400!$AW$2:$AW$437,"&lt;&gt;Y")</f>
        <v>0.82986111111111116</v>
      </c>
      <c r="B389">
        <f>COUNTIF(selected_result_400!$AW$2:$AW389, "=Y")/COUNTIF(selected_result_400!$AW$2:$AW$437, "=Y")</f>
        <v>1</v>
      </c>
    </row>
    <row r="390" spans="1:2" x14ac:dyDescent="0.25">
      <c r="A390">
        <f>1-COUNTIF(selected_result_400!$AW390:$AW$437,"&lt;&gt;Y")/COUNTIF(selected_result_400!$AW$2:$AW$437,"&lt;&gt;Y")</f>
        <v>0.83333333333333337</v>
      </c>
      <c r="B390">
        <f>COUNTIF(selected_result_400!$AW$2:$AW390, "=Y")/COUNTIF(selected_result_400!$AW$2:$AW$437, "=Y")</f>
        <v>1</v>
      </c>
    </row>
    <row r="391" spans="1:2" x14ac:dyDescent="0.25">
      <c r="A391">
        <f>1-COUNTIF(selected_result_400!$AW391:$AW$437,"&lt;&gt;Y")/COUNTIF(selected_result_400!$AW$2:$AW$437,"&lt;&gt;Y")</f>
        <v>0.83680555555555558</v>
      </c>
      <c r="B391">
        <f>COUNTIF(selected_result_400!$AW$2:$AW391, "=Y")/COUNTIF(selected_result_400!$AW$2:$AW$437, "=Y")</f>
        <v>1</v>
      </c>
    </row>
    <row r="392" spans="1:2" x14ac:dyDescent="0.25">
      <c r="A392">
        <f>1-COUNTIF(selected_result_400!$AW392:$AW$437,"&lt;&gt;Y")/COUNTIF(selected_result_400!$AW$2:$AW$437,"&lt;&gt;Y")</f>
        <v>0.84027777777777779</v>
      </c>
      <c r="B392">
        <f>COUNTIF(selected_result_400!$AW$2:$AW392, "=Y")/COUNTIF(selected_result_400!$AW$2:$AW$437, "=Y")</f>
        <v>1</v>
      </c>
    </row>
    <row r="393" spans="1:2" x14ac:dyDescent="0.25">
      <c r="A393">
        <f>1-COUNTIF(selected_result_400!$AW393:$AW$437,"&lt;&gt;Y")/COUNTIF(selected_result_400!$AW$2:$AW$437,"&lt;&gt;Y")</f>
        <v>0.84375</v>
      </c>
      <c r="B393">
        <f>COUNTIF(selected_result_400!$AW$2:$AW393, "=Y")/COUNTIF(selected_result_400!$AW$2:$AW$437, "=Y")</f>
        <v>1</v>
      </c>
    </row>
    <row r="394" spans="1:2" x14ac:dyDescent="0.25">
      <c r="A394">
        <f>1-COUNTIF(selected_result_400!$AW394:$AW$437,"&lt;&gt;Y")/COUNTIF(selected_result_400!$AW$2:$AW$437,"&lt;&gt;Y")</f>
        <v>0.84722222222222221</v>
      </c>
      <c r="B394">
        <f>COUNTIF(selected_result_400!$AW$2:$AW394, "=Y")/COUNTIF(selected_result_400!$AW$2:$AW$437, "=Y")</f>
        <v>1</v>
      </c>
    </row>
    <row r="395" spans="1:2" x14ac:dyDescent="0.25">
      <c r="A395">
        <f>1-COUNTIF(selected_result_400!$AW395:$AW$437,"&lt;&gt;Y")/COUNTIF(selected_result_400!$AW$2:$AW$437,"&lt;&gt;Y")</f>
        <v>0.85069444444444442</v>
      </c>
      <c r="B395">
        <f>COUNTIF(selected_result_400!$AW$2:$AW395, "=Y")/COUNTIF(selected_result_400!$AW$2:$AW$437, "=Y")</f>
        <v>1</v>
      </c>
    </row>
    <row r="396" spans="1:2" x14ac:dyDescent="0.25">
      <c r="A396">
        <f>1-COUNTIF(selected_result_400!$AW396:$AW$437,"&lt;&gt;Y")/COUNTIF(selected_result_400!$AW$2:$AW$437,"&lt;&gt;Y")</f>
        <v>0.85416666666666663</v>
      </c>
      <c r="B396">
        <f>COUNTIF(selected_result_400!$AW$2:$AW396, "=Y")/COUNTIF(selected_result_400!$AW$2:$AW$437, "=Y")</f>
        <v>1</v>
      </c>
    </row>
    <row r="397" spans="1:2" x14ac:dyDescent="0.25">
      <c r="A397">
        <f>1-COUNTIF(selected_result_400!$AW397:$AW$437,"&lt;&gt;Y")/COUNTIF(selected_result_400!$AW$2:$AW$437,"&lt;&gt;Y")</f>
        <v>0.85763888888888884</v>
      </c>
      <c r="B397">
        <f>COUNTIF(selected_result_400!$AW$2:$AW397, "=Y")/COUNTIF(selected_result_400!$AW$2:$AW$437, "=Y")</f>
        <v>1</v>
      </c>
    </row>
    <row r="398" spans="1:2" x14ac:dyDescent="0.25">
      <c r="A398">
        <f>1-COUNTIF(selected_result_400!$AW398:$AW$437,"&lt;&gt;Y")/COUNTIF(selected_result_400!$AW$2:$AW$437,"&lt;&gt;Y")</f>
        <v>0.86111111111111116</v>
      </c>
      <c r="B398">
        <f>COUNTIF(selected_result_400!$AW$2:$AW398, "=Y")/COUNTIF(selected_result_400!$AW$2:$AW$437, "=Y")</f>
        <v>1</v>
      </c>
    </row>
    <row r="399" spans="1:2" x14ac:dyDescent="0.25">
      <c r="A399">
        <f>1-COUNTIF(selected_result_400!$AW399:$AW$437,"&lt;&gt;Y")/COUNTIF(selected_result_400!$AW$2:$AW$437,"&lt;&gt;Y")</f>
        <v>0.86458333333333337</v>
      </c>
      <c r="B399">
        <f>COUNTIF(selected_result_400!$AW$2:$AW399, "=Y")/COUNTIF(selected_result_400!$AW$2:$AW$437, "=Y")</f>
        <v>1</v>
      </c>
    </row>
    <row r="400" spans="1:2" x14ac:dyDescent="0.25">
      <c r="A400">
        <f>1-COUNTIF(selected_result_400!$AW400:$AW$437,"&lt;&gt;Y")/COUNTIF(selected_result_400!$AW$2:$AW$437,"&lt;&gt;Y")</f>
        <v>0.86805555555555558</v>
      </c>
      <c r="B400">
        <f>COUNTIF(selected_result_400!$AW$2:$AW400, "=Y")/COUNTIF(selected_result_400!$AW$2:$AW$437, "=Y")</f>
        <v>1</v>
      </c>
    </row>
    <row r="401" spans="1:2" x14ac:dyDescent="0.25">
      <c r="A401">
        <f>1-COUNTIF(selected_result_400!$AW401:$AW$437,"&lt;&gt;Y")/COUNTIF(selected_result_400!$AW$2:$AW$437,"&lt;&gt;Y")</f>
        <v>0.87152777777777779</v>
      </c>
      <c r="B401">
        <f>COUNTIF(selected_result_400!$AW$2:$AW401, "=Y")/COUNTIF(selected_result_400!$AW$2:$AW$437, "=Y")</f>
        <v>1</v>
      </c>
    </row>
    <row r="402" spans="1:2" x14ac:dyDescent="0.25">
      <c r="A402">
        <f>1-COUNTIF(selected_result_400!$AW402:$AW$437,"&lt;&gt;Y")/COUNTIF(selected_result_400!$AW$2:$AW$437,"&lt;&gt;Y")</f>
        <v>0.875</v>
      </c>
      <c r="B402">
        <f>COUNTIF(selected_result_400!$AW$2:$AW402, "=Y")/COUNTIF(selected_result_400!$AW$2:$AW$437, "=Y")</f>
        <v>1</v>
      </c>
    </row>
    <row r="403" spans="1:2" x14ac:dyDescent="0.25">
      <c r="A403">
        <f>1-COUNTIF(selected_result_400!$AW403:$AW$437,"&lt;&gt;Y")/COUNTIF(selected_result_400!$AW$2:$AW$437,"&lt;&gt;Y")</f>
        <v>0.87847222222222221</v>
      </c>
      <c r="B403">
        <f>COUNTIF(selected_result_400!$AW$2:$AW403, "=Y")/COUNTIF(selected_result_400!$AW$2:$AW$437, "=Y")</f>
        <v>1</v>
      </c>
    </row>
    <row r="404" spans="1:2" x14ac:dyDescent="0.25">
      <c r="A404">
        <f>1-COUNTIF(selected_result_400!$AW404:$AW$437,"&lt;&gt;Y")/COUNTIF(selected_result_400!$AW$2:$AW$437,"&lt;&gt;Y")</f>
        <v>0.88194444444444442</v>
      </c>
      <c r="B404">
        <f>COUNTIF(selected_result_400!$AW$2:$AW404, "=Y")/COUNTIF(selected_result_400!$AW$2:$AW$437, "=Y")</f>
        <v>1</v>
      </c>
    </row>
    <row r="405" spans="1:2" x14ac:dyDescent="0.25">
      <c r="A405">
        <f>1-COUNTIF(selected_result_400!$AW405:$AW$437,"&lt;&gt;Y")/COUNTIF(selected_result_400!$AW$2:$AW$437,"&lt;&gt;Y")</f>
        <v>0.88541666666666663</v>
      </c>
      <c r="B405">
        <f>COUNTIF(selected_result_400!$AW$2:$AW405, "=Y")/COUNTIF(selected_result_400!$AW$2:$AW$437, "=Y")</f>
        <v>1</v>
      </c>
    </row>
    <row r="406" spans="1:2" x14ac:dyDescent="0.25">
      <c r="A406">
        <f>1-COUNTIF(selected_result_400!$AW406:$AW$437,"&lt;&gt;Y")/COUNTIF(selected_result_400!$AW$2:$AW$437,"&lt;&gt;Y")</f>
        <v>0.88888888888888884</v>
      </c>
      <c r="B406">
        <f>COUNTIF(selected_result_400!$AW$2:$AW406, "=Y")/COUNTIF(selected_result_400!$AW$2:$AW$437, "=Y")</f>
        <v>1</v>
      </c>
    </row>
    <row r="407" spans="1:2" x14ac:dyDescent="0.25">
      <c r="A407">
        <f>1-COUNTIF(selected_result_400!$AW407:$AW$437,"&lt;&gt;Y")/COUNTIF(selected_result_400!$AW$2:$AW$437,"&lt;&gt;Y")</f>
        <v>0.89236111111111116</v>
      </c>
      <c r="B407">
        <f>COUNTIF(selected_result_400!$AW$2:$AW407, "=Y")/COUNTIF(selected_result_400!$AW$2:$AW$437, "=Y")</f>
        <v>1</v>
      </c>
    </row>
    <row r="408" spans="1:2" x14ac:dyDescent="0.25">
      <c r="A408">
        <f>1-COUNTIF(selected_result_400!$AW408:$AW$437,"&lt;&gt;Y")/COUNTIF(selected_result_400!$AW$2:$AW$437,"&lt;&gt;Y")</f>
        <v>0.89583333333333337</v>
      </c>
      <c r="B408">
        <f>COUNTIF(selected_result_400!$AW$2:$AW408, "=Y")/COUNTIF(selected_result_400!$AW$2:$AW$437, "=Y")</f>
        <v>1</v>
      </c>
    </row>
    <row r="409" spans="1:2" x14ac:dyDescent="0.25">
      <c r="A409">
        <f>1-COUNTIF(selected_result_400!$AW409:$AW$437,"&lt;&gt;Y")/COUNTIF(selected_result_400!$AW$2:$AW$437,"&lt;&gt;Y")</f>
        <v>0.89930555555555558</v>
      </c>
      <c r="B409">
        <f>COUNTIF(selected_result_400!$AW$2:$AW409, "=Y")/COUNTIF(selected_result_400!$AW$2:$AW$437, "=Y")</f>
        <v>1</v>
      </c>
    </row>
    <row r="410" spans="1:2" x14ac:dyDescent="0.25">
      <c r="A410">
        <f>1-COUNTIF(selected_result_400!$AW410:$AW$437,"&lt;&gt;Y")/COUNTIF(selected_result_400!$AW$2:$AW$437,"&lt;&gt;Y")</f>
        <v>0.90277777777777779</v>
      </c>
      <c r="B410">
        <f>COUNTIF(selected_result_400!$AW$2:$AW410, "=Y")/COUNTIF(selected_result_400!$AW$2:$AW$437, "=Y")</f>
        <v>1</v>
      </c>
    </row>
    <row r="411" spans="1:2" x14ac:dyDescent="0.25">
      <c r="A411">
        <f>1-COUNTIF(selected_result_400!$AW411:$AW$437,"&lt;&gt;Y")/COUNTIF(selected_result_400!$AW$2:$AW$437,"&lt;&gt;Y")</f>
        <v>0.90625</v>
      </c>
      <c r="B411">
        <f>COUNTIF(selected_result_400!$AW$2:$AW411, "=Y")/COUNTIF(selected_result_400!$AW$2:$AW$437, "=Y")</f>
        <v>1</v>
      </c>
    </row>
    <row r="412" spans="1:2" x14ac:dyDescent="0.25">
      <c r="A412">
        <f>1-COUNTIF(selected_result_400!$AW412:$AW$437,"&lt;&gt;Y")/COUNTIF(selected_result_400!$AW$2:$AW$437,"&lt;&gt;Y")</f>
        <v>0.90972222222222221</v>
      </c>
      <c r="B412">
        <f>COUNTIF(selected_result_400!$AW$2:$AW412, "=Y")/COUNTIF(selected_result_400!$AW$2:$AW$437, "=Y")</f>
        <v>1</v>
      </c>
    </row>
    <row r="413" spans="1:2" x14ac:dyDescent="0.25">
      <c r="A413">
        <f>1-COUNTIF(selected_result_400!$AW413:$AW$437,"&lt;&gt;Y")/COUNTIF(selected_result_400!$AW$2:$AW$437,"&lt;&gt;Y")</f>
        <v>0.91319444444444442</v>
      </c>
      <c r="B413">
        <f>COUNTIF(selected_result_400!$AW$2:$AW413, "=Y")/COUNTIF(selected_result_400!$AW$2:$AW$437, "=Y")</f>
        <v>1</v>
      </c>
    </row>
    <row r="414" spans="1:2" x14ac:dyDescent="0.25">
      <c r="A414">
        <f>1-COUNTIF(selected_result_400!$AW414:$AW$437,"&lt;&gt;Y")/COUNTIF(selected_result_400!$AW$2:$AW$437,"&lt;&gt;Y")</f>
        <v>0.91666666666666663</v>
      </c>
      <c r="B414">
        <f>COUNTIF(selected_result_400!$AW$2:$AW414, "=Y")/COUNTIF(selected_result_400!$AW$2:$AW$437, "=Y")</f>
        <v>1</v>
      </c>
    </row>
    <row r="415" spans="1:2" x14ac:dyDescent="0.25">
      <c r="A415">
        <f>1-COUNTIF(selected_result_400!$AW415:$AW$437,"&lt;&gt;Y")/COUNTIF(selected_result_400!$AW$2:$AW$437,"&lt;&gt;Y")</f>
        <v>0.92013888888888884</v>
      </c>
      <c r="B415">
        <f>COUNTIF(selected_result_400!$AW$2:$AW415, "=Y")/COUNTIF(selected_result_400!$AW$2:$AW$437, "=Y")</f>
        <v>1</v>
      </c>
    </row>
    <row r="416" spans="1:2" x14ac:dyDescent="0.25">
      <c r="A416">
        <f>1-COUNTIF(selected_result_400!$AW416:$AW$437,"&lt;&gt;Y")/COUNTIF(selected_result_400!$AW$2:$AW$437,"&lt;&gt;Y")</f>
        <v>0.92361111111111116</v>
      </c>
      <c r="B416">
        <f>COUNTIF(selected_result_400!$AW$2:$AW416, "=Y")/COUNTIF(selected_result_400!$AW$2:$AW$437, "=Y")</f>
        <v>1</v>
      </c>
    </row>
    <row r="417" spans="1:2" x14ac:dyDescent="0.25">
      <c r="A417">
        <f>1-COUNTIF(selected_result_400!$AW417:$AW$437,"&lt;&gt;Y")/COUNTIF(selected_result_400!$AW$2:$AW$437,"&lt;&gt;Y")</f>
        <v>0.92708333333333337</v>
      </c>
      <c r="B417">
        <f>COUNTIF(selected_result_400!$AW$2:$AW417, "=Y")/COUNTIF(selected_result_400!$AW$2:$AW$437, "=Y")</f>
        <v>1</v>
      </c>
    </row>
    <row r="418" spans="1:2" x14ac:dyDescent="0.25">
      <c r="A418">
        <f>1-COUNTIF(selected_result_400!$AW418:$AW$437,"&lt;&gt;Y")/COUNTIF(selected_result_400!$AW$2:$AW$437,"&lt;&gt;Y")</f>
        <v>0.93055555555555558</v>
      </c>
      <c r="B418">
        <f>COUNTIF(selected_result_400!$AW$2:$AW418, "=Y")/COUNTIF(selected_result_400!$AW$2:$AW$437, "=Y")</f>
        <v>1</v>
      </c>
    </row>
    <row r="419" spans="1:2" x14ac:dyDescent="0.25">
      <c r="A419">
        <f>1-COUNTIF(selected_result_400!$AW419:$AW$437,"&lt;&gt;Y")/COUNTIF(selected_result_400!$AW$2:$AW$437,"&lt;&gt;Y")</f>
        <v>0.93402777777777779</v>
      </c>
      <c r="B419">
        <f>COUNTIF(selected_result_400!$AW$2:$AW419, "=Y")/COUNTIF(selected_result_400!$AW$2:$AW$437, "=Y")</f>
        <v>1</v>
      </c>
    </row>
    <row r="420" spans="1:2" x14ac:dyDescent="0.25">
      <c r="A420">
        <f>1-COUNTIF(selected_result_400!$AW420:$AW$437,"&lt;&gt;Y")/COUNTIF(selected_result_400!$AW$2:$AW$437,"&lt;&gt;Y")</f>
        <v>0.9375</v>
      </c>
      <c r="B420">
        <f>COUNTIF(selected_result_400!$AW$2:$AW420, "=Y")/COUNTIF(selected_result_400!$AW$2:$AW$437, "=Y")</f>
        <v>1</v>
      </c>
    </row>
    <row r="421" spans="1:2" x14ac:dyDescent="0.25">
      <c r="A421">
        <f>1-COUNTIF(selected_result_400!$AW421:$AW$437,"&lt;&gt;Y")/COUNTIF(selected_result_400!$AW$2:$AW$437,"&lt;&gt;Y")</f>
        <v>0.94097222222222221</v>
      </c>
      <c r="B421">
        <f>COUNTIF(selected_result_400!$AW$2:$AW421, "=Y")/COUNTIF(selected_result_400!$AW$2:$AW$437, "=Y")</f>
        <v>1</v>
      </c>
    </row>
    <row r="422" spans="1:2" x14ac:dyDescent="0.25">
      <c r="A422">
        <f>1-COUNTIF(selected_result_400!$AW422:$AW$437,"&lt;&gt;Y")/COUNTIF(selected_result_400!$AW$2:$AW$437,"&lt;&gt;Y")</f>
        <v>0.94444444444444442</v>
      </c>
      <c r="B422">
        <f>COUNTIF(selected_result_400!$AW$2:$AW422, "=Y")/COUNTIF(selected_result_400!$AW$2:$AW$437, "=Y")</f>
        <v>1</v>
      </c>
    </row>
    <row r="423" spans="1:2" x14ac:dyDescent="0.25">
      <c r="A423">
        <f>1-COUNTIF(selected_result_400!$AW423:$AW$437,"&lt;&gt;Y")/COUNTIF(selected_result_400!$AW$2:$AW$437,"&lt;&gt;Y")</f>
        <v>0.94791666666666663</v>
      </c>
      <c r="B423">
        <f>COUNTIF(selected_result_400!$AW$2:$AW423, "=Y")/COUNTIF(selected_result_400!$AW$2:$AW$437, "=Y")</f>
        <v>1</v>
      </c>
    </row>
    <row r="424" spans="1:2" x14ac:dyDescent="0.25">
      <c r="A424">
        <f>1-COUNTIF(selected_result_400!$AW424:$AW$437,"&lt;&gt;Y")/COUNTIF(selected_result_400!$AW$2:$AW$437,"&lt;&gt;Y")</f>
        <v>0.95138888888888884</v>
      </c>
      <c r="B424">
        <f>COUNTIF(selected_result_400!$AW$2:$AW424, "=Y")/COUNTIF(selected_result_400!$AW$2:$AW$437, "=Y")</f>
        <v>1</v>
      </c>
    </row>
    <row r="425" spans="1:2" x14ac:dyDescent="0.25">
      <c r="A425">
        <f>1-COUNTIF(selected_result_400!$AW425:$AW$437,"&lt;&gt;Y")/COUNTIF(selected_result_400!$AW$2:$AW$437,"&lt;&gt;Y")</f>
        <v>0.95486111111111116</v>
      </c>
      <c r="B425">
        <f>COUNTIF(selected_result_400!$AW$2:$AW425, "=Y")/COUNTIF(selected_result_400!$AW$2:$AW$437, "=Y")</f>
        <v>1</v>
      </c>
    </row>
    <row r="426" spans="1:2" x14ac:dyDescent="0.25">
      <c r="A426">
        <f>1-COUNTIF(selected_result_400!$AW426:$AW$437,"&lt;&gt;Y")/COUNTIF(selected_result_400!$AW$2:$AW$437,"&lt;&gt;Y")</f>
        <v>0.95833333333333337</v>
      </c>
      <c r="B426">
        <f>COUNTIF(selected_result_400!$AW$2:$AW426, "=Y")/COUNTIF(selected_result_400!$AW$2:$AW$437, "=Y")</f>
        <v>1</v>
      </c>
    </row>
    <row r="427" spans="1:2" x14ac:dyDescent="0.25">
      <c r="A427">
        <f>1-COUNTIF(selected_result_400!$AW427:$AW$437,"&lt;&gt;Y")/COUNTIF(selected_result_400!$AW$2:$AW$437,"&lt;&gt;Y")</f>
        <v>0.96180555555555558</v>
      </c>
      <c r="B427">
        <f>COUNTIF(selected_result_400!$AW$2:$AW427, "=Y")/COUNTIF(selected_result_400!$AW$2:$AW$437, "=Y")</f>
        <v>1</v>
      </c>
    </row>
    <row r="428" spans="1:2" x14ac:dyDescent="0.25">
      <c r="A428">
        <f>1-COUNTIF(selected_result_400!$AW428:$AW$437,"&lt;&gt;Y")/COUNTIF(selected_result_400!$AW$2:$AW$437,"&lt;&gt;Y")</f>
        <v>0.96527777777777779</v>
      </c>
      <c r="B428">
        <f>COUNTIF(selected_result_400!$AW$2:$AW428, "=Y")/COUNTIF(selected_result_400!$AW$2:$AW$437, "=Y")</f>
        <v>1</v>
      </c>
    </row>
    <row r="429" spans="1:2" x14ac:dyDescent="0.25">
      <c r="A429">
        <f>1-COUNTIF(selected_result_400!$AW429:$AW$437,"&lt;&gt;Y")/COUNTIF(selected_result_400!$AW$2:$AW$437,"&lt;&gt;Y")</f>
        <v>0.96875</v>
      </c>
      <c r="B429">
        <f>COUNTIF(selected_result_400!$AW$2:$AW429, "=Y")/COUNTIF(selected_result_400!$AW$2:$AW$437, "=Y")</f>
        <v>1</v>
      </c>
    </row>
    <row r="430" spans="1:2" x14ac:dyDescent="0.25">
      <c r="A430">
        <f>1-COUNTIF(selected_result_400!$AW430:$AW$437,"&lt;&gt;Y")/COUNTIF(selected_result_400!$AW$2:$AW$437,"&lt;&gt;Y")</f>
        <v>0.97222222222222221</v>
      </c>
      <c r="B430">
        <f>COUNTIF(selected_result_400!$AW$2:$AW430, "=Y")/COUNTIF(selected_result_400!$AW$2:$AW$437, "=Y")</f>
        <v>1</v>
      </c>
    </row>
    <row r="431" spans="1:2" x14ac:dyDescent="0.25">
      <c r="A431">
        <f>1-COUNTIF(selected_result_400!$AW431:$AW$437,"&lt;&gt;Y")/COUNTIF(selected_result_400!$AW$2:$AW$437,"&lt;&gt;Y")</f>
        <v>0.97569444444444442</v>
      </c>
      <c r="B431">
        <f>COUNTIF(selected_result_400!$AW$2:$AW431, "=Y")/COUNTIF(selected_result_400!$AW$2:$AW$437, "=Y")</f>
        <v>1</v>
      </c>
    </row>
    <row r="432" spans="1:2" x14ac:dyDescent="0.25">
      <c r="A432">
        <f>1-COUNTIF(selected_result_400!$AW432:$AW$437,"&lt;&gt;Y")/COUNTIF(selected_result_400!$AW$2:$AW$437,"&lt;&gt;Y")</f>
        <v>0.97916666666666663</v>
      </c>
      <c r="B432">
        <f>COUNTIF(selected_result_400!$AW$2:$AW432, "=Y")/COUNTIF(selected_result_400!$AW$2:$AW$437, "=Y")</f>
        <v>1</v>
      </c>
    </row>
    <row r="433" spans="1:2" x14ac:dyDescent="0.25">
      <c r="A433">
        <f>1-COUNTIF(selected_result_400!$AW433:$AW$437,"&lt;&gt;Y")/COUNTIF(selected_result_400!$AW$2:$AW$437,"&lt;&gt;Y")</f>
        <v>0.98263888888888884</v>
      </c>
      <c r="B433">
        <f>COUNTIF(selected_result_400!$AW$2:$AW433, "=Y")/COUNTIF(selected_result_400!$AW$2:$AW$437, "=Y")</f>
        <v>1</v>
      </c>
    </row>
    <row r="434" spans="1:2" x14ac:dyDescent="0.25">
      <c r="A434">
        <f>1-COUNTIF(selected_result_400!$AW434:$AW$437,"&lt;&gt;Y")/COUNTIF(selected_result_400!$AW$2:$AW$437,"&lt;&gt;Y")</f>
        <v>0.98611111111111116</v>
      </c>
      <c r="B434">
        <f>COUNTIF(selected_result_400!$AW$2:$AW434, "=Y")/COUNTIF(selected_result_400!$AW$2:$AW$437, "=Y")</f>
        <v>1</v>
      </c>
    </row>
    <row r="435" spans="1:2" x14ac:dyDescent="0.25">
      <c r="A435">
        <f>1-COUNTIF(selected_result_400!$AW435:$AW$437,"&lt;&gt;Y")/COUNTIF(selected_result_400!$AW$2:$AW$437,"&lt;&gt;Y")</f>
        <v>0.98958333333333337</v>
      </c>
      <c r="B435">
        <f>COUNTIF(selected_result_400!$AW$2:$AW435, "=Y")/COUNTIF(selected_result_400!$AW$2:$AW$437, "=Y")</f>
        <v>1</v>
      </c>
    </row>
    <row r="436" spans="1:2" x14ac:dyDescent="0.25">
      <c r="A436">
        <f>1-COUNTIF(selected_result_400!$AW436:$AW$437,"&lt;&gt;Y")/COUNTIF(selected_result_400!$AW$2:$AW$437,"&lt;&gt;Y")</f>
        <v>0.99305555555555558</v>
      </c>
      <c r="B436">
        <f>COUNTIF(selected_result_400!$AW$2:$AW436, "=Y")/COUNTIF(selected_result_400!$AW$2:$AW$437, "=Y")</f>
        <v>1</v>
      </c>
    </row>
    <row r="437" spans="1:2" x14ac:dyDescent="0.25">
      <c r="A437">
        <f>1-COUNTIF(selected_result_400!$AW437:$AW$437,"&lt;&gt;Y")/COUNTIF(selected_result_400!$AW$2:$AW$437,"&lt;&gt;Y")</f>
        <v>0.99652777777777779</v>
      </c>
      <c r="B437">
        <f>COUNTIF(selected_result_400!$AW$2:$AW437, "=Y")/COUNTIF(selected_result_400!$AW$2:$AW$437, "=Y")</f>
        <v>1</v>
      </c>
    </row>
  </sheetData>
  <mergeCells count="2">
    <mergeCell ref="G30:H30"/>
    <mergeCell ref="E32:E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selected_result_400</vt:lpstr>
      <vt:lpstr>pfam</vt:lpstr>
      <vt:lpstr>ROC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2013-05-25T12:50:53Z</dcterms:created>
  <dcterms:modified xsi:type="dcterms:W3CDTF">2013-05-25T14:59:31Z</dcterms:modified>
</cp:coreProperties>
</file>