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9855" activeTab="0"/>
  </bookViews>
  <sheets>
    <sheet name="vedomo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aba</author>
  </authors>
  <commentList>
    <comment ref="N3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полной записи</t>
        </r>
      </text>
    </comment>
    <comment ref="O3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записи с геномом</t>
        </r>
      </text>
    </comment>
    <comment ref="P3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Лишние строки в начале файла - программы не поймут</t>
        </r>
      </text>
    </comment>
    <comment ref="L3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имени файла не EMBL ID</t>
        </r>
      </text>
    </comment>
    <comment ref="L5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названии белковой последовательности следовало бы  сохранить её идентификатор в Uniprot</t>
        </r>
      </text>
    </comment>
    <comment ref="L6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имени файла не EMBL ID</t>
        </r>
      </text>
    </comment>
    <comment ref="L7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названии белковой последовательности следовало бы  сохранить её идентификатор в Uniprot</t>
        </r>
      </text>
    </comment>
    <comment ref="L12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имени файла не EMBL ID</t>
        </r>
      </text>
    </comment>
    <comment ref="O5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расширекние файла получилось .embl.txt</t>
        </r>
      </text>
    </comment>
    <comment ref="O9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ИСПРАВЛЕНО, но осталось замечание: расширение файла .embl.fasta т.е. программы понимают, что fasta. А на самом деле в файле полная запись, а не последовательность в формате fasta =&gt; расширени должно быть .embl  
Последовательность есть, но без аннотации - нужна полная запись!
расширекние файла получилось .embl.txt</t>
        </r>
      </text>
    </comment>
    <comment ref="O10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Последовательность есть, но без аннотации - нужна полная запись!
расширекние файла получилось .embl.txt</t>
        </r>
      </text>
    </comment>
    <comment ref="O4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записи с геномом</t>
        </r>
      </text>
    </comment>
    <comment ref="O12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записи с геномом</t>
        </r>
      </text>
    </comment>
    <comment ref="L9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расширекние файла получилось .fasta.txt</t>
        </r>
      </text>
    </comment>
    <comment ref="P6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Попались и фрагменты полипротеина</t>
        </r>
      </text>
    </comment>
    <comment ref="P9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расширекние файла получилось .fasta.txt</t>
        </r>
      </text>
    </comment>
    <comment ref="P10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расширекние файла получилось .fasta.txt</t>
        </r>
      </text>
    </comment>
    <comment ref="N4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полной записи</t>
        </r>
      </text>
    </comment>
    <comment ref="N9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полной записи</t>
        </r>
      </text>
    </comment>
    <comment ref="P12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
Очень разные белки в файле...</t>
        </r>
      </text>
    </comment>
    <comment ref="P11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
Правильно отобраны белки, но формат - не fasta; JalView не сможет открыть этот файл :( Надо переделать.</t>
        </r>
      </text>
    </comment>
    <comment ref="O11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Последовательность есть, но без аннотации - нужна полная запись!
расширекние файла получилось .embl.txt</t>
        </r>
      </text>
    </comment>
    <comment ref="N11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полной записи</t>
        </r>
      </text>
    </comment>
    <comment ref="L11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 получил файл с последовательностями всех белков</t>
        </r>
      </text>
    </comment>
    <comment ref="M12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
Протокол не обнаружил</t>
        </r>
      </text>
    </comment>
    <comment ref="M6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
Протокол не обнаружил</t>
        </r>
      </text>
    </comment>
  </commentList>
</comments>
</file>

<file path=xl/sharedStrings.xml><?xml version="1.0" encoding="utf-8"?>
<sst xmlns="http://schemas.openxmlformats.org/spreadsheetml/2006/main" count="71" uniqueCount="53">
  <si>
    <t>Vir_2013</t>
  </si>
  <si>
    <t xml:space="preserve">    DB</t>
  </si>
  <si>
    <t xml:space="preserve">   SRS</t>
  </si>
  <si>
    <t>Credit</t>
  </si>
  <si>
    <t>Kaliuzhny</t>
  </si>
  <si>
    <t xml:space="preserve">      </t>
  </si>
  <si>
    <t>Kazakov</t>
  </si>
  <si>
    <t>Kochanova</t>
  </si>
  <si>
    <t>Kondratyeva</t>
  </si>
  <si>
    <t>Kuznetsov</t>
  </si>
  <si>
    <t>Litov</t>
  </si>
  <si>
    <t>Minervina</t>
  </si>
  <si>
    <t>Nartova</t>
  </si>
  <si>
    <t>Shitova</t>
  </si>
  <si>
    <t>Tyulkina</t>
  </si>
  <si>
    <t>2(protocol)</t>
  </si>
  <si>
    <t>2(uniprot)</t>
  </si>
  <si>
    <t>3(genome)</t>
  </si>
  <si>
    <t>4(similar by name)</t>
  </si>
  <si>
    <t>Max</t>
  </si>
  <si>
    <t>Фамилия</t>
  </si>
  <si>
    <t>Имя</t>
  </si>
  <si>
    <t>Калюжный</t>
  </si>
  <si>
    <t>Сергей</t>
  </si>
  <si>
    <t>Казаков</t>
  </si>
  <si>
    <t>Александр</t>
  </si>
  <si>
    <t>Кочанова</t>
  </si>
  <si>
    <t>Наталья</t>
  </si>
  <si>
    <t>Кондратьева</t>
  </si>
  <si>
    <t>Лия</t>
  </si>
  <si>
    <t>Кузнецов</t>
  </si>
  <si>
    <t>Станислав</t>
  </si>
  <si>
    <t>Литов</t>
  </si>
  <si>
    <t>Минервина</t>
  </si>
  <si>
    <t>Анастасия</t>
  </si>
  <si>
    <t>Нартова</t>
  </si>
  <si>
    <t>Мария</t>
  </si>
  <si>
    <t>Шитова</t>
  </si>
  <si>
    <t>Тюлькина</t>
  </si>
  <si>
    <t>Дина</t>
  </si>
  <si>
    <t>5( Align)</t>
  </si>
  <si>
    <t>6(Phylo)</t>
  </si>
  <si>
    <t>7(Search)</t>
  </si>
  <si>
    <t>8( 3D)</t>
  </si>
  <si>
    <t xml:space="preserve">  9(Compare 3D)</t>
  </si>
  <si>
    <t>Рейтинг</t>
  </si>
  <si>
    <t>Aln&amp;Phylo</t>
  </si>
  <si>
    <t>Search</t>
  </si>
  <si>
    <t>3D</t>
  </si>
  <si>
    <t>Compare 3D</t>
  </si>
  <si>
    <t>Зачёт практикума</t>
  </si>
  <si>
    <t>зачет</t>
  </si>
  <si>
    <t>+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</si>
</sst>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textRotation="90"/>
    </xf>
    <xf numFmtId="172" fontId="0" fillId="0" borderId="0" xfId="0" applyNumberFormat="1" applyAlignment="1">
      <alignment horizontal="left"/>
    </xf>
    <xf numFmtId="0" fontId="0" fillId="0" borderId="10" xfId="0" applyBorder="1" applyAlignment="1">
      <alignment horizontal="left" textRotation="90"/>
    </xf>
    <xf numFmtId="0" fontId="0" fillId="16" borderId="10" xfId="0" applyFill="1" applyBorder="1" applyAlignment="1">
      <alignment horizontal="left" textRotation="90"/>
    </xf>
    <xf numFmtId="0" fontId="0" fillId="4" borderId="10" xfId="0" applyFill="1" applyBorder="1" applyAlignment="1">
      <alignment horizontal="left" textRotation="90"/>
    </xf>
    <xf numFmtId="0" fontId="0" fillId="3" borderId="10" xfId="0" applyFill="1" applyBorder="1" applyAlignment="1">
      <alignment horizontal="left" textRotation="90"/>
    </xf>
    <xf numFmtId="0" fontId="0" fillId="7" borderId="10" xfId="0" applyFill="1" applyBorder="1" applyAlignment="1">
      <alignment horizontal="left" textRotation="90"/>
    </xf>
    <xf numFmtId="0" fontId="0" fillId="31" borderId="10" xfId="0" applyFill="1" applyBorder="1" applyAlignment="1">
      <alignment horizontal="left" textRotation="90"/>
    </xf>
    <xf numFmtId="0" fontId="0" fillId="33" borderId="10" xfId="0" applyFill="1" applyBorder="1" applyAlignment="1">
      <alignment horizontal="left" textRotation="90"/>
    </xf>
    <xf numFmtId="0" fontId="0" fillId="6" borderId="10" xfId="0" applyFill="1" applyBorder="1" applyAlignment="1">
      <alignment horizontal="left" textRotation="90"/>
    </xf>
    <xf numFmtId="0" fontId="0" fillId="0" borderId="10" xfId="0" applyBorder="1" applyAlignment="1">
      <alignment horizontal="left"/>
    </xf>
    <xf numFmtId="0" fontId="0" fillId="16" borderId="10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31" borderId="1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172" fontId="0" fillId="16" borderId="10" xfId="0" applyNumberFormat="1" applyFill="1" applyBorder="1" applyAlignment="1">
      <alignment horizontal="left"/>
    </xf>
    <xf numFmtId="172" fontId="0" fillId="3" borderId="10" xfId="0" applyNumberFormat="1" applyFill="1" applyBorder="1" applyAlignment="1">
      <alignment horizontal="left"/>
    </xf>
    <xf numFmtId="172" fontId="0" fillId="7" borderId="10" xfId="0" applyNumberFormat="1" applyFill="1" applyBorder="1" applyAlignment="1">
      <alignment horizontal="left"/>
    </xf>
    <xf numFmtId="0" fontId="0" fillId="11" borderId="10" xfId="0" applyFill="1" applyBorder="1" applyAlignment="1">
      <alignment horizontal="left" textRotation="90"/>
    </xf>
    <xf numFmtId="0" fontId="0" fillId="11" borderId="10" xfId="0" applyFill="1" applyBorder="1" applyAlignment="1">
      <alignment horizontal="left"/>
    </xf>
    <xf numFmtId="0" fontId="0" fillId="34" borderId="10" xfId="0" applyFill="1" applyBorder="1" applyAlignment="1">
      <alignment horizontal="left" textRotation="90"/>
    </xf>
    <xf numFmtId="0" fontId="0" fillId="34" borderId="10" xfId="0" applyFill="1" applyBorder="1" applyAlignment="1">
      <alignment horizontal="left"/>
    </xf>
    <xf numFmtId="0" fontId="0" fillId="6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="115" zoomScaleNormal="115" zoomScalePageLayoutView="0" workbookViewId="0" topLeftCell="A1">
      <selection activeCell="U10" sqref="U10"/>
    </sheetView>
  </sheetViews>
  <sheetFormatPr defaultColWidth="4.140625" defaultRowHeight="15"/>
  <cols>
    <col min="1" max="1" width="12.140625" style="1" bestFit="1" customWidth="1"/>
    <col min="2" max="2" width="12.7109375" style="1" bestFit="1" customWidth="1"/>
    <col min="3" max="3" width="10.8515625" style="1" bestFit="1" customWidth="1"/>
    <col min="4" max="4" width="5.8515625" style="1" customWidth="1"/>
    <col min="5" max="5" width="7.28125" style="1" customWidth="1"/>
    <col min="6" max="7" width="5.8515625" style="1" bestFit="1" customWidth="1"/>
    <col min="8" max="11" width="4.140625" style="1" customWidth="1"/>
    <col min="12" max="14" width="3.7109375" style="1" bestFit="1" customWidth="1"/>
    <col min="15" max="15" width="3.8515625" style="1" bestFit="1" customWidth="1"/>
    <col min="16" max="17" width="3.7109375" style="1" bestFit="1" customWidth="1"/>
    <col min="18" max="18" width="3.7109375" style="1" customWidth="1"/>
    <col min="19" max="19" width="4.00390625" style="1" bestFit="1" customWidth="1"/>
    <col min="20" max="20" width="3.7109375" style="1" bestFit="1" customWidth="1"/>
    <col min="21" max="21" width="4.140625" style="1" customWidth="1"/>
    <col min="22" max="22" width="6.140625" style="1" customWidth="1"/>
    <col min="23" max="23" width="4.57421875" style="1" bestFit="1" customWidth="1"/>
    <col min="24" max="16384" width="4.140625" style="1" customWidth="1"/>
  </cols>
  <sheetData>
    <row r="1" spans="1:22" s="2" customFormat="1" ht="117">
      <c r="A1" s="4" t="s">
        <v>0</v>
      </c>
      <c r="B1" s="4" t="s">
        <v>20</v>
      </c>
      <c r="C1" s="4" t="s">
        <v>21</v>
      </c>
      <c r="D1" s="5" t="s">
        <v>50</v>
      </c>
      <c r="E1" s="5" t="s">
        <v>45</v>
      </c>
      <c r="F1" s="6" t="s">
        <v>1</v>
      </c>
      <c r="G1" s="6" t="s">
        <v>2</v>
      </c>
      <c r="H1" s="6" t="s">
        <v>46</v>
      </c>
      <c r="I1" s="6" t="s">
        <v>47</v>
      </c>
      <c r="J1" s="6" t="s">
        <v>48</v>
      </c>
      <c r="K1" s="6" t="s">
        <v>49</v>
      </c>
      <c r="L1" s="7">
        <v>1</v>
      </c>
      <c r="M1" s="7" t="s">
        <v>15</v>
      </c>
      <c r="N1" s="7" t="s">
        <v>16</v>
      </c>
      <c r="O1" s="8" t="s">
        <v>17</v>
      </c>
      <c r="P1" s="8" t="s">
        <v>18</v>
      </c>
      <c r="Q1" s="9" t="s">
        <v>40</v>
      </c>
      <c r="R1" s="9" t="s">
        <v>41</v>
      </c>
      <c r="S1" s="10" t="s">
        <v>42</v>
      </c>
      <c r="T1" s="11" t="s">
        <v>43</v>
      </c>
      <c r="U1" s="25" t="s">
        <v>44</v>
      </c>
      <c r="V1" s="23" t="s">
        <v>3</v>
      </c>
    </row>
    <row r="2" spans="1:22" ht="15">
      <c r="A2" s="12"/>
      <c r="B2" s="12"/>
      <c r="C2" s="12" t="s">
        <v>19</v>
      </c>
      <c r="D2" s="13"/>
      <c r="E2" s="13"/>
      <c r="F2" s="14"/>
      <c r="G2" s="14"/>
      <c r="H2" s="14"/>
      <c r="I2" s="14"/>
      <c r="J2" s="14"/>
      <c r="K2" s="14"/>
      <c r="L2" s="15">
        <v>5</v>
      </c>
      <c r="M2" s="15">
        <v>5</v>
      </c>
      <c r="N2" s="15">
        <v>5</v>
      </c>
      <c r="O2" s="16">
        <v>5</v>
      </c>
      <c r="P2" s="16">
        <v>5</v>
      </c>
      <c r="Q2" s="17">
        <v>5</v>
      </c>
      <c r="R2" s="17">
        <v>5</v>
      </c>
      <c r="S2" s="18">
        <v>5</v>
      </c>
      <c r="T2" s="19">
        <v>5</v>
      </c>
      <c r="U2" s="26">
        <v>5</v>
      </c>
      <c r="V2" s="24">
        <v>10</v>
      </c>
    </row>
    <row r="3" spans="1:23" ht="15">
      <c r="A3" s="12" t="s">
        <v>4</v>
      </c>
      <c r="B3" s="12" t="s">
        <v>22</v>
      </c>
      <c r="C3" s="12" t="s">
        <v>23</v>
      </c>
      <c r="D3" s="13"/>
      <c r="E3" s="20">
        <f>SUM(L3:V3)</f>
        <v>17</v>
      </c>
      <c r="F3" s="14">
        <f>IF(COUNTIF(L3:N3,"&gt;="&amp;2.5)&gt;=3,"зачёт","")</f>
      </c>
      <c r="G3" s="14" t="str">
        <f>IF(COUNTIF(O3:P3,"&gt;="&amp;2.5)&gt;=2,"зачёт","")</f>
        <v>зачёт</v>
      </c>
      <c r="H3" s="14">
        <f>IF(COUNTIF(Q3:R3,"&gt;="&amp;2.5)&gt;=2,"зачёт","")</f>
      </c>
      <c r="I3" s="14">
        <f>IF(S3&gt;=2.5,"зачёт","")</f>
      </c>
      <c r="J3" s="14">
        <f>IF(T3&gt;=2.5,"зачёт","")</f>
      </c>
      <c r="K3" s="14">
        <f>IF(U3&gt;=2.5,"зачёт","")</f>
      </c>
      <c r="L3" s="21">
        <v>5</v>
      </c>
      <c r="M3" s="21">
        <v>4</v>
      </c>
      <c r="N3" s="21">
        <v>0</v>
      </c>
      <c r="O3" s="22">
        <v>5</v>
      </c>
      <c r="P3" s="22">
        <v>3</v>
      </c>
      <c r="Q3" s="17" t="s">
        <v>5</v>
      </c>
      <c r="R3" s="17"/>
      <c r="S3" s="18"/>
      <c r="T3" s="27"/>
      <c r="U3" s="28"/>
      <c r="V3" s="29"/>
      <c r="W3" s="3"/>
    </row>
    <row r="4" spans="1:22" ht="15">
      <c r="A4" s="12" t="s">
        <v>6</v>
      </c>
      <c r="B4" s="12" t="s">
        <v>24</v>
      </c>
      <c r="C4" s="12" t="s">
        <v>25</v>
      </c>
      <c r="D4" s="13"/>
      <c r="E4" s="20">
        <f aca="true" t="shared" si="0" ref="E4:E12">SUM(L4:V4)</f>
        <v>14</v>
      </c>
      <c r="F4" s="14">
        <f aca="true" t="shared" si="1" ref="F4:F12">IF(COUNTIF(L4:N4,"&gt;="&amp;2.5)&gt;=3,"зачёт","")</f>
      </c>
      <c r="G4" s="14">
        <f aca="true" t="shared" si="2" ref="G4:G12">IF(COUNTIF(O4:P4,"&gt;="&amp;2.5)&gt;=2,"зачёт","")</f>
      </c>
      <c r="H4" s="14">
        <f aca="true" t="shared" si="3" ref="H4:H12">IF(COUNTIF(Q4:R4,"&gt;="&amp;2.5)&gt;=2,"зачёт","")</f>
      </c>
      <c r="I4" s="14">
        <f aca="true" t="shared" si="4" ref="I4:I12">IF(S4&gt;=2.5,"зачёт","")</f>
      </c>
      <c r="J4" s="14">
        <f aca="true" t="shared" si="5" ref="J4:J12">IF(T4&gt;=2.5,"зачёт","")</f>
      </c>
      <c r="K4" s="14">
        <f aca="true" t="shared" si="6" ref="K4:K12">IF(U4&gt;=2.5,"зачёт","")</f>
      </c>
      <c r="L4" s="21">
        <v>5</v>
      </c>
      <c r="M4" s="21">
        <v>4</v>
      </c>
      <c r="N4" s="21">
        <v>0</v>
      </c>
      <c r="O4" s="22">
        <v>0</v>
      </c>
      <c r="P4" s="22">
        <v>5</v>
      </c>
      <c r="Q4" s="17" t="s">
        <v>5</v>
      </c>
      <c r="R4" s="17"/>
      <c r="S4" s="18"/>
      <c r="T4" s="27"/>
      <c r="U4" s="28"/>
      <c r="V4" s="29"/>
    </row>
    <row r="5" spans="1:22" ht="15">
      <c r="A5" s="12" t="s">
        <v>7</v>
      </c>
      <c r="B5" s="12" t="s">
        <v>26</v>
      </c>
      <c r="C5" s="12" t="s">
        <v>27</v>
      </c>
      <c r="D5" s="13"/>
      <c r="E5" s="20">
        <f t="shared" si="0"/>
        <v>24</v>
      </c>
      <c r="F5" s="14" t="str">
        <f t="shared" si="1"/>
        <v>зачёт</v>
      </c>
      <c r="G5" s="14" t="str">
        <f t="shared" si="2"/>
        <v>зачёт</v>
      </c>
      <c r="H5" s="14">
        <f t="shared" si="3"/>
      </c>
      <c r="I5" s="14">
        <f t="shared" si="4"/>
      </c>
      <c r="J5" s="14" t="str">
        <f t="shared" si="5"/>
        <v>зачёт</v>
      </c>
      <c r="K5" s="14" t="str">
        <f t="shared" si="6"/>
        <v>зачёт</v>
      </c>
      <c r="L5" s="21">
        <v>4.5</v>
      </c>
      <c r="M5" s="21">
        <v>5</v>
      </c>
      <c r="N5" s="21">
        <v>5</v>
      </c>
      <c r="O5" s="22">
        <v>4.5</v>
      </c>
      <c r="P5" s="22">
        <v>5</v>
      </c>
      <c r="Q5" s="17" t="s">
        <v>5</v>
      </c>
      <c r="R5" s="17"/>
      <c r="S5" s="18"/>
      <c r="T5" s="27" t="s">
        <v>52</v>
      </c>
      <c r="U5" s="28" t="s">
        <v>52</v>
      </c>
      <c r="V5" s="29"/>
    </row>
    <row r="6" spans="1:22" ht="15">
      <c r="A6" s="12" t="s">
        <v>8</v>
      </c>
      <c r="B6" s="12" t="s">
        <v>28</v>
      </c>
      <c r="C6" s="12" t="s">
        <v>29</v>
      </c>
      <c r="D6" s="13"/>
      <c r="E6" s="20">
        <f t="shared" si="0"/>
        <v>24</v>
      </c>
      <c r="F6" s="14" t="str">
        <f t="shared" si="1"/>
        <v>зачёт</v>
      </c>
      <c r="G6" s="14" t="str">
        <f t="shared" si="2"/>
        <v>зачёт</v>
      </c>
      <c r="H6" s="14">
        <f t="shared" si="3"/>
      </c>
      <c r="I6" s="14">
        <f t="shared" si="4"/>
      </c>
      <c r="J6" s="14">
        <f t="shared" si="5"/>
      </c>
      <c r="K6" s="14">
        <f t="shared" si="6"/>
      </c>
      <c r="L6" s="21">
        <v>4.5</v>
      </c>
      <c r="M6" s="21">
        <v>4.5</v>
      </c>
      <c r="N6" s="21">
        <v>5</v>
      </c>
      <c r="O6" s="22">
        <v>5</v>
      </c>
      <c r="P6" s="22">
        <v>5</v>
      </c>
      <c r="Q6" s="17" t="s">
        <v>5</v>
      </c>
      <c r="R6" s="17"/>
      <c r="S6" s="18"/>
      <c r="T6" s="27"/>
      <c r="U6" s="28"/>
      <c r="V6" s="29"/>
    </row>
    <row r="7" spans="1:22" ht="15">
      <c r="A7" s="12" t="s">
        <v>9</v>
      </c>
      <c r="B7" s="12" t="s">
        <v>30</v>
      </c>
      <c r="C7" s="12" t="s">
        <v>31</v>
      </c>
      <c r="D7" s="13"/>
      <c r="E7" s="20">
        <f t="shared" si="0"/>
        <v>24.5</v>
      </c>
      <c r="F7" s="14" t="str">
        <f t="shared" si="1"/>
        <v>зачёт</v>
      </c>
      <c r="G7" s="14" t="str">
        <f t="shared" si="2"/>
        <v>зачёт</v>
      </c>
      <c r="H7" s="14">
        <f t="shared" si="3"/>
      </c>
      <c r="I7" s="14">
        <f t="shared" si="4"/>
      </c>
      <c r="J7" s="14" t="str">
        <f t="shared" si="5"/>
        <v>зачёт</v>
      </c>
      <c r="K7" s="14" t="str">
        <f t="shared" si="6"/>
        <v>зачёт</v>
      </c>
      <c r="L7" s="21">
        <v>4.5</v>
      </c>
      <c r="M7" s="21">
        <v>5</v>
      </c>
      <c r="N7" s="21">
        <v>5</v>
      </c>
      <c r="O7" s="22">
        <v>5</v>
      </c>
      <c r="P7" s="22">
        <v>5</v>
      </c>
      <c r="Q7" s="17" t="s">
        <v>5</v>
      </c>
      <c r="R7" s="17"/>
      <c r="S7" s="18"/>
      <c r="T7" s="27" t="s">
        <v>52</v>
      </c>
      <c r="U7" s="28" t="s">
        <v>52</v>
      </c>
      <c r="V7" s="29"/>
    </row>
    <row r="8" spans="1:22" ht="15">
      <c r="A8" s="12" t="s">
        <v>10</v>
      </c>
      <c r="B8" s="12" t="s">
        <v>32</v>
      </c>
      <c r="C8" s="12" t="s">
        <v>25</v>
      </c>
      <c r="D8" s="13"/>
      <c r="E8" s="20">
        <f t="shared" si="0"/>
        <v>24.5</v>
      </c>
      <c r="F8" s="14" t="str">
        <f t="shared" si="1"/>
        <v>зачёт</v>
      </c>
      <c r="G8" s="14" t="str">
        <f t="shared" si="2"/>
        <v>зачёт</v>
      </c>
      <c r="H8" s="14">
        <f t="shared" si="3"/>
      </c>
      <c r="I8" s="14">
        <f t="shared" si="4"/>
      </c>
      <c r="J8" s="14">
        <f t="shared" si="5"/>
      </c>
      <c r="K8" s="14">
        <f t="shared" si="6"/>
      </c>
      <c r="L8" s="21">
        <v>5</v>
      </c>
      <c r="M8" s="21">
        <v>4.5</v>
      </c>
      <c r="N8" s="21">
        <v>5</v>
      </c>
      <c r="O8" s="22">
        <v>5</v>
      </c>
      <c r="P8" s="22">
        <v>5</v>
      </c>
      <c r="Q8" s="17" t="s">
        <v>5</v>
      </c>
      <c r="R8" s="17"/>
      <c r="S8" s="18"/>
      <c r="T8" s="27"/>
      <c r="U8" s="28"/>
      <c r="V8" s="29"/>
    </row>
    <row r="9" spans="1:22" ht="15">
      <c r="A9" s="12" t="s">
        <v>11</v>
      </c>
      <c r="B9" s="12" t="s">
        <v>33</v>
      </c>
      <c r="C9" s="12" t="s">
        <v>34</v>
      </c>
      <c r="D9" s="13"/>
      <c r="E9" s="20">
        <f t="shared" si="0"/>
        <v>23.5</v>
      </c>
      <c r="F9" s="14" t="str">
        <f t="shared" si="1"/>
        <v>зачёт</v>
      </c>
      <c r="G9" s="14" t="str">
        <f t="shared" si="2"/>
        <v>зачёт</v>
      </c>
      <c r="H9" s="14">
        <f t="shared" si="3"/>
      </c>
      <c r="I9" s="14">
        <f t="shared" si="4"/>
      </c>
      <c r="J9" s="14" t="str">
        <f t="shared" si="5"/>
        <v>зачёт</v>
      </c>
      <c r="K9" s="14" t="str">
        <f t="shared" si="6"/>
        <v>зачёт</v>
      </c>
      <c r="L9" s="21">
        <v>4.5</v>
      </c>
      <c r="M9" s="21">
        <v>4.5</v>
      </c>
      <c r="N9" s="21">
        <v>5</v>
      </c>
      <c r="O9" s="22">
        <v>4.5</v>
      </c>
      <c r="P9" s="22">
        <v>5</v>
      </c>
      <c r="Q9" s="17" t="s">
        <v>5</v>
      </c>
      <c r="R9" s="17"/>
      <c r="S9" s="18"/>
      <c r="T9" s="27" t="s">
        <v>52</v>
      </c>
      <c r="U9" s="28" t="s">
        <v>52</v>
      </c>
      <c r="V9" s="29"/>
    </row>
    <row r="10" spans="1:22" ht="15">
      <c r="A10" s="12" t="s">
        <v>12</v>
      </c>
      <c r="B10" s="12" t="s">
        <v>35</v>
      </c>
      <c r="C10" s="12" t="s">
        <v>36</v>
      </c>
      <c r="D10" s="13"/>
      <c r="E10" s="20">
        <f t="shared" si="0"/>
        <v>16.5</v>
      </c>
      <c r="F10" s="14">
        <f t="shared" si="1"/>
      </c>
      <c r="G10" s="14">
        <f t="shared" si="2"/>
      </c>
      <c r="H10" s="14">
        <f t="shared" si="3"/>
      </c>
      <c r="I10" s="14">
        <f t="shared" si="4"/>
      </c>
      <c r="J10" s="14">
        <f t="shared" si="5"/>
      </c>
      <c r="K10" s="14">
        <f t="shared" si="6"/>
      </c>
      <c r="L10" s="21">
        <v>5</v>
      </c>
      <c r="M10" s="21">
        <v>4.5</v>
      </c>
      <c r="N10" s="21">
        <v>0</v>
      </c>
      <c r="O10" s="22">
        <v>2</v>
      </c>
      <c r="P10" s="22">
        <v>5</v>
      </c>
      <c r="Q10" s="17" t="s">
        <v>5</v>
      </c>
      <c r="R10" s="17"/>
      <c r="S10" s="18"/>
      <c r="T10" s="27"/>
      <c r="U10" s="28"/>
      <c r="V10" s="29"/>
    </row>
    <row r="11" spans="1:22" ht="15">
      <c r="A11" s="12" t="s">
        <v>13</v>
      </c>
      <c r="B11" s="12" t="s">
        <v>37</v>
      </c>
      <c r="C11" s="12" t="s">
        <v>36</v>
      </c>
      <c r="D11" s="13"/>
      <c r="E11" s="20">
        <f t="shared" si="0"/>
        <v>11</v>
      </c>
      <c r="F11" s="14">
        <f t="shared" si="1"/>
      </c>
      <c r="G11" s="14">
        <f t="shared" si="2"/>
      </c>
      <c r="H11" s="14">
        <f t="shared" si="3"/>
      </c>
      <c r="I11" s="14">
        <f t="shared" si="4"/>
      </c>
      <c r="J11" s="14" t="str">
        <f t="shared" si="5"/>
        <v>зачёт</v>
      </c>
      <c r="K11" s="14" t="str">
        <f t="shared" si="6"/>
        <v>зачёт</v>
      </c>
      <c r="L11" s="21">
        <v>0</v>
      </c>
      <c r="M11" s="21">
        <v>4</v>
      </c>
      <c r="N11" s="21">
        <v>0</v>
      </c>
      <c r="O11" s="22">
        <v>2</v>
      </c>
      <c r="P11" s="22">
        <v>5</v>
      </c>
      <c r="Q11" s="17" t="s">
        <v>5</v>
      </c>
      <c r="R11" s="17"/>
      <c r="S11" s="18"/>
      <c r="T11" s="27" t="s">
        <v>52</v>
      </c>
      <c r="U11" s="28" t="s">
        <v>52</v>
      </c>
      <c r="V11" s="29" t="s">
        <v>51</v>
      </c>
    </row>
    <row r="12" spans="1:22" ht="15">
      <c r="A12" s="12" t="s">
        <v>14</v>
      </c>
      <c r="B12" s="12" t="s">
        <v>38</v>
      </c>
      <c r="C12" s="12" t="s">
        <v>39</v>
      </c>
      <c r="D12" s="13"/>
      <c r="E12" s="20">
        <f t="shared" si="0"/>
        <v>24.5</v>
      </c>
      <c r="F12" s="14" t="str">
        <f t="shared" si="1"/>
        <v>зачёт</v>
      </c>
      <c r="G12" s="14" t="str">
        <f t="shared" si="2"/>
        <v>зачёт</v>
      </c>
      <c r="H12" s="14">
        <f t="shared" si="3"/>
      </c>
      <c r="I12" s="14">
        <f t="shared" si="4"/>
      </c>
      <c r="J12" s="14">
        <f t="shared" si="5"/>
      </c>
      <c r="K12" s="14">
        <f t="shared" si="6"/>
      </c>
      <c r="L12" s="21">
        <v>4.5</v>
      </c>
      <c r="M12" s="21">
        <v>5</v>
      </c>
      <c r="N12" s="21">
        <v>5</v>
      </c>
      <c r="O12" s="22">
        <v>5</v>
      </c>
      <c r="P12" s="22">
        <v>5</v>
      </c>
      <c r="Q12" s="17" t="s">
        <v>5</v>
      </c>
      <c r="R12" s="17"/>
      <c r="S12" s="18"/>
      <c r="T12" s="27"/>
      <c r="U12" s="28"/>
      <c r="V12" s="29"/>
    </row>
    <row r="13" ht="15"/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evgeniy</cp:lastModifiedBy>
  <dcterms:created xsi:type="dcterms:W3CDTF">2013-02-12T09:09:04Z</dcterms:created>
  <dcterms:modified xsi:type="dcterms:W3CDTF">2013-02-25T10:33:50Z</dcterms:modified>
  <cp:category/>
  <cp:version/>
  <cp:contentType/>
  <cp:contentStatus/>
</cp:coreProperties>
</file>