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a\Education\mfk\2020s\Lect10\tasks\"/>
    </mc:Choice>
  </mc:AlternateContent>
  <bookViews>
    <workbookView xWindow="0" yWindow="0" windowWidth="21012" windowHeight="7632"/>
  </bookViews>
  <sheets>
    <sheet name="mol-access-sur" sheetId="5" r:id="rId1"/>
    <sheet name="charge-per-aa" sheetId="4" r:id="rId2"/>
  </sheets>
  <definedNames>
    <definedName name="_xlnm._FilterDatabase" localSheetId="0" hidden="1">'mol-access-sur'!$B$1:$B$155</definedName>
  </definedNames>
  <calcPr calcId="152511"/>
</workbook>
</file>

<file path=xl/calcChain.xml><?xml version="1.0" encoding="utf-8"?>
<calcChain xmlns="http://schemas.openxmlformats.org/spreadsheetml/2006/main">
  <c r="I4" i="5" l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3" i="5"/>
  <c r="J1" i="5" s="1"/>
  <c r="K4" i="4"/>
  <c r="H8" i="4"/>
  <c r="H10" i="4"/>
  <c r="H11" i="4"/>
  <c r="H12" i="4"/>
  <c r="H14" i="4"/>
  <c r="H15" i="4"/>
  <c r="H16" i="4"/>
  <c r="H18" i="4"/>
  <c r="H19" i="4"/>
  <c r="H20" i="4"/>
  <c r="H21" i="4"/>
  <c r="H22" i="4"/>
  <c r="H23" i="4"/>
  <c r="H7" i="4"/>
  <c r="H24" i="4"/>
  <c r="K3" i="4" l="1"/>
</calcChain>
</file>

<file path=xl/sharedStrings.xml><?xml version="1.0" encoding="utf-8"?>
<sst xmlns="http://schemas.openxmlformats.org/spreadsheetml/2006/main" count="528" uniqueCount="74">
  <si>
    <t>GLY</t>
  </si>
  <si>
    <t>(</t>
  </si>
  <si>
    <t>)A</t>
  </si>
  <si>
    <t>Z</t>
  </si>
  <si>
    <t>LEU</t>
  </si>
  <si>
    <t>SER</t>
  </si>
  <si>
    <t>ASP</t>
  </si>
  <si>
    <t>GLU</t>
  </si>
  <si>
    <t>TRP</t>
  </si>
  <si>
    <t>GLN</t>
  </si>
  <si>
    <t>VAL</t>
  </si>
  <si>
    <t>ASN</t>
  </si>
  <si>
    <t>LYS</t>
  </si>
  <si>
    <t>ALA</t>
  </si>
  <si>
    <t>ILE</t>
  </si>
  <si>
    <t>HIS</t>
  </si>
  <si>
    <t>ARG</t>
  </si>
  <si>
    <t>PHE</t>
  </si>
  <si>
    <t>THR</t>
  </si>
  <si>
    <t>PRO</t>
  </si>
  <si>
    <t>MET</t>
  </si>
  <si>
    <t>TYR</t>
  </si>
  <si>
    <t>Res#</t>
  </si>
  <si>
    <t>Res</t>
  </si>
  <si>
    <t>Back.</t>
  </si>
  <si>
    <t>Side.</t>
  </si>
  <si>
    <t>19.9207O</t>
  </si>
  <si>
    <t>Residue</t>
  </si>
  <si>
    <t>Arg</t>
  </si>
  <si>
    <t>Lys</t>
  </si>
  <si>
    <t>N-terminal</t>
  </si>
  <si>
    <t>His</t>
  </si>
  <si>
    <t>&lt;4.50</t>
  </si>
  <si>
    <t>&lt;0.01</t>
  </si>
  <si>
    <t>&lt;5.00</t>
  </si>
  <si>
    <t>&lt;0.03</t>
  </si>
  <si>
    <t>a</t>
  </si>
  <si>
    <t>Tyr</t>
  </si>
  <si>
    <t>Cys</t>
  </si>
  <si>
    <t>Glu</t>
  </si>
  <si>
    <t>Asp</t>
  </si>
  <si>
    <t>C-terminal</t>
  </si>
  <si>
    <r>
      <t>p</t>
    </r>
    <r>
      <rPr>
        <b/>
        <i/>
        <sz val="12"/>
        <color theme="1"/>
        <rFont val="Times New Roman"/>
        <family val="1"/>
        <charset val="204"/>
      </rPr>
      <t>K</t>
    </r>
    <r>
      <rPr>
        <b/>
        <vertAlign val="subscript"/>
        <sz val="12"/>
        <color theme="1"/>
        <rFont val="Times New Roman"/>
        <family val="1"/>
        <charset val="204"/>
      </rPr>
      <t>a</t>
    </r>
  </si>
  <si>
    <t>Ionic strength (M)</t>
  </si>
  <si>
    <t>N-terminal Gly</t>
  </si>
  <si>
    <t>N terminal Ala</t>
  </si>
  <si>
    <t>N-terminal Val</t>
  </si>
  <si>
    <t>His 8</t>
  </si>
  <si>
    <t>His 12</t>
  </si>
  <si>
    <t>His 24</t>
  </si>
  <si>
    <r>
      <t>(</t>
    </r>
    <r>
      <rPr>
        <i/>
        <sz val="12"/>
        <color theme="1"/>
        <rFont val="Times New Roman"/>
        <family val="1"/>
        <charset val="204"/>
      </rPr>
      <t>222</t>
    </r>
    <r>
      <rPr>
        <sz val="12"/>
        <color theme="1"/>
        <rFont val="Times New Roman"/>
        <family val="1"/>
        <charset val="204"/>
      </rPr>
      <t>)*</t>
    </r>
  </si>
  <si>
    <t>His 35</t>
  </si>
  <si>
    <t>His 36</t>
  </si>
  <si>
    <t>His 48</t>
  </si>
  <si>
    <t>His 64</t>
  </si>
  <si>
    <t>His 66</t>
  </si>
  <si>
    <t>His 81</t>
  </si>
  <si>
    <t>His 88</t>
  </si>
  <si>
    <t>His 93</t>
  </si>
  <si>
    <t>His 97</t>
  </si>
  <si>
    <t>His 113</t>
  </si>
  <si>
    <t>His 116</t>
  </si>
  <si>
    <t>His 119</t>
  </si>
  <si>
    <t>His 128</t>
  </si>
  <si>
    <t>His 152</t>
  </si>
  <si>
    <t>34, 82, 91,</t>
  </si>
  <si>
    <t>121, 124,</t>
  </si>
  <si>
    <t>Haem propionate</t>
  </si>
  <si>
    <t>статья</t>
  </si>
  <si>
    <t>PDB</t>
  </si>
  <si>
    <t>#</t>
  </si>
  <si>
    <t>Tot. Acc.</t>
  </si>
  <si>
    <t>y</t>
  </si>
  <si>
    <t>остальные аминокислотные остатки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</si>
</sst>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Unicode MS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right" vertical="center" wrapText="1"/>
    </xf>
    <xf numFmtId="0" fontId="23" fillId="0" borderId="14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/>
    </xf>
    <xf numFmtId="0" fontId="19" fillId="0" borderId="17" xfId="0" applyFont="1" applyBorder="1" applyAlignment="1">
      <alignment vertical="center" wrapText="1"/>
    </xf>
    <xf numFmtId="2" fontId="0" fillId="0" borderId="0" xfId="0" applyNumberFormat="1"/>
    <xf numFmtId="0" fontId="23" fillId="33" borderId="20" xfId="0" applyFont="1" applyFill="1" applyBorder="1" applyAlignment="1">
      <alignment vertical="center" wrapText="1"/>
    </xf>
    <xf numFmtId="2" fontId="0" fillId="33" borderId="20" xfId="0" applyNumberFormat="1" applyFill="1" applyBorder="1"/>
    <xf numFmtId="0" fontId="0" fillId="33" borderId="20" xfId="0" applyFill="1" applyBorder="1"/>
    <xf numFmtId="0" fontId="23" fillId="33" borderId="21" xfId="0" applyFon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workbookViewId="0">
      <selection activeCell="O11" sqref="O11"/>
    </sheetView>
  </sheetViews>
  <sheetFormatPr defaultRowHeight="14.4" x14ac:dyDescent="0.3"/>
  <cols>
    <col min="9" max="9" width="13.88671875" customWidth="1"/>
  </cols>
  <sheetData>
    <row r="1" spans="1:11" ht="15" x14ac:dyDescent="0.3">
      <c r="A1" s="1" t="s">
        <v>22</v>
      </c>
      <c r="B1" t="s">
        <v>23</v>
      </c>
      <c r="D1" t="s">
        <v>69</v>
      </c>
      <c r="E1" t="s">
        <v>70</v>
      </c>
      <c r="F1" t="s">
        <v>71</v>
      </c>
      <c r="G1" t="s">
        <v>24</v>
      </c>
      <c r="H1" t="s">
        <v>25</v>
      </c>
      <c r="I1">
        <v>14</v>
      </c>
      <c r="J1">
        <f>COUNTIF(I:I,"y")</f>
        <v>60</v>
      </c>
      <c r="K1" s="1"/>
    </row>
    <row r="2" spans="1:11" ht="15" x14ac:dyDescent="0.3">
      <c r="A2" s="1">
        <v>1</v>
      </c>
      <c r="B2" t="s">
        <v>0</v>
      </c>
      <c r="C2" t="s">
        <v>1</v>
      </c>
      <c r="D2">
        <v>1</v>
      </c>
      <c r="E2" t="s">
        <v>2</v>
      </c>
      <c r="F2">
        <v>18.739000000000001</v>
      </c>
      <c r="G2">
        <v>18.739000000000001</v>
      </c>
      <c r="H2">
        <v>0</v>
      </c>
      <c r="I2" t="s">
        <v>72</v>
      </c>
      <c r="K2" s="1"/>
    </row>
    <row r="3" spans="1:11" ht="15" x14ac:dyDescent="0.3">
      <c r="A3" s="1">
        <v>2</v>
      </c>
      <c r="B3" t="s">
        <v>4</v>
      </c>
      <c r="C3" t="s">
        <v>1</v>
      </c>
      <c r="D3">
        <v>2</v>
      </c>
      <c r="E3" t="s">
        <v>2</v>
      </c>
      <c r="F3">
        <v>6.4745999999999997</v>
      </c>
      <c r="G3">
        <v>5.7756999999999996</v>
      </c>
      <c r="H3">
        <v>0.69899999999999995</v>
      </c>
      <c r="I3" t="str">
        <f>IF(H3&gt;I$1,"y","")</f>
        <v/>
      </c>
      <c r="K3" s="1"/>
    </row>
    <row r="4" spans="1:11" ht="15" x14ac:dyDescent="0.3">
      <c r="A4" s="1">
        <v>3</v>
      </c>
      <c r="B4" t="s">
        <v>5</v>
      </c>
      <c r="C4" t="s">
        <v>1</v>
      </c>
      <c r="D4">
        <v>3</v>
      </c>
      <c r="E4" t="s">
        <v>2</v>
      </c>
      <c r="F4">
        <v>9.6912000000000003</v>
      </c>
      <c r="G4">
        <v>3.75</v>
      </c>
      <c r="H4">
        <v>5.9413</v>
      </c>
      <c r="I4" t="str">
        <f t="shared" ref="I4:I67" si="0">IF(H4&gt;I$1,"y","")</f>
        <v/>
      </c>
      <c r="K4" s="1"/>
    </row>
    <row r="5" spans="1:11" ht="15" x14ac:dyDescent="0.3">
      <c r="A5" s="1">
        <v>4</v>
      </c>
      <c r="B5" t="s">
        <v>6</v>
      </c>
      <c r="C5" t="s">
        <v>1</v>
      </c>
      <c r="D5">
        <v>4</v>
      </c>
      <c r="E5" t="s">
        <v>2</v>
      </c>
      <c r="F5">
        <v>31.6511</v>
      </c>
      <c r="G5">
        <v>3.4203999999999999</v>
      </c>
      <c r="H5">
        <v>28.230599999999999</v>
      </c>
      <c r="I5" t="str">
        <f t="shared" si="0"/>
        <v>y</v>
      </c>
      <c r="K5" s="1"/>
    </row>
    <row r="6" spans="1:11" ht="15" x14ac:dyDescent="0.3">
      <c r="A6" s="1">
        <v>5</v>
      </c>
      <c r="B6" t="s">
        <v>0</v>
      </c>
      <c r="C6" t="s">
        <v>1</v>
      </c>
      <c r="D6">
        <v>5</v>
      </c>
      <c r="E6" t="s">
        <v>2</v>
      </c>
      <c r="F6">
        <v>8.5467999999999993</v>
      </c>
      <c r="G6">
        <v>8.5467999999999993</v>
      </c>
      <c r="H6">
        <v>0</v>
      </c>
      <c r="I6" t="str">
        <f t="shared" si="0"/>
        <v/>
      </c>
      <c r="K6" s="1"/>
    </row>
    <row r="7" spans="1:11" ht="15" x14ac:dyDescent="0.3">
      <c r="A7" s="1">
        <v>6</v>
      </c>
      <c r="B7" t="s">
        <v>7</v>
      </c>
      <c r="C7" t="s">
        <v>1</v>
      </c>
      <c r="D7">
        <v>6</v>
      </c>
      <c r="E7" t="s">
        <v>2</v>
      </c>
      <c r="F7">
        <v>11.8005</v>
      </c>
      <c r="G7">
        <v>0.34949999999999998</v>
      </c>
      <c r="H7">
        <v>11.451000000000001</v>
      </c>
      <c r="I7" t="str">
        <f t="shared" si="0"/>
        <v/>
      </c>
      <c r="K7" s="1"/>
    </row>
    <row r="8" spans="1:11" ht="15" x14ac:dyDescent="0.3">
      <c r="A8" s="1">
        <v>7</v>
      </c>
      <c r="B8" t="s">
        <v>8</v>
      </c>
      <c r="C8" t="s">
        <v>1</v>
      </c>
      <c r="D8">
        <v>7</v>
      </c>
      <c r="E8" t="s">
        <v>2</v>
      </c>
      <c r="F8">
        <v>5.3464</v>
      </c>
      <c r="G8">
        <v>0.34949999999999998</v>
      </c>
      <c r="H8">
        <v>4.9969000000000001</v>
      </c>
      <c r="I8" t="str">
        <f t="shared" si="0"/>
        <v/>
      </c>
      <c r="K8" s="1"/>
    </row>
    <row r="9" spans="1:11" ht="15" x14ac:dyDescent="0.3">
      <c r="A9" s="1">
        <v>8</v>
      </c>
      <c r="B9" t="s">
        <v>9</v>
      </c>
      <c r="C9" t="s">
        <v>1</v>
      </c>
      <c r="D9">
        <v>8</v>
      </c>
      <c r="E9" t="s">
        <v>2</v>
      </c>
      <c r="F9">
        <v>41.814700000000002</v>
      </c>
      <c r="G9">
        <v>2.6379000000000001</v>
      </c>
      <c r="H9">
        <v>39.176900000000003</v>
      </c>
      <c r="I9" t="str">
        <f t="shared" si="0"/>
        <v>y</v>
      </c>
      <c r="K9" s="1"/>
    </row>
    <row r="10" spans="1:11" ht="15" x14ac:dyDescent="0.3">
      <c r="A10" s="1">
        <v>9</v>
      </c>
      <c r="B10" t="s">
        <v>9</v>
      </c>
      <c r="C10" t="s">
        <v>1</v>
      </c>
      <c r="D10">
        <v>9</v>
      </c>
      <c r="E10" t="s">
        <v>2</v>
      </c>
      <c r="F10">
        <v>15.002000000000001</v>
      </c>
      <c r="G10">
        <v>0</v>
      </c>
      <c r="H10">
        <v>15.002000000000001</v>
      </c>
      <c r="I10" t="str">
        <f t="shared" si="0"/>
        <v>y</v>
      </c>
      <c r="K10" s="1"/>
    </row>
    <row r="11" spans="1:11" ht="15" x14ac:dyDescent="0.3">
      <c r="A11" s="1">
        <v>10</v>
      </c>
      <c r="B11" t="s">
        <v>10</v>
      </c>
      <c r="C11" t="s">
        <v>1</v>
      </c>
      <c r="D11">
        <v>10</v>
      </c>
      <c r="E11" t="s">
        <v>2</v>
      </c>
      <c r="F11">
        <v>0</v>
      </c>
      <c r="G11">
        <v>0</v>
      </c>
      <c r="H11">
        <v>0</v>
      </c>
      <c r="I11" t="str">
        <f t="shared" si="0"/>
        <v/>
      </c>
      <c r="K11" s="1"/>
    </row>
    <row r="12" spans="1:11" ht="15" x14ac:dyDescent="0.3">
      <c r="A12" s="1">
        <v>11</v>
      </c>
      <c r="B12" t="s">
        <v>4</v>
      </c>
      <c r="C12" t="s">
        <v>1</v>
      </c>
      <c r="D12">
        <v>11</v>
      </c>
      <c r="E12" t="s">
        <v>2</v>
      </c>
      <c r="F12">
        <v>16.9026</v>
      </c>
      <c r="G12">
        <v>3.7968999999999999</v>
      </c>
      <c r="H12">
        <v>13.105700000000001</v>
      </c>
      <c r="I12" t="str">
        <f t="shared" si="0"/>
        <v/>
      </c>
      <c r="K12" s="1"/>
    </row>
    <row r="13" spans="1:11" ht="15" x14ac:dyDescent="0.3">
      <c r="A13" s="1">
        <v>12</v>
      </c>
      <c r="B13" t="s">
        <v>11</v>
      </c>
      <c r="C13" t="s">
        <v>1</v>
      </c>
      <c r="D13">
        <v>12</v>
      </c>
      <c r="E13" t="s">
        <v>2</v>
      </c>
      <c r="F13">
        <v>27.9755</v>
      </c>
      <c r="G13">
        <v>3.1475</v>
      </c>
      <c r="H13">
        <v>24.827999999999999</v>
      </c>
      <c r="I13" t="str">
        <f t="shared" si="0"/>
        <v>y</v>
      </c>
      <c r="K13" s="1"/>
    </row>
    <row r="14" spans="1:11" ht="15" x14ac:dyDescent="0.3">
      <c r="A14" s="1">
        <v>13</v>
      </c>
      <c r="B14" t="s">
        <v>10</v>
      </c>
      <c r="C14" t="s">
        <v>1</v>
      </c>
      <c r="D14">
        <v>13</v>
      </c>
      <c r="E14" t="s">
        <v>2</v>
      </c>
      <c r="F14">
        <v>1.0485</v>
      </c>
      <c r="G14">
        <v>0</v>
      </c>
      <c r="H14">
        <v>1.0485</v>
      </c>
      <c r="I14" t="str">
        <f t="shared" si="0"/>
        <v/>
      </c>
      <c r="K14" s="1"/>
    </row>
    <row r="15" spans="1:11" ht="15" x14ac:dyDescent="0.3">
      <c r="A15" s="1">
        <v>14</v>
      </c>
      <c r="B15" t="s">
        <v>8</v>
      </c>
      <c r="C15" t="s">
        <v>1</v>
      </c>
      <c r="D15">
        <v>14</v>
      </c>
      <c r="E15" t="s">
        <v>2</v>
      </c>
      <c r="F15">
        <v>2.2765</v>
      </c>
      <c r="G15">
        <v>0</v>
      </c>
      <c r="H15">
        <v>2.2765</v>
      </c>
      <c r="I15" t="str">
        <f t="shared" si="0"/>
        <v/>
      </c>
      <c r="K15" s="1"/>
    </row>
    <row r="16" spans="1:11" ht="15" x14ac:dyDescent="0.3">
      <c r="A16" s="1">
        <v>15</v>
      </c>
      <c r="B16" t="s">
        <v>0</v>
      </c>
      <c r="C16" t="s">
        <v>1</v>
      </c>
      <c r="D16">
        <v>15</v>
      </c>
      <c r="E16" t="s">
        <v>2</v>
      </c>
      <c r="F16">
        <v>10.8324</v>
      </c>
      <c r="G16">
        <v>10.8324</v>
      </c>
      <c r="H16">
        <v>0</v>
      </c>
      <c r="I16" t="str">
        <f t="shared" si="0"/>
        <v/>
      </c>
      <c r="K16" s="1"/>
    </row>
    <row r="17" spans="1:11" ht="15" x14ac:dyDescent="0.3">
      <c r="A17" s="1">
        <v>16</v>
      </c>
      <c r="B17" t="s">
        <v>12</v>
      </c>
      <c r="C17" t="s">
        <v>1</v>
      </c>
      <c r="D17">
        <v>16</v>
      </c>
      <c r="E17" t="s">
        <v>2</v>
      </c>
      <c r="F17">
        <v>16.414999999999999</v>
      </c>
      <c r="G17">
        <v>2.8692000000000002</v>
      </c>
      <c r="H17">
        <v>13.5458</v>
      </c>
      <c r="I17" t="str">
        <f t="shared" si="0"/>
        <v/>
      </c>
      <c r="K17" s="1"/>
    </row>
    <row r="18" spans="1:11" ht="15" x14ac:dyDescent="0.3">
      <c r="A18" s="1">
        <v>17</v>
      </c>
      <c r="B18" t="s">
        <v>10</v>
      </c>
      <c r="C18" t="s">
        <v>1</v>
      </c>
      <c r="D18">
        <v>17</v>
      </c>
      <c r="E18" t="s">
        <v>2</v>
      </c>
      <c r="F18">
        <v>1.0485</v>
      </c>
      <c r="G18">
        <v>0</v>
      </c>
      <c r="H18">
        <v>1.0485</v>
      </c>
      <c r="I18" t="str">
        <f t="shared" si="0"/>
        <v/>
      </c>
      <c r="K18" s="1"/>
    </row>
    <row r="19" spans="1:11" ht="15" x14ac:dyDescent="0.3">
      <c r="A19" s="1">
        <v>18</v>
      </c>
      <c r="B19" t="s">
        <v>7</v>
      </c>
      <c r="C19" t="s">
        <v>1</v>
      </c>
      <c r="D19">
        <v>18</v>
      </c>
      <c r="E19" t="s">
        <v>2</v>
      </c>
      <c r="F19">
        <v>21.284099999999999</v>
      </c>
      <c r="G19">
        <v>5.9154</v>
      </c>
      <c r="H19">
        <v>15.3687</v>
      </c>
      <c r="I19" t="str">
        <f t="shared" si="0"/>
        <v>y</v>
      </c>
      <c r="K19" s="1"/>
    </row>
    <row r="20" spans="1:11" ht="15" x14ac:dyDescent="0.3">
      <c r="A20" s="1">
        <v>19</v>
      </c>
      <c r="B20" t="s">
        <v>13</v>
      </c>
      <c r="C20" t="s">
        <v>1</v>
      </c>
      <c r="D20">
        <v>19</v>
      </c>
      <c r="E20" t="s">
        <v>2</v>
      </c>
      <c r="F20">
        <v>26.0593</v>
      </c>
      <c r="G20">
        <v>11.206200000000001</v>
      </c>
      <c r="H20">
        <v>14.8531</v>
      </c>
      <c r="I20" t="str">
        <f t="shared" si="0"/>
        <v>y</v>
      </c>
      <c r="K20" s="1"/>
    </row>
    <row r="21" spans="1:11" ht="15" x14ac:dyDescent="0.3">
      <c r="A21" s="1">
        <v>20</v>
      </c>
      <c r="B21" t="s">
        <v>6</v>
      </c>
      <c r="C21" t="s">
        <v>1</v>
      </c>
      <c r="D21">
        <v>20</v>
      </c>
      <c r="E21" t="s">
        <v>2</v>
      </c>
      <c r="F21">
        <v>18.2056</v>
      </c>
      <c r="G21">
        <v>1.3978999999999999</v>
      </c>
      <c r="H21">
        <v>16.807700000000001</v>
      </c>
      <c r="I21" t="str">
        <f t="shared" si="0"/>
        <v>y</v>
      </c>
      <c r="K21" s="1"/>
    </row>
    <row r="22" spans="1:11" ht="15" x14ac:dyDescent="0.3">
      <c r="A22" s="1">
        <v>21</v>
      </c>
      <c r="B22" t="s">
        <v>14</v>
      </c>
      <c r="C22" t="s">
        <v>1</v>
      </c>
      <c r="D22">
        <v>21</v>
      </c>
      <c r="E22" t="s">
        <v>2</v>
      </c>
      <c r="F22">
        <v>20.232399999999998</v>
      </c>
      <c r="G22">
        <v>0.31169999999999998</v>
      </c>
      <c r="H22" t="s">
        <v>26</v>
      </c>
      <c r="I22" t="str">
        <f t="shared" si="0"/>
        <v>y</v>
      </c>
      <c r="K22" s="1"/>
    </row>
    <row r="23" spans="1:11" ht="15" x14ac:dyDescent="0.3">
      <c r="A23" s="1">
        <v>22</v>
      </c>
      <c r="B23" t="s">
        <v>13</v>
      </c>
      <c r="C23" t="s">
        <v>1</v>
      </c>
      <c r="D23">
        <v>22</v>
      </c>
      <c r="E23" t="s">
        <v>2</v>
      </c>
      <c r="F23">
        <v>11.8447</v>
      </c>
      <c r="G23">
        <v>0.48649999999999999</v>
      </c>
      <c r="H23">
        <v>11.3583</v>
      </c>
      <c r="I23" t="str">
        <f t="shared" si="0"/>
        <v/>
      </c>
    </row>
    <row r="24" spans="1:11" ht="15" x14ac:dyDescent="0.3">
      <c r="A24" s="1">
        <v>23</v>
      </c>
      <c r="B24" t="s">
        <v>0</v>
      </c>
      <c r="C24" t="s">
        <v>1</v>
      </c>
      <c r="D24">
        <v>23</v>
      </c>
      <c r="E24" t="s">
        <v>2</v>
      </c>
      <c r="F24">
        <v>5.1478999999999999</v>
      </c>
      <c r="G24">
        <v>5.1478999999999999</v>
      </c>
      <c r="H24">
        <v>0</v>
      </c>
      <c r="I24" t="str">
        <f t="shared" si="0"/>
        <v/>
      </c>
    </row>
    <row r="25" spans="1:11" ht="15" x14ac:dyDescent="0.3">
      <c r="A25" s="1">
        <v>24</v>
      </c>
      <c r="B25" t="s">
        <v>15</v>
      </c>
      <c r="C25" t="s">
        <v>1</v>
      </c>
      <c r="D25">
        <v>24</v>
      </c>
      <c r="E25" t="s">
        <v>2</v>
      </c>
      <c r="F25">
        <v>2.2717000000000001</v>
      </c>
      <c r="G25">
        <v>0</v>
      </c>
      <c r="H25">
        <v>2.2717000000000001</v>
      </c>
      <c r="I25" t="str">
        <f t="shared" si="0"/>
        <v/>
      </c>
    </row>
    <row r="26" spans="1:11" ht="15" x14ac:dyDescent="0.3">
      <c r="A26" s="1">
        <v>25</v>
      </c>
      <c r="B26" t="s">
        <v>0</v>
      </c>
      <c r="C26" t="s">
        <v>1</v>
      </c>
      <c r="D26">
        <v>25</v>
      </c>
      <c r="E26" t="s">
        <v>2</v>
      </c>
      <c r="F26">
        <v>0.28050000000000003</v>
      </c>
      <c r="G26">
        <v>0.28050000000000003</v>
      </c>
      <c r="H26">
        <v>0</v>
      </c>
      <c r="I26" t="str">
        <f t="shared" si="0"/>
        <v/>
      </c>
    </row>
    <row r="27" spans="1:11" ht="15" x14ac:dyDescent="0.3">
      <c r="A27" s="1">
        <v>26</v>
      </c>
      <c r="B27" t="s">
        <v>9</v>
      </c>
      <c r="C27" t="s">
        <v>1</v>
      </c>
      <c r="D27">
        <v>26</v>
      </c>
      <c r="E27" t="s">
        <v>2</v>
      </c>
      <c r="F27">
        <v>5.7324999999999999</v>
      </c>
      <c r="G27">
        <v>0</v>
      </c>
      <c r="H27">
        <v>5.7324999999999999</v>
      </c>
      <c r="I27" t="str">
        <f t="shared" si="0"/>
        <v/>
      </c>
    </row>
    <row r="28" spans="1:11" ht="15" x14ac:dyDescent="0.3">
      <c r="A28" s="1">
        <v>27</v>
      </c>
      <c r="B28" t="s">
        <v>7</v>
      </c>
      <c r="C28" t="s">
        <v>1</v>
      </c>
      <c r="D28">
        <v>27</v>
      </c>
      <c r="E28" t="s">
        <v>2</v>
      </c>
      <c r="F28">
        <v>9.6625999999999994</v>
      </c>
      <c r="G28">
        <v>0.98370000000000002</v>
      </c>
      <c r="H28">
        <v>8.6789000000000005</v>
      </c>
      <c r="I28" t="str">
        <f t="shared" si="0"/>
        <v/>
      </c>
    </row>
    <row r="29" spans="1:11" ht="15" x14ac:dyDescent="0.3">
      <c r="A29" s="1">
        <v>28</v>
      </c>
      <c r="B29" t="s">
        <v>10</v>
      </c>
      <c r="C29" t="s">
        <v>1</v>
      </c>
      <c r="D29">
        <v>28</v>
      </c>
      <c r="E29" t="s">
        <v>2</v>
      </c>
      <c r="F29">
        <v>1.3978999999999999</v>
      </c>
      <c r="G29">
        <v>0</v>
      </c>
      <c r="H29">
        <v>1.3978999999999999</v>
      </c>
      <c r="I29" t="str">
        <f t="shared" si="0"/>
        <v/>
      </c>
    </row>
    <row r="30" spans="1:11" ht="15" x14ac:dyDescent="0.3">
      <c r="A30" s="1">
        <v>29</v>
      </c>
      <c r="B30" t="s">
        <v>4</v>
      </c>
      <c r="C30" t="s">
        <v>1</v>
      </c>
      <c r="D30">
        <v>29</v>
      </c>
      <c r="E30" t="s">
        <v>2</v>
      </c>
      <c r="F30">
        <v>0.34949999999999998</v>
      </c>
      <c r="G30">
        <v>0</v>
      </c>
      <c r="H30">
        <v>0.34949999999999998</v>
      </c>
      <c r="I30" t="str">
        <f t="shared" si="0"/>
        <v/>
      </c>
    </row>
    <row r="31" spans="1:11" ht="15" x14ac:dyDescent="0.3">
      <c r="A31" s="1">
        <v>30</v>
      </c>
      <c r="B31" t="s">
        <v>14</v>
      </c>
      <c r="C31" t="s">
        <v>1</v>
      </c>
      <c r="D31">
        <v>30</v>
      </c>
      <c r="E31" t="s">
        <v>2</v>
      </c>
      <c r="F31">
        <v>2.4464000000000001</v>
      </c>
      <c r="G31">
        <v>0</v>
      </c>
      <c r="H31">
        <v>2.4464000000000001</v>
      </c>
      <c r="I31" t="str">
        <f t="shared" si="0"/>
        <v/>
      </c>
    </row>
    <row r="32" spans="1:11" ht="15" x14ac:dyDescent="0.3">
      <c r="A32" s="1">
        <v>31</v>
      </c>
      <c r="B32" t="s">
        <v>16</v>
      </c>
      <c r="C32" t="s">
        <v>1</v>
      </c>
      <c r="D32">
        <v>31</v>
      </c>
      <c r="E32" t="s">
        <v>2</v>
      </c>
      <c r="F32">
        <v>30.337299999999999</v>
      </c>
      <c r="G32">
        <v>1.1719999999999999</v>
      </c>
      <c r="H32">
        <v>29.165299999999998</v>
      </c>
      <c r="I32" t="str">
        <f t="shared" si="0"/>
        <v>y</v>
      </c>
    </row>
    <row r="33" spans="1:9" ht="15" x14ac:dyDescent="0.3">
      <c r="A33" s="1">
        <v>32</v>
      </c>
      <c r="B33" t="s">
        <v>4</v>
      </c>
      <c r="C33" t="s">
        <v>1</v>
      </c>
      <c r="D33">
        <v>32</v>
      </c>
      <c r="E33" t="s">
        <v>2</v>
      </c>
      <c r="F33">
        <v>0.17469999999999999</v>
      </c>
      <c r="G33">
        <v>0.17469999999999999</v>
      </c>
      <c r="H33">
        <v>0</v>
      </c>
      <c r="I33" t="str">
        <f t="shared" si="0"/>
        <v/>
      </c>
    </row>
    <row r="34" spans="1:9" ht="15" x14ac:dyDescent="0.3">
      <c r="A34" s="1">
        <v>33</v>
      </c>
      <c r="B34" t="s">
        <v>17</v>
      </c>
      <c r="C34" t="s">
        <v>1</v>
      </c>
      <c r="D34">
        <v>33</v>
      </c>
      <c r="E34" t="s">
        <v>2</v>
      </c>
      <c r="F34">
        <v>0.74</v>
      </c>
      <c r="G34">
        <v>0.74</v>
      </c>
      <c r="H34">
        <v>0</v>
      </c>
      <c r="I34" t="str">
        <f t="shared" si="0"/>
        <v/>
      </c>
    </row>
    <row r="35" spans="1:9" ht="15" x14ac:dyDescent="0.3">
      <c r="A35" s="1">
        <v>34</v>
      </c>
      <c r="B35" t="s">
        <v>18</v>
      </c>
      <c r="C35" t="s">
        <v>1</v>
      </c>
      <c r="D35">
        <v>34</v>
      </c>
      <c r="E35" t="s">
        <v>2</v>
      </c>
      <c r="F35">
        <v>17.718</v>
      </c>
      <c r="G35">
        <v>7.4513999999999996</v>
      </c>
      <c r="H35">
        <v>10.2667</v>
      </c>
      <c r="I35" t="str">
        <f t="shared" si="0"/>
        <v/>
      </c>
    </row>
    <row r="36" spans="1:9" ht="15" x14ac:dyDescent="0.3">
      <c r="A36" s="1">
        <v>35</v>
      </c>
      <c r="B36" t="s">
        <v>0</v>
      </c>
      <c r="C36" t="s">
        <v>1</v>
      </c>
      <c r="D36">
        <v>35</v>
      </c>
      <c r="E36" t="s">
        <v>2</v>
      </c>
      <c r="F36">
        <v>13.0976</v>
      </c>
      <c r="G36">
        <v>13.0976</v>
      </c>
      <c r="H36">
        <v>0</v>
      </c>
      <c r="I36" t="str">
        <f t="shared" si="0"/>
        <v/>
      </c>
    </row>
    <row r="37" spans="1:9" ht="15" x14ac:dyDescent="0.3">
      <c r="A37" s="1">
        <v>36</v>
      </c>
      <c r="B37" t="s">
        <v>15</v>
      </c>
      <c r="C37" t="s">
        <v>1</v>
      </c>
      <c r="D37">
        <v>36</v>
      </c>
      <c r="E37" t="s">
        <v>2</v>
      </c>
      <c r="F37">
        <v>16.842199999999998</v>
      </c>
      <c r="G37">
        <v>0.17469999999999999</v>
      </c>
      <c r="H37">
        <v>16.667400000000001</v>
      </c>
      <c r="I37" t="str">
        <f t="shared" si="0"/>
        <v>y</v>
      </c>
    </row>
    <row r="38" spans="1:9" ht="15" x14ac:dyDescent="0.3">
      <c r="A38" s="1">
        <v>37</v>
      </c>
      <c r="B38" t="s">
        <v>19</v>
      </c>
      <c r="C38" t="s">
        <v>1</v>
      </c>
      <c r="D38">
        <v>37</v>
      </c>
      <c r="E38" t="s">
        <v>2</v>
      </c>
      <c r="F38">
        <v>27.126100000000001</v>
      </c>
      <c r="G38">
        <v>1.4389000000000001</v>
      </c>
      <c r="H38">
        <v>25.687200000000001</v>
      </c>
      <c r="I38" t="str">
        <f t="shared" si="0"/>
        <v>y</v>
      </c>
    </row>
    <row r="39" spans="1:9" ht="15" x14ac:dyDescent="0.3">
      <c r="A39" s="1">
        <v>38</v>
      </c>
      <c r="B39" t="s">
        <v>7</v>
      </c>
      <c r="C39" t="s">
        <v>1</v>
      </c>
      <c r="D39">
        <v>38</v>
      </c>
      <c r="E39" t="s">
        <v>2</v>
      </c>
      <c r="F39">
        <v>22.7883</v>
      </c>
      <c r="G39">
        <v>2.7425000000000002</v>
      </c>
      <c r="H39">
        <v>20.0458</v>
      </c>
      <c r="I39" t="str">
        <f t="shared" si="0"/>
        <v>y</v>
      </c>
    </row>
    <row r="40" spans="1:9" ht="15" x14ac:dyDescent="0.3">
      <c r="A40" s="1">
        <v>39</v>
      </c>
      <c r="B40" t="s">
        <v>18</v>
      </c>
      <c r="C40" t="s">
        <v>1</v>
      </c>
      <c r="D40">
        <v>39</v>
      </c>
      <c r="E40" t="s">
        <v>2</v>
      </c>
      <c r="F40">
        <v>0</v>
      </c>
      <c r="G40">
        <v>0</v>
      </c>
      <c r="H40">
        <v>0</v>
      </c>
      <c r="I40" t="str">
        <f t="shared" si="0"/>
        <v/>
      </c>
    </row>
    <row r="41" spans="1:9" ht="15" x14ac:dyDescent="0.3">
      <c r="A41" s="1">
        <v>40</v>
      </c>
      <c r="B41" t="s">
        <v>4</v>
      </c>
      <c r="C41" t="s">
        <v>1</v>
      </c>
      <c r="D41">
        <v>40</v>
      </c>
      <c r="E41" t="s">
        <v>2</v>
      </c>
      <c r="F41">
        <v>5.0674999999999999</v>
      </c>
      <c r="G41">
        <v>0</v>
      </c>
      <c r="H41">
        <v>5.0674999999999999</v>
      </c>
      <c r="I41" t="str">
        <f t="shared" si="0"/>
        <v/>
      </c>
    </row>
    <row r="42" spans="1:9" ht="15" x14ac:dyDescent="0.3">
      <c r="A42" s="1">
        <v>41</v>
      </c>
      <c r="B42" t="s">
        <v>7</v>
      </c>
      <c r="C42" t="s">
        <v>1</v>
      </c>
      <c r="D42">
        <v>41</v>
      </c>
      <c r="E42" t="s">
        <v>2</v>
      </c>
      <c r="F42">
        <v>27.216699999999999</v>
      </c>
      <c r="G42">
        <v>2.6751</v>
      </c>
      <c r="H42">
        <v>24.541599999999999</v>
      </c>
      <c r="I42" t="str">
        <f t="shared" si="0"/>
        <v>y</v>
      </c>
    </row>
    <row r="43" spans="1:9" ht="15" x14ac:dyDescent="0.3">
      <c r="A43" s="1">
        <v>42</v>
      </c>
      <c r="B43" t="s">
        <v>12</v>
      </c>
      <c r="C43" t="s">
        <v>1</v>
      </c>
      <c r="D43">
        <v>42</v>
      </c>
      <c r="E43" t="s">
        <v>2</v>
      </c>
      <c r="F43">
        <v>18.441800000000001</v>
      </c>
      <c r="G43">
        <v>3.6587999999999998</v>
      </c>
      <c r="H43">
        <v>14.782999999999999</v>
      </c>
      <c r="I43" t="str">
        <f t="shared" si="0"/>
        <v>y</v>
      </c>
    </row>
    <row r="44" spans="1:9" ht="15" x14ac:dyDescent="0.3">
      <c r="A44" s="1">
        <v>43</v>
      </c>
      <c r="B44" t="s">
        <v>17</v>
      </c>
      <c r="C44" t="s">
        <v>1</v>
      </c>
      <c r="D44">
        <v>43</v>
      </c>
      <c r="E44" t="s">
        <v>2</v>
      </c>
      <c r="F44">
        <v>0.17469999999999999</v>
      </c>
      <c r="G44">
        <v>0.17469999999999999</v>
      </c>
      <c r="H44">
        <v>0</v>
      </c>
      <c r="I44" t="str">
        <f t="shared" si="0"/>
        <v/>
      </c>
    </row>
    <row r="45" spans="1:9" ht="15" x14ac:dyDescent="0.3">
      <c r="A45" s="1">
        <v>44</v>
      </c>
      <c r="B45" t="s">
        <v>6</v>
      </c>
      <c r="C45" t="s">
        <v>1</v>
      </c>
      <c r="D45">
        <v>44</v>
      </c>
      <c r="E45" t="s">
        <v>2</v>
      </c>
      <c r="F45">
        <v>30.2423</v>
      </c>
      <c r="G45">
        <v>5.1592000000000002</v>
      </c>
      <c r="H45">
        <v>25.083100000000002</v>
      </c>
      <c r="I45" t="str">
        <f t="shared" si="0"/>
        <v>y</v>
      </c>
    </row>
    <row r="46" spans="1:9" ht="15" x14ac:dyDescent="0.3">
      <c r="A46" s="1">
        <v>45</v>
      </c>
      <c r="B46" t="s">
        <v>12</v>
      </c>
      <c r="C46" t="s">
        <v>1</v>
      </c>
      <c r="D46">
        <v>45</v>
      </c>
      <c r="E46" t="s">
        <v>2</v>
      </c>
      <c r="F46">
        <v>18.209399999999999</v>
      </c>
      <c r="G46">
        <v>5.3491</v>
      </c>
      <c r="H46">
        <v>12.860300000000001</v>
      </c>
      <c r="I46" t="str">
        <f t="shared" si="0"/>
        <v/>
      </c>
    </row>
    <row r="47" spans="1:9" ht="15" x14ac:dyDescent="0.3">
      <c r="A47" s="1">
        <v>46</v>
      </c>
      <c r="B47" t="s">
        <v>17</v>
      </c>
      <c r="C47" t="s">
        <v>1</v>
      </c>
      <c r="D47">
        <v>46</v>
      </c>
      <c r="E47" t="s">
        <v>2</v>
      </c>
      <c r="F47">
        <v>0.17469999999999999</v>
      </c>
      <c r="G47">
        <v>0</v>
      </c>
      <c r="H47">
        <v>0.17469999999999999</v>
      </c>
      <c r="I47" t="str">
        <f t="shared" si="0"/>
        <v/>
      </c>
    </row>
    <row r="48" spans="1:9" ht="15" x14ac:dyDescent="0.3">
      <c r="A48" s="1">
        <v>47</v>
      </c>
      <c r="B48" t="s">
        <v>12</v>
      </c>
      <c r="C48" t="s">
        <v>1</v>
      </c>
      <c r="D48">
        <v>47</v>
      </c>
      <c r="E48" t="s">
        <v>2</v>
      </c>
      <c r="F48">
        <v>26.470800000000001</v>
      </c>
      <c r="G48">
        <v>2.6383999999999999</v>
      </c>
      <c r="H48">
        <v>23.8324</v>
      </c>
      <c r="I48" t="str">
        <f t="shared" si="0"/>
        <v>y</v>
      </c>
    </row>
    <row r="49" spans="1:9" ht="15" x14ac:dyDescent="0.3">
      <c r="A49" s="1">
        <v>48</v>
      </c>
      <c r="B49" t="s">
        <v>15</v>
      </c>
      <c r="C49" t="s">
        <v>1</v>
      </c>
      <c r="D49">
        <v>48</v>
      </c>
      <c r="E49" t="s">
        <v>2</v>
      </c>
      <c r="F49">
        <v>34.628700000000002</v>
      </c>
      <c r="G49">
        <v>4.7801</v>
      </c>
      <c r="H49">
        <v>29.848600000000001</v>
      </c>
      <c r="I49" t="str">
        <f t="shared" si="0"/>
        <v>y</v>
      </c>
    </row>
    <row r="50" spans="1:9" ht="15" x14ac:dyDescent="0.3">
      <c r="A50" s="1">
        <v>49</v>
      </c>
      <c r="B50" t="s">
        <v>4</v>
      </c>
      <c r="C50" t="s">
        <v>1</v>
      </c>
      <c r="D50">
        <v>49</v>
      </c>
      <c r="E50" t="s">
        <v>2</v>
      </c>
      <c r="F50">
        <v>2.0322</v>
      </c>
      <c r="G50">
        <v>0.63429999999999997</v>
      </c>
      <c r="H50">
        <v>1.3978999999999999</v>
      </c>
      <c r="I50" t="str">
        <f t="shared" si="0"/>
        <v/>
      </c>
    </row>
    <row r="51" spans="1:9" ht="15" x14ac:dyDescent="0.3">
      <c r="A51" s="1">
        <v>50</v>
      </c>
      <c r="B51" t="s">
        <v>12</v>
      </c>
      <c r="C51" t="s">
        <v>1</v>
      </c>
      <c r="D51">
        <v>50</v>
      </c>
      <c r="E51" t="s">
        <v>2</v>
      </c>
      <c r="F51">
        <v>51.522100000000002</v>
      </c>
      <c r="G51">
        <v>6.8948</v>
      </c>
      <c r="H51">
        <v>44.627299999999998</v>
      </c>
      <c r="I51" t="str">
        <f t="shared" si="0"/>
        <v>y</v>
      </c>
    </row>
    <row r="52" spans="1:9" ht="15" x14ac:dyDescent="0.3">
      <c r="A52" s="1">
        <v>51</v>
      </c>
      <c r="B52" t="s">
        <v>18</v>
      </c>
      <c r="C52" t="s">
        <v>1</v>
      </c>
      <c r="D52">
        <v>51</v>
      </c>
      <c r="E52" t="s">
        <v>2</v>
      </c>
      <c r="F52">
        <v>13.808999999999999</v>
      </c>
      <c r="G52">
        <v>0.17469999999999999</v>
      </c>
      <c r="H52">
        <v>13.6342</v>
      </c>
      <c r="I52" t="str">
        <f t="shared" si="0"/>
        <v/>
      </c>
    </row>
    <row r="53" spans="1:9" ht="15" x14ac:dyDescent="0.3">
      <c r="A53" s="1">
        <v>52</v>
      </c>
      <c r="B53" t="s">
        <v>7</v>
      </c>
      <c r="C53" t="s">
        <v>1</v>
      </c>
      <c r="D53">
        <v>52</v>
      </c>
      <c r="E53" t="s">
        <v>2</v>
      </c>
      <c r="F53">
        <v>17.6328</v>
      </c>
      <c r="G53">
        <v>0.31169999999999998</v>
      </c>
      <c r="H53">
        <v>17.321100000000001</v>
      </c>
      <c r="I53" t="str">
        <f t="shared" si="0"/>
        <v>y</v>
      </c>
    </row>
    <row r="54" spans="1:9" ht="15" x14ac:dyDescent="0.3">
      <c r="A54" s="1">
        <v>53</v>
      </c>
      <c r="B54" t="s">
        <v>13</v>
      </c>
      <c r="C54" t="s">
        <v>1</v>
      </c>
      <c r="D54">
        <v>53</v>
      </c>
      <c r="E54" t="s">
        <v>2</v>
      </c>
      <c r="F54">
        <v>23.093</v>
      </c>
      <c r="G54">
        <v>5.444</v>
      </c>
      <c r="H54">
        <v>17.649000000000001</v>
      </c>
      <c r="I54" t="str">
        <f t="shared" si="0"/>
        <v>y</v>
      </c>
    </row>
    <row r="55" spans="1:9" ht="15" x14ac:dyDescent="0.3">
      <c r="A55" s="1">
        <v>54</v>
      </c>
      <c r="B55" t="s">
        <v>7</v>
      </c>
      <c r="C55" t="s">
        <v>1</v>
      </c>
      <c r="D55">
        <v>54</v>
      </c>
      <c r="E55" t="s">
        <v>2</v>
      </c>
      <c r="F55">
        <v>21.883800000000001</v>
      </c>
      <c r="G55">
        <v>1.7517</v>
      </c>
      <c r="H55">
        <v>20.132100000000001</v>
      </c>
      <c r="I55" t="str">
        <f t="shared" si="0"/>
        <v>y</v>
      </c>
    </row>
    <row r="56" spans="1:9" ht="15" x14ac:dyDescent="0.3">
      <c r="A56" s="1">
        <v>55</v>
      </c>
      <c r="B56" t="s">
        <v>20</v>
      </c>
      <c r="C56" t="s">
        <v>1</v>
      </c>
      <c r="D56">
        <v>55</v>
      </c>
      <c r="E56" t="s">
        <v>2</v>
      </c>
      <c r="F56">
        <v>4.0190999999999999</v>
      </c>
      <c r="G56">
        <v>0</v>
      </c>
      <c r="H56">
        <v>4.0190999999999999</v>
      </c>
      <c r="I56" t="str">
        <f t="shared" si="0"/>
        <v/>
      </c>
    </row>
    <row r="57" spans="1:9" ht="15" x14ac:dyDescent="0.3">
      <c r="A57" s="1">
        <v>56</v>
      </c>
      <c r="B57" t="s">
        <v>12</v>
      </c>
      <c r="C57" t="s">
        <v>1</v>
      </c>
      <c r="D57">
        <v>56</v>
      </c>
      <c r="E57" t="s">
        <v>2</v>
      </c>
      <c r="F57">
        <v>28.684200000000001</v>
      </c>
      <c r="G57">
        <v>2.1789000000000001</v>
      </c>
      <c r="H57">
        <v>26.505299999999998</v>
      </c>
      <c r="I57" t="str">
        <f t="shared" si="0"/>
        <v>y</v>
      </c>
    </row>
    <row r="58" spans="1:9" ht="15" x14ac:dyDescent="0.3">
      <c r="A58" s="1">
        <v>57</v>
      </c>
      <c r="B58" t="s">
        <v>13</v>
      </c>
      <c r="C58" t="s">
        <v>1</v>
      </c>
      <c r="D58">
        <v>57</v>
      </c>
      <c r="E58" t="s">
        <v>2</v>
      </c>
      <c r="F58">
        <v>22.2026</v>
      </c>
      <c r="G58">
        <v>7</v>
      </c>
      <c r="H58">
        <v>15.2026</v>
      </c>
      <c r="I58" t="str">
        <f t="shared" si="0"/>
        <v>y</v>
      </c>
    </row>
    <row r="59" spans="1:9" ht="15" x14ac:dyDescent="0.3">
      <c r="A59" s="1">
        <v>58</v>
      </c>
      <c r="B59" t="s">
        <v>5</v>
      </c>
      <c r="C59" t="s">
        <v>1</v>
      </c>
      <c r="D59">
        <v>58</v>
      </c>
      <c r="E59" t="s">
        <v>2</v>
      </c>
      <c r="F59">
        <v>4.5195999999999996</v>
      </c>
      <c r="G59">
        <v>2.2717000000000001</v>
      </c>
      <c r="H59">
        <v>2.2479</v>
      </c>
      <c r="I59" t="str">
        <f t="shared" si="0"/>
        <v/>
      </c>
    </row>
    <row r="60" spans="1:9" ht="15" x14ac:dyDescent="0.3">
      <c r="A60" s="1">
        <v>59</v>
      </c>
      <c r="B60" t="s">
        <v>7</v>
      </c>
      <c r="C60" t="s">
        <v>1</v>
      </c>
      <c r="D60">
        <v>59</v>
      </c>
      <c r="E60" t="s">
        <v>2</v>
      </c>
      <c r="F60">
        <v>33.5306</v>
      </c>
      <c r="G60">
        <v>3.4706000000000001</v>
      </c>
      <c r="H60">
        <v>30.060099999999998</v>
      </c>
      <c r="I60" t="str">
        <f t="shared" si="0"/>
        <v>y</v>
      </c>
    </row>
    <row r="61" spans="1:9" ht="15" x14ac:dyDescent="0.3">
      <c r="A61" s="1">
        <v>60</v>
      </c>
      <c r="B61" t="s">
        <v>6</v>
      </c>
      <c r="C61" t="s">
        <v>1</v>
      </c>
      <c r="D61">
        <v>60</v>
      </c>
      <c r="E61" t="s">
        <v>2</v>
      </c>
      <c r="F61">
        <v>16.9285</v>
      </c>
      <c r="G61">
        <v>2.5693999999999999</v>
      </c>
      <c r="H61">
        <v>14.3591</v>
      </c>
      <c r="I61" t="str">
        <f t="shared" si="0"/>
        <v>y</v>
      </c>
    </row>
    <row r="62" spans="1:9" ht="15" x14ac:dyDescent="0.3">
      <c r="A62" s="1">
        <v>61</v>
      </c>
      <c r="B62" t="s">
        <v>4</v>
      </c>
      <c r="C62" t="s">
        <v>1</v>
      </c>
      <c r="D62">
        <v>61</v>
      </c>
      <c r="E62" t="s">
        <v>2</v>
      </c>
      <c r="F62">
        <v>0</v>
      </c>
      <c r="G62">
        <v>0</v>
      </c>
      <c r="H62">
        <v>0</v>
      </c>
      <c r="I62" t="str">
        <f t="shared" si="0"/>
        <v/>
      </c>
    </row>
    <row r="63" spans="1:9" ht="15" x14ac:dyDescent="0.3">
      <c r="A63" s="1">
        <v>62</v>
      </c>
      <c r="B63" t="s">
        <v>12</v>
      </c>
      <c r="C63" t="s">
        <v>1</v>
      </c>
      <c r="D63">
        <v>62</v>
      </c>
      <c r="E63" t="s">
        <v>2</v>
      </c>
      <c r="F63">
        <v>18.580400000000001</v>
      </c>
      <c r="G63">
        <v>0.17469999999999999</v>
      </c>
      <c r="H63">
        <v>18.4057</v>
      </c>
      <c r="I63" t="str">
        <f t="shared" si="0"/>
        <v>y</v>
      </c>
    </row>
    <row r="64" spans="1:9" ht="15" x14ac:dyDescent="0.3">
      <c r="A64" s="1">
        <v>63</v>
      </c>
      <c r="B64" t="s">
        <v>12</v>
      </c>
      <c r="C64" t="s">
        <v>1</v>
      </c>
      <c r="D64">
        <v>63</v>
      </c>
      <c r="E64" t="s">
        <v>2</v>
      </c>
      <c r="F64">
        <v>35.424199999999999</v>
      </c>
      <c r="G64">
        <v>1.9712000000000001</v>
      </c>
      <c r="H64">
        <v>33.453000000000003</v>
      </c>
      <c r="I64" t="str">
        <f t="shared" si="0"/>
        <v>y</v>
      </c>
    </row>
    <row r="65" spans="1:9" ht="15" x14ac:dyDescent="0.3">
      <c r="A65" s="1">
        <v>64</v>
      </c>
      <c r="B65" t="s">
        <v>15</v>
      </c>
      <c r="C65" t="s">
        <v>1</v>
      </c>
      <c r="D65">
        <v>64</v>
      </c>
      <c r="E65" t="s">
        <v>2</v>
      </c>
      <c r="F65">
        <v>0</v>
      </c>
      <c r="G65">
        <v>0</v>
      </c>
      <c r="H65">
        <v>0</v>
      </c>
      <c r="I65" t="str">
        <f t="shared" si="0"/>
        <v/>
      </c>
    </row>
    <row r="66" spans="1:9" ht="15" x14ac:dyDescent="0.3">
      <c r="A66" s="1">
        <v>65</v>
      </c>
      <c r="B66" t="s">
        <v>0</v>
      </c>
      <c r="C66" t="s">
        <v>1</v>
      </c>
      <c r="D66">
        <v>65</v>
      </c>
      <c r="E66" t="s">
        <v>2</v>
      </c>
      <c r="F66">
        <v>0.1057</v>
      </c>
      <c r="G66">
        <v>0.1057</v>
      </c>
      <c r="H66">
        <v>0</v>
      </c>
      <c r="I66" t="str">
        <f t="shared" si="0"/>
        <v/>
      </c>
    </row>
    <row r="67" spans="1:9" ht="15" x14ac:dyDescent="0.3">
      <c r="A67" s="1">
        <v>66</v>
      </c>
      <c r="B67" t="s">
        <v>18</v>
      </c>
      <c r="C67" t="s">
        <v>1</v>
      </c>
      <c r="D67">
        <v>66</v>
      </c>
      <c r="E67" t="s">
        <v>2</v>
      </c>
      <c r="F67">
        <v>11.683999999999999</v>
      </c>
      <c r="G67">
        <v>0</v>
      </c>
      <c r="H67">
        <v>11.683999999999999</v>
      </c>
      <c r="I67" t="str">
        <f t="shared" si="0"/>
        <v/>
      </c>
    </row>
    <row r="68" spans="1:9" ht="15" x14ac:dyDescent="0.3">
      <c r="A68" s="1">
        <v>67</v>
      </c>
      <c r="B68" t="s">
        <v>10</v>
      </c>
      <c r="C68" t="s">
        <v>1</v>
      </c>
      <c r="D68">
        <v>67</v>
      </c>
      <c r="E68" t="s">
        <v>2</v>
      </c>
      <c r="F68">
        <v>13.878</v>
      </c>
      <c r="G68">
        <v>1.4713000000000001</v>
      </c>
      <c r="H68">
        <v>12.406700000000001</v>
      </c>
      <c r="I68" t="str">
        <f t="shared" ref="I68:I131" si="1">IF(H68&gt;I$1,"y","")</f>
        <v/>
      </c>
    </row>
    <row r="69" spans="1:9" ht="15" x14ac:dyDescent="0.3">
      <c r="A69" s="1">
        <v>68</v>
      </c>
      <c r="B69" t="s">
        <v>10</v>
      </c>
      <c r="C69" t="s">
        <v>1</v>
      </c>
      <c r="D69">
        <v>68</v>
      </c>
      <c r="E69" t="s">
        <v>2</v>
      </c>
      <c r="F69">
        <v>0.5242</v>
      </c>
      <c r="G69">
        <v>0</v>
      </c>
      <c r="H69">
        <v>0.5242</v>
      </c>
      <c r="I69" t="str">
        <f t="shared" si="1"/>
        <v/>
      </c>
    </row>
    <row r="70" spans="1:9" ht="15" x14ac:dyDescent="0.3">
      <c r="A70" s="1">
        <v>69</v>
      </c>
      <c r="B70" t="s">
        <v>4</v>
      </c>
      <c r="C70" t="s">
        <v>1</v>
      </c>
      <c r="D70">
        <v>69</v>
      </c>
      <c r="E70" t="s">
        <v>2</v>
      </c>
      <c r="F70">
        <v>1.5036</v>
      </c>
      <c r="G70">
        <v>0.62990000000000002</v>
      </c>
      <c r="H70">
        <v>0.87370000000000003</v>
      </c>
      <c r="I70" t="str">
        <f t="shared" si="1"/>
        <v/>
      </c>
    </row>
    <row r="71" spans="1:9" ht="15" x14ac:dyDescent="0.3">
      <c r="A71" s="1">
        <v>70</v>
      </c>
      <c r="B71" t="s">
        <v>18</v>
      </c>
      <c r="C71" t="s">
        <v>1</v>
      </c>
      <c r="D71">
        <v>70</v>
      </c>
      <c r="E71" t="s">
        <v>2</v>
      </c>
      <c r="F71">
        <v>24.3842</v>
      </c>
      <c r="G71">
        <v>3.4710999999999999</v>
      </c>
      <c r="H71">
        <v>20.913</v>
      </c>
      <c r="I71" t="str">
        <f t="shared" si="1"/>
        <v>y</v>
      </c>
    </row>
    <row r="72" spans="1:9" ht="15" x14ac:dyDescent="0.3">
      <c r="A72" s="1">
        <v>71</v>
      </c>
      <c r="B72" t="s">
        <v>13</v>
      </c>
      <c r="C72" t="s">
        <v>1</v>
      </c>
      <c r="D72">
        <v>71</v>
      </c>
      <c r="E72" t="s">
        <v>2</v>
      </c>
      <c r="F72">
        <v>8.5154999999999994</v>
      </c>
      <c r="G72">
        <v>4.4964000000000004</v>
      </c>
      <c r="H72">
        <v>4.0190999999999999</v>
      </c>
      <c r="I72" t="str">
        <f t="shared" si="1"/>
        <v/>
      </c>
    </row>
    <row r="73" spans="1:9" ht="15" x14ac:dyDescent="0.3">
      <c r="A73" s="1">
        <v>72</v>
      </c>
      <c r="B73" t="s">
        <v>4</v>
      </c>
      <c r="C73" t="s">
        <v>1</v>
      </c>
      <c r="D73">
        <v>72</v>
      </c>
      <c r="E73" t="s">
        <v>2</v>
      </c>
      <c r="F73">
        <v>0</v>
      </c>
      <c r="G73">
        <v>0</v>
      </c>
      <c r="H73">
        <v>0</v>
      </c>
      <c r="I73" t="str">
        <f t="shared" si="1"/>
        <v/>
      </c>
    </row>
    <row r="74" spans="1:9" ht="15" x14ac:dyDescent="0.3">
      <c r="A74" s="1">
        <v>73</v>
      </c>
      <c r="B74" t="s">
        <v>0</v>
      </c>
      <c r="C74" t="s">
        <v>1</v>
      </c>
      <c r="D74">
        <v>73</v>
      </c>
      <c r="E74" t="s">
        <v>2</v>
      </c>
      <c r="F74">
        <v>1.3978999999999999</v>
      </c>
      <c r="G74">
        <v>1.3978999999999999</v>
      </c>
      <c r="H74">
        <v>0</v>
      </c>
      <c r="I74" t="str">
        <f t="shared" si="1"/>
        <v/>
      </c>
    </row>
    <row r="75" spans="1:9" ht="15" x14ac:dyDescent="0.3">
      <c r="A75" s="1">
        <v>74</v>
      </c>
      <c r="B75" t="s">
        <v>0</v>
      </c>
      <c r="C75" t="s">
        <v>1</v>
      </c>
      <c r="D75">
        <v>74</v>
      </c>
      <c r="E75" t="s">
        <v>2</v>
      </c>
      <c r="F75">
        <v>10.8497</v>
      </c>
      <c r="G75">
        <v>10.8497</v>
      </c>
      <c r="H75">
        <v>0</v>
      </c>
      <c r="I75" t="str">
        <f t="shared" si="1"/>
        <v/>
      </c>
    </row>
    <row r="76" spans="1:9" ht="15" x14ac:dyDescent="0.3">
      <c r="A76" s="1">
        <v>75</v>
      </c>
      <c r="B76" t="s">
        <v>14</v>
      </c>
      <c r="C76" t="s">
        <v>1</v>
      </c>
      <c r="D76">
        <v>75</v>
      </c>
      <c r="E76" t="s">
        <v>2</v>
      </c>
      <c r="F76">
        <v>2.1837</v>
      </c>
      <c r="G76">
        <v>0.2616</v>
      </c>
      <c r="H76">
        <v>1.9221999999999999</v>
      </c>
      <c r="I76" t="str">
        <f t="shared" si="1"/>
        <v/>
      </c>
    </row>
    <row r="77" spans="1:9" ht="15" x14ac:dyDescent="0.3">
      <c r="A77" s="1">
        <v>76</v>
      </c>
      <c r="B77" t="s">
        <v>4</v>
      </c>
      <c r="C77" t="s">
        <v>1</v>
      </c>
      <c r="D77">
        <v>76</v>
      </c>
      <c r="E77" t="s">
        <v>2</v>
      </c>
      <c r="F77">
        <v>1.0485</v>
      </c>
      <c r="G77">
        <v>0.17469999999999999</v>
      </c>
      <c r="H77">
        <v>0.87370000000000003</v>
      </c>
      <c r="I77" t="str">
        <f t="shared" si="1"/>
        <v/>
      </c>
    </row>
    <row r="78" spans="1:9" ht="15" x14ac:dyDescent="0.3">
      <c r="A78" s="1">
        <v>77</v>
      </c>
      <c r="B78" t="s">
        <v>12</v>
      </c>
      <c r="C78" t="s">
        <v>1</v>
      </c>
      <c r="D78">
        <v>77</v>
      </c>
      <c r="E78" t="s">
        <v>2</v>
      </c>
      <c r="F78">
        <v>33.551699999999997</v>
      </c>
      <c r="G78">
        <v>5.3178000000000001</v>
      </c>
      <c r="H78">
        <v>28.233899999999998</v>
      </c>
      <c r="I78" t="str">
        <f t="shared" si="1"/>
        <v>y</v>
      </c>
    </row>
    <row r="79" spans="1:9" ht="15" x14ac:dyDescent="0.3">
      <c r="A79" s="1">
        <v>78</v>
      </c>
      <c r="B79" t="s">
        <v>12</v>
      </c>
      <c r="C79" t="s">
        <v>1</v>
      </c>
      <c r="D79">
        <v>78</v>
      </c>
      <c r="E79" t="s">
        <v>2</v>
      </c>
      <c r="F79">
        <v>29.8217</v>
      </c>
      <c r="G79">
        <v>2.2435999999999998</v>
      </c>
      <c r="H79">
        <v>27.578099999999999</v>
      </c>
      <c r="I79" t="str">
        <f t="shared" si="1"/>
        <v>y</v>
      </c>
    </row>
    <row r="80" spans="1:9" ht="15" x14ac:dyDescent="0.3">
      <c r="A80" s="1">
        <v>79</v>
      </c>
      <c r="B80" t="s">
        <v>12</v>
      </c>
      <c r="C80" t="s">
        <v>1</v>
      </c>
      <c r="D80">
        <v>79</v>
      </c>
      <c r="E80" t="s">
        <v>2</v>
      </c>
      <c r="F80">
        <v>27.4422</v>
      </c>
      <c r="G80">
        <v>2.0085000000000002</v>
      </c>
      <c r="H80">
        <v>25.433700000000002</v>
      </c>
      <c r="I80" t="str">
        <f t="shared" si="1"/>
        <v>y</v>
      </c>
    </row>
    <row r="81" spans="1:9" ht="15" x14ac:dyDescent="0.3">
      <c r="A81" s="1">
        <v>80</v>
      </c>
      <c r="B81" t="s">
        <v>0</v>
      </c>
      <c r="C81" t="s">
        <v>1</v>
      </c>
      <c r="D81">
        <v>80</v>
      </c>
      <c r="E81" t="s">
        <v>2</v>
      </c>
      <c r="F81">
        <v>7.9023000000000003</v>
      </c>
      <c r="G81">
        <v>7.9023000000000003</v>
      </c>
      <c r="H81">
        <v>0</v>
      </c>
      <c r="I81" t="str">
        <f t="shared" si="1"/>
        <v/>
      </c>
    </row>
    <row r="82" spans="1:9" ht="15" x14ac:dyDescent="0.3">
      <c r="A82" s="1">
        <v>81</v>
      </c>
      <c r="B82" t="s">
        <v>15</v>
      </c>
      <c r="C82" t="s">
        <v>1</v>
      </c>
      <c r="D82">
        <v>81</v>
      </c>
      <c r="E82" t="s">
        <v>2</v>
      </c>
      <c r="F82">
        <v>48.252200000000002</v>
      </c>
      <c r="G82">
        <v>5.7881</v>
      </c>
      <c r="H82">
        <v>42.464100000000002</v>
      </c>
      <c r="I82" t="str">
        <f t="shared" si="1"/>
        <v>y</v>
      </c>
    </row>
    <row r="83" spans="1:9" ht="15" x14ac:dyDescent="0.3">
      <c r="A83" s="1">
        <v>82</v>
      </c>
      <c r="B83" t="s">
        <v>15</v>
      </c>
      <c r="C83" t="s">
        <v>1</v>
      </c>
      <c r="D83">
        <v>82</v>
      </c>
      <c r="E83" t="s">
        <v>2</v>
      </c>
      <c r="F83">
        <v>3.0699000000000001</v>
      </c>
      <c r="G83">
        <v>0.31169999999999998</v>
      </c>
      <c r="H83">
        <v>2.7581000000000002</v>
      </c>
      <c r="I83" t="str">
        <f t="shared" si="1"/>
        <v/>
      </c>
    </row>
    <row r="84" spans="1:9" ht="15" x14ac:dyDescent="0.3">
      <c r="A84" s="1">
        <v>83</v>
      </c>
      <c r="B84" t="s">
        <v>7</v>
      </c>
      <c r="C84" t="s">
        <v>1</v>
      </c>
      <c r="D84">
        <v>83</v>
      </c>
      <c r="E84" t="s">
        <v>2</v>
      </c>
      <c r="F84">
        <v>27.510100000000001</v>
      </c>
      <c r="G84">
        <v>1.5964</v>
      </c>
      <c r="H84">
        <v>25.913699999999999</v>
      </c>
      <c r="I84" t="str">
        <f t="shared" si="1"/>
        <v>y</v>
      </c>
    </row>
    <row r="85" spans="1:9" ht="15" x14ac:dyDescent="0.3">
      <c r="A85" s="1">
        <v>84</v>
      </c>
      <c r="B85" t="s">
        <v>13</v>
      </c>
      <c r="C85" t="s">
        <v>1</v>
      </c>
      <c r="D85">
        <v>84</v>
      </c>
      <c r="E85" t="s">
        <v>2</v>
      </c>
      <c r="F85">
        <v>24.914300000000001</v>
      </c>
      <c r="G85">
        <v>7.2652999999999999</v>
      </c>
      <c r="H85">
        <v>17.649000000000001</v>
      </c>
      <c r="I85" t="str">
        <f t="shared" si="1"/>
        <v>y</v>
      </c>
    </row>
    <row r="86" spans="1:9" ht="15" x14ac:dyDescent="0.3">
      <c r="A86" s="1">
        <v>85</v>
      </c>
      <c r="B86" t="s">
        <v>7</v>
      </c>
      <c r="C86" t="s">
        <v>1</v>
      </c>
      <c r="D86">
        <v>85</v>
      </c>
      <c r="E86" t="s">
        <v>2</v>
      </c>
      <c r="F86">
        <v>17.148499999999999</v>
      </c>
      <c r="G86">
        <v>3.8616000000000001</v>
      </c>
      <c r="H86">
        <v>13.286899999999999</v>
      </c>
      <c r="I86" t="str">
        <f t="shared" si="1"/>
        <v/>
      </c>
    </row>
    <row r="87" spans="1:9" ht="15" x14ac:dyDescent="0.3">
      <c r="A87" s="1">
        <v>86</v>
      </c>
      <c r="B87" t="s">
        <v>4</v>
      </c>
      <c r="C87" t="s">
        <v>1</v>
      </c>
      <c r="D87">
        <v>86</v>
      </c>
      <c r="E87" t="s">
        <v>2</v>
      </c>
      <c r="F87">
        <v>0.5242</v>
      </c>
      <c r="G87">
        <v>0</v>
      </c>
      <c r="H87">
        <v>0.5242</v>
      </c>
      <c r="I87" t="str">
        <f t="shared" si="1"/>
        <v/>
      </c>
    </row>
    <row r="88" spans="1:9" ht="15" x14ac:dyDescent="0.3">
      <c r="A88" s="1">
        <v>87</v>
      </c>
      <c r="B88" t="s">
        <v>12</v>
      </c>
      <c r="C88" t="s">
        <v>1</v>
      </c>
      <c r="D88">
        <v>87</v>
      </c>
      <c r="E88" t="s">
        <v>2</v>
      </c>
      <c r="F88">
        <v>27.3278</v>
      </c>
      <c r="G88">
        <v>0</v>
      </c>
      <c r="H88">
        <v>27.3278</v>
      </c>
      <c r="I88" t="str">
        <f t="shared" si="1"/>
        <v>y</v>
      </c>
    </row>
    <row r="89" spans="1:9" ht="15" x14ac:dyDescent="0.3">
      <c r="A89" s="1">
        <v>88</v>
      </c>
      <c r="B89" t="s">
        <v>19</v>
      </c>
      <c r="C89" t="s">
        <v>1</v>
      </c>
      <c r="D89">
        <v>88</v>
      </c>
      <c r="E89" t="s">
        <v>2</v>
      </c>
      <c r="F89">
        <v>22.6006</v>
      </c>
      <c r="G89">
        <v>3.5535999999999999</v>
      </c>
      <c r="H89">
        <v>19.046900000000001</v>
      </c>
      <c r="I89" t="str">
        <f t="shared" si="1"/>
        <v>y</v>
      </c>
    </row>
    <row r="90" spans="1:9" ht="15" x14ac:dyDescent="0.3">
      <c r="A90" s="1">
        <v>89</v>
      </c>
      <c r="B90" t="s">
        <v>4</v>
      </c>
      <c r="C90" t="s">
        <v>1</v>
      </c>
      <c r="D90">
        <v>89</v>
      </c>
      <c r="E90" t="s">
        <v>2</v>
      </c>
      <c r="F90">
        <v>4.1372</v>
      </c>
      <c r="G90">
        <v>0.99180000000000001</v>
      </c>
      <c r="H90">
        <v>3.1454</v>
      </c>
      <c r="I90" t="str">
        <f t="shared" si="1"/>
        <v/>
      </c>
    </row>
    <row r="91" spans="1:9" ht="15" x14ac:dyDescent="0.3">
      <c r="A91" s="1">
        <v>90</v>
      </c>
      <c r="B91" t="s">
        <v>13</v>
      </c>
      <c r="C91" t="s">
        <v>1</v>
      </c>
      <c r="D91">
        <v>90</v>
      </c>
      <c r="E91" t="s">
        <v>2</v>
      </c>
      <c r="F91">
        <v>0</v>
      </c>
      <c r="G91">
        <v>0</v>
      </c>
      <c r="H91">
        <v>0</v>
      </c>
      <c r="I91" t="str">
        <f t="shared" si="1"/>
        <v/>
      </c>
    </row>
    <row r="92" spans="1:9" ht="15" x14ac:dyDescent="0.3">
      <c r="A92" s="1">
        <v>91</v>
      </c>
      <c r="B92" t="s">
        <v>9</v>
      </c>
      <c r="C92" t="s">
        <v>1</v>
      </c>
      <c r="D92">
        <v>91</v>
      </c>
      <c r="E92" t="s">
        <v>2</v>
      </c>
      <c r="F92">
        <v>17.6388</v>
      </c>
      <c r="G92">
        <v>0.97940000000000005</v>
      </c>
      <c r="H92">
        <v>16.659300000000002</v>
      </c>
      <c r="I92" t="str">
        <f t="shared" si="1"/>
        <v>y</v>
      </c>
    </row>
    <row r="93" spans="1:9" ht="15" x14ac:dyDescent="0.3">
      <c r="A93" s="1">
        <v>92</v>
      </c>
      <c r="B93" t="s">
        <v>5</v>
      </c>
      <c r="C93" t="s">
        <v>1</v>
      </c>
      <c r="D93">
        <v>92</v>
      </c>
      <c r="E93" t="s">
        <v>2</v>
      </c>
      <c r="F93">
        <v>7.6319999999999997</v>
      </c>
      <c r="G93">
        <v>2.0402999999999998</v>
      </c>
      <c r="H93">
        <v>5.5918000000000001</v>
      </c>
      <c r="I93" t="str">
        <f t="shared" si="1"/>
        <v/>
      </c>
    </row>
    <row r="94" spans="1:9" ht="15" x14ac:dyDescent="0.3">
      <c r="A94" s="1">
        <v>93</v>
      </c>
      <c r="B94" t="s">
        <v>15</v>
      </c>
      <c r="C94" t="s">
        <v>1</v>
      </c>
      <c r="D94">
        <v>93</v>
      </c>
      <c r="E94" t="s">
        <v>2</v>
      </c>
      <c r="F94">
        <v>1.5727</v>
      </c>
      <c r="G94">
        <v>0</v>
      </c>
      <c r="H94">
        <v>1.5727</v>
      </c>
      <c r="I94" t="str">
        <f t="shared" si="1"/>
        <v/>
      </c>
    </row>
    <row r="95" spans="1:9" ht="15" x14ac:dyDescent="0.3">
      <c r="A95" s="1">
        <v>94</v>
      </c>
      <c r="B95" t="s">
        <v>13</v>
      </c>
      <c r="C95" t="s">
        <v>1</v>
      </c>
      <c r="D95">
        <v>94</v>
      </c>
      <c r="E95" t="s">
        <v>2</v>
      </c>
      <c r="F95">
        <v>0.34949999999999998</v>
      </c>
      <c r="G95">
        <v>0.17469999999999999</v>
      </c>
      <c r="H95">
        <v>0.17469999999999999</v>
      </c>
      <c r="I95" t="str">
        <f t="shared" si="1"/>
        <v/>
      </c>
    </row>
    <row r="96" spans="1:9" ht="15" x14ac:dyDescent="0.3">
      <c r="A96" s="1">
        <v>95</v>
      </c>
      <c r="B96" t="s">
        <v>18</v>
      </c>
      <c r="C96" t="s">
        <v>1</v>
      </c>
      <c r="D96">
        <v>95</v>
      </c>
      <c r="E96" t="s">
        <v>2</v>
      </c>
      <c r="F96">
        <v>25.717400000000001</v>
      </c>
      <c r="G96">
        <v>2.8088000000000002</v>
      </c>
      <c r="H96">
        <v>22.9085</v>
      </c>
      <c r="I96" t="str">
        <f t="shared" si="1"/>
        <v>y</v>
      </c>
    </row>
    <row r="97" spans="1:9" ht="15" x14ac:dyDescent="0.3">
      <c r="A97" s="1">
        <v>96</v>
      </c>
      <c r="B97" t="s">
        <v>12</v>
      </c>
      <c r="C97" t="s">
        <v>1</v>
      </c>
      <c r="D97">
        <v>96</v>
      </c>
      <c r="E97" t="s">
        <v>2</v>
      </c>
      <c r="F97">
        <v>47.410800000000002</v>
      </c>
      <c r="G97">
        <v>6.4488000000000003</v>
      </c>
      <c r="H97">
        <v>40.9621</v>
      </c>
      <c r="I97" t="str">
        <f t="shared" si="1"/>
        <v>y</v>
      </c>
    </row>
    <row r="98" spans="1:9" ht="15" x14ac:dyDescent="0.3">
      <c r="A98" s="1">
        <v>97</v>
      </c>
      <c r="B98" t="s">
        <v>15</v>
      </c>
      <c r="C98" t="s">
        <v>1</v>
      </c>
      <c r="D98">
        <v>97</v>
      </c>
      <c r="E98" t="s">
        <v>2</v>
      </c>
      <c r="F98">
        <v>4.9554</v>
      </c>
      <c r="G98">
        <v>2.2111999999999998</v>
      </c>
      <c r="H98">
        <v>2.7441</v>
      </c>
      <c r="I98" t="str">
        <f t="shared" si="1"/>
        <v/>
      </c>
    </row>
    <row r="99" spans="1:9" ht="15" x14ac:dyDescent="0.3">
      <c r="A99" s="1">
        <v>98</v>
      </c>
      <c r="B99" t="s">
        <v>12</v>
      </c>
      <c r="C99" t="s">
        <v>1</v>
      </c>
      <c r="D99">
        <v>98</v>
      </c>
      <c r="E99" t="s">
        <v>2</v>
      </c>
      <c r="F99">
        <v>29.905799999999999</v>
      </c>
      <c r="G99">
        <v>0</v>
      </c>
      <c r="H99">
        <v>29.905799999999999</v>
      </c>
      <c r="I99" t="str">
        <f t="shared" si="1"/>
        <v>y</v>
      </c>
    </row>
    <row r="100" spans="1:9" ht="15" x14ac:dyDescent="0.3">
      <c r="A100" s="1">
        <v>99</v>
      </c>
      <c r="B100" t="s">
        <v>14</v>
      </c>
      <c r="C100" t="s">
        <v>1</v>
      </c>
      <c r="D100">
        <v>99</v>
      </c>
      <c r="E100" t="s">
        <v>2</v>
      </c>
      <c r="F100">
        <v>0</v>
      </c>
      <c r="G100">
        <v>0</v>
      </c>
      <c r="H100">
        <v>0</v>
      </c>
      <c r="I100" t="str">
        <f t="shared" si="1"/>
        <v/>
      </c>
    </row>
    <row r="101" spans="1:9" ht="15" x14ac:dyDescent="0.3">
      <c r="A101" s="1">
        <v>100</v>
      </c>
      <c r="B101" t="s">
        <v>19</v>
      </c>
      <c r="C101" t="s">
        <v>1</v>
      </c>
      <c r="D101">
        <v>100</v>
      </c>
      <c r="E101" t="s">
        <v>2</v>
      </c>
      <c r="F101">
        <v>7.6886999999999999</v>
      </c>
      <c r="G101">
        <v>0</v>
      </c>
      <c r="H101">
        <v>7.6886999999999999</v>
      </c>
      <c r="I101" t="str">
        <f t="shared" si="1"/>
        <v/>
      </c>
    </row>
    <row r="102" spans="1:9" ht="15" x14ac:dyDescent="0.3">
      <c r="A102" s="1">
        <v>101</v>
      </c>
      <c r="B102" t="s">
        <v>14</v>
      </c>
      <c r="C102" t="s">
        <v>1</v>
      </c>
      <c r="D102">
        <v>101</v>
      </c>
      <c r="E102" t="s">
        <v>2</v>
      </c>
      <c r="F102">
        <v>19.028099999999998</v>
      </c>
      <c r="G102">
        <v>0.50539999999999996</v>
      </c>
      <c r="H102">
        <v>18.5227</v>
      </c>
      <c r="I102" t="str">
        <f t="shared" si="1"/>
        <v>y</v>
      </c>
    </row>
    <row r="103" spans="1:9" ht="15" x14ac:dyDescent="0.3">
      <c r="A103" s="1">
        <v>102</v>
      </c>
      <c r="B103" t="s">
        <v>12</v>
      </c>
      <c r="C103" t="s">
        <v>1</v>
      </c>
      <c r="D103">
        <v>102</v>
      </c>
      <c r="E103" t="s">
        <v>2</v>
      </c>
      <c r="F103">
        <v>32.394799999999996</v>
      </c>
      <c r="G103">
        <v>0.68010000000000004</v>
      </c>
      <c r="H103">
        <v>31.714700000000001</v>
      </c>
      <c r="I103" t="str">
        <f t="shared" si="1"/>
        <v>y</v>
      </c>
    </row>
    <row r="104" spans="1:9" ht="15" x14ac:dyDescent="0.3">
      <c r="A104" s="1">
        <v>103</v>
      </c>
      <c r="B104" t="s">
        <v>21</v>
      </c>
      <c r="C104" t="s">
        <v>1</v>
      </c>
      <c r="D104">
        <v>103</v>
      </c>
      <c r="E104" t="s">
        <v>2</v>
      </c>
      <c r="F104">
        <v>8.1827000000000005</v>
      </c>
      <c r="G104">
        <v>0</v>
      </c>
      <c r="H104">
        <v>8.1827000000000005</v>
      </c>
      <c r="I104" t="str">
        <f t="shared" si="1"/>
        <v/>
      </c>
    </row>
    <row r="105" spans="1:9" ht="15" x14ac:dyDescent="0.3">
      <c r="A105" s="1">
        <v>104</v>
      </c>
      <c r="B105" t="s">
        <v>4</v>
      </c>
      <c r="C105" t="s">
        <v>1</v>
      </c>
      <c r="D105">
        <v>104</v>
      </c>
      <c r="E105" t="s">
        <v>2</v>
      </c>
      <c r="F105">
        <v>1.2232000000000001</v>
      </c>
      <c r="G105">
        <v>0</v>
      </c>
      <c r="H105">
        <v>1.2232000000000001</v>
      </c>
      <c r="I105" t="str">
        <f t="shared" si="1"/>
        <v/>
      </c>
    </row>
    <row r="106" spans="1:9" ht="15" x14ac:dyDescent="0.3">
      <c r="A106" s="1">
        <v>105</v>
      </c>
      <c r="B106" t="s">
        <v>7</v>
      </c>
      <c r="C106" t="s">
        <v>1</v>
      </c>
      <c r="D106">
        <v>105</v>
      </c>
      <c r="E106" t="s">
        <v>2</v>
      </c>
      <c r="F106">
        <v>14.2318</v>
      </c>
      <c r="G106">
        <v>0</v>
      </c>
      <c r="H106">
        <v>14.2318</v>
      </c>
      <c r="I106" t="str">
        <f t="shared" si="1"/>
        <v>y</v>
      </c>
    </row>
    <row r="107" spans="1:9" ht="15" x14ac:dyDescent="0.3">
      <c r="A107" s="1">
        <v>106</v>
      </c>
      <c r="B107" t="s">
        <v>17</v>
      </c>
      <c r="C107" t="s">
        <v>1</v>
      </c>
      <c r="D107">
        <v>106</v>
      </c>
      <c r="E107" t="s">
        <v>2</v>
      </c>
      <c r="F107">
        <v>9.7209000000000003</v>
      </c>
      <c r="G107">
        <v>0.98370000000000002</v>
      </c>
      <c r="H107">
        <v>8.7370999999999999</v>
      </c>
      <c r="I107" t="str">
        <f t="shared" si="1"/>
        <v/>
      </c>
    </row>
    <row r="108" spans="1:9" ht="15" x14ac:dyDescent="0.3">
      <c r="A108" s="1">
        <v>107</v>
      </c>
      <c r="B108" t="s">
        <v>14</v>
      </c>
      <c r="C108" t="s">
        <v>1</v>
      </c>
      <c r="D108">
        <v>107</v>
      </c>
      <c r="E108" t="s">
        <v>2</v>
      </c>
      <c r="F108">
        <v>0.34949999999999998</v>
      </c>
      <c r="G108">
        <v>0</v>
      </c>
      <c r="H108">
        <v>0.34949999999999998</v>
      </c>
      <c r="I108" t="str">
        <f t="shared" si="1"/>
        <v/>
      </c>
    </row>
    <row r="109" spans="1:9" ht="15" x14ac:dyDescent="0.3">
      <c r="A109" s="1">
        <v>108</v>
      </c>
      <c r="B109" t="s">
        <v>5</v>
      </c>
      <c r="C109" t="s">
        <v>1</v>
      </c>
      <c r="D109">
        <v>108</v>
      </c>
      <c r="E109" t="s">
        <v>2</v>
      </c>
      <c r="F109">
        <v>1.7841</v>
      </c>
      <c r="G109">
        <v>0.5242</v>
      </c>
      <c r="H109">
        <v>1.2599</v>
      </c>
      <c r="I109" t="str">
        <f t="shared" si="1"/>
        <v/>
      </c>
    </row>
    <row r="110" spans="1:9" ht="15" x14ac:dyDescent="0.3">
      <c r="A110" s="1">
        <v>109</v>
      </c>
      <c r="B110" t="s">
        <v>6</v>
      </c>
      <c r="C110" t="s">
        <v>1</v>
      </c>
      <c r="D110">
        <v>109</v>
      </c>
      <c r="E110" t="s">
        <v>2</v>
      </c>
      <c r="F110">
        <v>23.242899999999999</v>
      </c>
      <c r="G110">
        <v>2.1055000000000001</v>
      </c>
      <c r="H110">
        <v>21.1374</v>
      </c>
      <c r="I110" t="str">
        <f t="shared" si="1"/>
        <v>y</v>
      </c>
    </row>
    <row r="111" spans="1:9" ht="15" x14ac:dyDescent="0.3">
      <c r="A111" s="1">
        <v>110</v>
      </c>
      <c r="B111" t="s">
        <v>13</v>
      </c>
      <c r="C111" t="s">
        <v>1</v>
      </c>
      <c r="D111">
        <v>110</v>
      </c>
      <c r="E111" t="s">
        <v>2</v>
      </c>
      <c r="F111">
        <v>1.3602000000000001</v>
      </c>
      <c r="G111">
        <v>0.66120000000000001</v>
      </c>
      <c r="H111">
        <v>0.69899999999999995</v>
      </c>
      <c r="I111" t="str">
        <f t="shared" si="1"/>
        <v/>
      </c>
    </row>
    <row r="112" spans="1:9" ht="15" x14ac:dyDescent="0.3">
      <c r="A112" s="1">
        <v>111</v>
      </c>
      <c r="B112" t="s">
        <v>14</v>
      </c>
      <c r="C112" t="s">
        <v>1</v>
      </c>
      <c r="D112">
        <v>111</v>
      </c>
      <c r="E112" t="s">
        <v>2</v>
      </c>
      <c r="F112">
        <v>1.3978999999999999</v>
      </c>
      <c r="G112">
        <v>0</v>
      </c>
      <c r="H112">
        <v>1.3978999999999999</v>
      </c>
      <c r="I112" t="str">
        <f t="shared" si="1"/>
        <v/>
      </c>
    </row>
    <row r="113" spans="1:9" ht="15" x14ac:dyDescent="0.3">
      <c r="A113" s="1">
        <v>112</v>
      </c>
      <c r="B113" t="s">
        <v>14</v>
      </c>
      <c r="C113" t="s">
        <v>1</v>
      </c>
      <c r="D113">
        <v>112</v>
      </c>
      <c r="E113" t="s">
        <v>2</v>
      </c>
      <c r="F113">
        <v>8.2128999999999994</v>
      </c>
      <c r="G113">
        <v>0</v>
      </c>
      <c r="H113">
        <v>8.2128999999999994</v>
      </c>
      <c r="I113" t="str">
        <f t="shared" si="1"/>
        <v/>
      </c>
    </row>
    <row r="114" spans="1:9" ht="15" x14ac:dyDescent="0.3">
      <c r="A114" s="1">
        <v>113</v>
      </c>
      <c r="B114" t="s">
        <v>15</v>
      </c>
      <c r="C114" t="s">
        <v>1</v>
      </c>
      <c r="D114">
        <v>113</v>
      </c>
      <c r="E114" t="s">
        <v>2</v>
      </c>
      <c r="F114">
        <v>14.386100000000001</v>
      </c>
      <c r="G114">
        <v>1.8654999999999999</v>
      </c>
      <c r="H114">
        <v>12.5205</v>
      </c>
      <c r="I114" t="str">
        <f t="shared" si="1"/>
        <v/>
      </c>
    </row>
    <row r="115" spans="1:9" ht="15" x14ac:dyDescent="0.3">
      <c r="A115" s="1">
        <v>114</v>
      </c>
      <c r="B115" t="s">
        <v>10</v>
      </c>
      <c r="C115" t="s">
        <v>1</v>
      </c>
      <c r="D115">
        <v>114</v>
      </c>
      <c r="E115" t="s">
        <v>2</v>
      </c>
      <c r="F115">
        <v>1.2232000000000001</v>
      </c>
      <c r="G115">
        <v>0</v>
      </c>
      <c r="H115">
        <v>1.2232000000000001</v>
      </c>
      <c r="I115" t="str">
        <f t="shared" si="1"/>
        <v/>
      </c>
    </row>
    <row r="116" spans="1:9" ht="15" x14ac:dyDescent="0.3">
      <c r="A116" s="1">
        <v>115</v>
      </c>
      <c r="B116" t="s">
        <v>4</v>
      </c>
      <c r="C116" t="s">
        <v>1</v>
      </c>
      <c r="D116">
        <v>115</v>
      </c>
      <c r="E116" t="s">
        <v>2</v>
      </c>
      <c r="F116">
        <v>0.5242</v>
      </c>
      <c r="G116">
        <v>0</v>
      </c>
      <c r="H116">
        <v>0.5242</v>
      </c>
      <c r="I116" t="str">
        <f t="shared" si="1"/>
        <v/>
      </c>
    </row>
    <row r="117" spans="1:9" ht="15" x14ac:dyDescent="0.3">
      <c r="A117" s="1">
        <v>116</v>
      </c>
      <c r="B117" t="s">
        <v>15</v>
      </c>
      <c r="C117" t="s">
        <v>1</v>
      </c>
      <c r="D117">
        <v>116</v>
      </c>
      <c r="E117" t="s">
        <v>2</v>
      </c>
      <c r="F117">
        <v>20.800899999999999</v>
      </c>
      <c r="G117">
        <v>1.1585000000000001</v>
      </c>
      <c r="H117">
        <v>19.642399999999999</v>
      </c>
      <c r="I117" t="str">
        <f t="shared" si="1"/>
        <v>y</v>
      </c>
    </row>
    <row r="118" spans="1:9" ht="15" x14ac:dyDescent="0.3">
      <c r="A118" s="1">
        <v>117</v>
      </c>
      <c r="B118" t="s">
        <v>5</v>
      </c>
      <c r="C118" t="s">
        <v>1</v>
      </c>
      <c r="D118">
        <v>117</v>
      </c>
      <c r="E118" t="s">
        <v>2</v>
      </c>
      <c r="F118">
        <v>11.104799999999999</v>
      </c>
      <c r="G118">
        <v>7.9702000000000002</v>
      </c>
      <c r="H118">
        <v>3.1345999999999998</v>
      </c>
      <c r="I118" t="str">
        <f t="shared" si="1"/>
        <v/>
      </c>
    </row>
    <row r="119" spans="1:9" ht="15" x14ac:dyDescent="0.3">
      <c r="A119" s="1">
        <v>118</v>
      </c>
      <c r="B119" t="s">
        <v>12</v>
      </c>
      <c r="C119" t="s">
        <v>1</v>
      </c>
      <c r="D119">
        <v>118</v>
      </c>
      <c r="E119" t="s">
        <v>2</v>
      </c>
      <c r="F119">
        <v>21.069400000000002</v>
      </c>
      <c r="G119">
        <v>7.9108999999999998</v>
      </c>
      <c r="H119">
        <v>13.1586</v>
      </c>
      <c r="I119" t="str">
        <f t="shared" si="1"/>
        <v/>
      </c>
    </row>
    <row r="120" spans="1:9" ht="15" x14ac:dyDescent="0.3">
      <c r="A120" s="1">
        <v>119</v>
      </c>
      <c r="B120" t="s">
        <v>15</v>
      </c>
      <c r="C120" t="s">
        <v>1</v>
      </c>
      <c r="D120">
        <v>119</v>
      </c>
      <c r="E120" t="s">
        <v>2</v>
      </c>
      <c r="F120">
        <v>12.0718</v>
      </c>
      <c r="G120">
        <v>1.3978999999999999</v>
      </c>
      <c r="H120">
        <v>10.6739</v>
      </c>
      <c r="I120" t="str">
        <f t="shared" si="1"/>
        <v/>
      </c>
    </row>
    <row r="121" spans="1:9" ht="15" x14ac:dyDescent="0.3">
      <c r="A121" s="1">
        <v>120</v>
      </c>
      <c r="B121" t="s">
        <v>19</v>
      </c>
      <c r="C121" t="s">
        <v>1</v>
      </c>
      <c r="D121">
        <v>120</v>
      </c>
      <c r="E121" t="s">
        <v>2</v>
      </c>
      <c r="F121">
        <v>30.6555</v>
      </c>
      <c r="G121">
        <v>6.3662000000000001</v>
      </c>
      <c r="H121">
        <v>24.289200000000001</v>
      </c>
      <c r="I121" t="str">
        <f t="shared" si="1"/>
        <v>y</v>
      </c>
    </row>
    <row r="122" spans="1:9" ht="15" x14ac:dyDescent="0.3">
      <c r="A122" s="1">
        <v>121</v>
      </c>
      <c r="B122" t="s">
        <v>0</v>
      </c>
      <c r="C122" t="s">
        <v>1</v>
      </c>
      <c r="D122">
        <v>121</v>
      </c>
      <c r="E122" t="s">
        <v>2</v>
      </c>
      <c r="F122">
        <v>25.969799999999999</v>
      </c>
      <c r="G122">
        <v>25.969799999999999</v>
      </c>
      <c r="H122">
        <v>0</v>
      </c>
      <c r="I122" t="str">
        <f t="shared" si="1"/>
        <v/>
      </c>
    </row>
    <row r="123" spans="1:9" ht="15" x14ac:dyDescent="0.3">
      <c r="A123" s="1">
        <v>122</v>
      </c>
      <c r="B123" t="s">
        <v>6</v>
      </c>
      <c r="C123" t="s">
        <v>1</v>
      </c>
      <c r="D123">
        <v>122</v>
      </c>
      <c r="E123" t="s">
        <v>2</v>
      </c>
      <c r="F123">
        <v>21.9787</v>
      </c>
      <c r="G123">
        <v>2.7355</v>
      </c>
      <c r="H123">
        <v>19.243300000000001</v>
      </c>
      <c r="I123" t="str">
        <f t="shared" si="1"/>
        <v>y</v>
      </c>
    </row>
    <row r="124" spans="1:9" ht="15" x14ac:dyDescent="0.3">
      <c r="A124" s="1">
        <v>123</v>
      </c>
      <c r="B124" t="s">
        <v>17</v>
      </c>
      <c r="C124" t="s">
        <v>1</v>
      </c>
      <c r="D124">
        <v>123</v>
      </c>
      <c r="E124" t="s">
        <v>2</v>
      </c>
      <c r="F124">
        <v>1.9351</v>
      </c>
      <c r="G124">
        <v>1.7604</v>
      </c>
      <c r="H124">
        <v>0.17469999999999999</v>
      </c>
      <c r="I124" t="str">
        <f t="shared" si="1"/>
        <v/>
      </c>
    </row>
    <row r="125" spans="1:9" ht="15" x14ac:dyDescent="0.3">
      <c r="A125" s="1">
        <v>124</v>
      </c>
      <c r="B125" t="s">
        <v>0</v>
      </c>
      <c r="C125" t="s">
        <v>1</v>
      </c>
      <c r="D125">
        <v>124</v>
      </c>
      <c r="E125" t="s">
        <v>2</v>
      </c>
      <c r="F125">
        <v>11.1318</v>
      </c>
      <c r="G125">
        <v>11.1318</v>
      </c>
      <c r="H125">
        <v>0</v>
      </c>
      <c r="I125" t="str">
        <f t="shared" si="1"/>
        <v/>
      </c>
    </row>
    <row r="126" spans="1:9" ht="15" x14ac:dyDescent="0.3">
      <c r="A126" s="1">
        <v>125</v>
      </c>
      <c r="B126" t="s">
        <v>13</v>
      </c>
      <c r="C126" t="s">
        <v>1</v>
      </c>
      <c r="D126">
        <v>125</v>
      </c>
      <c r="E126" t="s">
        <v>2</v>
      </c>
      <c r="F126">
        <v>29.687899999999999</v>
      </c>
      <c r="G126">
        <v>9.0683000000000007</v>
      </c>
      <c r="H126">
        <v>20.619599999999998</v>
      </c>
      <c r="I126" t="str">
        <f t="shared" si="1"/>
        <v>y</v>
      </c>
    </row>
    <row r="127" spans="1:9" ht="15" x14ac:dyDescent="0.3">
      <c r="A127" s="1">
        <v>126</v>
      </c>
      <c r="B127" t="s">
        <v>6</v>
      </c>
      <c r="C127" t="s">
        <v>1</v>
      </c>
      <c r="D127">
        <v>126</v>
      </c>
      <c r="E127" t="s">
        <v>2</v>
      </c>
      <c r="F127">
        <v>28.532699999999998</v>
      </c>
      <c r="G127">
        <v>5.5551000000000004</v>
      </c>
      <c r="H127">
        <v>22.977599999999999</v>
      </c>
      <c r="I127" t="str">
        <f t="shared" si="1"/>
        <v>y</v>
      </c>
    </row>
    <row r="128" spans="1:9" ht="15" x14ac:dyDescent="0.3">
      <c r="A128" s="1">
        <v>127</v>
      </c>
      <c r="B128" t="s">
        <v>13</v>
      </c>
      <c r="C128" t="s">
        <v>1</v>
      </c>
      <c r="D128">
        <v>127</v>
      </c>
      <c r="E128" t="s">
        <v>2</v>
      </c>
      <c r="F128">
        <v>2.2717000000000001</v>
      </c>
      <c r="G128">
        <v>0</v>
      </c>
      <c r="H128">
        <v>2.2717000000000001</v>
      </c>
      <c r="I128" t="str">
        <f t="shared" si="1"/>
        <v/>
      </c>
    </row>
    <row r="129" spans="1:9" ht="15" x14ac:dyDescent="0.3">
      <c r="A129" s="1">
        <v>128</v>
      </c>
      <c r="B129" t="s">
        <v>9</v>
      </c>
      <c r="C129" t="s">
        <v>1</v>
      </c>
      <c r="D129">
        <v>128</v>
      </c>
      <c r="E129" t="s">
        <v>2</v>
      </c>
      <c r="F129">
        <v>20.149899999999999</v>
      </c>
      <c r="G129">
        <v>0</v>
      </c>
      <c r="H129">
        <v>20.149899999999999</v>
      </c>
      <c r="I129" t="str">
        <f t="shared" si="1"/>
        <v>y</v>
      </c>
    </row>
    <row r="130" spans="1:9" ht="15" x14ac:dyDescent="0.3">
      <c r="A130" s="1">
        <v>129</v>
      </c>
      <c r="B130" t="s">
        <v>0</v>
      </c>
      <c r="C130" t="s">
        <v>1</v>
      </c>
      <c r="D130">
        <v>129</v>
      </c>
      <c r="E130" t="s">
        <v>2</v>
      </c>
      <c r="F130">
        <v>11.530900000000001</v>
      </c>
      <c r="G130">
        <v>11.530900000000001</v>
      </c>
      <c r="H130">
        <v>0</v>
      </c>
      <c r="I130" t="str">
        <f t="shared" si="1"/>
        <v/>
      </c>
    </row>
    <row r="131" spans="1:9" ht="15" x14ac:dyDescent="0.3">
      <c r="A131" s="1">
        <v>130</v>
      </c>
      <c r="B131" t="s">
        <v>13</v>
      </c>
      <c r="C131" t="s">
        <v>1</v>
      </c>
      <c r="D131">
        <v>130</v>
      </c>
      <c r="E131" t="s">
        <v>2</v>
      </c>
      <c r="F131">
        <v>0.81710000000000005</v>
      </c>
      <c r="G131">
        <v>0.46760000000000002</v>
      </c>
      <c r="H131">
        <v>0.34949999999999998</v>
      </c>
      <c r="I131" t="str">
        <f t="shared" si="1"/>
        <v/>
      </c>
    </row>
    <row r="132" spans="1:9" ht="15" x14ac:dyDescent="0.3">
      <c r="A132" s="1">
        <v>131</v>
      </c>
      <c r="B132" t="s">
        <v>20</v>
      </c>
      <c r="C132" t="s">
        <v>1</v>
      </c>
      <c r="D132">
        <v>131</v>
      </c>
      <c r="E132" t="s">
        <v>2</v>
      </c>
      <c r="F132">
        <v>0</v>
      </c>
      <c r="G132">
        <v>0</v>
      </c>
      <c r="H132">
        <v>0</v>
      </c>
      <c r="I132" t="str">
        <f t="shared" ref="I132:I153" si="2">IF(H132&gt;I$1,"y","")</f>
        <v/>
      </c>
    </row>
    <row r="133" spans="1:9" ht="15" x14ac:dyDescent="0.3">
      <c r="A133" s="1">
        <v>132</v>
      </c>
      <c r="B133" t="s">
        <v>18</v>
      </c>
      <c r="C133" t="s">
        <v>1</v>
      </c>
      <c r="D133">
        <v>132</v>
      </c>
      <c r="E133" t="s">
        <v>2</v>
      </c>
      <c r="F133">
        <v>14.406599999999999</v>
      </c>
      <c r="G133">
        <v>0.45519999999999999</v>
      </c>
      <c r="H133">
        <v>13.9514</v>
      </c>
      <c r="I133" t="str">
        <f t="shared" si="2"/>
        <v/>
      </c>
    </row>
    <row r="134" spans="1:9" ht="15" x14ac:dyDescent="0.3">
      <c r="A134" s="1">
        <v>133</v>
      </c>
      <c r="B134" t="s">
        <v>12</v>
      </c>
      <c r="C134" t="s">
        <v>1</v>
      </c>
      <c r="D134">
        <v>133</v>
      </c>
      <c r="E134" t="s">
        <v>2</v>
      </c>
      <c r="F134">
        <v>23.817299999999999</v>
      </c>
      <c r="G134">
        <v>0.70330000000000004</v>
      </c>
      <c r="H134">
        <v>23.114000000000001</v>
      </c>
      <c r="I134" t="str">
        <f t="shared" si="2"/>
        <v>y</v>
      </c>
    </row>
    <row r="135" spans="1:9" ht="15" x14ac:dyDescent="0.3">
      <c r="A135" s="1">
        <v>134</v>
      </c>
      <c r="B135" t="s">
        <v>13</v>
      </c>
      <c r="C135" t="s">
        <v>1</v>
      </c>
      <c r="D135">
        <v>134</v>
      </c>
      <c r="E135" t="s">
        <v>2</v>
      </c>
      <c r="F135">
        <v>0.63429999999999997</v>
      </c>
      <c r="G135">
        <v>0.63429999999999997</v>
      </c>
      <c r="H135">
        <v>0</v>
      </c>
      <c r="I135" t="str">
        <f t="shared" si="2"/>
        <v/>
      </c>
    </row>
    <row r="136" spans="1:9" ht="15" x14ac:dyDescent="0.3">
      <c r="A136" s="1">
        <v>135</v>
      </c>
      <c r="B136" t="s">
        <v>4</v>
      </c>
      <c r="C136" t="s">
        <v>1</v>
      </c>
      <c r="D136">
        <v>135</v>
      </c>
      <c r="E136" t="s">
        <v>2</v>
      </c>
      <c r="F136">
        <v>1.3978999999999999</v>
      </c>
      <c r="G136">
        <v>0</v>
      </c>
      <c r="H136">
        <v>1.3978999999999999</v>
      </c>
      <c r="I136" t="str">
        <f t="shared" si="2"/>
        <v/>
      </c>
    </row>
    <row r="137" spans="1:9" ht="15" x14ac:dyDescent="0.3">
      <c r="A137" s="1">
        <v>136</v>
      </c>
      <c r="B137" t="s">
        <v>7</v>
      </c>
      <c r="C137" t="s">
        <v>1</v>
      </c>
      <c r="D137">
        <v>136</v>
      </c>
      <c r="E137" t="s">
        <v>2</v>
      </c>
      <c r="F137">
        <v>21.914000000000001</v>
      </c>
      <c r="G137">
        <v>0.878</v>
      </c>
      <c r="H137">
        <v>21.036000000000001</v>
      </c>
      <c r="I137" t="str">
        <f t="shared" si="2"/>
        <v>y</v>
      </c>
    </row>
    <row r="138" spans="1:9" ht="15" x14ac:dyDescent="0.3">
      <c r="A138" s="1">
        <v>137</v>
      </c>
      <c r="B138" t="s">
        <v>4</v>
      </c>
      <c r="C138" t="s">
        <v>1</v>
      </c>
      <c r="D138">
        <v>137</v>
      </c>
      <c r="E138" t="s">
        <v>2</v>
      </c>
      <c r="F138">
        <v>13.7669</v>
      </c>
      <c r="G138">
        <v>1.1854</v>
      </c>
      <c r="H138">
        <v>12.5815</v>
      </c>
      <c r="I138" t="str">
        <f t="shared" si="2"/>
        <v/>
      </c>
    </row>
    <row r="139" spans="1:9" ht="15" x14ac:dyDescent="0.3">
      <c r="A139" s="1">
        <v>138</v>
      </c>
      <c r="B139" t="s">
        <v>17</v>
      </c>
      <c r="C139" t="s">
        <v>1</v>
      </c>
      <c r="D139">
        <v>138</v>
      </c>
      <c r="E139" t="s">
        <v>2</v>
      </c>
      <c r="F139">
        <v>1.0296000000000001</v>
      </c>
      <c r="G139">
        <v>0.15590000000000001</v>
      </c>
      <c r="H139">
        <v>0.87370000000000003</v>
      </c>
      <c r="I139" t="str">
        <f t="shared" si="2"/>
        <v/>
      </c>
    </row>
    <row r="140" spans="1:9" ht="15" x14ac:dyDescent="0.3">
      <c r="A140" s="1">
        <v>139</v>
      </c>
      <c r="B140" t="s">
        <v>16</v>
      </c>
      <c r="C140" t="s">
        <v>1</v>
      </c>
      <c r="D140">
        <v>139</v>
      </c>
      <c r="E140" t="s">
        <v>2</v>
      </c>
      <c r="F140">
        <v>16.805</v>
      </c>
      <c r="G140">
        <v>0</v>
      </c>
      <c r="H140">
        <v>16.805</v>
      </c>
      <c r="I140" t="str">
        <f t="shared" si="2"/>
        <v>y</v>
      </c>
    </row>
    <row r="141" spans="1:9" ht="15" x14ac:dyDescent="0.3">
      <c r="A141" s="1">
        <v>140</v>
      </c>
      <c r="B141" t="s">
        <v>11</v>
      </c>
      <c r="C141" t="s">
        <v>1</v>
      </c>
      <c r="D141">
        <v>140</v>
      </c>
      <c r="E141" t="s">
        <v>2</v>
      </c>
      <c r="F141">
        <v>29.1675</v>
      </c>
      <c r="G141">
        <v>0.92820000000000003</v>
      </c>
      <c r="H141">
        <v>28.2393</v>
      </c>
      <c r="I141" t="str">
        <f t="shared" si="2"/>
        <v>y</v>
      </c>
    </row>
    <row r="142" spans="1:9" ht="15" x14ac:dyDescent="0.3">
      <c r="A142" s="1">
        <v>141</v>
      </c>
      <c r="B142" t="s">
        <v>6</v>
      </c>
      <c r="C142" t="s">
        <v>1</v>
      </c>
      <c r="D142">
        <v>141</v>
      </c>
      <c r="E142" t="s">
        <v>2</v>
      </c>
      <c r="F142">
        <v>12.292400000000001</v>
      </c>
      <c r="G142">
        <v>0.56089999999999995</v>
      </c>
      <c r="H142">
        <v>11.7315</v>
      </c>
      <c r="I142" t="str">
        <f t="shared" si="2"/>
        <v/>
      </c>
    </row>
    <row r="143" spans="1:9" ht="15" x14ac:dyDescent="0.3">
      <c r="A143" s="1">
        <v>142</v>
      </c>
      <c r="B143" t="s">
        <v>14</v>
      </c>
      <c r="C143" t="s">
        <v>1</v>
      </c>
      <c r="D143">
        <v>142</v>
      </c>
      <c r="E143" t="s">
        <v>2</v>
      </c>
      <c r="F143">
        <v>1.2232000000000001</v>
      </c>
      <c r="G143">
        <v>0</v>
      </c>
      <c r="H143">
        <v>1.2232000000000001</v>
      </c>
      <c r="I143" t="str">
        <f t="shared" si="2"/>
        <v/>
      </c>
    </row>
    <row r="144" spans="1:9" ht="15" x14ac:dyDescent="0.3">
      <c r="A144" s="1">
        <v>143</v>
      </c>
      <c r="B144" t="s">
        <v>13</v>
      </c>
      <c r="C144" t="s">
        <v>1</v>
      </c>
      <c r="D144">
        <v>143</v>
      </c>
      <c r="E144" t="s">
        <v>2</v>
      </c>
      <c r="F144">
        <v>9.5137999999999998</v>
      </c>
      <c r="G144">
        <v>1.4756</v>
      </c>
      <c r="H144">
        <v>8.0381999999999998</v>
      </c>
      <c r="I144" t="str">
        <f t="shared" si="2"/>
        <v/>
      </c>
    </row>
    <row r="145" spans="1:9" ht="15" x14ac:dyDescent="0.3">
      <c r="A145" s="1">
        <v>144</v>
      </c>
      <c r="B145" t="s">
        <v>13</v>
      </c>
      <c r="C145" t="s">
        <v>1</v>
      </c>
      <c r="D145">
        <v>144</v>
      </c>
      <c r="E145" t="s">
        <v>2</v>
      </c>
      <c r="F145">
        <v>17.334</v>
      </c>
      <c r="G145">
        <v>3.1798999999999999</v>
      </c>
      <c r="H145">
        <v>14.154199999999999</v>
      </c>
      <c r="I145" t="str">
        <f t="shared" si="2"/>
        <v>y</v>
      </c>
    </row>
    <row r="146" spans="1:9" ht="15" x14ac:dyDescent="0.3">
      <c r="A146" s="1">
        <v>145</v>
      </c>
      <c r="B146" t="s">
        <v>12</v>
      </c>
      <c r="C146" t="s">
        <v>1</v>
      </c>
      <c r="D146">
        <v>145</v>
      </c>
      <c r="E146" t="s">
        <v>2</v>
      </c>
      <c r="F146">
        <v>8.4307999999999996</v>
      </c>
      <c r="G146">
        <v>0</v>
      </c>
      <c r="H146">
        <v>8.4307999999999996</v>
      </c>
      <c r="I146" t="str">
        <f t="shared" si="2"/>
        <v/>
      </c>
    </row>
    <row r="147" spans="1:9" ht="15" x14ac:dyDescent="0.3">
      <c r="A147" s="1">
        <v>146</v>
      </c>
      <c r="B147" t="s">
        <v>21</v>
      </c>
      <c r="C147" t="s">
        <v>1</v>
      </c>
      <c r="D147">
        <v>146</v>
      </c>
      <c r="E147" t="s">
        <v>2</v>
      </c>
      <c r="F147">
        <v>2.6211000000000002</v>
      </c>
      <c r="G147">
        <v>0</v>
      </c>
      <c r="H147">
        <v>2.6211000000000002</v>
      </c>
      <c r="I147" t="str">
        <f t="shared" si="2"/>
        <v/>
      </c>
    </row>
    <row r="148" spans="1:9" ht="15" x14ac:dyDescent="0.3">
      <c r="A148" s="1">
        <v>147</v>
      </c>
      <c r="B148" t="s">
        <v>12</v>
      </c>
      <c r="C148" t="s">
        <v>1</v>
      </c>
      <c r="D148">
        <v>147</v>
      </c>
      <c r="E148" t="s">
        <v>2</v>
      </c>
      <c r="F148">
        <v>54.003599999999999</v>
      </c>
      <c r="G148">
        <v>5.2628000000000004</v>
      </c>
      <c r="H148">
        <v>48.7408</v>
      </c>
      <c r="I148" t="str">
        <f t="shared" si="2"/>
        <v>y</v>
      </c>
    </row>
    <row r="149" spans="1:9" ht="15" x14ac:dyDescent="0.3">
      <c r="A149" s="1">
        <v>148</v>
      </c>
      <c r="B149" t="s">
        <v>7</v>
      </c>
      <c r="C149" t="s">
        <v>1</v>
      </c>
      <c r="D149">
        <v>148</v>
      </c>
      <c r="E149" t="s">
        <v>2</v>
      </c>
      <c r="F149">
        <v>34.201599999999999</v>
      </c>
      <c r="G149">
        <v>12.028700000000001</v>
      </c>
      <c r="H149">
        <v>22.172899999999998</v>
      </c>
      <c r="I149" t="str">
        <f t="shared" si="2"/>
        <v>y</v>
      </c>
    </row>
    <row r="150" spans="1:9" ht="15" x14ac:dyDescent="0.3">
      <c r="A150" s="1">
        <v>149</v>
      </c>
      <c r="B150" t="s">
        <v>4</v>
      </c>
      <c r="C150" t="s">
        <v>1</v>
      </c>
      <c r="D150">
        <v>149</v>
      </c>
      <c r="E150" t="s">
        <v>2</v>
      </c>
      <c r="F150">
        <v>22.179400000000001</v>
      </c>
      <c r="G150">
        <v>8.7241999999999997</v>
      </c>
      <c r="H150">
        <v>13.4552</v>
      </c>
      <c r="I150" t="str">
        <f t="shared" si="2"/>
        <v/>
      </c>
    </row>
    <row r="151" spans="1:9" ht="15" x14ac:dyDescent="0.3">
      <c r="A151" s="1">
        <v>150</v>
      </c>
      <c r="B151" t="s">
        <v>0</v>
      </c>
      <c r="C151" t="s">
        <v>1</v>
      </c>
      <c r="D151">
        <v>150</v>
      </c>
      <c r="E151" t="s">
        <v>2</v>
      </c>
      <c r="F151">
        <v>17.474799999999998</v>
      </c>
      <c r="G151">
        <v>17.474799999999998</v>
      </c>
      <c r="H151">
        <v>0</v>
      </c>
      <c r="I151" t="str">
        <f t="shared" si="2"/>
        <v/>
      </c>
    </row>
    <row r="152" spans="1:9" ht="15" x14ac:dyDescent="0.3">
      <c r="A152" s="1">
        <v>151</v>
      </c>
      <c r="B152" t="s">
        <v>17</v>
      </c>
      <c r="C152" t="s">
        <v>1</v>
      </c>
      <c r="D152">
        <v>151</v>
      </c>
      <c r="E152" t="s">
        <v>2</v>
      </c>
      <c r="F152">
        <v>9.6605000000000008</v>
      </c>
      <c r="G152">
        <v>2.8454999999999999</v>
      </c>
      <c r="H152">
        <v>6.8150000000000004</v>
      </c>
      <c r="I152" t="str">
        <f t="shared" si="2"/>
        <v/>
      </c>
    </row>
    <row r="153" spans="1:9" ht="15" x14ac:dyDescent="0.3">
      <c r="A153" s="1">
        <v>152</v>
      </c>
      <c r="B153" t="s">
        <v>9</v>
      </c>
      <c r="C153" t="s">
        <v>1</v>
      </c>
      <c r="D153">
        <v>152</v>
      </c>
      <c r="E153" t="s">
        <v>2</v>
      </c>
      <c r="F153">
        <v>45.673099999999998</v>
      </c>
      <c r="G153">
        <v>4.0789</v>
      </c>
      <c r="H153">
        <v>41.594099999999997</v>
      </c>
      <c r="I153" t="str">
        <f t="shared" si="2"/>
        <v>y</v>
      </c>
    </row>
    <row r="154" spans="1:9" ht="15" x14ac:dyDescent="0.3">
      <c r="A154" s="1">
        <v>153</v>
      </c>
      <c r="B154" t="s">
        <v>0</v>
      </c>
      <c r="C154" t="s">
        <v>1</v>
      </c>
      <c r="D154">
        <v>153</v>
      </c>
      <c r="E154" t="s">
        <v>2</v>
      </c>
      <c r="F154">
        <v>15.787800000000001</v>
      </c>
      <c r="G154">
        <v>15.787800000000001</v>
      </c>
      <c r="H154">
        <v>0</v>
      </c>
      <c r="I154" t="s">
        <v>72</v>
      </c>
    </row>
    <row r="155" spans="1:9" ht="15" x14ac:dyDescent="0.3">
      <c r="A15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workbookViewId="0">
      <selection activeCell="O7" sqref="O7"/>
    </sheetView>
  </sheetViews>
  <sheetFormatPr defaultRowHeight="14.4" x14ac:dyDescent="0.3"/>
  <cols>
    <col min="10" max="10" width="12.5546875" customWidth="1"/>
    <col min="11" max="11" width="8.88671875" style="24"/>
  </cols>
  <sheetData>
    <row r="1" spans="2:11" ht="54" customHeight="1" thickBot="1" x14ac:dyDescent="0.35">
      <c r="B1" s="12"/>
      <c r="C1" s="3" t="s">
        <v>27</v>
      </c>
      <c r="D1" s="13" t="s">
        <v>42</v>
      </c>
      <c r="E1" s="14" t="s">
        <v>68</v>
      </c>
      <c r="F1" s="11" t="s">
        <v>43</v>
      </c>
      <c r="G1" s="4" t="s">
        <v>3</v>
      </c>
      <c r="J1" s="25" t="s">
        <v>28</v>
      </c>
      <c r="K1" s="26">
        <v>1</v>
      </c>
    </row>
    <row r="2" spans="2:11" ht="33.6" customHeight="1" thickBot="1" x14ac:dyDescent="0.35">
      <c r="B2" s="5" t="s">
        <v>28</v>
      </c>
      <c r="C2" s="6"/>
      <c r="D2" s="7">
        <v>12.3</v>
      </c>
      <c r="E2" s="8">
        <v>-18</v>
      </c>
      <c r="F2" s="6"/>
      <c r="G2" s="7">
        <v>1</v>
      </c>
      <c r="J2" s="25" t="s">
        <v>29</v>
      </c>
      <c r="K2" s="26">
        <v>1</v>
      </c>
    </row>
    <row r="3" spans="2:11" ht="33.6" customHeight="1" thickBot="1" x14ac:dyDescent="0.35">
      <c r="B3" s="5" t="s">
        <v>29</v>
      </c>
      <c r="C3" s="6"/>
      <c r="D3" s="7">
        <v>10.5</v>
      </c>
      <c r="E3" s="8">
        <v>-18</v>
      </c>
      <c r="F3" s="6"/>
      <c r="G3" s="7">
        <v>1</v>
      </c>
      <c r="J3" s="27" t="s">
        <v>31</v>
      </c>
      <c r="K3" s="26">
        <f>SUM(H7:H24)/23</f>
        <v>0.38478260869565217</v>
      </c>
    </row>
    <row r="4" spans="2:11" ht="47.4" thickBot="1" x14ac:dyDescent="0.35">
      <c r="B4" s="15" t="s">
        <v>44</v>
      </c>
      <c r="C4" s="16"/>
      <c r="D4" s="7">
        <v>7.72</v>
      </c>
      <c r="E4" s="8">
        <v>-219</v>
      </c>
      <c r="F4" s="7">
        <v>0.01</v>
      </c>
      <c r="G4" s="7">
        <v>0.94</v>
      </c>
      <c r="J4" s="27" t="s">
        <v>30</v>
      </c>
      <c r="K4" s="26">
        <f>SUM(G4:G6)/3</f>
        <v>0.8933333333333332</v>
      </c>
    </row>
    <row r="5" spans="2:11" ht="47.4" thickBot="1" x14ac:dyDescent="0.35">
      <c r="B5" s="15" t="s">
        <v>45</v>
      </c>
      <c r="C5" s="16"/>
      <c r="D5" s="7">
        <v>7.45</v>
      </c>
      <c r="E5" s="8">
        <v>-219</v>
      </c>
      <c r="F5" s="7">
        <v>0.01</v>
      </c>
      <c r="G5" s="7">
        <v>0.9</v>
      </c>
      <c r="J5" s="27" t="s">
        <v>37</v>
      </c>
      <c r="K5" s="26">
        <v>0</v>
      </c>
    </row>
    <row r="6" spans="2:11" ht="47.4" thickBot="1" x14ac:dyDescent="0.35">
      <c r="B6" s="15" t="s">
        <v>46</v>
      </c>
      <c r="C6" s="16"/>
      <c r="D6" s="7">
        <v>7.23</v>
      </c>
      <c r="E6" s="8">
        <v>-219</v>
      </c>
      <c r="F6" s="7">
        <v>0.01</v>
      </c>
      <c r="G6" s="7">
        <v>0.84</v>
      </c>
      <c r="J6" s="25" t="s">
        <v>38</v>
      </c>
      <c r="K6" s="26">
        <v>-0.33</v>
      </c>
    </row>
    <row r="7" spans="2:11" ht="16.2" thickBot="1" x14ac:dyDescent="0.35">
      <c r="B7" s="15" t="s">
        <v>47</v>
      </c>
      <c r="C7" s="16"/>
      <c r="D7" s="7">
        <v>6.12</v>
      </c>
      <c r="E7" s="8">
        <v>-220</v>
      </c>
      <c r="F7" s="7">
        <v>0.1</v>
      </c>
      <c r="G7" s="7">
        <v>0.28999999999999998</v>
      </c>
      <c r="H7">
        <f>G7</f>
        <v>0.28999999999999998</v>
      </c>
      <c r="J7" s="25" t="s">
        <v>39</v>
      </c>
      <c r="K7" s="26">
        <v>-1</v>
      </c>
    </row>
    <row r="8" spans="2:11" ht="16.2" thickBot="1" x14ac:dyDescent="0.35">
      <c r="B8" s="15" t="s">
        <v>48</v>
      </c>
      <c r="C8" s="16"/>
      <c r="D8" s="7">
        <v>6.49</v>
      </c>
      <c r="E8" s="8">
        <v>-221</v>
      </c>
      <c r="F8" s="7">
        <v>0.2</v>
      </c>
      <c r="G8" s="7">
        <v>0.49</v>
      </c>
      <c r="H8">
        <f t="shared" ref="H8:H23" si="0">G8</f>
        <v>0.49</v>
      </c>
      <c r="J8" s="25" t="s">
        <v>40</v>
      </c>
      <c r="K8" s="26">
        <v>-1</v>
      </c>
    </row>
    <row r="9" spans="2:11" ht="16.2" thickBot="1" x14ac:dyDescent="0.35">
      <c r="B9" s="15" t="s">
        <v>49</v>
      </c>
      <c r="C9" s="16"/>
      <c r="D9" s="7" t="s">
        <v>32</v>
      </c>
      <c r="E9" s="8" t="s">
        <v>50</v>
      </c>
      <c r="F9" s="7">
        <v>2E-3</v>
      </c>
      <c r="G9" s="7" t="s">
        <v>33</v>
      </c>
      <c r="H9">
        <v>0</v>
      </c>
      <c r="J9" s="25" t="s">
        <v>41</v>
      </c>
      <c r="K9" s="26">
        <v>-1</v>
      </c>
    </row>
    <row r="10" spans="2:11" ht="31.8" thickBot="1" x14ac:dyDescent="0.35">
      <c r="B10" s="15" t="s">
        <v>51</v>
      </c>
      <c r="C10" s="16"/>
      <c r="D10" s="7">
        <v>5.52</v>
      </c>
      <c r="E10" s="8">
        <v>-220</v>
      </c>
      <c r="F10" s="7">
        <v>0.1</v>
      </c>
      <c r="G10" s="7">
        <v>0.09</v>
      </c>
      <c r="H10">
        <f t="shared" si="0"/>
        <v>0.09</v>
      </c>
      <c r="J10" s="25" t="s">
        <v>67</v>
      </c>
      <c r="K10" s="26">
        <v>-1</v>
      </c>
    </row>
    <row r="11" spans="2:11" ht="63" thickBot="1" x14ac:dyDescent="0.35">
      <c r="B11" s="15" t="s">
        <v>52</v>
      </c>
      <c r="C11" s="16"/>
      <c r="D11" s="7">
        <v>7.89</v>
      </c>
      <c r="E11" s="8">
        <v>-221</v>
      </c>
      <c r="F11" s="7">
        <v>0.2</v>
      </c>
      <c r="G11" s="7">
        <v>0.96</v>
      </c>
      <c r="H11">
        <f t="shared" si="0"/>
        <v>0.96</v>
      </c>
      <c r="J11" s="28" t="s">
        <v>73</v>
      </c>
      <c r="K11" s="28">
        <v>0</v>
      </c>
    </row>
    <row r="12" spans="2:11" ht="16.2" thickBot="1" x14ac:dyDescent="0.35">
      <c r="B12" s="15" t="s">
        <v>53</v>
      </c>
      <c r="C12" s="16"/>
      <c r="D12" s="7">
        <v>5.59</v>
      </c>
      <c r="E12" s="8">
        <v>-221</v>
      </c>
      <c r="F12" s="7">
        <v>0.2</v>
      </c>
      <c r="G12" s="7">
        <v>0.11</v>
      </c>
      <c r="H12">
        <f t="shared" si="0"/>
        <v>0.11</v>
      </c>
    </row>
    <row r="13" spans="2:11" ht="16.2" thickBot="1" x14ac:dyDescent="0.35">
      <c r="B13" s="15" t="s">
        <v>54</v>
      </c>
      <c r="C13" s="16"/>
      <c r="D13" s="7" t="s">
        <v>34</v>
      </c>
      <c r="E13" s="8" t="s">
        <v>50</v>
      </c>
      <c r="F13" s="7">
        <v>2E-3</v>
      </c>
      <c r="G13" s="7" t="s">
        <v>35</v>
      </c>
      <c r="H13">
        <v>0</v>
      </c>
    </row>
    <row r="14" spans="2:11" ht="16.2" thickBot="1" x14ac:dyDescent="0.35">
      <c r="B14" s="15" t="s">
        <v>55</v>
      </c>
      <c r="C14" s="16"/>
      <c r="D14" s="7">
        <v>6.07</v>
      </c>
      <c r="E14" s="8" t="s">
        <v>36</v>
      </c>
      <c r="F14" s="7">
        <v>0.1</v>
      </c>
      <c r="G14" s="7">
        <v>0.27</v>
      </c>
      <c r="H14">
        <f t="shared" si="0"/>
        <v>0.27</v>
      </c>
    </row>
    <row r="15" spans="2:11" ht="16.2" thickBot="1" x14ac:dyDescent="0.35">
      <c r="B15" s="15" t="s">
        <v>56</v>
      </c>
      <c r="C15" s="16"/>
      <c r="D15" s="7">
        <v>6.91</v>
      </c>
      <c r="E15" s="8">
        <v>-221</v>
      </c>
      <c r="F15" s="7">
        <v>0.2</v>
      </c>
      <c r="G15" s="7">
        <v>0.72</v>
      </c>
      <c r="H15">
        <f t="shared" si="0"/>
        <v>0.72</v>
      </c>
    </row>
    <row r="16" spans="2:11" ht="16.2" thickBot="1" x14ac:dyDescent="0.35">
      <c r="B16" s="15" t="s">
        <v>57</v>
      </c>
      <c r="C16" s="16"/>
      <c r="D16" s="7">
        <v>7.1</v>
      </c>
      <c r="E16" s="8" t="s">
        <v>36</v>
      </c>
      <c r="F16" s="7">
        <v>0.1</v>
      </c>
      <c r="G16" s="7">
        <v>0.8</v>
      </c>
      <c r="H16">
        <f t="shared" si="0"/>
        <v>0.8</v>
      </c>
    </row>
    <row r="17" spans="2:8" ht="16.2" thickBot="1" x14ac:dyDescent="0.35">
      <c r="B17" s="15" t="s">
        <v>58</v>
      </c>
      <c r="C17" s="16"/>
      <c r="D17" s="7" t="s">
        <v>34</v>
      </c>
      <c r="E17" s="8" t="s">
        <v>50</v>
      </c>
      <c r="F17" s="7">
        <v>2E-3</v>
      </c>
      <c r="G17" s="7" t="s">
        <v>35</v>
      </c>
      <c r="H17">
        <v>0</v>
      </c>
    </row>
    <row r="18" spans="2:8" ht="16.2" thickBot="1" x14ac:dyDescent="0.35">
      <c r="B18" s="15" t="s">
        <v>59</v>
      </c>
      <c r="C18" s="16"/>
      <c r="D18" s="7">
        <v>5.63</v>
      </c>
      <c r="E18" s="8" t="s">
        <v>50</v>
      </c>
      <c r="F18" s="7">
        <v>2E-3</v>
      </c>
      <c r="G18" s="7">
        <v>0.12</v>
      </c>
      <c r="H18">
        <f t="shared" si="0"/>
        <v>0.12</v>
      </c>
    </row>
    <row r="19" spans="2:8" ht="16.2" thickBot="1" x14ac:dyDescent="0.35">
      <c r="B19" s="15" t="s">
        <v>60</v>
      </c>
      <c r="C19" s="16"/>
      <c r="D19" s="7">
        <v>5.69</v>
      </c>
      <c r="E19" s="8">
        <v>-221</v>
      </c>
      <c r="F19" s="7">
        <v>0.2</v>
      </c>
      <c r="G19" s="7">
        <v>0.13</v>
      </c>
      <c r="H19">
        <f t="shared" si="0"/>
        <v>0.13</v>
      </c>
    </row>
    <row r="20" spans="2:8" ht="16.2" thickBot="1" x14ac:dyDescent="0.35">
      <c r="B20" s="15" t="s">
        <v>61</v>
      </c>
      <c r="C20" s="16"/>
      <c r="D20" s="7">
        <v>6.75</v>
      </c>
      <c r="E20" s="8">
        <v>-221</v>
      </c>
      <c r="F20" s="7">
        <v>0.2</v>
      </c>
      <c r="G20" s="7">
        <v>0.64</v>
      </c>
      <c r="H20">
        <f t="shared" si="0"/>
        <v>0.64</v>
      </c>
    </row>
    <row r="21" spans="2:8" ht="16.2" thickBot="1" x14ac:dyDescent="0.35">
      <c r="B21" s="15" t="s">
        <v>62</v>
      </c>
      <c r="C21" s="16"/>
      <c r="D21" s="7">
        <v>6.49</v>
      </c>
      <c r="E21" s="8">
        <v>-221</v>
      </c>
      <c r="F21" s="7">
        <v>0.2</v>
      </c>
      <c r="G21" s="7">
        <v>0.49</v>
      </c>
      <c r="H21">
        <f t="shared" si="0"/>
        <v>0.49</v>
      </c>
    </row>
    <row r="22" spans="2:8" ht="16.2" thickBot="1" x14ac:dyDescent="0.35">
      <c r="B22" s="15" t="s">
        <v>63</v>
      </c>
      <c r="C22" s="16"/>
      <c r="D22" s="7">
        <v>5.53</v>
      </c>
      <c r="E22" s="8">
        <v>-220</v>
      </c>
      <c r="F22" s="7">
        <v>0.1</v>
      </c>
      <c r="G22" s="7">
        <v>0.1</v>
      </c>
      <c r="H22">
        <f t="shared" si="0"/>
        <v>0.1</v>
      </c>
    </row>
    <row r="23" spans="2:8" ht="16.2" thickBot="1" x14ac:dyDescent="0.35">
      <c r="B23" s="17" t="s">
        <v>64</v>
      </c>
      <c r="C23" s="18"/>
      <c r="D23" s="19">
        <v>6.1</v>
      </c>
      <c r="E23" s="20">
        <v>-220</v>
      </c>
      <c r="F23" s="19">
        <v>0.1</v>
      </c>
      <c r="G23" s="19">
        <v>0.28000000000000003</v>
      </c>
      <c r="H23">
        <f t="shared" si="0"/>
        <v>0.28000000000000003</v>
      </c>
    </row>
    <row r="24" spans="2:8" ht="31.2" x14ac:dyDescent="0.3">
      <c r="B24" s="20" t="s">
        <v>31</v>
      </c>
      <c r="C24" s="9" t="s">
        <v>65</v>
      </c>
      <c r="D24" s="19">
        <v>6.6</v>
      </c>
      <c r="E24" s="20">
        <v>-18</v>
      </c>
      <c r="F24" s="2"/>
      <c r="G24" s="19">
        <v>0.56000000000000005</v>
      </c>
      <c r="H24">
        <f>G24*6</f>
        <v>3.3600000000000003</v>
      </c>
    </row>
    <row r="25" spans="2:8" ht="31.2" x14ac:dyDescent="0.3">
      <c r="B25" s="10"/>
      <c r="C25" s="9" t="s">
        <v>66</v>
      </c>
      <c r="D25" s="22"/>
      <c r="E25" s="10"/>
      <c r="F25" s="23"/>
      <c r="G25" s="22"/>
    </row>
    <row r="26" spans="2:8" ht="16.2" thickBot="1" x14ac:dyDescent="0.35">
      <c r="B26" s="5"/>
      <c r="C26" s="8">
        <v>140</v>
      </c>
      <c r="D26" s="21"/>
      <c r="E26" s="5"/>
      <c r="F26" s="12"/>
      <c r="G26" s="21"/>
    </row>
    <row r="27" spans="2:8" ht="33.6" customHeight="1" thickBot="1" x14ac:dyDescent="0.35">
      <c r="B27" s="5" t="s">
        <v>37</v>
      </c>
      <c r="C27" s="6"/>
      <c r="D27" s="7">
        <v>10.3</v>
      </c>
      <c r="E27" s="8">
        <v>-18</v>
      </c>
      <c r="F27" s="6"/>
      <c r="G27" s="7">
        <v>0</v>
      </c>
    </row>
    <row r="28" spans="2:8" ht="33.6" customHeight="1" thickBot="1" x14ac:dyDescent="0.35">
      <c r="B28" s="5" t="s">
        <v>38</v>
      </c>
      <c r="C28" s="6"/>
      <c r="D28" s="7">
        <v>6.8</v>
      </c>
      <c r="E28" s="8">
        <v>-18</v>
      </c>
      <c r="F28" s="6"/>
      <c r="G28" s="7">
        <v>-0.33</v>
      </c>
    </row>
    <row r="29" spans="2:8" ht="33.6" customHeight="1" thickBot="1" x14ac:dyDescent="0.35">
      <c r="B29" s="5" t="s">
        <v>39</v>
      </c>
      <c r="C29" s="6"/>
      <c r="D29" s="7">
        <v>4.2</v>
      </c>
      <c r="E29" s="8">
        <v>-18</v>
      </c>
      <c r="F29" s="6"/>
      <c r="G29" s="7">
        <v>-1</v>
      </c>
    </row>
    <row r="30" spans="2:8" ht="33.6" customHeight="1" thickBot="1" x14ac:dyDescent="0.35">
      <c r="B30" s="5" t="s">
        <v>40</v>
      </c>
      <c r="C30" s="6"/>
      <c r="D30" s="7">
        <v>3.5</v>
      </c>
      <c r="E30" s="8">
        <v>-18</v>
      </c>
      <c r="F30" s="6"/>
      <c r="G30" s="7">
        <v>-1</v>
      </c>
    </row>
    <row r="31" spans="2:8" ht="33.6" customHeight="1" thickBot="1" x14ac:dyDescent="0.35">
      <c r="B31" s="15" t="s">
        <v>41</v>
      </c>
      <c r="C31" s="16"/>
      <c r="D31" s="7">
        <v>3.3</v>
      </c>
      <c r="E31" s="8">
        <v>-18</v>
      </c>
      <c r="F31" s="6"/>
      <c r="G31" s="7">
        <v>-1</v>
      </c>
    </row>
    <row r="32" spans="2:8" ht="47.4" thickBot="1" x14ac:dyDescent="0.35">
      <c r="B32" s="15" t="s">
        <v>67</v>
      </c>
      <c r="C32" s="16"/>
      <c r="D32" s="7">
        <v>2.9</v>
      </c>
      <c r="E32" s="8">
        <v>-223</v>
      </c>
      <c r="F32" s="7">
        <v>0.1</v>
      </c>
      <c r="G32" s="7">
        <v>-1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mol-access-sur</vt:lpstr>
      <vt:lpstr>charge-per-aa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aba</cp:lastModifiedBy>
  <dcterms:created xsi:type="dcterms:W3CDTF">2020-04-30T11:29:01Z</dcterms:created>
  <dcterms:modified xsi:type="dcterms:W3CDTF">2020-05-10T13:50:03Z</dcterms:modified>
</cp:coreProperties>
</file>