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<sst xmlns="http://schemas.openxmlformats.org/spreadsheetml/2006/main" count="40" uniqueCount="15">
  <si>
    <t>Число букв</t>
  </si>
  <si>
    <t>A</t>
  </si>
  <si>
    <t>C</t>
  </si>
  <si>
    <t>G</t>
  </si>
  <si>
    <t>T</t>
  </si>
  <si>
    <t>Частоты букв</t>
  </si>
  <si>
    <t>Матрица весов</t>
  </si>
  <si>
    <t>ожидаемая частота</t>
  </si>
  <si>
    <t>0,295</t>
  </si>
  <si>
    <t>0,205</t>
  </si>
  <si>
    <t>частоты с псевдоотсчётами</t>
  </si>
  <si>
    <t>псевдоотсчёты</t>
  </si>
  <si>
    <t>0,01</t>
  </si>
  <si>
    <t>матрица весов с псевдоотсчётами</t>
  </si>
  <si>
    <t>0,1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</si>
</sst>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00000"/>
  </numFmts>
  <fonts count="3">
    <font>
      <sz val="11.0"/>
      <color theme="1"/>
      <name val="Arial"/>
    </font>
    <font>
      <sz val="11.0"/>
      <color theme="1"/>
      <name val="Calibri"/>
    </font>
    <font>
      <sz val="11.0"/>
      <color theme="1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0" fontId="1" numFmtId="165" xfId="0" applyAlignment="1" applyFont="1" applyNumberFormat="1">
      <alignment vertical="center"/>
    </xf>
    <xf borderId="0" fillId="0" fontId="2" numFmtId="0" xfId="0" applyAlignment="1" applyFont="1">
      <alignment vertical="center"/>
    </xf>
    <xf borderId="0" fillId="0" fontId="1" numFmtId="2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12.0"/>
    <col customWidth="1" min="4" max="4" width="8.0"/>
    <col customWidth="1" min="5" max="5" width="12.0"/>
    <col customWidth="1" min="6" max="7" width="9.75"/>
    <col customWidth="1" min="8" max="9" width="8.0"/>
    <col customWidth="1" min="10" max="26" width="7.63"/>
  </cols>
  <sheetData>
    <row r="1">
      <c r="A1" s="1" t="s">
        <v>0</v>
      </c>
      <c r="B1" s="1"/>
      <c r="C1" s="1">
        <v>-3.0</v>
      </c>
      <c r="D1" s="1">
        <v>-2.0</v>
      </c>
      <c r="E1" s="1">
        <v>-1.0</v>
      </c>
      <c r="F1" s="1">
        <v>1.0</v>
      </c>
      <c r="G1" s="1">
        <v>2.0</v>
      </c>
      <c r="H1" s="1">
        <v>3.0</v>
      </c>
      <c r="I1" s="1">
        <v>4.0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B2" s="1"/>
      <c r="C2" s="1">
        <v>58.0</v>
      </c>
      <c r="D2" s="1">
        <v>37.0</v>
      </c>
      <c r="E2" s="1">
        <v>25.0</v>
      </c>
      <c r="F2" s="1">
        <v>100.0</v>
      </c>
      <c r="G2" s="1">
        <v>0.0</v>
      </c>
      <c r="H2" s="1">
        <v>0.0</v>
      </c>
      <c r="I2" s="1">
        <v>32.0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2</v>
      </c>
      <c r="B3" s="1"/>
      <c r="C3" s="1">
        <v>7.0</v>
      </c>
      <c r="D3" s="1">
        <v>29.0</v>
      </c>
      <c r="E3" s="1">
        <v>43.0</v>
      </c>
      <c r="F3" s="1">
        <v>0.0</v>
      </c>
      <c r="G3" s="1">
        <v>0.0</v>
      </c>
      <c r="H3" s="1">
        <v>0.0</v>
      </c>
      <c r="I3" s="1">
        <v>8.0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3</v>
      </c>
      <c r="B4" s="1"/>
      <c r="C4" s="1">
        <v>29.0</v>
      </c>
      <c r="D4" s="1">
        <v>18.0</v>
      </c>
      <c r="E4" s="1">
        <v>25.0</v>
      </c>
      <c r="F4" s="1">
        <v>0.0</v>
      </c>
      <c r="G4" s="1">
        <v>0.0</v>
      </c>
      <c r="H4" s="1">
        <v>100.0</v>
      </c>
      <c r="I4" s="1">
        <v>42.0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4</v>
      </c>
      <c r="B5" s="1"/>
      <c r="C5" s="1">
        <v>6.0</v>
      </c>
      <c r="D5" s="1">
        <v>16.0</v>
      </c>
      <c r="E5" s="1">
        <v>7.0</v>
      </c>
      <c r="F5" s="1">
        <v>0.0</v>
      </c>
      <c r="G5" s="1">
        <v>100.0</v>
      </c>
      <c r="H5" s="1">
        <v>0.0</v>
      </c>
      <c r="I5" s="1">
        <v>18.0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5</v>
      </c>
      <c r="B7" s="1"/>
      <c r="C7" s="1">
        <v>-3.0</v>
      </c>
      <c r="D7" s="1">
        <v>-2.0</v>
      </c>
      <c r="E7" s="1">
        <v>-1.0</v>
      </c>
      <c r="F7" s="1">
        <v>1.0</v>
      </c>
      <c r="G7" s="1">
        <v>2.0</v>
      </c>
      <c r="H7" s="1">
        <v>3.0</v>
      </c>
      <c r="I7" s="1">
        <v>4.0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1</v>
      </c>
      <c r="B8" s="1"/>
      <c r="C8" s="2">
        <f t="shared" ref="C8:I8" si="1">C2/100</f>
        <v>0.58</v>
      </c>
      <c r="D8" s="1">
        <f t="shared" si="1"/>
        <v>0.37</v>
      </c>
      <c r="E8" s="1">
        <f t="shared" si="1"/>
        <v>0.25</v>
      </c>
      <c r="F8" s="1">
        <f t="shared" si="1"/>
        <v>1</v>
      </c>
      <c r="G8" s="1">
        <f t="shared" si="1"/>
        <v>0</v>
      </c>
      <c r="H8" s="1">
        <f t="shared" si="1"/>
        <v>0</v>
      </c>
      <c r="I8" s="1">
        <f t="shared" si="1"/>
        <v>0.32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2</v>
      </c>
      <c r="B9" s="1"/>
      <c r="C9" s="2">
        <f t="shared" ref="C9:I9" si="2">C3/100</f>
        <v>0.07</v>
      </c>
      <c r="D9" s="1">
        <f t="shared" si="2"/>
        <v>0.29</v>
      </c>
      <c r="E9" s="1">
        <f t="shared" si="2"/>
        <v>0.43</v>
      </c>
      <c r="F9" s="1">
        <f t="shared" si="2"/>
        <v>0</v>
      </c>
      <c r="G9" s="1">
        <f t="shared" si="2"/>
        <v>0</v>
      </c>
      <c r="H9" s="1">
        <f t="shared" si="2"/>
        <v>0</v>
      </c>
      <c r="I9" s="1">
        <f t="shared" si="2"/>
        <v>0.08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3</v>
      </c>
      <c r="B10" s="1"/>
      <c r="C10" s="2">
        <f t="shared" ref="C10:I10" si="3">C4/100</f>
        <v>0.29</v>
      </c>
      <c r="D10" s="1">
        <f t="shared" si="3"/>
        <v>0.18</v>
      </c>
      <c r="E10" s="1">
        <f t="shared" si="3"/>
        <v>0.25</v>
      </c>
      <c r="F10" s="1">
        <f t="shared" si="3"/>
        <v>0</v>
      </c>
      <c r="G10" s="1">
        <f t="shared" si="3"/>
        <v>0</v>
      </c>
      <c r="H10" s="1">
        <f t="shared" si="3"/>
        <v>1</v>
      </c>
      <c r="I10" s="1">
        <f t="shared" si="3"/>
        <v>0.42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4</v>
      </c>
      <c r="B11" s="1"/>
      <c r="C11" s="2">
        <f t="shared" ref="C11:I11" si="4">C5/100</f>
        <v>0.06</v>
      </c>
      <c r="D11" s="1">
        <f t="shared" si="4"/>
        <v>0.16</v>
      </c>
      <c r="E11" s="1">
        <f t="shared" si="4"/>
        <v>0.07</v>
      </c>
      <c r="F11" s="1">
        <f t="shared" si="4"/>
        <v>0</v>
      </c>
      <c r="G11" s="1">
        <f t="shared" si="4"/>
        <v>1</v>
      </c>
      <c r="H11" s="1">
        <f t="shared" si="4"/>
        <v>0</v>
      </c>
      <c r="I11" s="1">
        <f t="shared" si="4"/>
        <v>0.18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6</v>
      </c>
      <c r="B13" s="1" t="s">
        <v>7</v>
      </c>
      <c r="C13" s="1">
        <v>-3.0</v>
      </c>
      <c r="D13" s="1">
        <v>-2.0</v>
      </c>
      <c r="E13" s="1">
        <v>-1.0</v>
      </c>
      <c r="F13" s="1">
        <v>1.0</v>
      </c>
      <c r="G13" s="1">
        <v>2.0</v>
      </c>
      <c r="H13" s="1">
        <v>3.0</v>
      </c>
      <c r="I13" s="1">
        <v>4.0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1</v>
      </c>
      <c r="B14" s="2" t="s">
        <v>8</v>
      </c>
      <c r="C14" s="3">
        <f t="shared" ref="C14:I14" si="5">LN(C8/$B14)</f>
        <v>0.6760527472</v>
      </c>
      <c r="D14" s="3">
        <f t="shared" si="5"/>
        <v>0.2265276493</v>
      </c>
      <c r="E14" s="3">
        <f t="shared" si="5"/>
        <v>-0.1655144385</v>
      </c>
      <c r="F14" s="3">
        <f t="shared" si="5"/>
        <v>1.220779923</v>
      </c>
      <c r="G14" s="3" t="str">
        <f t="shared" si="5"/>
        <v>#NUM!</v>
      </c>
      <c r="H14" s="3" t="str">
        <f t="shared" si="5"/>
        <v>#NUM!</v>
      </c>
      <c r="I14" s="3">
        <f t="shared" si="5"/>
        <v>0.08134563945</v>
      </c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2</v>
      </c>
      <c r="B15" s="5" t="s">
        <v>9</v>
      </c>
      <c r="C15" s="3">
        <f t="shared" ref="C15:I15" si="6">LN(C9/$B15)</f>
        <v>-1.074514737</v>
      </c>
      <c r="D15" s="3">
        <f t="shared" si="6"/>
        <v>0.3468709438</v>
      </c>
      <c r="E15" s="3">
        <f t="shared" si="6"/>
        <v>0.7407752295</v>
      </c>
      <c r="F15" s="3" t="str">
        <f t="shared" si="6"/>
        <v>#NUM!</v>
      </c>
      <c r="G15" s="3" t="str">
        <f t="shared" si="6"/>
        <v>#NUM!</v>
      </c>
      <c r="H15" s="3" t="str">
        <f t="shared" si="6"/>
        <v>#NUM!</v>
      </c>
      <c r="I15" s="3">
        <f t="shared" si="6"/>
        <v>-0.9409833445</v>
      </c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 t="s">
        <v>3</v>
      </c>
      <c r="B16" s="5" t="s">
        <v>9</v>
      </c>
      <c r="C16" s="3">
        <f t="shared" ref="C16:I16" si="7">LN(C10/$B16)</f>
        <v>0.3468709438</v>
      </c>
      <c r="D16" s="3">
        <f t="shared" si="7"/>
        <v>-0.1300531282</v>
      </c>
      <c r="E16" s="3">
        <f t="shared" si="7"/>
        <v>0.1984509387</v>
      </c>
      <c r="F16" s="3" t="str">
        <f t="shared" si="7"/>
        <v>#NUM!</v>
      </c>
      <c r="G16" s="3" t="str">
        <f t="shared" si="7"/>
        <v>#NUM!</v>
      </c>
      <c r="H16" s="3">
        <f t="shared" si="7"/>
        <v>1.5847453</v>
      </c>
      <c r="I16" s="3">
        <f t="shared" si="7"/>
        <v>0.7172447321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4</v>
      </c>
      <c r="B17" s="5" t="s">
        <v>8</v>
      </c>
      <c r="C17" s="3">
        <f t="shared" ref="C17:I17" si="8">LN(C11/$B17)</f>
        <v>-1.592630794</v>
      </c>
      <c r="D17" s="3">
        <f t="shared" si="8"/>
        <v>-0.6118015411</v>
      </c>
      <c r="E17" s="3">
        <f t="shared" si="8"/>
        <v>-1.438480114</v>
      </c>
      <c r="F17" s="3" t="str">
        <f t="shared" si="8"/>
        <v>#NUM!</v>
      </c>
      <c r="G17" s="3">
        <f t="shared" si="8"/>
        <v>1.220779923</v>
      </c>
      <c r="H17" s="3" t="str">
        <f t="shared" si="8"/>
        <v>#NUM!</v>
      </c>
      <c r="I17" s="3">
        <f t="shared" si="8"/>
        <v>-0.4940185054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10</v>
      </c>
      <c r="B19" s="1" t="s">
        <v>11</v>
      </c>
      <c r="C19" s="1">
        <v>-3.0</v>
      </c>
      <c r="D19" s="1">
        <v>-2.0</v>
      </c>
      <c r="E19" s="1">
        <v>-1.0</v>
      </c>
      <c r="F19" s="1">
        <v>1.0</v>
      </c>
      <c r="G19" s="1">
        <v>2.0</v>
      </c>
      <c r="H19" s="1">
        <v>3.0</v>
      </c>
      <c r="I19" s="1">
        <v>4.0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</v>
      </c>
      <c r="B20" s="1" t="s">
        <v>12</v>
      </c>
      <c r="C20" s="1">
        <f t="shared" ref="C20:I20" si="9">(C2+1)/104</f>
        <v>0.5673076923</v>
      </c>
      <c r="D20" s="1">
        <f t="shared" si="9"/>
        <v>0.3653846154</v>
      </c>
      <c r="E20" s="1">
        <f t="shared" si="9"/>
        <v>0.25</v>
      </c>
      <c r="F20" s="1">
        <f t="shared" si="9"/>
        <v>0.9711538462</v>
      </c>
      <c r="G20" s="1">
        <f t="shared" si="9"/>
        <v>0.009615384615</v>
      </c>
      <c r="H20" s="1">
        <f t="shared" si="9"/>
        <v>0.009615384615</v>
      </c>
      <c r="I20" s="1">
        <f t="shared" si="9"/>
        <v>0.3173076923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 t="s">
        <v>2</v>
      </c>
      <c r="B21" s="1" t="s">
        <v>12</v>
      </c>
      <c r="C21" s="1">
        <f t="shared" ref="C21:I21" si="10">(C3+1)/104</f>
        <v>0.07692307692</v>
      </c>
      <c r="D21" s="1">
        <f t="shared" si="10"/>
        <v>0.2884615385</v>
      </c>
      <c r="E21" s="1">
        <f t="shared" si="10"/>
        <v>0.4230769231</v>
      </c>
      <c r="F21" s="1">
        <f t="shared" si="10"/>
        <v>0.009615384615</v>
      </c>
      <c r="G21" s="1">
        <f t="shared" si="10"/>
        <v>0.009615384615</v>
      </c>
      <c r="H21" s="1">
        <f t="shared" si="10"/>
        <v>0.009615384615</v>
      </c>
      <c r="I21" s="1">
        <f t="shared" si="10"/>
        <v>0.08653846154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 t="s">
        <v>3</v>
      </c>
      <c r="B22" s="1" t="s">
        <v>12</v>
      </c>
      <c r="C22" s="1">
        <f t="shared" ref="C22:I22" si="11">(C4+1)/104</f>
        <v>0.2884615385</v>
      </c>
      <c r="D22" s="1">
        <f t="shared" si="11"/>
        <v>0.1826923077</v>
      </c>
      <c r="E22" s="1">
        <f t="shared" si="11"/>
        <v>0.25</v>
      </c>
      <c r="F22" s="1">
        <f t="shared" si="11"/>
        <v>0.009615384615</v>
      </c>
      <c r="G22" s="1">
        <f t="shared" si="11"/>
        <v>0.009615384615</v>
      </c>
      <c r="H22" s="1">
        <f t="shared" si="11"/>
        <v>0.9711538462</v>
      </c>
      <c r="I22" s="1">
        <f t="shared" si="11"/>
        <v>0.4134615385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 t="s">
        <v>4</v>
      </c>
      <c r="B23" s="1" t="s">
        <v>12</v>
      </c>
      <c r="C23" s="1">
        <f t="shared" ref="C23:I23" si="12">(C5+1)/104</f>
        <v>0.06730769231</v>
      </c>
      <c r="D23" s="1">
        <f t="shared" si="12"/>
        <v>0.1634615385</v>
      </c>
      <c r="E23" s="1">
        <f t="shared" si="12"/>
        <v>0.07692307692</v>
      </c>
      <c r="F23" s="1">
        <f t="shared" si="12"/>
        <v>0.009615384615</v>
      </c>
      <c r="G23" s="1">
        <f t="shared" si="12"/>
        <v>0.9711538462</v>
      </c>
      <c r="H23" s="1">
        <f t="shared" si="12"/>
        <v>0.009615384615</v>
      </c>
      <c r="I23" s="1">
        <f t="shared" si="12"/>
        <v>0.1826923077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 t="s">
        <v>13</v>
      </c>
      <c r="B25" s="1" t="s">
        <v>11</v>
      </c>
      <c r="C25" s="1">
        <v>-3.0</v>
      </c>
      <c r="D25" s="1">
        <v>-2.0</v>
      </c>
      <c r="E25" s="1">
        <v>-1.0</v>
      </c>
      <c r="F25" s="1">
        <v>1.0</v>
      </c>
      <c r="G25" s="1">
        <v>2.0</v>
      </c>
      <c r="H25" s="1">
        <v>3.0</v>
      </c>
      <c r="I25" s="1">
        <v>4.0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 t="s">
        <v>1</v>
      </c>
      <c r="B26" s="1" t="s">
        <v>14</v>
      </c>
      <c r="C26" s="1">
        <f t="shared" ref="C26:I26" si="13">LN(C20/$B14)</f>
        <v>0.6539264674</v>
      </c>
      <c r="D26" s="1">
        <f t="shared" si="13"/>
        <v>0.2139751832</v>
      </c>
      <c r="E26" s="1">
        <f t="shared" si="13"/>
        <v>-0.1655144385</v>
      </c>
      <c r="F26" s="1">
        <f t="shared" si="13"/>
        <v>1.19150954</v>
      </c>
      <c r="G26" s="1">
        <f t="shared" si="13"/>
        <v>-3.423610976</v>
      </c>
      <c r="H26" s="1">
        <f t="shared" si="13"/>
        <v>-3.423610976</v>
      </c>
      <c r="I26" s="1">
        <f t="shared" si="13"/>
        <v>0.07289658497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 t="s">
        <v>2</v>
      </c>
      <c r="B27" s="1" t="s">
        <v>14</v>
      </c>
      <c r="C27" s="1">
        <f t="shared" ref="C27:I27" si="14">LN(C21/$B15)</f>
        <v>-0.9802040576</v>
      </c>
      <c r="D27" s="1">
        <f t="shared" si="14"/>
        <v>0.3415517824</v>
      </c>
      <c r="E27" s="1">
        <f t="shared" si="14"/>
        <v>0.7245440346</v>
      </c>
      <c r="F27" s="1">
        <f t="shared" si="14"/>
        <v>-3.059645599</v>
      </c>
      <c r="G27" s="1">
        <f t="shared" si="14"/>
        <v>-3.059645599</v>
      </c>
      <c r="H27" s="1">
        <f t="shared" si="14"/>
        <v>-3.059645599</v>
      </c>
      <c r="I27" s="1">
        <f t="shared" si="14"/>
        <v>-0.862421022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 t="s">
        <v>3</v>
      </c>
      <c r="B28" s="1" t="s">
        <v>14</v>
      </c>
      <c r="C28" s="1">
        <f t="shared" ref="C28:I28" si="15">LN(C22/$B16)</f>
        <v>0.3415517824</v>
      </c>
      <c r="D28" s="1">
        <f t="shared" si="15"/>
        <v>-0.1152066201</v>
      </c>
      <c r="E28" s="1">
        <f t="shared" si="15"/>
        <v>0.1984509387</v>
      </c>
      <c r="F28" s="1">
        <f t="shared" si="15"/>
        <v>-3.059645599</v>
      </c>
      <c r="G28" s="1">
        <f t="shared" si="15"/>
        <v>-3.059645599</v>
      </c>
      <c r="H28" s="1">
        <f t="shared" si="15"/>
        <v>1.555474918</v>
      </c>
      <c r="I28" s="1">
        <f t="shared" si="15"/>
        <v>0.7015545164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 t="s">
        <v>4</v>
      </c>
      <c r="B29" s="1" t="s">
        <v>14</v>
      </c>
      <c r="C29" s="1">
        <f t="shared" ref="C29:I29" si="16">LN(C23/$B17)</f>
        <v>-1.477700827</v>
      </c>
      <c r="D29" s="1">
        <f t="shared" si="16"/>
        <v>-0.5903976324</v>
      </c>
      <c r="E29" s="1">
        <f t="shared" si="16"/>
        <v>-1.344169435</v>
      </c>
      <c r="F29" s="1">
        <f t="shared" si="16"/>
        <v>-3.423610976</v>
      </c>
      <c r="G29" s="1">
        <f t="shared" si="16"/>
        <v>1.19150954</v>
      </c>
      <c r="H29" s="1">
        <f t="shared" si="16"/>
        <v>-3.423610976</v>
      </c>
      <c r="I29" s="1">
        <f t="shared" si="16"/>
        <v>-0.4791719973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