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2572" windowHeight="8976"/>
  </bookViews>
  <sheets>
    <sheet name="Sheet 1" sheetId="1" r:id="rId1"/>
  </sheets>
  <definedNames>
    <definedName name="_xlnm.Print_Titles" localSheetId="0">'Sheet 1'!1:1</definedName>
  </definedName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3" i="1"/>
  <c r="H4" i="1"/>
  <c r="H5" i="1"/>
  <c r="H6" i="1"/>
  <c r="H7" i="1"/>
  <c r="H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<sst xmlns="http://schemas.openxmlformats.org/spreadsheetml/2006/main" count="570" uniqueCount="344">
  <si>
    <t>Column 1</t>
  </si>
  <si>
    <t>Column 2</t>
  </si>
  <si>
    <t>Column 3</t>
  </si>
  <si>
    <t>Column 4</t>
  </si>
  <si>
    <t>Column 5</t>
  </si>
  <si>
    <t>Column 6</t>
  </si>
  <si>
    <t>Sequence</t>
  </si>
  <si>
    <t>Description</t>
  </si>
  <si>
    <t>Score</t>
  </si>
  <si>
    <t>E-value</t>
  </si>
  <si>
    <t>N</t>
  </si>
  <si>
    <t>no</t>
  </si>
  <si>
    <t>A0A1H1ADC7_9EURY</t>
  </si>
  <si>
    <t>(A0A1H1ADC7)</t>
  </si>
  <si>
    <t>1.5e-105</t>
  </si>
  <si>
    <t>1</t>
  </si>
  <si>
    <t>yes</t>
  </si>
  <si>
    <t>A0A498G1Y6_9EURY</t>
  </si>
  <si>
    <t>(A0A498G1Y6)</t>
  </si>
  <si>
    <t>9.1e-105</t>
  </si>
  <si>
    <t>A0A365TH63_9EURY</t>
  </si>
  <si>
    <t>(A0A365TH63)</t>
  </si>
  <si>
    <t>1.2e-104</t>
  </si>
  <si>
    <t>A0A1H5SWF6_9EURY</t>
  </si>
  <si>
    <t>(A0A1H5SWF6)</t>
  </si>
  <si>
    <t>1.9e-104</t>
  </si>
  <si>
    <t>A0A256LJS3_9EURY</t>
  </si>
  <si>
    <t>(A0A256LJS3)</t>
  </si>
  <si>
    <t>2.7e-104</t>
  </si>
  <si>
    <t>A0A1H6I7Q6_9EURY</t>
  </si>
  <si>
    <t>(A0A1H6I7Q6)</t>
  </si>
  <si>
    <t>3.3e-104</t>
  </si>
  <si>
    <t>L0JII0_NATP1</t>
  </si>
  <si>
    <t>(L0JII0)</t>
  </si>
  <si>
    <t>5e-104</t>
  </si>
  <si>
    <t>V6DU88_9EURY</t>
  </si>
  <si>
    <t>(V6DU88)</t>
  </si>
  <si>
    <t>6.4e-104</t>
  </si>
  <si>
    <t>A0A1G9WD49_9EURY</t>
  </si>
  <si>
    <t>(A0A1G9WD49)</t>
  </si>
  <si>
    <t>6.5e-104</t>
  </si>
  <si>
    <t>A0A6A9T995_9EURY</t>
  </si>
  <si>
    <t>(A0A6A9T995)</t>
  </si>
  <si>
    <t>7.8e-104</t>
  </si>
  <si>
    <t>M0FSM1_9EURY</t>
  </si>
  <si>
    <t>(M0FSM1)</t>
  </si>
  <si>
    <t>9e-104</t>
  </si>
  <si>
    <t>A0A1N6YK32_9EURY</t>
  </si>
  <si>
    <t>(A0A1N6YK32)</t>
  </si>
  <si>
    <t>1.3e-103</t>
  </si>
  <si>
    <t>A0A2I8VJ97_9EURY</t>
  </si>
  <si>
    <t>(A0A2I8VJ97)</t>
  </si>
  <si>
    <t>2.8e-103</t>
  </si>
  <si>
    <t>L0AET2_NATGS</t>
  </si>
  <si>
    <t>(L0AET2)</t>
  </si>
  <si>
    <t>3.6e-103</t>
  </si>
  <si>
    <t>A0A166REL6_9EURY</t>
  </si>
  <si>
    <t>(A0A166REL6)</t>
  </si>
  <si>
    <t>5.5e-103</t>
  </si>
  <si>
    <t>A0A2Z2HNL8_9EURY</t>
  </si>
  <si>
    <t>(A0A2Z2HNL8)</t>
  </si>
  <si>
    <t>6.6e-103</t>
  </si>
  <si>
    <t>L0JY21_9EURY</t>
  </si>
  <si>
    <t>(L0JY21)</t>
  </si>
  <si>
    <t>7e-103</t>
  </si>
  <si>
    <t>M0LM22_9EURY</t>
  </si>
  <si>
    <t>(M0LM22)</t>
  </si>
  <si>
    <t>7.5e-103</t>
  </si>
  <si>
    <t>A0A1H3FBV8_9EURY</t>
  </si>
  <si>
    <t>(A0A1H3FBV8)</t>
  </si>
  <si>
    <t>8.4e-103</t>
  </si>
  <si>
    <t>L9WFL5_9EURY</t>
  </si>
  <si>
    <t>(L9WFL5)</t>
  </si>
  <si>
    <t>1e-102</t>
  </si>
  <si>
    <t>V4HNH9_9EURY</t>
  </si>
  <si>
    <t>(V4HNH9)</t>
  </si>
  <si>
    <t>1.1e-102</t>
  </si>
  <si>
    <t>A0A1I0QSN3_9EURY</t>
  </si>
  <si>
    <t>(A0A1I0QSN3)</t>
  </si>
  <si>
    <t>1.3e-102</t>
  </si>
  <si>
    <t>A0A256H4Q7_9EURY</t>
  </si>
  <si>
    <t>(A0A256H4Q7)</t>
  </si>
  <si>
    <t>1.5e-102</t>
  </si>
  <si>
    <t>L9ZNH7_9EURY</t>
  </si>
  <si>
    <t>(L9ZNH7)</t>
  </si>
  <si>
    <t>1.6e-102</t>
  </si>
  <si>
    <t>M0C5S8_9EURY</t>
  </si>
  <si>
    <t>(M0C5S8)</t>
  </si>
  <si>
    <t>1.9e-102</t>
  </si>
  <si>
    <t>E4NKX0_HALBP</t>
  </si>
  <si>
    <t>(E4NKX0)</t>
  </si>
  <si>
    <t>2.3e-102</t>
  </si>
  <si>
    <t>A0A4S3TJI7_9EURY</t>
  </si>
  <si>
    <t>(A0A4S3TJI7)</t>
  </si>
  <si>
    <t>3.4e-102</t>
  </si>
  <si>
    <t>A0A7D5L3A9_9EURY</t>
  </si>
  <si>
    <t>(A0A7D5L3A9)</t>
  </si>
  <si>
    <t>3.6e-102</t>
  </si>
  <si>
    <t>L9WLP5_9EURY</t>
  </si>
  <si>
    <t>(L9WLP5)</t>
  </si>
  <si>
    <t>4.3e-102</t>
  </si>
  <si>
    <t>A0A4U7F7E3_9EURY</t>
  </si>
  <si>
    <t>(A0A4U7F7E3)</t>
  </si>
  <si>
    <t>4.8e-102</t>
  </si>
  <si>
    <t>M0LCW1_9EURY</t>
  </si>
  <si>
    <t>(M0LCW1)</t>
  </si>
  <si>
    <t>5.3e-102</t>
  </si>
  <si>
    <t>M0DI49_9EURY</t>
  </si>
  <si>
    <t>(M0DI49)</t>
  </si>
  <si>
    <t>7.3e-102</t>
  </si>
  <si>
    <t>A0A1M5RM67_9EURY</t>
  </si>
  <si>
    <t>(A0A1M5RM67)</t>
  </si>
  <si>
    <t>8.5e-102</t>
  </si>
  <si>
    <t>A0A518SBV7_9EURY</t>
  </si>
  <si>
    <t>(A0A518SBV7)</t>
  </si>
  <si>
    <t>1.1e-101</t>
  </si>
  <si>
    <t>F8D3M6_HALXS</t>
  </si>
  <si>
    <t>(F8D3M6)</t>
  </si>
  <si>
    <t>DACZ_HALVD</t>
  </si>
  <si>
    <t>(D4GZM5)</t>
  </si>
  <si>
    <t>1.2e-101</t>
  </si>
  <si>
    <t>A0A1Q1FN23_9EURY</t>
  </si>
  <si>
    <t>(A0A1Q1FN23)</t>
  </si>
  <si>
    <t>1.5e-101</t>
  </si>
  <si>
    <t>A0A1I0M3P1_9EURY</t>
  </si>
  <si>
    <t>(A0A1I0M3P1)</t>
  </si>
  <si>
    <t>A0A1I6LX23_9EURY</t>
  </si>
  <si>
    <t>(A0A1I6LX23)</t>
  </si>
  <si>
    <t>1.6e-101</t>
  </si>
  <si>
    <t>V4Y9T1_9ARCH</t>
  </si>
  <si>
    <t>(V4Y9T1)</t>
  </si>
  <si>
    <t>2.3e-101</t>
  </si>
  <si>
    <t>A0A1N7BPL4_9EURY</t>
  </si>
  <si>
    <t>(A0A1N7BPL4)</t>
  </si>
  <si>
    <t>4.2e-101</t>
  </si>
  <si>
    <t>A0A081EWB8_9EURY</t>
  </si>
  <si>
    <t>(A0A081EWB8)</t>
  </si>
  <si>
    <t>4.8e-101</t>
  </si>
  <si>
    <t>A0A0W1RCV0_9EURY</t>
  </si>
  <si>
    <t>(A0A0W1RCV0)</t>
  </si>
  <si>
    <t>5.7e-101</t>
  </si>
  <si>
    <t>A0A0P7GAH2_9EURY</t>
  </si>
  <si>
    <t>(A0A0P7GAH2)</t>
  </si>
  <si>
    <t>6e-101</t>
  </si>
  <si>
    <t>A0A3N6LLU2_9EURY</t>
  </si>
  <si>
    <t>(A0A3N6LLU2)</t>
  </si>
  <si>
    <t>6.7e-101</t>
  </si>
  <si>
    <t>A0A6G3ZJR3_9EURY</t>
  </si>
  <si>
    <t>(A0A6G3ZJR3)</t>
  </si>
  <si>
    <t>1.4e-100</t>
  </si>
  <si>
    <t>A0A1U7EY89_NATPD</t>
  </si>
  <si>
    <t>(A0A1U7EY89)</t>
  </si>
  <si>
    <t>1.7e-100</t>
  </si>
  <si>
    <t>A0A1H3YJS2_9EURY</t>
  </si>
  <si>
    <t>(A0A1H3YJS2)</t>
  </si>
  <si>
    <t>M0AW67_NATA1</t>
  </si>
  <si>
    <t>(M0AW67)</t>
  </si>
  <si>
    <t>1.9e-100</t>
  </si>
  <si>
    <t>A0A346PE96_9EURY</t>
  </si>
  <si>
    <t>(A0A346PE96)</t>
  </si>
  <si>
    <t>L9VRZ0_9EURY</t>
  </si>
  <si>
    <t>(L9VRZ0)</t>
  </si>
  <si>
    <t>2.1e-100</t>
  </si>
  <si>
    <t>C7NXC5_HALMD</t>
  </si>
  <si>
    <t>(C7NXC5)</t>
  </si>
  <si>
    <t>2.5e-100</t>
  </si>
  <si>
    <t>A0A6A9T0U0_9EURY</t>
  </si>
  <si>
    <t>(A0A6A9T0U0)</t>
  </si>
  <si>
    <t>3.3e-100</t>
  </si>
  <si>
    <t>D2RVE3_HALTV</t>
  </si>
  <si>
    <t>(D2RVE3)</t>
  </si>
  <si>
    <t>4.2e-100</t>
  </si>
  <si>
    <t>A0A0F7PD59_9EURY</t>
  </si>
  <si>
    <t>(A0A0F7PD59)</t>
  </si>
  <si>
    <t>7.6e-100</t>
  </si>
  <si>
    <t>A0A7D5CMR1_9EURY</t>
  </si>
  <si>
    <t>(A0A7D5CMR1)</t>
  </si>
  <si>
    <t>1.1e-99</t>
  </si>
  <si>
    <t>A0A3N6M2M3_9EURY</t>
  </si>
  <si>
    <t>(A0A3N6M2M3)</t>
  </si>
  <si>
    <t>A0A7D5KWL4_9EURY</t>
  </si>
  <si>
    <t>(A0A7D5KWL4)</t>
  </si>
  <si>
    <t>D3SYI0_NATMM</t>
  </si>
  <si>
    <t>(D3SYI0)</t>
  </si>
  <si>
    <t>1.2e-99</t>
  </si>
  <si>
    <t>A0A063ZQX3_9EURY</t>
  </si>
  <si>
    <t>(A0A063ZQX3)</t>
  </si>
  <si>
    <t>1.3e-99</t>
  </si>
  <si>
    <t>W0JRP9_9EURY</t>
  </si>
  <si>
    <t>(W0JRP9)</t>
  </si>
  <si>
    <t>2.5e-99</t>
  </si>
  <si>
    <t>A0A7D5QGU3_9EURY</t>
  </si>
  <si>
    <t>(A0A7D5QGU3)</t>
  </si>
  <si>
    <t>3.3e-99</t>
  </si>
  <si>
    <t>W0K3V7_9EURY</t>
  </si>
  <si>
    <t>(W0K3V7)</t>
  </si>
  <si>
    <t>4.5e-99</t>
  </si>
  <si>
    <t>A0A1H6RLA6_9EURY</t>
  </si>
  <si>
    <t>(A0A1H6RLA6)</t>
  </si>
  <si>
    <t>5.4e-99</t>
  </si>
  <si>
    <t>M0MHJ9_9EURY</t>
  </si>
  <si>
    <t>(M0MHJ9)</t>
  </si>
  <si>
    <t>6.6e-99</t>
  </si>
  <si>
    <t>A0A3A6PLP1_9EURY</t>
  </si>
  <si>
    <t>(A0A3A6PLP1)</t>
  </si>
  <si>
    <t>7.7e-99</t>
  </si>
  <si>
    <t>A0A0U5H293_9EURY</t>
  </si>
  <si>
    <t>(A0A0U5H293)</t>
  </si>
  <si>
    <t>8.4e-99</t>
  </si>
  <si>
    <t>A0A343THZ8_9EURY</t>
  </si>
  <si>
    <t>(A0A343THZ8)</t>
  </si>
  <si>
    <t>8.7e-99</t>
  </si>
  <si>
    <t>U1P6L5_9EURY</t>
  </si>
  <si>
    <t>(U1P6L5)</t>
  </si>
  <si>
    <t>1e-98</t>
  </si>
  <si>
    <t>A0A6G2HEI5_9EURY</t>
  </si>
  <si>
    <t>(A0A6G2HEI5)</t>
  </si>
  <si>
    <t>1.3e-98</t>
  </si>
  <si>
    <t>A0A202EBG1_9EURY</t>
  </si>
  <si>
    <t>(A0A202EBG1)</t>
  </si>
  <si>
    <t>1.4e-98</t>
  </si>
  <si>
    <t>A0A554NA60_9EURY</t>
  </si>
  <si>
    <t>(A0A554NA60)</t>
  </si>
  <si>
    <t>1.6e-98</t>
  </si>
  <si>
    <t>A0A1G9YVZ7_9EURY</t>
  </si>
  <si>
    <t>(A0A1G9YVZ7)</t>
  </si>
  <si>
    <t>1.8e-98</t>
  </si>
  <si>
    <t>A0A238WLW2_HALVU</t>
  </si>
  <si>
    <t>(A0A238WLW2)</t>
  </si>
  <si>
    <t>2.4e-98</t>
  </si>
  <si>
    <t>A0A6A9SXH4_9EURY</t>
  </si>
  <si>
    <t>(A0A6A9SXH4)</t>
  </si>
  <si>
    <t>4.2e-98</t>
  </si>
  <si>
    <t>M0CRS0_9EURY</t>
  </si>
  <si>
    <t>(M0CRS0)</t>
  </si>
  <si>
    <t>5.3e-98</t>
  </si>
  <si>
    <t>G2MFW9_9EURY</t>
  </si>
  <si>
    <t>(G2MFW9)</t>
  </si>
  <si>
    <t>6.8e-98</t>
  </si>
  <si>
    <t>A0A6B0SPK9_9EURY</t>
  </si>
  <si>
    <t>(A0A6B0SPK9)</t>
  </si>
  <si>
    <t>1.4e-97</t>
  </si>
  <si>
    <t>U3A7Y0_9EURY</t>
  </si>
  <si>
    <t>(U3A7Y0)</t>
  </si>
  <si>
    <t>1.7e-97</t>
  </si>
  <si>
    <t>R4W3A7_9EURY</t>
  </si>
  <si>
    <t>(R4W3A7)</t>
  </si>
  <si>
    <t>1.9e-97</t>
  </si>
  <si>
    <t>A0A4D6HBL3_9EURY</t>
  </si>
  <si>
    <t>(A0A4D6HBL3)</t>
  </si>
  <si>
    <t>2.4e-97</t>
  </si>
  <si>
    <t>Q5V340_HALMA</t>
  </si>
  <si>
    <t>(Q5V340)</t>
  </si>
  <si>
    <t>3.7e-97</t>
  </si>
  <si>
    <t>U1QLP8_9EURY</t>
  </si>
  <si>
    <t>(U1QLP8)</t>
  </si>
  <si>
    <t>5.8e-97</t>
  </si>
  <si>
    <t>L0IB01_HALRX</t>
  </si>
  <si>
    <t>(L0IB01)</t>
  </si>
  <si>
    <t>7.1e-97</t>
  </si>
  <si>
    <t>V4XB76_9ARCH</t>
  </si>
  <si>
    <t>(V4XB76)</t>
  </si>
  <si>
    <t>1.2e-96</t>
  </si>
  <si>
    <t>A0A256IIS6_9EURY</t>
  </si>
  <si>
    <t>(A0A256IIS6)</t>
  </si>
  <si>
    <t>1.3e-96</t>
  </si>
  <si>
    <t>A0A4V5ZNU3_9EURY</t>
  </si>
  <si>
    <t>(A0A4V5ZNU3)</t>
  </si>
  <si>
    <t>3.4e-96</t>
  </si>
  <si>
    <t>A0A7D5E7B6_9EURY</t>
  </si>
  <si>
    <t>(A0A7D5E7B6)</t>
  </si>
  <si>
    <t>4.9e-96</t>
  </si>
  <si>
    <t>V4Y5G0_9ARCH</t>
  </si>
  <si>
    <t>(V4Y5G0)</t>
  </si>
  <si>
    <t>5.2e-96</t>
  </si>
  <si>
    <t>D8J2J4_HALJB</t>
  </si>
  <si>
    <t>(D8J2J4)</t>
  </si>
  <si>
    <t>8.7e-96</t>
  </si>
  <si>
    <t>A0A6G8T7A6_9EURY</t>
  </si>
  <si>
    <t>(A0A6G8T7A6)</t>
  </si>
  <si>
    <t>1.6e-95</t>
  </si>
  <si>
    <t>A0A6B0T2E4_9EURY</t>
  </si>
  <si>
    <t>(A0A6B0T2E4)</t>
  </si>
  <si>
    <t>3.3e-95</t>
  </si>
  <si>
    <t>A0A285N4Y9_9EURY</t>
  </si>
  <si>
    <t>(A0A285N4Y9)</t>
  </si>
  <si>
    <t>9e-95</t>
  </si>
  <si>
    <t>M0M6L2_HALMO</t>
  </si>
  <si>
    <t>(M0M6L2)</t>
  </si>
  <si>
    <t>1.8e-94</t>
  </si>
  <si>
    <t>F7PN07_9EURY</t>
  </si>
  <si>
    <t>(F7PN07)</t>
  </si>
  <si>
    <t>2.1e-94</t>
  </si>
  <si>
    <t>A0A3P3R7H2_9EURY</t>
  </si>
  <si>
    <t>(A0A3P3R7H2)</t>
  </si>
  <si>
    <t>3.6e-94</t>
  </si>
  <si>
    <t>A0A3M9VSL7_9EURY</t>
  </si>
  <si>
    <t>(A0A3M9VSL7)</t>
  </si>
  <si>
    <t>4.2e-94</t>
  </si>
  <si>
    <t>Q9HQ03_HALSA</t>
  </si>
  <si>
    <t>(Q9HQ03)</t>
  </si>
  <si>
    <t>8.6e-94</t>
  </si>
  <si>
    <t>A0A1G8T3Q2_9EURY</t>
  </si>
  <si>
    <t>(A0A1G8T3Q2)</t>
  </si>
  <si>
    <t>8.1e-92</t>
  </si>
  <si>
    <t>A0A2R4WXM4_9EURY</t>
  </si>
  <si>
    <t>(A0A2R4WXM4)</t>
  </si>
  <si>
    <t>3.9e-91</t>
  </si>
  <si>
    <t>Q18H68_HALWD</t>
  </si>
  <si>
    <t>(Q18H68)</t>
  </si>
  <si>
    <t>4.6e-91</t>
  </si>
  <si>
    <t>M1XS60_NATM8</t>
  </si>
  <si>
    <t>(M1XS60)</t>
  </si>
  <si>
    <t>6.8e-90</t>
  </si>
  <si>
    <t>U1PKN7_9EURY</t>
  </si>
  <si>
    <t>(U1PKN7)</t>
  </si>
  <si>
    <t>3.9e-89</t>
  </si>
  <si>
    <t>A0A650A486_9EURY</t>
  </si>
  <si>
    <t>(A0A650A486)</t>
  </si>
  <si>
    <t>1.4e-88</t>
  </si>
  <si>
    <t>M0M524_9EURY</t>
  </si>
  <si>
    <t>(M0M524)</t>
  </si>
  <si>
    <t>4e-88</t>
  </si>
  <si>
    <t>A0A1D8S3F9_9EURY</t>
  </si>
  <si>
    <t>(A0A1D8S3F9)</t>
  </si>
  <si>
    <t>2.7e-85</t>
  </si>
  <si>
    <t>U1N7A3_9EURY</t>
  </si>
  <si>
    <t>(U1N7A3)</t>
  </si>
  <si>
    <t>1.1e-81</t>
  </si>
  <si>
    <t>U1QZV0_9EURY</t>
  </si>
  <si>
    <t>(U1QZV0)</t>
  </si>
  <si>
    <t>1.3e-77</t>
  </si>
  <si>
    <t>A0A365T403_9EURY</t>
  </si>
  <si>
    <t>(A0A365T403)</t>
  </si>
  <si>
    <t>6.9e-68</t>
  </si>
  <si>
    <t>A0A1N7D121_9EURY</t>
  </si>
  <si>
    <t>(A0A1N7D121)</t>
  </si>
  <si>
    <t>3.2e-51</t>
  </si>
  <si>
    <t>1-spec</t>
  </si>
  <si>
    <t>sens</t>
  </si>
  <si>
    <t>F1</t>
  </si>
  <si>
    <t>In search</t>
  </si>
  <si>
    <t>Full</t>
  </si>
  <si>
    <t>to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</si>
</sst>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color rgb="FF008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DDEEFF"/>
        <bgColor auto="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2" fontId="0" fillId="0" borderId="0" xfId="0" applyNumberFormat="1"/>
    <xf numFmtId="2" fontId="1" fillId="2" borderId="0" xfId="0" applyNumberFormat="1" applyFont="1" applyFill="1"/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 1'!$H$1</c:f>
              <c:strCache>
                <c:ptCount val="1"/>
                <c:pt idx="0">
                  <c:v>sens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1'!$G$2:$G$112</c:f>
              <c:numCache>
                <c:formatCode>General</c:formatCode>
                <c:ptCount val="111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xVal>
          <c:yVal>
            <c:numRef>
              <c:f>'Sheet 1'!$H$2:$H$112</c:f>
              <c:numCache>
                <c:formatCode>General</c:formatCode>
                <c:ptCount val="111"/>
                <c:pt idx="0">
                  <c:v>0</c:v>
                </c:pt>
                <c:pt idx="1">
                  <c:v>0</c:v>
                </c:pt>
                <c:pt idx="2">
                  <c:v>9.1743119266055051E-3</c:v>
                </c:pt>
                <c:pt idx="3">
                  <c:v>1.834862385321101E-2</c:v>
                </c:pt>
                <c:pt idx="4">
                  <c:v>2.7522935779816515E-2</c:v>
                </c:pt>
                <c:pt idx="5">
                  <c:v>3.669724770642202E-2</c:v>
                </c:pt>
                <c:pt idx="6">
                  <c:v>4.5871559633027525E-2</c:v>
                </c:pt>
                <c:pt idx="7">
                  <c:v>5.5045871559633031E-2</c:v>
                </c:pt>
                <c:pt idx="8">
                  <c:v>6.4220183486238536E-2</c:v>
                </c:pt>
                <c:pt idx="9">
                  <c:v>7.3394495412844041E-2</c:v>
                </c:pt>
                <c:pt idx="10">
                  <c:v>8.2568807339449546E-2</c:v>
                </c:pt>
                <c:pt idx="11">
                  <c:v>9.1743119266055051E-2</c:v>
                </c:pt>
                <c:pt idx="12">
                  <c:v>0.10091743119266056</c:v>
                </c:pt>
                <c:pt idx="13">
                  <c:v>0.11009174311926606</c:v>
                </c:pt>
                <c:pt idx="14">
                  <c:v>0.11926605504587157</c:v>
                </c:pt>
                <c:pt idx="15">
                  <c:v>0.12844036697247707</c:v>
                </c:pt>
                <c:pt idx="16">
                  <c:v>0.13761467889908258</c:v>
                </c:pt>
                <c:pt idx="17">
                  <c:v>0.14678899082568808</c:v>
                </c:pt>
                <c:pt idx="18">
                  <c:v>0.15596330275229359</c:v>
                </c:pt>
                <c:pt idx="19">
                  <c:v>0.16513761467889909</c:v>
                </c:pt>
                <c:pt idx="20">
                  <c:v>0.1743119266055046</c:v>
                </c:pt>
                <c:pt idx="21">
                  <c:v>0.1834862385321101</c:v>
                </c:pt>
                <c:pt idx="22">
                  <c:v>0.19266055045871561</c:v>
                </c:pt>
                <c:pt idx="23">
                  <c:v>0.20183486238532111</c:v>
                </c:pt>
                <c:pt idx="24">
                  <c:v>0.21100917431192662</c:v>
                </c:pt>
                <c:pt idx="25">
                  <c:v>0.22018348623853212</c:v>
                </c:pt>
                <c:pt idx="26">
                  <c:v>0.22935779816513763</c:v>
                </c:pt>
                <c:pt idx="27">
                  <c:v>0.23853211009174313</c:v>
                </c:pt>
                <c:pt idx="28">
                  <c:v>0.24770642201834864</c:v>
                </c:pt>
                <c:pt idx="29">
                  <c:v>0.25688073394495414</c:v>
                </c:pt>
                <c:pt idx="30">
                  <c:v>0.26605504587155965</c:v>
                </c:pt>
                <c:pt idx="31">
                  <c:v>0.27522935779816515</c:v>
                </c:pt>
                <c:pt idx="32">
                  <c:v>0.28440366972477066</c:v>
                </c:pt>
                <c:pt idx="33">
                  <c:v>0.29357798165137616</c:v>
                </c:pt>
                <c:pt idx="34">
                  <c:v>0.30275229357798167</c:v>
                </c:pt>
                <c:pt idx="35">
                  <c:v>0.31192660550458717</c:v>
                </c:pt>
                <c:pt idx="36">
                  <c:v>0.32110091743119268</c:v>
                </c:pt>
                <c:pt idx="37">
                  <c:v>0.33027522935779818</c:v>
                </c:pt>
                <c:pt idx="38">
                  <c:v>0.33944954128440369</c:v>
                </c:pt>
                <c:pt idx="39">
                  <c:v>0.34862385321100919</c:v>
                </c:pt>
                <c:pt idx="40">
                  <c:v>0.3577981651376147</c:v>
                </c:pt>
                <c:pt idx="41">
                  <c:v>0.3577981651376147</c:v>
                </c:pt>
                <c:pt idx="42">
                  <c:v>0.3669724770642202</c:v>
                </c:pt>
                <c:pt idx="43">
                  <c:v>0.37614678899082571</c:v>
                </c:pt>
                <c:pt idx="44">
                  <c:v>0.38532110091743121</c:v>
                </c:pt>
                <c:pt idx="45">
                  <c:v>0.39449541284403672</c:v>
                </c:pt>
                <c:pt idx="46">
                  <c:v>0.40366972477064222</c:v>
                </c:pt>
                <c:pt idx="47">
                  <c:v>0.41284403669724773</c:v>
                </c:pt>
                <c:pt idx="48">
                  <c:v>0.42201834862385323</c:v>
                </c:pt>
                <c:pt idx="49">
                  <c:v>0.43119266055045874</c:v>
                </c:pt>
                <c:pt idx="50">
                  <c:v>0.44036697247706424</c:v>
                </c:pt>
                <c:pt idx="51">
                  <c:v>0.44954128440366975</c:v>
                </c:pt>
                <c:pt idx="52">
                  <c:v>0.45871559633027525</c:v>
                </c:pt>
                <c:pt idx="53">
                  <c:v>0.46788990825688076</c:v>
                </c:pt>
                <c:pt idx="54">
                  <c:v>0.47706422018348627</c:v>
                </c:pt>
                <c:pt idx="55">
                  <c:v>0.48623853211009177</c:v>
                </c:pt>
                <c:pt idx="56">
                  <c:v>0.49541284403669728</c:v>
                </c:pt>
                <c:pt idx="57">
                  <c:v>0.50458715596330272</c:v>
                </c:pt>
                <c:pt idx="58">
                  <c:v>0.51376146788990829</c:v>
                </c:pt>
                <c:pt idx="59">
                  <c:v>0.52293577981651373</c:v>
                </c:pt>
                <c:pt idx="60">
                  <c:v>0.5321100917431193</c:v>
                </c:pt>
                <c:pt idx="61">
                  <c:v>0.54128440366972475</c:v>
                </c:pt>
                <c:pt idx="62">
                  <c:v>0.55045871559633031</c:v>
                </c:pt>
                <c:pt idx="63">
                  <c:v>0.55963302752293576</c:v>
                </c:pt>
                <c:pt idx="64">
                  <c:v>0.56880733944954132</c:v>
                </c:pt>
                <c:pt idx="65">
                  <c:v>0.57798165137614677</c:v>
                </c:pt>
                <c:pt idx="66">
                  <c:v>0.58715596330275233</c:v>
                </c:pt>
                <c:pt idx="67">
                  <c:v>0.59633027522935778</c:v>
                </c:pt>
                <c:pt idx="68">
                  <c:v>0.60550458715596334</c:v>
                </c:pt>
                <c:pt idx="69">
                  <c:v>0.61467889908256879</c:v>
                </c:pt>
                <c:pt idx="70">
                  <c:v>0.62385321100917435</c:v>
                </c:pt>
                <c:pt idx="71">
                  <c:v>0.6330275229357798</c:v>
                </c:pt>
                <c:pt idx="72">
                  <c:v>0.64220183486238536</c:v>
                </c:pt>
                <c:pt idx="73">
                  <c:v>0.65137614678899081</c:v>
                </c:pt>
                <c:pt idx="74">
                  <c:v>0.66055045871559637</c:v>
                </c:pt>
                <c:pt idx="75">
                  <c:v>0.66972477064220182</c:v>
                </c:pt>
                <c:pt idx="76">
                  <c:v>0.67889908256880738</c:v>
                </c:pt>
                <c:pt idx="77">
                  <c:v>0.68807339449541283</c:v>
                </c:pt>
                <c:pt idx="78">
                  <c:v>0.69724770642201839</c:v>
                </c:pt>
                <c:pt idx="79">
                  <c:v>0.70642201834862384</c:v>
                </c:pt>
                <c:pt idx="80">
                  <c:v>0.7155963302752294</c:v>
                </c:pt>
                <c:pt idx="81">
                  <c:v>0.72477064220183485</c:v>
                </c:pt>
                <c:pt idx="82">
                  <c:v>0.73394495412844041</c:v>
                </c:pt>
                <c:pt idx="83">
                  <c:v>0.74311926605504586</c:v>
                </c:pt>
                <c:pt idx="84">
                  <c:v>0.75229357798165142</c:v>
                </c:pt>
                <c:pt idx="85">
                  <c:v>0.76146788990825687</c:v>
                </c:pt>
                <c:pt idx="86">
                  <c:v>0.77064220183486243</c:v>
                </c:pt>
                <c:pt idx="87">
                  <c:v>0.77981651376146788</c:v>
                </c:pt>
                <c:pt idx="88">
                  <c:v>0.78899082568807344</c:v>
                </c:pt>
                <c:pt idx="89">
                  <c:v>0.79816513761467889</c:v>
                </c:pt>
                <c:pt idx="90">
                  <c:v>0.80733944954128445</c:v>
                </c:pt>
                <c:pt idx="91">
                  <c:v>0.8165137614678899</c:v>
                </c:pt>
                <c:pt idx="92">
                  <c:v>0.82568807339449546</c:v>
                </c:pt>
                <c:pt idx="93">
                  <c:v>0.83486238532110091</c:v>
                </c:pt>
                <c:pt idx="94">
                  <c:v>0.84403669724770647</c:v>
                </c:pt>
                <c:pt idx="95">
                  <c:v>0.85321100917431192</c:v>
                </c:pt>
                <c:pt idx="96">
                  <c:v>0.86238532110091748</c:v>
                </c:pt>
                <c:pt idx="97">
                  <c:v>0.87155963302752293</c:v>
                </c:pt>
                <c:pt idx="98">
                  <c:v>0.88073394495412849</c:v>
                </c:pt>
                <c:pt idx="99">
                  <c:v>0.88990825688073394</c:v>
                </c:pt>
                <c:pt idx="100">
                  <c:v>0.8990825688073395</c:v>
                </c:pt>
                <c:pt idx="101">
                  <c:v>0.90825688073394495</c:v>
                </c:pt>
                <c:pt idx="102">
                  <c:v>0.91743119266055051</c:v>
                </c:pt>
                <c:pt idx="103">
                  <c:v>0.92660550458715596</c:v>
                </c:pt>
                <c:pt idx="104">
                  <c:v>0.93577981651376152</c:v>
                </c:pt>
                <c:pt idx="105">
                  <c:v>0.94495412844036697</c:v>
                </c:pt>
                <c:pt idx="106">
                  <c:v>0.95412844036697253</c:v>
                </c:pt>
                <c:pt idx="107">
                  <c:v>0.96330275229357798</c:v>
                </c:pt>
                <c:pt idx="108">
                  <c:v>0.97247706422018354</c:v>
                </c:pt>
                <c:pt idx="109">
                  <c:v>0.98165137614678899</c:v>
                </c:pt>
                <c:pt idx="110">
                  <c:v>0.99082568807339455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9F-4E2E-B44F-D2E051CF3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994047"/>
        <c:axId val="1920011519"/>
      </c:scatterChart>
      <c:valAx>
        <c:axId val="1919994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1-spec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0011519"/>
        <c:crosses val="autoZero"/>
        <c:crossBetween val="midCat"/>
      </c:valAx>
      <c:valAx>
        <c:axId val="192001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9994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860870516185477"/>
          <c:y val="0.18097222222222226"/>
          <c:w val="0.85862729658792647"/>
          <c:h val="0.70841097987751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'Sheet 1'!$C$1:$C$2</c:f>
              <c:strCache>
                <c:ptCount val="2"/>
                <c:pt idx="0">
                  <c:v>Column 3</c:v>
                </c:pt>
                <c:pt idx="1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'Sheet 1'!$C$3:$C$112</c:f>
              <c:numCache>
                <c:formatCode>0.00</c:formatCode>
                <c:ptCount val="110"/>
                <c:pt idx="0">
                  <c:v>355</c:v>
                </c:pt>
                <c:pt idx="1">
                  <c:v>352.4</c:v>
                </c:pt>
                <c:pt idx="2">
                  <c:v>352.1</c:v>
                </c:pt>
                <c:pt idx="3">
                  <c:v>351.3</c:v>
                </c:pt>
                <c:pt idx="4">
                  <c:v>350.8</c:v>
                </c:pt>
                <c:pt idx="5">
                  <c:v>350.6</c:v>
                </c:pt>
                <c:pt idx="6">
                  <c:v>350</c:v>
                </c:pt>
                <c:pt idx="7">
                  <c:v>349.6</c:v>
                </c:pt>
                <c:pt idx="8">
                  <c:v>349.6</c:v>
                </c:pt>
                <c:pt idx="9">
                  <c:v>349.3</c:v>
                </c:pt>
                <c:pt idx="10">
                  <c:v>349.1</c:v>
                </c:pt>
                <c:pt idx="11">
                  <c:v>348.5</c:v>
                </c:pt>
                <c:pt idx="12">
                  <c:v>347.5</c:v>
                </c:pt>
                <c:pt idx="13">
                  <c:v>347.1</c:v>
                </c:pt>
                <c:pt idx="14">
                  <c:v>346.5</c:v>
                </c:pt>
                <c:pt idx="15">
                  <c:v>346.2</c:v>
                </c:pt>
                <c:pt idx="16">
                  <c:v>346.1</c:v>
                </c:pt>
                <c:pt idx="17">
                  <c:v>346</c:v>
                </c:pt>
                <c:pt idx="18">
                  <c:v>345.9</c:v>
                </c:pt>
                <c:pt idx="19">
                  <c:v>345.6</c:v>
                </c:pt>
                <c:pt idx="20">
                  <c:v>345.5</c:v>
                </c:pt>
                <c:pt idx="21">
                  <c:v>345.2</c:v>
                </c:pt>
                <c:pt idx="22">
                  <c:v>345.1</c:v>
                </c:pt>
                <c:pt idx="23">
                  <c:v>345</c:v>
                </c:pt>
                <c:pt idx="24">
                  <c:v>344.7</c:v>
                </c:pt>
                <c:pt idx="25">
                  <c:v>344.4</c:v>
                </c:pt>
                <c:pt idx="26">
                  <c:v>343.8</c:v>
                </c:pt>
                <c:pt idx="27">
                  <c:v>343.8</c:v>
                </c:pt>
                <c:pt idx="28">
                  <c:v>343.5</c:v>
                </c:pt>
                <c:pt idx="29">
                  <c:v>343.4</c:v>
                </c:pt>
                <c:pt idx="30">
                  <c:v>343.2</c:v>
                </c:pt>
                <c:pt idx="31">
                  <c:v>342.8</c:v>
                </c:pt>
                <c:pt idx="32">
                  <c:v>342.5</c:v>
                </c:pt>
                <c:pt idx="33">
                  <c:v>342.2</c:v>
                </c:pt>
                <c:pt idx="34">
                  <c:v>342.2</c:v>
                </c:pt>
                <c:pt idx="35">
                  <c:v>342</c:v>
                </c:pt>
                <c:pt idx="36">
                  <c:v>341.7</c:v>
                </c:pt>
                <c:pt idx="37">
                  <c:v>341.7</c:v>
                </c:pt>
                <c:pt idx="38">
                  <c:v>341.7</c:v>
                </c:pt>
                <c:pt idx="39">
                  <c:v>341.1</c:v>
                </c:pt>
                <c:pt idx="40">
                  <c:v>340.3</c:v>
                </c:pt>
                <c:pt idx="41">
                  <c:v>340.1</c:v>
                </c:pt>
                <c:pt idx="42">
                  <c:v>339.8</c:v>
                </c:pt>
                <c:pt idx="43">
                  <c:v>339.7</c:v>
                </c:pt>
                <c:pt idx="44">
                  <c:v>339.6</c:v>
                </c:pt>
                <c:pt idx="45">
                  <c:v>338.5</c:v>
                </c:pt>
                <c:pt idx="46">
                  <c:v>338.3</c:v>
                </c:pt>
                <c:pt idx="47">
                  <c:v>338.2</c:v>
                </c:pt>
                <c:pt idx="48">
                  <c:v>338.1</c:v>
                </c:pt>
                <c:pt idx="49">
                  <c:v>338.1</c:v>
                </c:pt>
                <c:pt idx="50">
                  <c:v>337.9</c:v>
                </c:pt>
                <c:pt idx="51">
                  <c:v>337.7</c:v>
                </c:pt>
                <c:pt idx="52">
                  <c:v>337.3</c:v>
                </c:pt>
                <c:pt idx="53">
                  <c:v>336.9</c:v>
                </c:pt>
                <c:pt idx="54">
                  <c:v>336.1</c:v>
                </c:pt>
                <c:pt idx="55">
                  <c:v>335.6</c:v>
                </c:pt>
                <c:pt idx="56">
                  <c:v>335.6</c:v>
                </c:pt>
                <c:pt idx="57">
                  <c:v>335.5</c:v>
                </c:pt>
                <c:pt idx="58">
                  <c:v>335.4</c:v>
                </c:pt>
                <c:pt idx="59">
                  <c:v>335.3</c:v>
                </c:pt>
                <c:pt idx="60">
                  <c:v>334.3</c:v>
                </c:pt>
                <c:pt idx="61">
                  <c:v>333.9</c:v>
                </c:pt>
                <c:pt idx="62">
                  <c:v>333.5</c:v>
                </c:pt>
                <c:pt idx="63">
                  <c:v>333.2</c:v>
                </c:pt>
                <c:pt idx="64">
                  <c:v>332.9</c:v>
                </c:pt>
                <c:pt idx="65">
                  <c:v>332.7</c:v>
                </c:pt>
                <c:pt idx="66">
                  <c:v>332.6</c:v>
                </c:pt>
                <c:pt idx="67">
                  <c:v>332.5</c:v>
                </c:pt>
                <c:pt idx="68">
                  <c:v>332.3</c:v>
                </c:pt>
                <c:pt idx="69">
                  <c:v>332</c:v>
                </c:pt>
                <c:pt idx="70">
                  <c:v>331.8</c:v>
                </c:pt>
                <c:pt idx="71">
                  <c:v>331.7</c:v>
                </c:pt>
                <c:pt idx="72">
                  <c:v>331.5</c:v>
                </c:pt>
                <c:pt idx="73">
                  <c:v>331.1</c:v>
                </c:pt>
                <c:pt idx="74">
                  <c:v>330.3</c:v>
                </c:pt>
                <c:pt idx="75">
                  <c:v>329.9</c:v>
                </c:pt>
                <c:pt idx="76">
                  <c:v>329.6</c:v>
                </c:pt>
                <c:pt idx="77">
                  <c:v>328.6</c:v>
                </c:pt>
                <c:pt idx="78">
                  <c:v>328.3</c:v>
                </c:pt>
                <c:pt idx="79">
                  <c:v>328.1</c:v>
                </c:pt>
                <c:pt idx="80">
                  <c:v>327.8</c:v>
                </c:pt>
                <c:pt idx="81">
                  <c:v>327.10000000000002</c:v>
                </c:pt>
                <c:pt idx="82">
                  <c:v>326.5</c:v>
                </c:pt>
                <c:pt idx="83">
                  <c:v>326.2</c:v>
                </c:pt>
                <c:pt idx="84">
                  <c:v>325.39999999999998</c:v>
                </c:pt>
                <c:pt idx="85">
                  <c:v>325.3</c:v>
                </c:pt>
                <c:pt idx="86">
                  <c:v>323.89999999999998</c:v>
                </c:pt>
                <c:pt idx="87">
                  <c:v>323.39999999999998</c:v>
                </c:pt>
                <c:pt idx="88">
                  <c:v>323.3</c:v>
                </c:pt>
                <c:pt idx="89">
                  <c:v>322.60000000000002</c:v>
                </c:pt>
                <c:pt idx="90">
                  <c:v>321.7</c:v>
                </c:pt>
                <c:pt idx="91">
                  <c:v>320.60000000000002</c:v>
                </c:pt>
                <c:pt idx="92">
                  <c:v>319.2</c:v>
                </c:pt>
                <c:pt idx="93">
                  <c:v>318.2</c:v>
                </c:pt>
                <c:pt idx="94">
                  <c:v>318</c:v>
                </c:pt>
                <c:pt idx="95">
                  <c:v>317.2</c:v>
                </c:pt>
                <c:pt idx="96">
                  <c:v>317</c:v>
                </c:pt>
                <c:pt idx="97">
                  <c:v>316</c:v>
                </c:pt>
                <c:pt idx="98">
                  <c:v>309.39999999999998</c:v>
                </c:pt>
                <c:pt idx="99">
                  <c:v>307.10000000000002</c:v>
                </c:pt>
                <c:pt idx="100">
                  <c:v>306.89999999999998</c:v>
                </c:pt>
                <c:pt idx="101">
                  <c:v>303</c:v>
                </c:pt>
                <c:pt idx="102">
                  <c:v>300.5</c:v>
                </c:pt>
                <c:pt idx="103">
                  <c:v>298.60000000000002</c:v>
                </c:pt>
                <c:pt idx="104">
                  <c:v>297.10000000000002</c:v>
                </c:pt>
                <c:pt idx="105">
                  <c:v>287.7</c:v>
                </c:pt>
                <c:pt idx="106">
                  <c:v>275.7</c:v>
                </c:pt>
                <c:pt idx="107">
                  <c:v>262.2</c:v>
                </c:pt>
                <c:pt idx="108">
                  <c:v>229.9</c:v>
                </c:pt>
                <c:pt idx="109">
                  <c:v>174.5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F7B-9DE7-8DE9DD9D2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9990719"/>
        <c:axId val="1919996543"/>
      </c:barChart>
      <c:catAx>
        <c:axId val="19199907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9996543"/>
        <c:crosses val="autoZero"/>
        <c:auto val="1"/>
        <c:lblAlgn val="ctr"/>
        <c:lblOffset val="100"/>
        <c:noMultiLvlLbl val="0"/>
      </c:catAx>
      <c:valAx>
        <c:axId val="191999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9990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</a:t>
            </a:r>
            <a:r>
              <a:rPr lang="en-US"/>
              <a:t>F1</a:t>
            </a:r>
            <a:r>
              <a:rPr lang="ru-RU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4330277777777776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 1'!$J$1</c:f>
              <c:strCache>
                <c:ptCount val="1"/>
                <c:pt idx="0">
                  <c:v>Column 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1'!$I$2:$I$112</c:f>
              <c:numCache>
                <c:formatCode>General</c:formatCode>
                <c:ptCount val="111"/>
                <c:pt idx="0">
                  <c:v>0</c:v>
                </c:pt>
                <c:pt idx="1">
                  <c:v>0</c:v>
                </c:pt>
                <c:pt idx="2">
                  <c:v>1.8181818181818181E-2</c:v>
                </c:pt>
                <c:pt idx="3">
                  <c:v>3.6036036036036036E-2</c:v>
                </c:pt>
                <c:pt idx="4">
                  <c:v>5.3571428571428568E-2</c:v>
                </c:pt>
                <c:pt idx="5">
                  <c:v>7.0796460176991149E-2</c:v>
                </c:pt>
                <c:pt idx="6">
                  <c:v>8.771929824561403E-2</c:v>
                </c:pt>
                <c:pt idx="7">
                  <c:v>0.10434782608695652</c:v>
                </c:pt>
                <c:pt idx="8">
                  <c:v>0.1206896551724138</c:v>
                </c:pt>
                <c:pt idx="9">
                  <c:v>0.13675213675213677</c:v>
                </c:pt>
                <c:pt idx="10">
                  <c:v>0.15254237288135594</c:v>
                </c:pt>
                <c:pt idx="11">
                  <c:v>0.16806722689075632</c:v>
                </c:pt>
                <c:pt idx="12">
                  <c:v>0.18333333333333332</c:v>
                </c:pt>
                <c:pt idx="13">
                  <c:v>0.19834710743801653</c:v>
                </c:pt>
                <c:pt idx="14">
                  <c:v>0.21311475409836064</c:v>
                </c:pt>
                <c:pt idx="15">
                  <c:v>0.22764227642276422</c:v>
                </c:pt>
                <c:pt idx="16">
                  <c:v>0.24193548387096775</c:v>
                </c:pt>
                <c:pt idx="17">
                  <c:v>0.25600000000000001</c:v>
                </c:pt>
                <c:pt idx="18">
                  <c:v>0.26984126984126983</c:v>
                </c:pt>
                <c:pt idx="19">
                  <c:v>0.28346456692913385</c:v>
                </c:pt>
                <c:pt idx="20">
                  <c:v>0.296875</c:v>
                </c:pt>
                <c:pt idx="21">
                  <c:v>0.31007751937984496</c:v>
                </c:pt>
                <c:pt idx="22">
                  <c:v>0.32307692307692309</c:v>
                </c:pt>
                <c:pt idx="23">
                  <c:v>0.33587786259541985</c:v>
                </c:pt>
                <c:pt idx="24">
                  <c:v>0.34848484848484851</c:v>
                </c:pt>
                <c:pt idx="25">
                  <c:v>0.36090225563909772</c:v>
                </c:pt>
                <c:pt idx="26">
                  <c:v>0.37313432835820898</c:v>
                </c:pt>
                <c:pt idx="27">
                  <c:v>0.38518518518518519</c:v>
                </c:pt>
                <c:pt idx="28">
                  <c:v>0.39705882352941174</c:v>
                </c:pt>
                <c:pt idx="29">
                  <c:v>0.40875912408759124</c:v>
                </c:pt>
                <c:pt idx="30">
                  <c:v>0.42028985507246375</c:v>
                </c:pt>
                <c:pt idx="31">
                  <c:v>0.43165467625899279</c:v>
                </c:pt>
                <c:pt idx="32">
                  <c:v>0.44285714285714284</c:v>
                </c:pt>
                <c:pt idx="33">
                  <c:v>0.45390070921985815</c:v>
                </c:pt>
                <c:pt idx="34">
                  <c:v>0.46478873239436619</c:v>
                </c:pt>
                <c:pt idx="35">
                  <c:v>0.47552447552447552</c:v>
                </c:pt>
                <c:pt idx="36">
                  <c:v>0.4861111111111111</c:v>
                </c:pt>
                <c:pt idx="37">
                  <c:v>0.49655172413793103</c:v>
                </c:pt>
                <c:pt idx="38">
                  <c:v>0.50684931506849318</c:v>
                </c:pt>
                <c:pt idx="39">
                  <c:v>0.51700680272108845</c:v>
                </c:pt>
                <c:pt idx="40">
                  <c:v>0.52348993288590606</c:v>
                </c:pt>
                <c:pt idx="41">
                  <c:v>0.52348993288590606</c:v>
                </c:pt>
                <c:pt idx="42">
                  <c:v>0.53333333333333333</c:v>
                </c:pt>
                <c:pt idx="43">
                  <c:v>0.54304635761589404</c:v>
                </c:pt>
                <c:pt idx="44">
                  <c:v>0.55263157894736847</c:v>
                </c:pt>
                <c:pt idx="45">
                  <c:v>0.56209150326797386</c:v>
                </c:pt>
                <c:pt idx="46">
                  <c:v>0.5714285714285714</c:v>
                </c:pt>
                <c:pt idx="47">
                  <c:v>0.58064516129032262</c:v>
                </c:pt>
                <c:pt idx="48">
                  <c:v>0.58974358974358976</c:v>
                </c:pt>
                <c:pt idx="49">
                  <c:v>0.59872611464968151</c:v>
                </c:pt>
                <c:pt idx="50">
                  <c:v>0.60759493670886078</c:v>
                </c:pt>
                <c:pt idx="51">
                  <c:v>0.61635220125786161</c:v>
                </c:pt>
                <c:pt idx="52">
                  <c:v>0.625</c:v>
                </c:pt>
                <c:pt idx="53">
                  <c:v>0.63354037267080743</c:v>
                </c:pt>
                <c:pt idx="54">
                  <c:v>0.64197530864197527</c:v>
                </c:pt>
                <c:pt idx="55">
                  <c:v>0.65030674846625769</c:v>
                </c:pt>
                <c:pt idx="56">
                  <c:v>0.65853658536585369</c:v>
                </c:pt>
                <c:pt idx="57">
                  <c:v>0.66666666666666663</c:v>
                </c:pt>
                <c:pt idx="58">
                  <c:v>0.67469879518072284</c:v>
                </c:pt>
                <c:pt idx="59">
                  <c:v>0.68263473053892221</c:v>
                </c:pt>
                <c:pt idx="60">
                  <c:v>0.69047619047619047</c:v>
                </c:pt>
                <c:pt idx="61">
                  <c:v>0.69822485207100593</c:v>
                </c:pt>
                <c:pt idx="62">
                  <c:v>0.70588235294117652</c:v>
                </c:pt>
                <c:pt idx="63">
                  <c:v>0.71345029239766078</c:v>
                </c:pt>
                <c:pt idx="64">
                  <c:v>0.72093023255813948</c:v>
                </c:pt>
                <c:pt idx="65">
                  <c:v>0.72832369942196529</c:v>
                </c:pt>
                <c:pt idx="66">
                  <c:v>0.73563218390804597</c:v>
                </c:pt>
                <c:pt idx="67">
                  <c:v>0.74285714285714288</c:v>
                </c:pt>
                <c:pt idx="68">
                  <c:v>0.75</c:v>
                </c:pt>
                <c:pt idx="69">
                  <c:v>0.75706214689265539</c:v>
                </c:pt>
                <c:pt idx="70">
                  <c:v>0.7640449438202247</c:v>
                </c:pt>
                <c:pt idx="71">
                  <c:v>0.77094972067039103</c:v>
                </c:pt>
                <c:pt idx="72">
                  <c:v>0.77777777777777779</c:v>
                </c:pt>
                <c:pt idx="73">
                  <c:v>0.78453038674033149</c:v>
                </c:pt>
                <c:pt idx="74">
                  <c:v>0.79120879120879117</c:v>
                </c:pt>
                <c:pt idx="75">
                  <c:v>0.79781420765027322</c:v>
                </c:pt>
                <c:pt idx="76">
                  <c:v>0.80434782608695654</c:v>
                </c:pt>
                <c:pt idx="77">
                  <c:v>0.81081081081081086</c:v>
                </c:pt>
                <c:pt idx="78">
                  <c:v>0.81720430107526887</c:v>
                </c:pt>
                <c:pt idx="79">
                  <c:v>0.82352941176470584</c:v>
                </c:pt>
                <c:pt idx="80">
                  <c:v>0.82978723404255317</c:v>
                </c:pt>
                <c:pt idx="81">
                  <c:v>0.83597883597883593</c:v>
                </c:pt>
                <c:pt idx="82">
                  <c:v>0.84210526315789469</c:v>
                </c:pt>
                <c:pt idx="83">
                  <c:v>0.84816753926701571</c:v>
                </c:pt>
                <c:pt idx="84">
                  <c:v>0.85416666666666663</c:v>
                </c:pt>
                <c:pt idx="85">
                  <c:v>0.86010362694300513</c:v>
                </c:pt>
                <c:pt idx="86">
                  <c:v>0.865979381443299</c:v>
                </c:pt>
                <c:pt idx="87">
                  <c:v>0.87179487179487181</c:v>
                </c:pt>
                <c:pt idx="88">
                  <c:v>0.87755102040816324</c:v>
                </c:pt>
                <c:pt idx="89">
                  <c:v>0.88324873096446699</c:v>
                </c:pt>
                <c:pt idx="90">
                  <c:v>0.88888888888888884</c:v>
                </c:pt>
                <c:pt idx="91">
                  <c:v>0.89447236180904521</c:v>
                </c:pt>
                <c:pt idx="92">
                  <c:v>0.9</c:v>
                </c:pt>
                <c:pt idx="93">
                  <c:v>0.90547263681592038</c:v>
                </c:pt>
                <c:pt idx="94">
                  <c:v>0.91089108910891092</c:v>
                </c:pt>
                <c:pt idx="95">
                  <c:v>0.91625615763546797</c:v>
                </c:pt>
                <c:pt idx="96">
                  <c:v>0.92156862745098034</c:v>
                </c:pt>
                <c:pt idx="97">
                  <c:v>0.92682926829268297</c:v>
                </c:pt>
                <c:pt idx="98">
                  <c:v>0.93203883495145634</c:v>
                </c:pt>
                <c:pt idx="99">
                  <c:v>0.9371980676328503</c:v>
                </c:pt>
                <c:pt idx="100">
                  <c:v>0.94230769230769229</c:v>
                </c:pt>
                <c:pt idx="101">
                  <c:v>0.94736842105263153</c:v>
                </c:pt>
                <c:pt idx="102">
                  <c:v>0.95238095238095233</c:v>
                </c:pt>
                <c:pt idx="103">
                  <c:v>0.95734597156398105</c:v>
                </c:pt>
                <c:pt idx="104">
                  <c:v>0.96226415094339623</c:v>
                </c:pt>
                <c:pt idx="105">
                  <c:v>0.96713615023474175</c:v>
                </c:pt>
                <c:pt idx="106">
                  <c:v>0.9719626168224299</c:v>
                </c:pt>
                <c:pt idx="107">
                  <c:v>0.97674418604651159</c:v>
                </c:pt>
                <c:pt idx="108">
                  <c:v>0.98148148148148151</c:v>
                </c:pt>
                <c:pt idx="109">
                  <c:v>0.98617511520737322</c:v>
                </c:pt>
                <c:pt idx="110">
                  <c:v>0.99082568807339455</c:v>
                </c:pt>
              </c:numCache>
            </c:numRef>
          </c:xVal>
          <c:yVal>
            <c:numRef>
              <c:f>'Sheet 1'!$J$2:$J$112</c:f>
              <c:numCache>
                <c:formatCode>0.00</c:formatCode>
                <c:ptCount val="111"/>
                <c:pt idx="0">
                  <c:v>0</c:v>
                </c:pt>
                <c:pt idx="1">
                  <c:v>355</c:v>
                </c:pt>
                <c:pt idx="2">
                  <c:v>352.4</c:v>
                </c:pt>
                <c:pt idx="3">
                  <c:v>352.1</c:v>
                </c:pt>
                <c:pt idx="4">
                  <c:v>351.3</c:v>
                </c:pt>
                <c:pt idx="5">
                  <c:v>350.8</c:v>
                </c:pt>
                <c:pt idx="6">
                  <c:v>350.6</c:v>
                </c:pt>
                <c:pt idx="7">
                  <c:v>350</c:v>
                </c:pt>
                <c:pt idx="8">
                  <c:v>349.6</c:v>
                </c:pt>
                <c:pt idx="9">
                  <c:v>349.6</c:v>
                </c:pt>
                <c:pt idx="10">
                  <c:v>349.3</c:v>
                </c:pt>
                <c:pt idx="11">
                  <c:v>349.1</c:v>
                </c:pt>
                <c:pt idx="12">
                  <c:v>348.5</c:v>
                </c:pt>
                <c:pt idx="13">
                  <c:v>347.5</c:v>
                </c:pt>
                <c:pt idx="14">
                  <c:v>347.1</c:v>
                </c:pt>
                <c:pt idx="15">
                  <c:v>346.5</c:v>
                </c:pt>
                <c:pt idx="16">
                  <c:v>346.2</c:v>
                </c:pt>
                <c:pt idx="17">
                  <c:v>346.1</c:v>
                </c:pt>
                <c:pt idx="18">
                  <c:v>346</c:v>
                </c:pt>
                <c:pt idx="19">
                  <c:v>345.9</c:v>
                </c:pt>
                <c:pt idx="20">
                  <c:v>345.6</c:v>
                </c:pt>
                <c:pt idx="21">
                  <c:v>345.5</c:v>
                </c:pt>
                <c:pt idx="22">
                  <c:v>345.2</c:v>
                </c:pt>
                <c:pt idx="23">
                  <c:v>345.1</c:v>
                </c:pt>
                <c:pt idx="24">
                  <c:v>345</c:v>
                </c:pt>
                <c:pt idx="25">
                  <c:v>344.7</c:v>
                </c:pt>
                <c:pt idx="26">
                  <c:v>344.4</c:v>
                </c:pt>
                <c:pt idx="27">
                  <c:v>343.8</c:v>
                </c:pt>
                <c:pt idx="28">
                  <c:v>343.8</c:v>
                </c:pt>
                <c:pt idx="29">
                  <c:v>343.5</c:v>
                </c:pt>
                <c:pt idx="30">
                  <c:v>343.4</c:v>
                </c:pt>
                <c:pt idx="31">
                  <c:v>343.2</c:v>
                </c:pt>
                <c:pt idx="32">
                  <c:v>342.8</c:v>
                </c:pt>
                <c:pt idx="33">
                  <c:v>342.5</c:v>
                </c:pt>
                <c:pt idx="34">
                  <c:v>342.2</c:v>
                </c:pt>
                <c:pt idx="35">
                  <c:v>342.2</c:v>
                </c:pt>
                <c:pt idx="36">
                  <c:v>342</c:v>
                </c:pt>
                <c:pt idx="37">
                  <c:v>341.7</c:v>
                </c:pt>
                <c:pt idx="38">
                  <c:v>341.7</c:v>
                </c:pt>
                <c:pt idx="39">
                  <c:v>341.7</c:v>
                </c:pt>
                <c:pt idx="40">
                  <c:v>341.1</c:v>
                </c:pt>
                <c:pt idx="41">
                  <c:v>340.3</c:v>
                </c:pt>
                <c:pt idx="42">
                  <c:v>340.1</c:v>
                </c:pt>
                <c:pt idx="43">
                  <c:v>339.8</c:v>
                </c:pt>
                <c:pt idx="44">
                  <c:v>339.7</c:v>
                </c:pt>
                <c:pt idx="45">
                  <c:v>339.6</c:v>
                </c:pt>
                <c:pt idx="46">
                  <c:v>338.5</c:v>
                </c:pt>
                <c:pt idx="47">
                  <c:v>338.3</c:v>
                </c:pt>
                <c:pt idx="48">
                  <c:v>338.2</c:v>
                </c:pt>
                <c:pt idx="49">
                  <c:v>338.1</c:v>
                </c:pt>
                <c:pt idx="50">
                  <c:v>338.1</c:v>
                </c:pt>
                <c:pt idx="51">
                  <c:v>337.9</c:v>
                </c:pt>
                <c:pt idx="52">
                  <c:v>337.7</c:v>
                </c:pt>
                <c:pt idx="53">
                  <c:v>337.3</c:v>
                </c:pt>
                <c:pt idx="54">
                  <c:v>336.9</c:v>
                </c:pt>
                <c:pt idx="55">
                  <c:v>336.1</c:v>
                </c:pt>
                <c:pt idx="56">
                  <c:v>335.6</c:v>
                </c:pt>
                <c:pt idx="57">
                  <c:v>335.6</c:v>
                </c:pt>
                <c:pt idx="58">
                  <c:v>335.5</c:v>
                </c:pt>
                <c:pt idx="59">
                  <c:v>335.4</c:v>
                </c:pt>
                <c:pt idx="60">
                  <c:v>335.3</c:v>
                </c:pt>
                <c:pt idx="61">
                  <c:v>334.3</c:v>
                </c:pt>
                <c:pt idx="62">
                  <c:v>333.9</c:v>
                </c:pt>
                <c:pt idx="63">
                  <c:v>333.5</c:v>
                </c:pt>
                <c:pt idx="64">
                  <c:v>333.2</c:v>
                </c:pt>
                <c:pt idx="65">
                  <c:v>332.9</c:v>
                </c:pt>
                <c:pt idx="66">
                  <c:v>332.7</c:v>
                </c:pt>
                <c:pt idx="67">
                  <c:v>332.6</c:v>
                </c:pt>
                <c:pt idx="68">
                  <c:v>332.5</c:v>
                </c:pt>
                <c:pt idx="69">
                  <c:v>332.3</c:v>
                </c:pt>
                <c:pt idx="70">
                  <c:v>332</c:v>
                </c:pt>
                <c:pt idx="71">
                  <c:v>331.8</c:v>
                </c:pt>
                <c:pt idx="72">
                  <c:v>331.7</c:v>
                </c:pt>
                <c:pt idx="73">
                  <c:v>331.5</c:v>
                </c:pt>
                <c:pt idx="74">
                  <c:v>331.1</c:v>
                </c:pt>
                <c:pt idx="75">
                  <c:v>330.3</c:v>
                </c:pt>
                <c:pt idx="76">
                  <c:v>329.9</c:v>
                </c:pt>
                <c:pt idx="77">
                  <c:v>329.6</c:v>
                </c:pt>
                <c:pt idx="78">
                  <c:v>328.6</c:v>
                </c:pt>
                <c:pt idx="79">
                  <c:v>328.3</c:v>
                </c:pt>
                <c:pt idx="80">
                  <c:v>328.1</c:v>
                </c:pt>
                <c:pt idx="81">
                  <c:v>327.8</c:v>
                </c:pt>
                <c:pt idx="82">
                  <c:v>327.10000000000002</c:v>
                </c:pt>
                <c:pt idx="83">
                  <c:v>326.5</c:v>
                </c:pt>
                <c:pt idx="84">
                  <c:v>326.2</c:v>
                </c:pt>
                <c:pt idx="85">
                  <c:v>325.39999999999998</c:v>
                </c:pt>
                <c:pt idx="86">
                  <c:v>325.3</c:v>
                </c:pt>
                <c:pt idx="87">
                  <c:v>323.89999999999998</c:v>
                </c:pt>
                <c:pt idx="88">
                  <c:v>323.39999999999998</c:v>
                </c:pt>
                <c:pt idx="89">
                  <c:v>323.3</c:v>
                </c:pt>
                <c:pt idx="90">
                  <c:v>322.60000000000002</c:v>
                </c:pt>
                <c:pt idx="91">
                  <c:v>321.7</c:v>
                </c:pt>
                <c:pt idx="92">
                  <c:v>320.60000000000002</c:v>
                </c:pt>
                <c:pt idx="93">
                  <c:v>319.2</c:v>
                </c:pt>
                <c:pt idx="94">
                  <c:v>318.2</c:v>
                </c:pt>
                <c:pt idx="95">
                  <c:v>318</c:v>
                </c:pt>
                <c:pt idx="96">
                  <c:v>317.2</c:v>
                </c:pt>
                <c:pt idx="97">
                  <c:v>317</c:v>
                </c:pt>
                <c:pt idx="98">
                  <c:v>316</c:v>
                </c:pt>
                <c:pt idx="99">
                  <c:v>309.39999999999998</c:v>
                </c:pt>
                <c:pt idx="100">
                  <c:v>307.10000000000002</c:v>
                </c:pt>
                <c:pt idx="101">
                  <c:v>306.89999999999998</c:v>
                </c:pt>
                <c:pt idx="102">
                  <c:v>303</c:v>
                </c:pt>
                <c:pt idx="103">
                  <c:v>300.5</c:v>
                </c:pt>
                <c:pt idx="104">
                  <c:v>298.60000000000002</c:v>
                </c:pt>
                <c:pt idx="105">
                  <c:v>297.10000000000002</c:v>
                </c:pt>
                <c:pt idx="106">
                  <c:v>287.7</c:v>
                </c:pt>
                <c:pt idx="107">
                  <c:v>275.7</c:v>
                </c:pt>
                <c:pt idx="108">
                  <c:v>262.2</c:v>
                </c:pt>
                <c:pt idx="109">
                  <c:v>229.9</c:v>
                </c:pt>
                <c:pt idx="110">
                  <c:v>174.5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38-4F30-9D5E-E7462120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676207"/>
        <c:axId val="1961676623"/>
      </c:scatterChart>
      <c:valAx>
        <c:axId val="1961676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F1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1676623"/>
        <c:crosses val="autoZero"/>
        <c:crossBetween val="midCat"/>
      </c:valAx>
      <c:valAx>
        <c:axId val="196167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1676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506730</xdr:colOff>
      <xdr:row>5</xdr:row>
      <xdr:rowOff>68580</xdr:rowOff>
    </xdr:from>
    <xdr:to>
      <xdr:col>16</xdr:col>
      <xdr:colOff>369570</xdr:colOff>
      <xdr:row>21</xdr:row>
      <xdr:rowOff>129540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476250</xdr:colOff>
      <xdr:row>25</xdr:row>
      <xdr:rowOff>38100</xdr:rowOff>
    </xdr:from>
    <xdr:to>
      <xdr:col>16</xdr:col>
      <xdr:colOff>339090</xdr:colOff>
      <xdr:row>41</xdr:row>
      <xdr:rowOff>99060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226993</xdr:colOff>
      <xdr:row>16</xdr:row>
      <xdr:rowOff>70324</xdr:rowOff>
    </xdr:from>
    <xdr:to>
      <xdr:col>23</xdr:col>
      <xdr:colOff>87905</xdr:colOff>
      <xdr:row>32</xdr:row>
      <xdr:rowOff>131284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zoomScale="83" workbookViewId="0">
      <selection activeCell="U5" sqref="U5"/>
    </sheetView>
  </sheetViews>
  <sheetFormatPr defaultColWidth="11.44140625" defaultRowHeight="13.2" x14ac:dyDescent="0.25"/>
  <cols>
    <col min="1" max="1" width="19.77734375" customWidth="1"/>
    <col min="2" max="2" width="13.88671875" customWidth="1"/>
    <col min="3" max="3" width="8.21875" style="3" customWidth="1"/>
    <col min="4" max="6" width="8.21875" customWidth="1"/>
    <col min="10" max="10" width="8.21875" style="3" customWidth="1"/>
  </cols>
  <sheetData>
    <row r="1" spans="1:15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3" t="s">
        <v>338</v>
      </c>
      <c r="H1" s="3" t="s">
        <v>339</v>
      </c>
      <c r="I1" s="3" t="s">
        <v>340</v>
      </c>
      <c r="J1" s="4" t="s">
        <v>2</v>
      </c>
    </row>
    <row r="2" spans="1:15" x14ac:dyDescent="0.25">
      <c r="A2" s="2" t="s">
        <v>6</v>
      </c>
      <c r="B2" s="2" t="s">
        <v>7</v>
      </c>
      <c r="C2" s="5" t="s">
        <v>8</v>
      </c>
      <c r="D2" s="2" t="s">
        <v>9</v>
      </c>
      <c r="E2" s="2" t="s">
        <v>10</v>
      </c>
      <c r="F2" s="2" t="s">
        <v>11</v>
      </c>
      <c r="G2">
        <f>(1 - (COUNTIF(F3:F$432,"no")+O$2-O$3))/(O$2-O$4)</f>
        <v>-0.5</v>
      </c>
      <c r="H2">
        <f>COUNTIF(F1:F$2,"yes")/O$4</f>
        <v>0</v>
      </c>
      <c r="I2">
        <f>2*COUNTIF(F$1:F1,"yes")/(COUNTIF(F$1:F1,"yes")+O$4+(O$2-O$4-(COUNTIF(F3:F$432,"no")+O$2-O$3)))</f>
        <v>0</v>
      </c>
      <c r="J2" s="5" t="s">
        <v>8</v>
      </c>
      <c r="N2" t="s">
        <v>342</v>
      </c>
      <c r="O2">
        <v>111</v>
      </c>
    </row>
    <row r="3" spans="1:15" x14ac:dyDescent="0.25">
      <c r="A3" s="2" t="s">
        <v>12</v>
      </c>
      <c r="B3" s="2" t="s">
        <v>13</v>
      </c>
      <c r="C3" s="5">
        <v>355</v>
      </c>
      <c r="D3" s="2" t="s">
        <v>14</v>
      </c>
      <c r="E3" s="2" t="s">
        <v>15</v>
      </c>
      <c r="F3" s="2" t="s">
        <v>16</v>
      </c>
      <c r="G3">
        <f>(1 - (COUNTIF(F4:F$432,"no")+O$2-O$3))/(O$2-O$4)</f>
        <v>-0.5</v>
      </c>
      <c r="H3">
        <f>COUNTIF(F2:F$2,"yes")/O$4</f>
        <v>0</v>
      </c>
      <c r="I3">
        <f>2*COUNTIF(F$1:F2,"yes")/(COUNTIF(F$1:F2,"yes")+O$4+(O$2-O$4-(COUNTIF(F4:F$432,"no")+O$2-O$3)))</f>
        <v>0</v>
      </c>
      <c r="J3" s="5">
        <v>355</v>
      </c>
      <c r="N3" t="s">
        <v>341</v>
      </c>
      <c r="O3">
        <v>110</v>
      </c>
    </row>
    <row r="4" spans="1:15" x14ac:dyDescent="0.25">
      <c r="A4" s="2" t="s">
        <v>17</v>
      </c>
      <c r="B4" s="2" t="s">
        <v>18</v>
      </c>
      <c r="C4" s="5">
        <v>352.4</v>
      </c>
      <c r="D4" s="2" t="s">
        <v>19</v>
      </c>
      <c r="E4" s="2" t="s">
        <v>15</v>
      </c>
      <c r="F4" s="2" t="s">
        <v>16</v>
      </c>
      <c r="G4">
        <f>(1 - (COUNTIF(F5:F$432,"no")+O$2-O$3))/(O$2-O$4)</f>
        <v>-0.5</v>
      </c>
      <c r="H4">
        <f>COUNTIF(F$2:F3,"yes")/O$4</f>
        <v>9.1743119266055051E-3</v>
      </c>
      <c r="I4">
        <f>2*COUNTIF(F$1:F3,"yes")/(COUNTIF(F$1:F3,"yes")+O$4+(O$2-O$4-(COUNTIF(F5:F$432,"no")+O$2-O$3)))</f>
        <v>1.8181818181818181E-2</v>
      </c>
      <c r="J4" s="5">
        <v>352.4</v>
      </c>
      <c r="N4" t="s">
        <v>343</v>
      </c>
      <c r="O4">
        <v>109</v>
      </c>
    </row>
    <row r="5" spans="1:15" x14ac:dyDescent="0.25">
      <c r="A5" s="2" t="s">
        <v>20</v>
      </c>
      <c r="B5" s="2" t="s">
        <v>21</v>
      </c>
      <c r="C5" s="5">
        <v>352.1</v>
      </c>
      <c r="D5" s="2" t="s">
        <v>22</v>
      </c>
      <c r="E5" s="2" t="s">
        <v>15</v>
      </c>
      <c r="F5" s="2" t="s">
        <v>16</v>
      </c>
      <c r="G5">
        <f>(1 - (COUNTIF(F6:F$432,"no")+O$2-O$3))/(O$2-O$4)</f>
        <v>-0.5</v>
      </c>
      <c r="H5">
        <f>COUNTIF(F$2:F4,"yes")/O$4</f>
        <v>1.834862385321101E-2</v>
      </c>
      <c r="I5">
        <f>2*COUNTIF(F$1:F4,"yes")/(COUNTIF(F$1:F4,"yes")+O$4+(O$2-O$4-(COUNTIF(F6:F$432,"no")+O$2-O$3)))</f>
        <v>3.6036036036036036E-2</v>
      </c>
      <c r="J5" s="5">
        <v>352.1</v>
      </c>
    </row>
    <row r="6" spans="1:15" x14ac:dyDescent="0.25">
      <c r="A6" s="2" t="s">
        <v>23</v>
      </c>
      <c r="B6" s="2" t="s">
        <v>24</v>
      </c>
      <c r="C6" s="5">
        <v>351.3</v>
      </c>
      <c r="D6" s="2" t="s">
        <v>25</v>
      </c>
      <c r="E6" s="2" t="s">
        <v>15</v>
      </c>
      <c r="F6" s="2" t="s">
        <v>16</v>
      </c>
      <c r="G6">
        <f>(1 - (COUNTIF(F7:F$432,"no")+O$2-O$3))/(O$2-O$4)</f>
        <v>-0.5</v>
      </c>
      <c r="H6">
        <f>COUNTIF(F$2:F5,"yes")/O$4</f>
        <v>2.7522935779816515E-2</v>
      </c>
      <c r="I6">
        <f>2*COUNTIF(F$1:F5,"yes")/(COUNTIF(F$1:F5,"yes")+O$4+(O$2-O$4-(COUNTIF(F7:F$432,"no")+O$2-O$3)))</f>
        <v>5.3571428571428568E-2</v>
      </c>
      <c r="J6" s="5">
        <v>351.3</v>
      </c>
    </row>
    <row r="7" spans="1:15" x14ac:dyDescent="0.25">
      <c r="A7" s="2" t="s">
        <v>26</v>
      </c>
      <c r="B7" s="2" t="s">
        <v>27</v>
      </c>
      <c r="C7" s="5">
        <v>350.8</v>
      </c>
      <c r="D7" s="2" t="s">
        <v>28</v>
      </c>
      <c r="E7" s="2" t="s">
        <v>15</v>
      </c>
      <c r="F7" s="2" t="s">
        <v>16</v>
      </c>
      <c r="G7">
        <f>(1 - (COUNTIF(F8:F$432,"no")+O$2-O$3))/(O$2-O$4)</f>
        <v>-0.5</v>
      </c>
      <c r="H7">
        <f>COUNTIF(F$2:F6,"yes")/O$4</f>
        <v>3.669724770642202E-2</v>
      </c>
      <c r="I7">
        <f>2*COUNTIF(F$1:F6,"yes")/(COUNTIF(F$1:F6,"yes")+O$4+(O$2-O$4-(COUNTIF(F8:F$432,"no")+O$2-O$3)))</f>
        <v>7.0796460176991149E-2</v>
      </c>
      <c r="J7" s="5">
        <v>350.8</v>
      </c>
    </row>
    <row r="8" spans="1:15" x14ac:dyDescent="0.25">
      <c r="A8" s="2" t="s">
        <v>29</v>
      </c>
      <c r="B8" s="2" t="s">
        <v>30</v>
      </c>
      <c r="C8" s="5">
        <v>350.6</v>
      </c>
      <c r="D8" s="2" t="s">
        <v>31</v>
      </c>
      <c r="E8" s="2" t="s">
        <v>15</v>
      </c>
      <c r="F8" s="2" t="s">
        <v>16</v>
      </c>
      <c r="G8">
        <f>(1 - (COUNTIF(F9:F$432,"no")+O$2-O$3))/(O$2-O$4)</f>
        <v>-0.5</v>
      </c>
      <c r="H8">
        <f>COUNTIF(F$2:F7,"yes")/O$4</f>
        <v>4.5871559633027525E-2</v>
      </c>
      <c r="I8">
        <f>2*COUNTIF(F$1:F7,"yes")/(COUNTIF(F$1:F7,"yes")+O$4+(O$2-O$4-(COUNTIF(F9:F$432,"no")+O$2-O$3)))</f>
        <v>8.771929824561403E-2</v>
      </c>
      <c r="J8" s="5">
        <v>350.6</v>
      </c>
    </row>
    <row r="9" spans="1:15" x14ac:dyDescent="0.25">
      <c r="A9" s="2" t="s">
        <v>32</v>
      </c>
      <c r="B9" s="2" t="s">
        <v>33</v>
      </c>
      <c r="C9" s="5">
        <v>350</v>
      </c>
      <c r="D9" s="2" t="s">
        <v>34</v>
      </c>
      <c r="E9" s="2" t="s">
        <v>15</v>
      </c>
      <c r="F9" s="2" t="s">
        <v>16</v>
      </c>
      <c r="G9">
        <f>(1 - (COUNTIF(F10:F$432,"no")+O$2-O$3))/(O$2-O$4)</f>
        <v>-0.5</v>
      </c>
      <c r="H9">
        <f>COUNTIF(F$2:F8,"yes")/O$4</f>
        <v>5.5045871559633031E-2</v>
      </c>
      <c r="I9">
        <f>2*COUNTIF(F$1:F8,"yes")/(COUNTIF(F$1:F8,"yes")+O$4+(O$2-O$4-(COUNTIF(F10:F$432,"no")+O$2-O$3)))</f>
        <v>0.10434782608695652</v>
      </c>
      <c r="J9" s="5">
        <v>350</v>
      </c>
    </row>
    <row r="10" spans="1:15" x14ac:dyDescent="0.25">
      <c r="A10" s="2" t="s">
        <v>35</v>
      </c>
      <c r="B10" s="2" t="s">
        <v>36</v>
      </c>
      <c r="C10" s="5">
        <v>349.6</v>
      </c>
      <c r="D10" s="2" t="s">
        <v>37</v>
      </c>
      <c r="E10" s="2" t="s">
        <v>15</v>
      </c>
      <c r="F10" s="2" t="s">
        <v>16</v>
      </c>
      <c r="G10">
        <f>(1 - (COUNTIF(F11:F$432,"no")+O$2-O$3))/(O$2-O$4)</f>
        <v>-0.5</v>
      </c>
      <c r="H10">
        <f>COUNTIF(F$2:F9,"yes")/O$4</f>
        <v>6.4220183486238536E-2</v>
      </c>
      <c r="I10">
        <f>2*COUNTIF(F$1:F9,"yes")/(COUNTIF(F$1:F9,"yes")+O$4+(O$2-O$4-(COUNTIF(F11:F$432,"no")+O$2-O$3)))</f>
        <v>0.1206896551724138</v>
      </c>
      <c r="J10" s="5">
        <v>349.6</v>
      </c>
    </row>
    <row r="11" spans="1:15" x14ac:dyDescent="0.25">
      <c r="A11" s="2" t="s">
        <v>38</v>
      </c>
      <c r="B11" s="2" t="s">
        <v>39</v>
      </c>
      <c r="C11" s="5">
        <v>349.6</v>
      </c>
      <c r="D11" s="2" t="s">
        <v>40</v>
      </c>
      <c r="E11" s="2" t="s">
        <v>15</v>
      </c>
      <c r="F11" s="2" t="s">
        <v>16</v>
      </c>
      <c r="G11">
        <f>(1 - (COUNTIF(F12:F$432,"no")+O$2-O$3))/(O$2-O$4)</f>
        <v>-0.5</v>
      </c>
      <c r="H11">
        <f>COUNTIF(F$2:F10,"yes")/O$4</f>
        <v>7.3394495412844041E-2</v>
      </c>
      <c r="I11">
        <f>2*COUNTIF(F$1:F10,"yes")/(COUNTIF(F$1:F10,"yes")+O$4+(O$2-O$4-(COUNTIF(F12:F$432,"no")+O$2-O$3)))</f>
        <v>0.13675213675213677</v>
      </c>
      <c r="J11" s="5">
        <v>349.6</v>
      </c>
    </row>
    <row r="12" spans="1:15" x14ac:dyDescent="0.25">
      <c r="A12" s="2" t="s">
        <v>41</v>
      </c>
      <c r="B12" s="2" t="s">
        <v>42</v>
      </c>
      <c r="C12" s="5">
        <v>349.3</v>
      </c>
      <c r="D12" s="2" t="s">
        <v>43</v>
      </c>
      <c r="E12" s="2" t="s">
        <v>15</v>
      </c>
      <c r="F12" s="2" t="s">
        <v>16</v>
      </c>
      <c r="G12">
        <f>(1 - (COUNTIF(F13:F$432,"no")+O$2-O$3))/(O$2-O$4)</f>
        <v>-0.5</v>
      </c>
      <c r="H12">
        <f>COUNTIF(F$2:F11,"yes")/O$4</f>
        <v>8.2568807339449546E-2</v>
      </c>
      <c r="I12">
        <f>2*COUNTIF(F$1:F11,"yes")/(COUNTIF(F$1:F11,"yes")+O$4+(O$2-O$4-(COUNTIF(F13:F$432,"no")+O$2-O$3)))</f>
        <v>0.15254237288135594</v>
      </c>
      <c r="J12" s="5">
        <v>349.3</v>
      </c>
    </row>
    <row r="13" spans="1:15" x14ac:dyDescent="0.25">
      <c r="A13" s="2" t="s">
        <v>44</v>
      </c>
      <c r="B13" s="2" t="s">
        <v>45</v>
      </c>
      <c r="C13" s="5">
        <v>349.1</v>
      </c>
      <c r="D13" s="2" t="s">
        <v>46</v>
      </c>
      <c r="E13" s="2" t="s">
        <v>15</v>
      </c>
      <c r="F13" s="2" t="s">
        <v>16</v>
      </c>
      <c r="G13">
        <f>(1 - (COUNTIF(F14:F$432,"no")+O$2-O$3))/(O$2-O$4)</f>
        <v>-0.5</v>
      </c>
      <c r="H13">
        <f>COUNTIF(F$2:F12,"yes")/O$4</f>
        <v>9.1743119266055051E-2</v>
      </c>
      <c r="I13">
        <f>2*COUNTIF(F$1:F12,"yes")/(COUNTIF(F$1:F12,"yes")+O$4+(O$2-O$4-(COUNTIF(F14:F$432,"no")+O$2-O$3)))</f>
        <v>0.16806722689075632</v>
      </c>
      <c r="J13" s="5">
        <v>349.1</v>
      </c>
    </row>
    <row r="14" spans="1:15" x14ac:dyDescent="0.25">
      <c r="A14" s="2" t="s">
        <v>47</v>
      </c>
      <c r="B14" s="2" t="s">
        <v>48</v>
      </c>
      <c r="C14" s="5">
        <v>348.5</v>
      </c>
      <c r="D14" s="2" t="s">
        <v>49</v>
      </c>
      <c r="E14" s="2" t="s">
        <v>15</v>
      </c>
      <c r="F14" s="2" t="s">
        <v>16</v>
      </c>
      <c r="G14">
        <f>(1 - (COUNTIF(F15:F$432,"no")+O$2-O$3))/(O$2-O$4)</f>
        <v>-0.5</v>
      </c>
      <c r="H14">
        <f>COUNTIF(F$2:F13,"yes")/O$4</f>
        <v>0.10091743119266056</v>
      </c>
      <c r="I14">
        <f>2*COUNTIF(F$1:F13,"yes")/(COUNTIF(F$1:F13,"yes")+O$4+(O$2-O$4-(COUNTIF(F15:F$432,"no")+O$2-O$3)))</f>
        <v>0.18333333333333332</v>
      </c>
      <c r="J14" s="5">
        <v>348.5</v>
      </c>
    </row>
    <row r="15" spans="1:15" x14ac:dyDescent="0.25">
      <c r="A15" s="2" t="s">
        <v>50</v>
      </c>
      <c r="B15" s="2" t="s">
        <v>51</v>
      </c>
      <c r="C15" s="5">
        <v>347.5</v>
      </c>
      <c r="D15" s="2" t="s">
        <v>52</v>
      </c>
      <c r="E15" s="2" t="s">
        <v>15</v>
      </c>
      <c r="F15" s="2" t="s">
        <v>16</v>
      </c>
      <c r="G15">
        <f>(1 - (COUNTIF(F16:F$432,"no")+O$2-O$3))/(O$2-O$4)</f>
        <v>-0.5</v>
      </c>
      <c r="H15">
        <f>COUNTIF(F$2:F14,"yes")/O$4</f>
        <v>0.11009174311926606</v>
      </c>
      <c r="I15">
        <f>2*COUNTIF(F$1:F14,"yes")/(COUNTIF(F$1:F14,"yes")+O$4+(O$2-O$4-(COUNTIF(F16:F$432,"no")+O$2-O$3)))</f>
        <v>0.19834710743801653</v>
      </c>
      <c r="J15" s="5">
        <v>347.5</v>
      </c>
    </row>
    <row r="16" spans="1:15" x14ac:dyDescent="0.25">
      <c r="A16" s="2" t="s">
        <v>53</v>
      </c>
      <c r="B16" s="2" t="s">
        <v>54</v>
      </c>
      <c r="C16" s="5">
        <v>347.1</v>
      </c>
      <c r="D16" s="2" t="s">
        <v>55</v>
      </c>
      <c r="E16" s="2" t="s">
        <v>15</v>
      </c>
      <c r="F16" s="2" t="s">
        <v>16</v>
      </c>
      <c r="G16">
        <f>(1 - (COUNTIF(F17:F$432,"no")+O$2-O$3))/(O$2-O$4)</f>
        <v>-0.5</v>
      </c>
      <c r="H16">
        <f>COUNTIF(F$2:F15,"yes")/O$4</f>
        <v>0.11926605504587157</v>
      </c>
      <c r="I16">
        <f>2*COUNTIF(F$1:F15,"yes")/(COUNTIF(F$1:F15,"yes")+O$4+(O$2-O$4-(COUNTIF(F17:F$432,"no")+O$2-O$3)))</f>
        <v>0.21311475409836064</v>
      </c>
      <c r="J16" s="5">
        <v>347.1</v>
      </c>
    </row>
    <row r="17" spans="1:10" x14ac:dyDescent="0.25">
      <c r="A17" s="2" t="s">
        <v>56</v>
      </c>
      <c r="B17" s="2" t="s">
        <v>57</v>
      </c>
      <c r="C17" s="5">
        <v>346.5</v>
      </c>
      <c r="D17" s="2" t="s">
        <v>58</v>
      </c>
      <c r="E17" s="2" t="s">
        <v>15</v>
      </c>
      <c r="F17" s="2" t="s">
        <v>16</v>
      </c>
      <c r="G17">
        <f>(1 - (COUNTIF(F18:F$432,"no")+O$2-O$3))/(O$2-O$4)</f>
        <v>-0.5</v>
      </c>
      <c r="H17">
        <f>COUNTIF(F$2:F16,"yes")/O$4</f>
        <v>0.12844036697247707</v>
      </c>
      <c r="I17">
        <f>2*COUNTIF(F$1:F16,"yes")/(COUNTIF(F$1:F16,"yes")+O$4+(O$2-O$4-(COUNTIF(F18:F$432,"no")+O$2-O$3)))</f>
        <v>0.22764227642276422</v>
      </c>
      <c r="J17" s="5">
        <v>346.5</v>
      </c>
    </row>
    <row r="18" spans="1:10" x14ac:dyDescent="0.25">
      <c r="A18" s="2" t="s">
        <v>59</v>
      </c>
      <c r="B18" s="2" t="s">
        <v>60</v>
      </c>
      <c r="C18" s="5">
        <v>346.2</v>
      </c>
      <c r="D18" s="2" t="s">
        <v>61</v>
      </c>
      <c r="E18" s="2" t="s">
        <v>15</v>
      </c>
      <c r="F18" s="2" t="s">
        <v>16</v>
      </c>
      <c r="G18">
        <f>(1 - (COUNTIF(F19:F$432,"no")+O$2-O$3))/(O$2-O$4)</f>
        <v>-0.5</v>
      </c>
      <c r="H18">
        <f>COUNTIF(F$2:F17,"yes")/O$4</f>
        <v>0.13761467889908258</v>
      </c>
      <c r="I18">
        <f>2*COUNTIF(F$1:F17,"yes")/(COUNTIF(F$1:F17,"yes")+O$4+(O$2-O$4-(COUNTIF(F19:F$432,"no")+O$2-O$3)))</f>
        <v>0.24193548387096775</v>
      </c>
      <c r="J18" s="5">
        <v>346.2</v>
      </c>
    </row>
    <row r="19" spans="1:10" x14ac:dyDescent="0.25">
      <c r="A19" s="2" t="s">
        <v>62</v>
      </c>
      <c r="B19" s="2" t="s">
        <v>63</v>
      </c>
      <c r="C19" s="5">
        <v>346.1</v>
      </c>
      <c r="D19" s="2" t="s">
        <v>64</v>
      </c>
      <c r="E19" s="2" t="s">
        <v>15</v>
      </c>
      <c r="F19" s="2" t="s">
        <v>16</v>
      </c>
      <c r="G19">
        <f>(1 - (COUNTIF(F20:F$432,"no")+O$2-O$3))/(O$2-O$4)</f>
        <v>-0.5</v>
      </c>
      <c r="H19">
        <f>COUNTIF(F$2:F18,"yes")/O$4</f>
        <v>0.14678899082568808</v>
      </c>
      <c r="I19">
        <f>2*COUNTIF(F$1:F18,"yes")/(COUNTIF(F$1:F18,"yes")+O$4+(O$2-O$4-(COUNTIF(F20:F$432,"no")+O$2-O$3)))</f>
        <v>0.25600000000000001</v>
      </c>
      <c r="J19" s="5">
        <v>346.1</v>
      </c>
    </row>
    <row r="20" spans="1:10" x14ac:dyDescent="0.25">
      <c r="A20" s="2" t="s">
        <v>65</v>
      </c>
      <c r="B20" s="2" t="s">
        <v>66</v>
      </c>
      <c r="C20" s="5">
        <v>346</v>
      </c>
      <c r="D20" s="2" t="s">
        <v>67</v>
      </c>
      <c r="E20" s="2" t="s">
        <v>15</v>
      </c>
      <c r="F20" s="2" t="s">
        <v>16</v>
      </c>
      <c r="G20">
        <f>(1 - (COUNTIF(F21:F$432,"no")+O$2-O$3))/(O$2-O$4)</f>
        <v>-0.5</v>
      </c>
      <c r="H20">
        <f>COUNTIF(F$2:F19,"yes")/O$4</f>
        <v>0.15596330275229359</v>
      </c>
      <c r="I20">
        <f>2*COUNTIF(F$1:F19,"yes")/(COUNTIF(F$1:F19,"yes")+O$4+(O$2-O$4-(COUNTIF(F21:F$432,"no")+O$2-O$3)))</f>
        <v>0.26984126984126983</v>
      </c>
      <c r="J20" s="5">
        <v>346</v>
      </c>
    </row>
    <row r="21" spans="1:10" x14ac:dyDescent="0.25">
      <c r="A21" s="2" t="s">
        <v>68</v>
      </c>
      <c r="B21" s="2" t="s">
        <v>69</v>
      </c>
      <c r="C21" s="5">
        <v>345.9</v>
      </c>
      <c r="D21" s="2" t="s">
        <v>70</v>
      </c>
      <c r="E21" s="2" t="s">
        <v>15</v>
      </c>
      <c r="F21" s="2" t="s">
        <v>16</v>
      </c>
      <c r="G21">
        <f>(1 - (COUNTIF(F22:F$432,"no")+O$2-O$3))/(O$2-O$4)</f>
        <v>-0.5</v>
      </c>
      <c r="H21">
        <f>COUNTIF(F$2:F20,"yes")/O$4</f>
        <v>0.16513761467889909</v>
      </c>
      <c r="I21">
        <f>2*COUNTIF(F$1:F20,"yes")/(COUNTIF(F$1:F20,"yes")+O$4+(O$2-O$4-(COUNTIF(F22:F$432,"no")+O$2-O$3)))</f>
        <v>0.28346456692913385</v>
      </c>
      <c r="J21" s="5">
        <v>345.9</v>
      </c>
    </row>
    <row r="22" spans="1:10" x14ac:dyDescent="0.25">
      <c r="A22" s="2" t="s">
        <v>71</v>
      </c>
      <c r="B22" s="2" t="s">
        <v>72</v>
      </c>
      <c r="C22" s="5">
        <v>345.6</v>
      </c>
      <c r="D22" s="2" t="s">
        <v>73</v>
      </c>
      <c r="E22" s="2" t="s">
        <v>15</v>
      </c>
      <c r="F22" s="2" t="s">
        <v>16</v>
      </c>
      <c r="G22">
        <f>(1 - (COUNTIF(F23:F$432,"no")+O$2-O$3))/(O$2-O$4)</f>
        <v>-0.5</v>
      </c>
      <c r="H22">
        <f>COUNTIF(F$2:F21,"yes")/O$4</f>
        <v>0.1743119266055046</v>
      </c>
      <c r="I22">
        <f>2*COUNTIF(F$1:F21,"yes")/(COUNTIF(F$1:F21,"yes")+O$4+(O$2-O$4-(COUNTIF(F23:F$432,"no")+O$2-O$3)))</f>
        <v>0.296875</v>
      </c>
      <c r="J22" s="5">
        <v>345.6</v>
      </c>
    </row>
    <row r="23" spans="1:10" x14ac:dyDescent="0.25">
      <c r="A23" s="2" t="s">
        <v>74</v>
      </c>
      <c r="B23" s="2" t="s">
        <v>75</v>
      </c>
      <c r="C23" s="5">
        <v>345.5</v>
      </c>
      <c r="D23" s="2" t="s">
        <v>76</v>
      </c>
      <c r="E23" s="2" t="s">
        <v>15</v>
      </c>
      <c r="F23" s="2" t="s">
        <v>16</v>
      </c>
      <c r="G23">
        <f>(1 - (COUNTIF(F24:F$432,"no")+O$2-O$3))/(O$2-O$4)</f>
        <v>-0.5</v>
      </c>
      <c r="H23">
        <f>COUNTIF(F$2:F22,"yes")/O$4</f>
        <v>0.1834862385321101</v>
      </c>
      <c r="I23">
        <f>2*COUNTIF(F$1:F22,"yes")/(COUNTIF(F$1:F22,"yes")+O$4+(O$2-O$4-(COUNTIF(F24:F$432,"no")+O$2-O$3)))</f>
        <v>0.31007751937984496</v>
      </c>
      <c r="J23" s="5">
        <v>345.5</v>
      </c>
    </row>
    <row r="24" spans="1:10" x14ac:dyDescent="0.25">
      <c r="A24" s="2" t="s">
        <v>77</v>
      </c>
      <c r="B24" s="2" t="s">
        <v>78</v>
      </c>
      <c r="C24" s="5">
        <v>345.2</v>
      </c>
      <c r="D24" s="2" t="s">
        <v>79</v>
      </c>
      <c r="E24" s="2" t="s">
        <v>15</v>
      </c>
      <c r="F24" s="2" t="s">
        <v>16</v>
      </c>
      <c r="G24">
        <f>(1 - (COUNTIF(F25:F$432,"no")+O$2-O$3))/(O$2-O$4)</f>
        <v>-0.5</v>
      </c>
      <c r="H24">
        <f>COUNTIF(F$2:F23,"yes")/O$4</f>
        <v>0.19266055045871561</v>
      </c>
      <c r="I24">
        <f>2*COUNTIF(F$1:F23,"yes")/(COUNTIF(F$1:F23,"yes")+O$4+(O$2-O$4-(COUNTIF(F25:F$432,"no")+O$2-O$3)))</f>
        <v>0.32307692307692309</v>
      </c>
      <c r="J24" s="5">
        <v>345.2</v>
      </c>
    </row>
    <row r="25" spans="1:10" x14ac:dyDescent="0.25">
      <c r="A25" s="2" t="s">
        <v>80</v>
      </c>
      <c r="B25" s="2" t="s">
        <v>81</v>
      </c>
      <c r="C25" s="5">
        <v>345.1</v>
      </c>
      <c r="D25" s="2" t="s">
        <v>82</v>
      </c>
      <c r="E25" s="2" t="s">
        <v>15</v>
      </c>
      <c r="F25" s="2" t="s">
        <v>16</v>
      </c>
      <c r="G25">
        <f>(1 - (COUNTIF(F26:F$432,"no")+O$2-O$3))/(O$2-O$4)</f>
        <v>-0.5</v>
      </c>
      <c r="H25">
        <f>COUNTIF(F$2:F24,"yes")/O$4</f>
        <v>0.20183486238532111</v>
      </c>
      <c r="I25">
        <f>2*COUNTIF(F$1:F24,"yes")/(COUNTIF(F$1:F24,"yes")+O$4+(O$2-O$4-(COUNTIF(F26:F$432,"no")+O$2-O$3)))</f>
        <v>0.33587786259541985</v>
      </c>
      <c r="J25" s="5">
        <v>345.1</v>
      </c>
    </row>
    <row r="26" spans="1:10" x14ac:dyDescent="0.25">
      <c r="A26" s="2" t="s">
        <v>83</v>
      </c>
      <c r="B26" s="2" t="s">
        <v>84</v>
      </c>
      <c r="C26" s="5">
        <v>345</v>
      </c>
      <c r="D26" s="2" t="s">
        <v>85</v>
      </c>
      <c r="E26" s="2" t="s">
        <v>15</v>
      </c>
      <c r="F26" s="2" t="s">
        <v>16</v>
      </c>
      <c r="G26">
        <f>(1 - (COUNTIF(F27:F$432,"no")+O$2-O$3))/(O$2-O$4)</f>
        <v>-0.5</v>
      </c>
      <c r="H26">
        <f>COUNTIF(F$2:F25,"yes")/O$4</f>
        <v>0.21100917431192662</v>
      </c>
      <c r="I26">
        <f>2*COUNTIF(F$1:F25,"yes")/(COUNTIF(F$1:F25,"yes")+O$4+(O$2-O$4-(COUNTIF(F27:F$432,"no")+O$2-O$3)))</f>
        <v>0.34848484848484851</v>
      </c>
      <c r="J26" s="5">
        <v>345</v>
      </c>
    </row>
    <row r="27" spans="1:10" x14ac:dyDescent="0.25">
      <c r="A27" s="2" t="s">
        <v>86</v>
      </c>
      <c r="B27" s="2" t="s">
        <v>87</v>
      </c>
      <c r="C27" s="5">
        <v>344.7</v>
      </c>
      <c r="D27" s="2" t="s">
        <v>88</v>
      </c>
      <c r="E27" s="2" t="s">
        <v>15</v>
      </c>
      <c r="F27" s="2" t="s">
        <v>16</v>
      </c>
      <c r="G27">
        <f>(1 - (COUNTIF(F28:F$432,"no")+O$2-O$3))/(O$2-O$4)</f>
        <v>-0.5</v>
      </c>
      <c r="H27">
        <f>COUNTIF(F$2:F26,"yes")/O$4</f>
        <v>0.22018348623853212</v>
      </c>
      <c r="I27">
        <f>2*COUNTIF(F$1:F26,"yes")/(COUNTIF(F$1:F26,"yes")+O$4+(O$2-O$4-(COUNTIF(F28:F$432,"no")+O$2-O$3)))</f>
        <v>0.36090225563909772</v>
      </c>
      <c r="J27" s="5">
        <v>344.7</v>
      </c>
    </row>
    <row r="28" spans="1:10" x14ac:dyDescent="0.25">
      <c r="A28" s="2" t="s">
        <v>89</v>
      </c>
      <c r="B28" s="2" t="s">
        <v>90</v>
      </c>
      <c r="C28" s="5">
        <v>344.4</v>
      </c>
      <c r="D28" s="2" t="s">
        <v>91</v>
      </c>
      <c r="E28" s="2" t="s">
        <v>15</v>
      </c>
      <c r="F28" s="2" t="s">
        <v>16</v>
      </c>
      <c r="G28">
        <f>(1 - (COUNTIF(F29:F$432,"no")+O$2-O$3))/(O$2-O$4)</f>
        <v>-0.5</v>
      </c>
      <c r="H28">
        <f>COUNTIF(F$2:F27,"yes")/O$4</f>
        <v>0.22935779816513763</v>
      </c>
      <c r="I28">
        <f>2*COUNTIF(F$1:F27,"yes")/(COUNTIF(F$1:F27,"yes")+O$4+(O$2-O$4-(COUNTIF(F29:F$432,"no")+O$2-O$3)))</f>
        <v>0.37313432835820898</v>
      </c>
      <c r="J28" s="5">
        <v>344.4</v>
      </c>
    </row>
    <row r="29" spans="1:10" x14ac:dyDescent="0.25">
      <c r="A29" s="2" t="s">
        <v>92</v>
      </c>
      <c r="B29" s="2" t="s">
        <v>93</v>
      </c>
      <c r="C29" s="5">
        <v>343.8</v>
      </c>
      <c r="D29" s="2" t="s">
        <v>94</v>
      </c>
      <c r="E29" s="2" t="s">
        <v>15</v>
      </c>
      <c r="F29" s="2" t="s">
        <v>16</v>
      </c>
      <c r="G29">
        <f>(1 - (COUNTIF(F30:F$432,"no")+O$2-O$3))/(O$2-O$4)</f>
        <v>-0.5</v>
      </c>
      <c r="H29">
        <f>COUNTIF(F$2:F28,"yes")/O$4</f>
        <v>0.23853211009174313</v>
      </c>
      <c r="I29">
        <f>2*COUNTIF(F$1:F28,"yes")/(COUNTIF(F$1:F28,"yes")+O$4+(O$2-O$4-(COUNTIF(F30:F$432,"no")+O$2-O$3)))</f>
        <v>0.38518518518518519</v>
      </c>
      <c r="J29" s="5">
        <v>343.8</v>
      </c>
    </row>
    <row r="30" spans="1:10" x14ac:dyDescent="0.25">
      <c r="A30" s="2" t="s">
        <v>95</v>
      </c>
      <c r="B30" s="2" t="s">
        <v>96</v>
      </c>
      <c r="C30" s="5">
        <v>343.8</v>
      </c>
      <c r="D30" s="2" t="s">
        <v>97</v>
      </c>
      <c r="E30" s="2" t="s">
        <v>15</v>
      </c>
      <c r="F30" s="2" t="s">
        <v>16</v>
      </c>
      <c r="G30">
        <f>(1 - (COUNTIF(F31:F$432,"no")+O$2-O$3))/(O$2-O$4)</f>
        <v>-0.5</v>
      </c>
      <c r="H30">
        <f>COUNTIF(F$2:F29,"yes")/O$4</f>
        <v>0.24770642201834864</v>
      </c>
      <c r="I30">
        <f>2*COUNTIF(F$1:F29,"yes")/(COUNTIF(F$1:F29,"yes")+O$4+(O$2-O$4-(COUNTIF(F31:F$432,"no")+O$2-O$3)))</f>
        <v>0.39705882352941174</v>
      </c>
      <c r="J30" s="5">
        <v>343.8</v>
      </c>
    </row>
    <row r="31" spans="1:10" x14ac:dyDescent="0.25">
      <c r="A31" s="2" t="s">
        <v>98</v>
      </c>
      <c r="B31" s="2" t="s">
        <v>99</v>
      </c>
      <c r="C31" s="5">
        <v>343.5</v>
      </c>
      <c r="D31" s="2" t="s">
        <v>100</v>
      </c>
      <c r="E31" s="2" t="s">
        <v>15</v>
      </c>
      <c r="F31" s="2" t="s">
        <v>16</v>
      </c>
      <c r="G31">
        <f>(1 - (COUNTIF(F32:F$432,"no")+O$2-O$3))/(O$2-O$4)</f>
        <v>-0.5</v>
      </c>
      <c r="H31">
        <f>COUNTIF(F$2:F30,"yes")/O$4</f>
        <v>0.25688073394495414</v>
      </c>
      <c r="I31">
        <f>2*COUNTIF(F$1:F30,"yes")/(COUNTIF(F$1:F30,"yes")+O$4+(O$2-O$4-(COUNTIF(F32:F$432,"no")+O$2-O$3)))</f>
        <v>0.40875912408759124</v>
      </c>
      <c r="J31" s="5">
        <v>343.5</v>
      </c>
    </row>
    <row r="32" spans="1:10" x14ac:dyDescent="0.25">
      <c r="A32" s="2" t="s">
        <v>101</v>
      </c>
      <c r="B32" s="2" t="s">
        <v>102</v>
      </c>
      <c r="C32" s="5">
        <v>343.4</v>
      </c>
      <c r="D32" s="2" t="s">
        <v>103</v>
      </c>
      <c r="E32" s="2" t="s">
        <v>15</v>
      </c>
      <c r="F32" s="2" t="s">
        <v>16</v>
      </c>
      <c r="G32">
        <f>(1 - (COUNTIF(F33:F$432,"no")+O$2-O$3))/(O$2-O$4)</f>
        <v>-0.5</v>
      </c>
      <c r="H32">
        <f>COUNTIF(F$2:F31,"yes")/O$4</f>
        <v>0.26605504587155965</v>
      </c>
      <c r="I32">
        <f>2*COUNTIF(F$1:F31,"yes")/(COUNTIF(F$1:F31,"yes")+O$4+(O$2-O$4-(COUNTIF(F33:F$432,"no")+O$2-O$3)))</f>
        <v>0.42028985507246375</v>
      </c>
      <c r="J32" s="5">
        <v>343.4</v>
      </c>
    </row>
    <row r="33" spans="1:10" x14ac:dyDescent="0.25">
      <c r="A33" s="2" t="s">
        <v>104</v>
      </c>
      <c r="B33" s="2" t="s">
        <v>105</v>
      </c>
      <c r="C33" s="5">
        <v>343.2</v>
      </c>
      <c r="D33" s="2" t="s">
        <v>106</v>
      </c>
      <c r="E33" s="2" t="s">
        <v>15</v>
      </c>
      <c r="F33" s="2" t="s">
        <v>16</v>
      </c>
      <c r="G33">
        <f>(1 - (COUNTIF(F34:F$432,"no")+O$2-O$3))/(O$2-O$4)</f>
        <v>-0.5</v>
      </c>
      <c r="H33">
        <f>COUNTIF(F$2:F32,"yes")/O$4</f>
        <v>0.27522935779816515</v>
      </c>
      <c r="I33">
        <f>2*COUNTIF(F$1:F32,"yes")/(COUNTIF(F$1:F32,"yes")+O$4+(O$2-O$4-(COUNTIF(F34:F$432,"no")+O$2-O$3)))</f>
        <v>0.43165467625899279</v>
      </c>
      <c r="J33" s="5">
        <v>343.2</v>
      </c>
    </row>
    <row r="34" spans="1:10" x14ac:dyDescent="0.25">
      <c r="A34" s="2" t="s">
        <v>107</v>
      </c>
      <c r="B34" s="2" t="s">
        <v>108</v>
      </c>
      <c r="C34" s="5">
        <v>342.8</v>
      </c>
      <c r="D34" s="2" t="s">
        <v>109</v>
      </c>
      <c r="E34" s="2" t="s">
        <v>15</v>
      </c>
      <c r="F34" s="2" t="s">
        <v>16</v>
      </c>
      <c r="G34">
        <f>(1 - (COUNTIF(F35:F$432,"no")+O$2-O$3))/(O$2-O$4)</f>
        <v>-0.5</v>
      </c>
      <c r="H34">
        <f>COUNTIF(F$2:F33,"yes")/O$4</f>
        <v>0.28440366972477066</v>
      </c>
      <c r="I34">
        <f>2*COUNTIF(F$1:F33,"yes")/(COUNTIF(F$1:F33,"yes")+O$4+(O$2-O$4-(COUNTIF(F35:F$432,"no")+O$2-O$3)))</f>
        <v>0.44285714285714284</v>
      </c>
      <c r="J34" s="5">
        <v>342.8</v>
      </c>
    </row>
    <row r="35" spans="1:10" x14ac:dyDescent="0.25">
      <c r="A35" s="2" t="s">
        <v>110</v>
      </c>
      <c r="B35" s="2" t="s">
        <v>111</v>
      </c>
      <c r="C35" s="5">
        <v>342.5</v>
      </c>
      <c r="D35" s="2" t="s">
        <v>112</v>
      </c>
      <c r="E35" s="2" t="s">
        <v>15</v>
      </c>
      <c r="F35" s="2" t="s">
        <v>16</v>
      </c>
      <c r="G35">
        <f>(1 - (COUNTIF(F36:F$432,"no")+O$2-O$3))/(O$2-O$4)</f>
        <v>-0.5</v>
      </c>
      <c r="H35">
        <f>COUNTIF(F$2:F34,"yes")/O$4</f>
        <v>0.29357798165137616</v>
      </c>
      <c r="I35">
        <f>2*COUNTIF(F$1:F34,"yes")/(COUNTIF(F$1:F34,"yes")+O$4+(O$2-O$4-(COUNTIF(F36:F$432,"no")+O$2-O$3)))</f>
        <v>0.45390070921985815</v>
      </c>
      <c r="J35" s="5">
        <v>342.5</v>
      </c>
    </row>
    <row r="36" spans="1:10" x14ac:dyDescent="0.25">
      <c r="A36" s="2" t="s">
        <v>113</v>
      </c>
      <c r="B36" s="2" t="s">
        <v>114</v>
      </c>
      <c r="C36" s="5">
        <v>342.2</v>
      </c>
      <c r="D36" s="2" t="s">
        <v>115</v>
      </c>
      <c r="E36" s="2" t="s">
        <v>15</v>
      </c>
      <c r="F36" s="2" t="s">
        <v>16</v>
      </c>
      <c r="G36">
        <f>(1 - (COUNTIF(F37:F$432,"no")+O$2-O$3))/(O$2-O$4)</f>
        <v>-0.5</v>
      </c>
      <c r="H36">
        <f>COUNTIF(F$2:F35,"yes")/O$4</f>
        <v>0.30275229357798167</v>
      </c>
      <c r="I36">
        <f>2*COUNTIF(F$1:F35,"yes")/(COUNTIF(F$1:F35,"yes")+O$4+(O$2-O$4-(COUNTIF(F37:F$432,"no")+O$2-O$3)))</f>
        <v>0.46478873239436619</v>
      </c>
      <c r="J36" s="5">
        <v>342.2</v>
      </c>
    </row>
    <row r="37" spans="1:10" x14ac:dyDescent="0.25">
      <c r="A37" s="2" t="s">
        <v>116</v>
      </c>
      <c r="B37" s="2" t="s">
        <v>117</v>
      </c>
      <c r="C37" s="5">
        <v>342.2</v>
      </c>
      <c r="D37" s="2" t="s">
        <v>115</v>
      </c>
      <c r="E37" s="2" t="s">
        <v>15</v>
      </c>
      <c r="F37" s="2" t="s">
        <v>16</v>
      </c>
      <c r="G37">
        <f>(1 - (COUNTIF(F38:F$432,"no")+O$2-O$3))/(O$2-O$4)</f>
        <v>-0.5</v>
      </c>
      <c r="H37">
        <f>COUNTIF(F$2:F36,"yes")/O$4</f>
        <v>0.31192660550458717</v>
      </c>
      <c r="I37">
        <f>2*COUNTIF(F$1:F36,"yes")/(COUNTIF(F$1:F36,"yes")+O$4+(O$2-O$4-(COUNTIF(F38:F$432,"no")+O$2-O$3)))</f>
        <v>0.47552447552447552</v>
      </c>
      <c r="J37" s="5">
        <v>342.2</v>
      </c>
    </row>
    <row r="38" spans="1:10" x14ac:dyDescent="0.25">
      <c r="A38" s="2" t="s">
        <v>118</v>
      </c>
      <c r="B38" s="2" t="s">
        <v>119</v>
      </c>
      <c r="C38" s="5">
        <v>342</v>
      </c>
      <c r="D38" s="2" t="s">
        <v>120</v>
      </c>
      <c r="E38" s="2" t="s">
        <v>15</v>
      </c>
      <c r="F38" s="2" t="s">
        <v>16</v>
      </c>
      <c r="G38">
        <f>(1 - (COUNTIF(F39:F$432,"no")+O$2-O$3))/(O$2-O$4)</f>
        <v>-0.5</v>
      </c>
      <c r="H38">
        <f>COUNTIF(F$2:F37,"yes")/O$4</f>
        <v>0.32110091743119268</v>
      </c>
      <c r="I38">
        <f>2*COUNTIF(F$1:F37,"yes")/(COUNTIF(F$1:F37,"yes")+O$4+(O$2-O$4-(COUNTIF(F39:F$432,"no")+O$2-O$3)))</f>
        <v>0.4861111111111111</v>
      </c>
      <c r="J38" s="5">
        <v>342</v>
      </c>
    </row>
    <row r="39" spans="1:10" x14ac:dyDescent="0.25">
      <c r="A39" s="2" t="s">
        <v>121</v>
      </c>
      <c r="B39" s="2" t="s">
        <v>122</v>
      </c>
      <c r="C39" s="5">
        <v>341.7</v>
      </c>
      <c r="D39" s="2" t="s">
        <v>123</v>
      </c>
      <c r="E39" s="2" t="s">
        <v>15</v>
      </c>
      <c r="F39" s="2" t="s">
        <v>16</v>
      </c>
      <c r="G39">
        <f>(1 - (COUNTIF(F40:F$432,"no")+O$2-O$3))/(O$2-O$4)</f>
        <v>-0.5</v>
      </c>
      <c r="H39">
        <f>COUNTIF(F$2:F38,"yes")/O$4</f>
        <v>0.33027522935779818</v>
      </c>
      <c r="I39">
        <f>2*COUNTIF(F$1:F38,"yes")/(COUNTIF(F$1:F38,"yes")+O$4+(O$2-O$4-(COUNTIF(F40:F$432,"no")+O$2-O$3)))</f>
        <v>0.49655172413793103</v>
      </c>
      <c r="J39" s="5">
        <v>341.7</v>
      </c>
    </row>
    <row r="40" spans="1:10" x14ac:dyDescent="0.25">
      <c r="A40" s="2" t="s">
        <v>124</v>
      </c>
      <c r="B40" s="2" t="s">
        <v>125</v>
      </c>
      <c r="C40" s="5">
        <v>341.7</v>
      </c>
      <c r="D40" s="2" t="s">
        <v>123</v>
      </c>
      <c r="E40" s="2" t="s">
        <v>15</v>
      </c>
      <c r="F40" s="2" t="s">
        <v>16</v>
      </c>
      <c r="G40">
        <f>(1 - (COUNTIF(F41:F$432,"no")+O$2-O$3))/(O$2-O$4)</f>
        <v>-0.5</v>
      </c>
      <c r="H40">
        <f>COUNTIF(F$2:F39,"yes")/O$4</f>
        <v>0.33944954128440369</v>
      </c>
      <c r="I40">
        <f>2*COUNTIF(F$1:F39,"yes")/(COUNTIF(F$1:F39,"yes")+O$4+(O$2-O$4-(COUNTIF(F41:F$432,"no")+O$2-O$3)))</f>
        <v>0.50684931506849318</v>
      </c>
      <c r="J40" s="5">
        <v>341.7</v>
      </c>
    </row>
    <row r="41" spans="1:10" x14ac:dyDescent="0.25">
      <c r="A41" s="2" t="s">
        <v>126</v>
      </c>
      <c r="B41" s="2" t="s">
        <v>127</v>
      </c>
      <c r="C41" s="5">
        <v>341.7</v>
      </c>
      <c r="D41" s="2" t="s">
        <v>128</v>
      </c>
      <c r="E41" s="2" t="s">
        <v>15</v>
      </c>
      <c r="F41" s="2" t="s">
        <v>16</v>
      </c>
      <c r="G41">
        <f>(1 - (COUNTIF(F42:F$432,"no")+O$2-O$3))/(O$2-O$4)</f>
        <v>-0.5</v>
      </c>
      <c r="H41">
        <f>COUNTIF(F$2:F40,"yes")/O$4</f>
        <v>0.34862385321100919</v>
      </c>
      <c r="I41">
        <f>2*COUNTIF(F$1:F40,"yes")/(COUNTIF(F$1:F40,"yes")+O$4+(O$2-O$4-(COUNTIF(F42:F$432,"no")+O$2-O$3)))</f>
        <v>0.51700680272108845</v>
      </c>
      <c r="J41" s="5">
        <v>341.7</v>
      </c>
    </row>
    <row r="42" spans="1:10" x14ac:dyDescent="0.25">
      <c r="A42" s="2" t="s">
        <v>129</v>
      </c>
      <c r="B42" s="2" t="s">
        <v>130</v>
      </c>
      <c r="C42" s="5">
        <v>341.1</v>
      </c>
      <c r="D42" s="2" t="s">
        <v>131</v>
      </c>
      <c r="E42" s="2" t="s">
        <v>15</v>
      </c>
      <c r="F42" s="2" t="s">
        <v>11</v>
      </c>
      <c r="G42">
        <f>(1 - (COUNTIF(F43:F$432,"no")+O$2-O$3))/(O$2-O$4)</f>
        <v>0</v>
      </c>
      <c r="H42">
        <f>COUNTIF(F$2:F41,"yes")/O$4</f>
        <v>0.3577981651376147</v>
      </c>
      <c r="I42">
        <f>2*COUNTIF(F$1:F41,"yes")/(COUNTIF(F$1:F41,"yes")+O$4+(O$2-O$4-(COUNTIF(F43:F$432,"no")+O$2-O$3)))</f>
        <v>0.52348993288590606</v>
      </c>
      <c r="J42" s="5">
        <v>341.1</v>
      </c>
    </row>
    <row r="43" spans="1:10" x14ac:dyDescent="0.25">
      <c r="A43" s="2" t="s">
        <v>132</v>
      </c>
      <c r="B43" s="2" t="s">
        <v>133</v>
      </c>
      <c r="C43" s="5">
        <v>340.3</v>
      </c>
      <c r="D43" s="2" t="s">
        <v>134</v>
      </c>
      <c r="E43" s="2" t="s">
        <v>15</v>
      </c>
      <c r="F43" s="2" t="s">
        <v>16</v>
      </c>
      <c r="G43">
        <f>(1 - (COUNTIF(F44:F$432,"no")+O$2-O$3))/(O$2-O$4)</f>
        <v>0</v>
      </c>
      <c r="H43">
        <f>COUNTIF(F$2:F42,"yes")/O$4</f>
        <v>0.3577981651376147</v>
      </c>
      <c r="I43">
        <f>2*COUNTIF(F$1:F42,"yes")/(COUNTIF(F$1:F42,"yes")+O$4+(O$2-O$4-(COUNTIF(F44:F$432,"no")+O$2-O$3)))</f>
        <v>0.52348993288590606</v>
      </c>
      <c r="J43" s="5">
        <v>340.3</v>
      </c>
    </row>
    <row r="44" spans="1:10" x14ac:dyDescent="0.25">
      <c r="A44" s="2" t="s">
        <v>135</v>
      </c>
      <c r="B44" s="2" t="s">
        <v>136</v>
      </c>
      <c r="C44" s="5">
        <v>340.1</v>
      </c>
      <c r="D44" s="2" t="s">
        <v>137</v>
      </c>
      <c r="E44" s="2" t="s">
        <v>15</v>
      </c>
      <c r="F44" s="2" t="s">
        <v>16</v>
      </c>
      <c r="G44">
        <f>(1 - (COUNTIF(F45:F$432,"no")+O$2-O$3))/(O$2-O$4)</f>
        <v>0</v>
      </c>
      <c r="H44">
        <f>COUNTIF(F$2:F43,"yes")/O$4</f>
        <v>0.3669724770642202</v>
      </c>
      <c r="I44">
        <f>2*COUNTIF(F$1:F43,"yes")/(COUNTIF(F$1:F43,"yes")+O$4+(O$2-O$4-(COUNTIF(F45:F$432,"no")+O$2-O$3)))</f>
        <v>0.53333333333333333</v>
      </c>
      <c r="J44" s="5">
        <v>340.1</v>
      </c>
    </row>
    <row r="45" spans="1:10" x14ac:dyDescent="0.25">
      <c r="A45" s="2" t="s">
        <v>138</v>
      </c>
      <c r="B45" s="2" t="s">
        <v>139</v>
      </c>
      <c r="C45" s="5">
        <v>339.8</v>
      </c>
      <c r="D45" s="2" t="s">
        <v>140</v>
      </c>
      <c r="E45" s="2" t="s">
        <v>15</v>
      </c>
      <c r="F45" s="2" t="s">
        <v>16</v>
      </c>
      <c r="G45">
        <f>(1 - (COUNTIF(F46:F$432,"no")+O$2-O$3))/(O$2-O$4)</f>
        <v>0</v>
      </c>
      <c r="H45">
        <f>COUNTIF(F$2:F44,"yes")/O$4</f>
        <v>0.37614678899082571</v>
      </c>
      <c r="I45">
        <f>2*COUNTIF(F$1:F44,"yes")/(COUNTIF(F$1:F44,"yes")+O$4+(O$2-O$4-(COUNTIF(F46:F$432,"no")+O$2-O$3)))</f>
        <v>0.54304635761589404</v>
      </c>
      <c r="J45" s="5">
        <v>339.8</v>
      </c>
    </row>
    <row r="46" spans="1:10" x14ac:dyDescent="0.25">
      <c r="A46" s="2" t="s">
        <v>141</v>
      </c>
      <c r="B46" s="2" t="s">
        <v>142</v>
      </c>
      <c r="C46" s="5">
        <v>339.7</v>
      </c>
      <c r="D46" s="2" t="s">
        <v>143</v>
      </c>
      <c r="E46" s="2" t="s">
        <v>15</v>
      </c>
      <c r="F46" s="2" t="s">
        <v>16</v>
      </c>
      <c r="G46">
        <f>(1 - (COUNTIF(F47:F$432,"no")+O$2-O$3))/(O$2-O$4)</f>
        <v>0</v>
      </c>
      <c r="H46">
        <f>COUNTIF(F$2:F45,"yes")/O$4</f>
        <v>0.38532110091743121</v>
      </c>
      <c r="I46">
        <f>2*COUNTIF(F$1:F45,"yes")/(COUNTIF(F$1:F45,"yes")+O$4+(O$2-O$4-(COUNTIF(F47:F$432,"no")+O$2-O$3)))</f>
        <v>0.55263157894736847</v>
      </c>
      <c r="J46" s="5">
        <v>339.7</v>
      </c>
    </row>
    <row r="47" spans="1:10" x14ac:dyDescent="0.25">
      <c r="A47" s="2" t="s">
        <v>144</v>
      </c>
      <c r="B47" s="2" t="s">
        <v>145</v>
      </c>
      <c r="C47" s="5">
        <v>339.6</v>
      </c>
      <c r="D47" s="2" t="s">
        <v>146</v>
      </c>
      <c r="E47" s="2" t="s">
        <v>15</v>
      </c>
      <c r="F47" s="2" t="s">
        <v>16</v>
      </c>
      <c r="G47">
        <f>(1 - (COUNTIF(F48:F$432,"no")+O$2-O$3))/(O$2-O$4)</f>
        <v>0</v>
      </c>
      <c r="H47">
        <f>COUNTIF(F$2:F46,"yes")/O$4</f>
        <v>0.39449541284403672</v>
      </c>
      <c r="I47">
        <f>2*COUNTIF(F$1:F46,"yes")/(COUNTIF(F$1:F46,"yes")+O$4+(O$2-O$4-(COUNTIF(F48:F$432,"no")+O$2-O$3)))</f>
        <v>0.56209150326797386</v>
      </c>
      <c r="J47" s="5">
        <v>339.6</v>
      </c>
    </row>
    <row r="48" spans="1:10" x14ac:dyDescent="0.25">
      <c r="A48" s="2" t="s">
        <v>147</v>
      </c>
      <c r="B48" s="2" t="s">
        <v>148</v>
      </c>
      <c r="C48" s="5">
        <v>338.5</v>
      </c>
      <c r="D48" s="2" t="s">
        <v>149</v>
      </c>
      <c r="E48" s="2" t="s">
        <v>15</v>
      </c>
      <c r="F48" s="2" t="s">
        <v>16</v>
      </c>
      <c r="G48">
        <f>(1 - (COUNTIF(F49:F$432,"no")+O$2-O$3))/(O$2-O$4)</f>
        <v>0</v>
      </c>
      <c r="H48">
        <f>COUNTIF(F$2:F47,"yes")/O$4</f>
        <v>0.40366972477064222</v>
      </c>
      <c r="I48">
        <f>2*COUNTIF(F$1:F47,"yes")/(COUNTIF(F$1:F47,"yes")+O$4+(O$2-O$4-(COUNTIF(F49:F$432,"no")+O$2-O$3)))</f>
        <v>0.5714285714285714</v>
      </c>
      <c r="J48" s="5">
        <v>338.5</v>
      </c>
    </row>
    <row r="49" spans="1:10" x14ac:dyDescent="0.25">
      <c r="A49" s="2" t="s">
        <v>150</v>
      </c>
      <c r="B49" s="2" t="s">
        <v>151</v>
      </c>
      <c r="C49" s="5">
        <v>338.3</v>
      </c>
      <c r="D49" s="2" t="s">
        <v>152</v>
      </c>
      <c r="E49" s="2" t="s">
        <v>15</v>
      </c>
      <c r="F49" s="2" t="s">
        <v>16</v>
      </c>
      <c r="G49">
        <f>(1 - (COUNTIF(F50:F$432,"no")+O$2-O$3))/(O$2-O$4)</f>
        <v>0</v>
      </c>
      <c r="H49">
        <f>COUNTIF(F$2:F48,"yes")/O$4</f>
        <v>0.41284403669724773</v>
      </c>
      <c r="I49">
        <f>2*COUNTIF(F$1:F48,"yes")/(COUNTIF(F$1:F48,"yes")+O$4+(O$2-O$4-(COUNTIF(F50:F$432,"no")+O$2-O$3)))</f>
        <v>0.58064516129032262</v>
      </c>
      <c r="J49" s="5">
        <v>338.3</v>
      </c>
    </row>
    <row r="50" spans="1:10" x14ac:dyDescent="0.25">
      <c r="A50" s="2" t="s">
        <v>153</v>
      </c>
      <c r="B50" s="2" t="s">
        <v>154</v>
      </c>
      <c r="C50" s="5">
        <v>338.2</v>
      </c>
      <c r="D50" s="2" t="s">
        <v>152</v>
      </c>
      <c r="E50" s="2" t="s">
        <v>15</v>
      </c>
      <c r="F50" s="2" t="s">
        <v>16</v>
      </c>
      <c r="G50">
        <f>(1 - (COUNTIF(F51:F$432,"no")+O$2-O$3))/(O$2-O$4)</f>
        <v>0</v>
      </c>
      <c r="H50">
        <f>COUNTIF(F$2:F49,"yes")/O$4</f>
        <v>0.42201834862385323</v>
      </c>
      <c r="I50">
        <f>2*COUNTIF(F$1:F49,"yes")/(COUNTIF(F$1:F49,"yes")+O$4+(O$2-O$4-(COUNTIF(F51:F$432,"no")+O$2-O$3)))</f>
        <v>0.58974358974358976</v>
      </c>
      <c r="J50" s="5">
        <v>338.2</v>
      </c>
    </row>
    <row r="51" spans="1:10" x14ac:dyDescent="0.25">
      <c r="A51" s="2" t="s">
        <v>155</v>
      </c>
      <c r="B51" s="2" t="s">
        <v>156</v>
      </c>
      <c r="C51" s="5">
        <v>338.1</v>
      </c>
      <c r="D51" s="2" t="s">
        <v>157</v>
      </c>
      <c r="E51" s="2" t="s">
        <v>15</v>
      </c>
      <c r="F51" s="2" t="s">
        <v>16</v>
      </c>
      <c r="G51">
        <f>(1 - (COUNTIF(F52:F$432,"no")+O$2-O$3))/(O$2-O$4)</f>
        <v>0</v>
      </c>
      <c r="H51">
        <f>COUNTIF(F$2:F50,"yes")/O$4</f>
        <v>0.43119266055045874</v>
      </c>
      <c r="I51">
        <f>2*COUNTIF(F$1:F50,"yes")/(COUNTIF(F$1:F50,"yes")+O$4+(O$2-O$4-(COUNTIF(F52:F$432,"no")+O$2-O$3)))</f>
        <v>0.59872611464968151</v>
      </c>
      <c r="J51" s="5">
        <v>338.1</v>
      </c>
    </row>
    <row r="52" spans="1:10" x14ac:dyDescent="0.25">
      <c r="A52" s="2" t="s">
        <v>158</v>
      </c>
      <c r="B52" s="2" t="s">
        <v>159</v>
      </c>
      <c r="C52" s="5">
        <v>338.1</v>
      </c>
      <c r="D52" s="2" t="s">
        <v>157</v>
      </c>
      <c r="E52" s="2" t="s">
        <v>15</v>
      </c>
      <c r="F52" s="2" t="s">
        <v>16</v>
      </c>
      <c r="G52">
        <f>(1 - (COUNTIF(F53:F$432,"no")+O$2-O$3))/(O$2-O$4)</f>
        <v>0</v>
      </c>
      <c r="H52">
        <f>COUNTIF(F$2:F51,"yes")/O$4</f>
        <v>0.44036697247706424</v>
      </c>
      <c r="I52">
        <f>2*COUNTIF(F$1:F51,"yes")/(COUNTIF(F$1:F51,"yes")+O$4+(O$2-O$4-(COUNTIF(F53:F$432,"no")+O$2-O$3)))</f>
        <v>0.60759493670886078</v>
      </c>
      <c r="J52" s="5">
        <v>338.1</v>
      </c>
    </row>
    <row r="53" spans="1:10" x14ac:dyDescent="0.25">
      <c r="A53" s="2" t="s">
        <v>160</v>
      </c>
      <c r="B53" s="2" t="s">
        <v>161</v>
      </c>
      <c r="C53" s="5">
        <v>337.9</v>
      </c>
      <c r="D53" s="2" t="s">
        <v>162</v>
      </c>
      <c r="E53" s="2" t="s">
        <v>15</v>
      </c>
      <c r="F53" s="2" t="s">
        <v>16</v>
      </c>
      <c r="G53">
        <f>(1 - (COUNTIF(F54:F$432,"no")+O$2-O$3))/(O$2-O$4)</f>
        <v>0</v>
      </c>
      <c r="H53">
        <f>COUNTIF(F$2:F52,"yes")/O$4</f>
        <v>0.44954128440366975</v>
      </c>
      <c r="I53">
        <f>2*COUNTIF(F$1:F52,"yes")/(COUNTIF(F$1:F52,"yes")+O$4+(O$2-O$4-(COUNTIF(F54:F$432,"no")+O$2-O$3)))</f>
        <v>0.61635220125786161</v>
      </c>
      <c r="J53" s="5">
        <v>337.9</v>
      </c>
    </row>
    <row r="54" spans="1:10" x14ac:dyDescent="0.25">
      <c r="A54" s="2" t="s">
        <v>163</v>
      </c>
      <c r="B54" s="2" t="s">
        <v>164</v>
      </c>
      <c r="C54" s="5">
        <v>337.7</v>
      </c>
      <c r="D54" s="2" t="s">
        <v>165</v>
      </c>
      <c r="E54" s="2" t="s">
        <v>15</v>
      </c>
      <c r="F54" s="2" t="s">
        <v>16</v>
      </c>
      <c r="G54">
        <f>(1 - (COUNTIF(F55:F$432,"no")+O$2-O$3))/(O$2-O$4)</f>
        <v>0</v>
      </c>
      <c r="H54">
        <f>COUNTIF(F$2:F53,"yes")/O$4</f>
        <v>0.45871559633027525</v>
      </c>
      <c r="I54">
        <f>2*COUNTIF(F$1:F53,"yes")/(COUNTIF(F$1:F53,"yes")+O$4+(O$2-O$4-(COUNTIF(F55:F$432,"no")+O$2-O$3)))</f>
        <v>0.625</v>
      </c>
      <c r="J54" s="5">
        <v>337.7</v>
      </c>
    </row>
    <row r="55" spans="1:10" x14ac:dyDescent="0.25">
      <c r="A55" s="2" t="s">
        <v>166</v>
      </c>
      <c r="B55" s="2" t="s">
        <v>167</v>
      </c>
      <c r="C55" s="5">
        <v>337.3</v>
      </c>
      <c r="D55" s="2" t="s">
        <v>168</v>
      </c>
      <c r="E55" s="2" t="s">
        <v>15</v>
      </c>
      <c r="F55" s="2" t="s">
        <v>16</v>
      </c>
      <c r="G55">
        <f>(1 - (COUNTIF(F56:F$432,"no")+O$2-O$3))/(O$2-O$4)</f>
        <v>0</v>
      </c>
      <c r="H55">
        <f>COUNTIF(F$2:F54,"yes")/O$4</f>
        <v>0.46788990825688076</v>
      </c>
      <c r="I55">
        <f>2*COUNTIF(F$1:F54,"yes")/(COUNTIF(F$1:F54,"yes")+O$4+(O$2-O$4-(COUNTIF(F56:F$432,"no")+O$2-O$3)))</f>
        <v>0.63354037267080743</v>
      </c>
      <c r="J55" s="5">
        <v>337.3</v>
      </c>
    </row>
    <row r="56" spans="1:10" x14ac:dyDescent="0.25">
      <c r="A56" s="2" t="s">
        <v>169</v>
      </c>
      <c r="B56" s="2" t="s">
        <v>170</v>
      </c>
      <c r="C56" s="5">
        <v>336.9</v>
      </c>
      <c r="D56" s="2" t="s">
        <v>171</v>
      </c>
      <c r="E56" s="2" t="s">
        <v>15</v>
      </c>
      <c r="F56" s="2" t="s">
        <v>16</v>
      </c>
      <c r="G56">
        <f>(1 - (COUNTIF(F57:F$432,"no")+O$2-O$3))/(O$2-O$4)</f>
        <v>0</v>
      </c>
      <c r="H56">
        <f>COUNTIF(F$2:F55,"yes")/O$4</f>
        <v>0.47706422018348627</v>
      </c>
      <c r="I56">
        <f>2*COUNTIF(F$1:F55,"yes")/(COUNTIF(F$1:F55,"yes")+O$4+(O$2-O$4-(COUNTIF(F57:F$432,"no")+O$2-O$3)))</f>
        <v>0.64197530864197527</v>
      </c>
      <c r="J56" s="5">
        <v>336.9</v>
      </c>
    </row>
    <row r="57" spans="1:10" x14ac:dyDescent="0.25">
      <c r="A57" s="2" t="s">
        <v>172</v>
      </c>
      <c r="B57" s="2" t="s">
        <v>173</v>
      </c>
      <c r="C57" s="5">
        <v>336.1</v>
      </c>
      <c r="D57" s="2" t="s">
        <v>174</v>
      </c>
      <c r="E57" s="2" t="s">
        <v>15</v>
      </c>
      <c r="F57" s="2" t="s">
        <v>16</v>
      </c>
      <c r="G57">
        <f>(1 - (COUNTIF(F58:F$432,"no")+O$2-O$3))/(O$2-O$4)</f>
        <v>0</v>
      </c>
      <c r="H57">
        <f>COUNTIF(F$2:F56,"yes")/O$4</f>
        <v>0.48623853211009177</v>
      </c>
      <c r="I57">
        <f>2*COUNTIF(F$1:F56,"yes")/(COUNTIF(F$1:F56,"yes")+O$4+(O$2-O$4-(COUNTIF(F58:F$432,"no")+O$2-O$3)))</f>
        <v>0.65030674846625769</v>
      </c>
      <c r="J57" s="5">
        <v>336.1</v>
      </c>
    </row>
    <row r="58" spans="1:10" x14ac:dyDescent="0.25">
      <c r="A58" s="2" t="s">
        <v>175</v>
      </c>
      <c r="B58" s="2" t="s">
        <v>176</v>
      </c>
      <c r="C58" s="5">
        <v>335.6</v>
      </c>
      <c r="D58" s="2" t="s">
        <v>177</v>
      </c>
      <c r="E58" s="2" t="s">
        <v>15</v>
      </c>
      <c r="F58" s="2" t="s">
        <v>16</v>
      </c>
      <c r="G58">
        <f>(1 - (COUNTIF(F59:F$432,"no")+O$2-O$3))/(O$2-O$4)</f>
        <v>0</v>
      </c>
      <c r="H58">
        <f>COUNTIF(F$2:F57,"yes")/O$4</f>
        <v>0.49541284403669728</v>
      </c>
      <c r="I58">
        <f>2*COUNTIF(F$1:F57,"yes")/(COUNTIF(F$1:F57,"yes")+O$4+(O$2-O$4-(COUNTIF(F59:F$432,"no")+O$2-O$3)))</f>
        <v>0.65853658536585369</v>
      </c>
      <c r="J58" s="5">
        <v>335.6</v>
      </c>
    </row>
    <row r="59" spans="1:10" x14ac:dyDescent="0.25">
      <c r="A59" s="2" t="s">
        <v>178</v>
      </c>
      <c r="B59" s="2" t="s">
        <v>179</v>
      </c>
      <c r="C59" s="5">
        <v>335.6</v>
      </c>
      <c r="D59" s="2" t="s">
        <v>177</v>
      </c>
      <c r="E59" s="2" t="s">
        <v>15</v>
      </c>
      <c r="F59" s="2" t="s">
        <v>16</v>
      </c>
      <c r="G59">
        <f>(1 - (COUNTIF(F60:F$432,"no")+O$2-O$3))/(O$2-O$4)</f>
        <v>0</v>
      </c>
      <c r="H59">
        <f>COUNTIF(F$2:F58,"yes")/O$4</f>
        <v>0.50458715596330272</v>
      </c>
      <c r="I59">
        <f>2*COUNTIF(F$1:F58,"yes")/(COUNTIF(F$1:F58,"yes")+O$4+(O$2-O$4-(COUNTIF(F60:F$432,"no")+O$2-O$3)))</f>
        <v>0.66666666666666663</v>
      </c>
      <c r="J59" s="5">
        <v>335.6</v>
      </c>
    </row>
    <row r="60" spans="1:10" x14ac:dyDescent="0.25">
      <c r="A60" s="2" t="s">
        <v>180</v>
      </c>
      <c r="B60" s="2" t="s">
        <v>181</v>
      </c>
      <c r="C60" s="5">
        <v>335.5</v>
      </c>
      <c r="D60" s="2" t="s">
        <v>177</v>
      </c>
      <c r="E60" s="2" t="s">
        <v>15</v>
      </c>
      <c r="F60" s="2" t="s">
        <v>16</v>
      </c>
      <c r="G60">
        <f>(1 - (COUNTIF(F61:F$432,"no")+O$2-O$3))/(O$2-O$4)</f>
        <v>0</v>
      </c>
      <c r="H60">
        <f>COUNTIF(F$2:F59,"yes")/O$4</f>
        <v>0.51376146788990829</v>
      </c>
      <c r="I60">
        <f>2*COUNTIF(F$1:F59,"yes")/(COUNTIF(F$1:F59,"yes")+O$4+(O$2-O$4-(COUNTIF(F61:F$432,"no")+O$2-O$3)))</f>
        <v>0.67469879518072284</v>
      </c>
      <c r="J60" s="5">
        <v>335.5</v>
      </c>
    </row>
    <row r="61" spans="1:10" x14ac:dyDescent="0.25">
      <c r="A61" s="2" t="s">
        <v>182</v>
      </c>
      <c r="B61" s="2" t="s">
        <v>183</v>
      </c>
      <c r="C61" s="5">
        <v>335.4</v>
      </c>
      <c r="D61" s="2" t="s">
        <v>184</v>
      </c>
      <c r="E61" s="2" t="s">
        <v>15</v>
      </c>
      <c r="F61" s="2" t="s">
        <v>16</v>
      </c>
      <c r="G61">
        <f>(1 - (COUNTIF(F62:F$432,"no")+O$2-O$3))/(O$2-O$4)</f>
        <v>0</v>
      </c>
      <c r="H61">
        <f>COUNTIF(F$2:F60,"yes")/O$4</f>
        <v>0.52293577981651373</v>
      </c>
      <c r="I61">
        <f>2*COUNTIF(F$1:F60,"yes")/(COUNTIF(F$1:F60,"yes")+O$4+(O$2-O$4-(COUNTIF(F62:F$432,"no")+O$2-O$3)))</f>
        <v>0.68263473053892221</v>
      </c>
      <c r="J61" s="5">
        <v>335.4</v>
      </c>
    </row>
    <row r="62" spans="1:10" x14ac:dyDescent="0.25">
      <c r="A62" s="2" t="s">
        <v>185</v>
      </c>
      <c r="B62" s="2" t="s">
        <v>186</v>
      </c>
      <c r="C62" s="5">
        <v>335.3</v>
      </c>
      <c r="D62" s="2" t="s">
        <v>187</v>
      </c>
      <c r="E62" s="2" t="s">
        <v>15</v>
      </c>
      <c r="F62" s="2" t="s">
        <v>16</v>
      </c>
      <c r="G62">
        <f>(1 - (COUNTIF(F63:F$432,"no")+O$2-O$3))/(O$2-O$4)</f>
        <v>0</v>
      </c>
      <c r="H62">
        <f>COUNTIF(F$2:F61,"yes")/O$4</f>
        <v>0.5321100917431193</v>
      </c>
      <c r="I62">
        <f>2*COUNTIF(F$1:F61,"yes")/(COUNTIF(F$1:F61,"yes")+O$4+(O$2-O$4-(COUNTIF(F63:F$432,"no")+O$2-O$3)))</f>
        <v>0.69047619047619047</v>
      </c>
      <c r="J62" s="5">
        <v>335.3</v>
      </c>
    </row>
    <row r="63" spans="1:10" x14ac:dyDescent="0.25">
      <c r="A63" s="2" t="s">
        <v>188</v>
      </c>
      <c r="B63" s="2" t="s">
        <v>189</v>
      </c>
      <c r="C63" s="5">
        <v>334.3</v>
      </c>
      <c r="D63" s="2" t="s">
        <v>190</v>
      </c>
      <c r="E63" s="2" t="s">
        <v>15</v>
      </c>
      <c r="F63" s="2" t="s">
        <v>16</v>
      </c>
      <c r="G63">
        <f>(1 - (COUNTIF(F64:F$432,"no")+O$2-O$3))/(O$2-O$4)</f>
        <v>0</v>
      </c>
      <c r="H63">
        <f>COUNTIF(F$2:F62,"yes")/O$4</f>
        <v>0.54128440366972475</v>
      </c>
      <c r="I63">
        <f>2*COUNTIF(F$1:F62,"yes")/(COUNTIF(F$1:F62,"yes")+O$4+(O$2-O$4-(COUNTIF(F64:F$432,"no")+O$2-O$3)))</f>
        <v>0.69822485207100593</v>
      </c>
      <c r="J63" s="5">
        <v>334.3</v>
      </c>
    </row>
    <row r="64" spans="1:10" x14ac:dyDescent="0.25">
      <c r="A64" s="2" t="s">
        <v>191</v>
      </c>
      <c r="B64" s="2" t="s">
        <v>192</v>
      </c>
      <c r="C64" s="5">
        <v>333.9</v>
      </c>
      <c r="D64" s="2" t="s">
        <v>193</v>
      </c>
      <c r="E64" s="2" t="s">
        <v>15</v>
      </c>
      <c r="F64" s="2" t="s">
        <v>16</v>
      </c>
      <c r="G64">
        <f>(1 - (COUNTIF(F65:F$432,"no")+O$2-O$3))/(O$2-O$4)</f>
        <v>0</v>
      </c>
      <c r="H64">
        <f>COUNTIF(F$2:F63,"yes")/O$4</f>
        <v>0.55045871559633031</v>
      </c>
      <c r="I64">
        <f>2*COUNTIF(F$1:F63,"yes")/(COUNTIF(F$1:F63,"yes")+O$4+(O$2-O$4-(COUNTIF(F65:F$432,"no")+O$2-O$3)))</f>
        <v>0.70588235294117652</v>
      </c>
      <c r="J64" s="5">
        <v>333.9</v>
      </c>
    </row>
    <row r="65" spans="1:10" x14ac:dyDescent="0.25">
      <c r="A65" s="2" t="s">
        <v>194</v>
      </c>
      <c r="B65" s="2" t="s">
        <v>195</v>
      </c>
      <c r="C65" s="5">
        <v>333.5</v>
      </c>
      <c r="D65" s="2" t="s">
        <v>196</v>
      </c>
      <c r="E65" s="2" t="s">
        <v>15</v>
      </c>
      <c r="F65" s="2" t="s">
        <v>16</v>
      </c>
      <c r="G65">
        <f>(1 - (COUNTIF(F66:F$432,"no")+O$2-O$3))/(O$2-O$4)</f>
        <v>0</v>
      </c>
      <c r="H65">
        <f>COUNTIF(F$2:F64,"yes")/O$4</f>
        <v>0.55963302752293576</v>
      </c>
      <c r="I65">
        <f>2*COUNTIF(F$1:F64,"yes")/(COUNTIF(F$1:F64,"yes")+O$4+(O$2-O$4-(COUNTIF(F66:F$432,"no")+O$2-O$3)))</f>
        <v>0.71345029239766078</v>
      </c>
      <c r="J65" s="5">
        <v>333.5</v>
      </c>
    </row>
    <row r="66" spans="1:10" x14ac:dyDescent="0.25">
      <c r="A66" s="2" t="s">
        <v>197</v>
      </c>
      <c r="B66" s="2" t="s">
        <v>198</v>
      </c>
      <c r="C66" s="5">
        <v>333.2</v>
      </c>
      <c r="D66" s="2" t="s">
        <v>199</v>
      </c>
      <c r="E66" s="2" t="s">
        <v>15</v>
      </c>
      <c r="F66" s="2" t="s">
        <v>16</v>
      </c>
      <c r="G66">
        <f>(1 - (COUNTIF(F67:F$432,"no")+O$2-O$3))/(O$2-O$4)</f>
        <v>0</v>
      </c>
      <c r="H66">
        <f>COUNTIF(F$2:F65,"yes")/O$4</f>
        <v>0.56880733944954132</v>
      </c>
      <c r="I66">
        <f>2*COUNTIF(F$1:F65,"yes")/(COUNTIF(F$1:F65,"yes")+O$4+(O$2-O$4-(COUNTIF(F67:F$432,"no")+O$2-O$3)))</f>
        <v>0.72093023255813948</v>
      </c>
      <c r="J66" s="5">
        <v>333.2</v>
      </c>
    </row>
    <row r="67" spans="1:10" x14ac:dyDescent="0.25">
      <c r="A67" s="2" t="s">
        <v>200</v>
      </c>
      <c r="B67" s="2" t="s">
        <v>201</v>
      </c>
      <c r="C67" s="5">
        <v>332.9</v>
      </c>
      <c r="D67" s="2" t="s">
        <v>202</v>
      </c>
      <c r="E67" s="2" t="s">
        <v>15</v>
      </c>
      <c r="F67" s="2" t="s">
        <v>16</v>
      </c>
      <c r="G67">
        <f>(1 - (COUNTIF(F68:F$432,"no")+O$2-O$3))/(O$2-O$4)</f>
        <v>0</v>
      </c>
      <c r="H67">
        <f>COUNTIF(F$2:F66,"yes")/O$4</f>
        <v>0.57798165137614677</v>
      </c>
      <c r="I67">
        <f>2*COUNTIF(F$1:F66,"yes")/(COUNTIF(F$1:F66,"yes")+O$4+(O$2-O$4-(COUNTIF(F68:F$432,"no")+O$2-O$3)))</f>
        <v>0.72832369942196529</v>
      </c>
      <c r="J67" s="5">
        <v>332.9</v>
      </c>
    </row>
    <row r="68" spans="1:10" x14ac:dyDescent="0.25">
      <c r="A68" s="2" t="s">
        <v>203</v>
      </c>
      <c r="B68" s="2" t="s">
        <v>204</v>
      </c>
      <c r="C68" s="5">
        <v>332.7</v>
      </c>
      <c r="D68" s="2" t="s">
        <v>205</v>
      </c>
      <c r="E68" s="2" t="s">
        <v>15</v>
      </c>
      <c r="F68" s="2" t="s">
        <v>16</v>
      </c>
      <c r="G68">
        <f>(1 - (COUNTIF(F69:F$432,"no")+O$2-O$3))/(O$2-O$4)</f>
        <v>0</v>
      </c>
      <c r="H68">
        <f>COUNTIF(F$2:F67,"yes")/O$4</f>
        <v>0.58715596330275233</v>
      </c>
      <c r="I68">
        <f>2*COUNTIF(F$1:F67,"yes")/(COUNTIF(F$1:F67,"yes")+O$4+(O$2-O$4-(COUNTIF(F69:F$432,"no")+O$2-O$3)))</f>
        <v>0.73563218390804597</v>
      </c>
      <c r="J68" s="5">
        <v>332.7</v>
      </c>
    </row>
    <row r="69" spans="1:10" x14ac:dyDescent="0.25">
      <c r="A69" s="2" t="s">
        <v>206</v>
      </c>
      <c r="B69" s="2" t="s">
        <v>207</v>
      </c>
      <c r="C69" s="5">
        <v>332.6</v>
      </c>
      <c r="D69" s="2" t="s">
        <v>208</v>
      </c>
      <c r="E69" s="2" t="s">
        <v>15</v>
      </c>
      <c r="F69" s="2" t="s">
        <v>16</v>
      </c>
      <c r="G69">
        <f>(1 - (COUNTIF(F70:F$432,"no")+O$2-O$3))/(O$2-O$4)</f>
        <v>0</v>
      </c>
      <c r="H69">
        <f>COUNTIF(F$2:F68,"yes")/O$4</f>
        <v>0.59633027522935778</v>
      </c>
      <c r="I69">
        <f>2*COUNTIF(F$1:F68,"yes")/(COUNTIF(F$1:F68,"yes")+O$4+(O$2-O$4-(COUNTIF(F70:F$432,"no")+O$2-O$3)))</f>
        <v>0.74285714285714288</v>
      </c>
      <c r="J69" s="5">
        <v>332.6</v>
      </c>
    </row>
    <row r="70" spans="1:10" x14ac:dyDescent="0.25">
      <c r="A70" s="2" t="s">
        <v>209</v>
      </c>
      <c r="B70" s="2" t="s">
        <v>210</v>
      </c>
      <c r="C70" s="5">
        <v>332.5</v>
      </c>
      <c r="D70" s="2" t="s">
        <v>211</v>
      </c>
      <c r="E70" s="2" t="s">
        <v>15</v>
      </c>
      <c r="F70" s="2" t="s">
        <v>16</v>
      </c>
      <c r="G70">
        <f>(1 - (COUNTIF(F71:F$432,"no")+O$2-O$3))/(O$2-O$4)</f>
        <v>0</v>
      </c>
      <c r="H70">
        <f>COUNTIF(F$2:F69,"yes")/O$4</f>
        <v>0.60550458715596334</v>
      </c>
      <c r="I70">
        <f>2*COUNTIF(F$1:F69,"yes")/(COUNTIF(F$1:F69,"yes")+O$4+(O$2-O$4-(COUNTIF(F71:F$432,"no")+O$2-O$3)))</f>
        <v>0.75</v>
      </c>
      <c r="J70" s="5">
        <v>332.5</v>
      </c>
    </row>
    <row r="71" spans="1:10" x14ac:dyDescent="0.25">
      <c r="A71" s="2" t="s">
        <v>212</v>
      </c>
      <c r="B71" s="2" t="s">
        <v>213</v>
      </c>
      <c r="C71" s="5">
        <v>332.3</v>
      </c>
      <c r="D71" s="2" t="s">
        <v>214</v>
      </c>
      <c r="E71" s="2" t="s">
        <v>15</v>
      </c>
      <c r="F71" s="2" t="s">
        <v>16</v>
      </c>
      <c r="G71">
        <f>(1 - (COUNTIF(F72:F$432,"no")+O$2-O$3))/(O$2-O$4)</f>
        <v>0</v>
      </c>
      <c r="H71">
        <f>COUNTIF(F$2:F70,"yes")/O$4</f>
        <v>0.61467889908256879</v>
      </c>
      <c r="I71">
        <f>2*COUNTIF(F$1:F70,"yes")/(COUNTIF(F$1:F70,"yes")+O$4+(O$2-O$4-(COUNTIF(F72:F$432,"no")+O$2-O$3)))</f>
        <v>0.75706214689265539</v>
      </c>
      <c r="J71" s="5">
        <v>332.3</v>
      </c>
    </row>
    <row r="72" spans="1:10" x14ac:dyDescent="0.25">
      <c r="A72" s="2" t="s">
        <v>215</v>
      </c>
      <c r="B72" s="2" t="s">
        <v>216</v>
      </c>
      <c r="C72" s="5">
        <v>332</v>
      </c>
      <c r="D72" s="2" t="s">
        <v>217</v>
      </c>
      <c r="E72" s="2" t="s">
        <v>15</v>
      </c>
      <c r="F72" s="2" t="s">
        <v>16</v>
      </c>
      <c r="G72">
        <f>(1 - (COUNTIF(F73:F$432,"no")+O$2-O$3))/(O$2-O$4)</f>
        <v>0</v>
      </c>
      <c r="H72">
        <f>COUNTIF(F$2:F71,"yes")/O$4</f>
        <v>0.62385321100917435</v>
      </c>
      <c r="I72">
        <f>2*COUNTIF(F$1:F71,"yes")/(COUNTIF(F$1:F71,"yes")+O$4+(O$2-O$4-(COUNTIF(F73:F$432,"no")+O$2-O$3)))</f>
        <v>0.7640449438202247</v>
      </c>
      <c r="J72" s="5">
        <v>332</v>
      </c>
    </row>
    <row r="73" spans="1:10" x14ac:dyDescent="0.25">
      <c r="A73" s="2" t="s">
        <v>218</v>
      </c>
      <c r="B73" s="2" t="s">
        <v>219</v>
      </c>
      <c r="C73" s="5">
        <v>331.8</v>
      </c>
      <c r="D73" s="2" t="s">
        <v>220</v>
      </c>
      <c r="E73" s="2" t="s">
        <v>15</v>
      </c>
      <c r="F73" s="2" t="s">
        <v>16</v>
      </c>
      <c r="G73">
        <f>(1 - (COUNTIF(F74:F$432,"no")+O$2-O$3))/(O$2-O$4)</f>
        <v>0</v>
      </c>
      <c r="H73">
        <f>COUNTIF(F$2:F72,"yes")/O$4</f>
        <v>0.6330275229357798</v>
      </c>
      <c r="I73">
        <f>2*COUNTIF(F$1:F72,"yes")/(COUNTIF(F$1:F72,"yes")+O$4+(O$2-O$4-(COUNTIF(F74:F$432,"no")+O$2-O$3)))</f>
        <v>0.77094972067039103</v>
      </c>
      <c r="J73" s="5">
        <v>331.8</v>
      </c>
    </row>
    <row r="74" spans="1:10" x14ac:dyDescent="0.25">
      <c r="A74" s="2" t="s">
        <v>221</v>
      </c>
      <c r="B74" s="2" t="s">
        <v>222</v>
      </c>
      <c r="C74" s="5">
        <v>331.7</v>
      </c>
      <c r="D74" s="2" t="s">
        <v>223</v>
      </c>
      <c r="E74" s="2" t="s">
        <v>15</v>
      </c>
      <c r="F74" s="2" t="s">
        <v>16</v>
      </c>
      <c r="G74">
        <f>(1 - (COUNTIF(F75:F$432,"no")+O$2-O$3))/(O$2-O$4)</f>
        <v>0</v>
      </c>
      <c r="H74">
        <f>COUNTIF(F$2:F73,"yes")/O$4</f>
        <v>0.64220183486238536</v>
      </c>
      <c r="I74">
        <f>2*COUNTIF(F$1:F73,"yes")/(COUNTIF(F$1:F73,"yes")+O$4+(O$2-O$4-(COUNTIF(F75:F$432,"no")+O$2-O$3)))</f>
        <v>0.77777777777777779</v>
      </c>
      <c r="J74" s="5">
        <v>331.7</v>
      </c>
    </row>
    <row r="75" spans="1:10" x14ac:dyDescent="0.25">
      <c r="A75" s="2" t="s">
        <v>224</v>
      </c>
      <c r="B75" s="2" t="s">
        <v>225</v>
      </c>
      <c r="C75" s="5">
        <v>331.5</v>
      </c>
      <c r="D75" s="2" t="s">
        <v>226</v>
      </c>
      <c r="E75" s="2" t="s">
        <v>15</v>
      </c>
      <c r="F75" s="2" t="s">
        <v>16</v>
      </c>
      <c r="G75">
        <f>(1 - (COUNTIF(F76:F$432,"no")+O$2-O$3))/(O$2-O$4)</f>
        <v>0</v>
      </c>
      <c r="H75">
        <f>COUNTIF(F$2:F74,"yes")/O$4</f>
        <v>0.65137614678899081</v>
      </c>
      <c r="I75">
        <f>2*COUNTIF(F$1:F74,"yes")/(COUNTIF(F$1:F74,"yes")+O$4+(O$2-O$4-(COUNTIF(F76:F$432,"no")+O$2-O$3)))</f>
        <v>0.78453038674033149</v>
      </c>
      <c r="J75" s="5">
        <v>331.5</v>
      </c>
    </row>
    <row r="76" spans="1:10" x14ac:dyDescent="0.25">
      <c r="A76" s="2" t="s">
        <v>227</v>
      </c>
      <c r="B76" s="2" t="s">
        <v>228</v>
      </c>
      <c r="C76" s="5">
        <v>331.1</v>
      </c>
      <c r="D76" s="2" t="s">
        <v>229</v>
      </c>
      <c r="E76" s="2" t="s">
        <v>15</v>
      </c>
      <c r="F76" s="2" t="s">
        <v>16</v>
      </c>
      <c r="G76">
        <f>(1 - (COUNTIF(F77:F$432,"no")+O$2-O$3))/(O$2-O$4)</f>
        <v>0</v>
      </c>
      <c r="H76">
        <f>COUNTIF(F$2:F75,"yes")/O$4</f>
        <v>0.66055045871559637</v>
      </c>
      <c r="I76">
        <f>2*COUNTIF(F$1:F75,"yes")/(COUNTIF(F$1:F75,"yes")+O$4+(O$2-O$4-(COUNTIF(F77:F$432,"no")+O$2-O$3)))</f>
        <v>0.79120879120879117</v>
      </c>
      <c r="J76" s="5">
        <v>331.1</v>
      </c>
    </row>
    <row r="77" spans="1:10" x14ac:dyDescent="0.25">
      <c r="A77" s="2" t="s">
        <v>230</v>
      </c>
      <c r="B77" s="2" t="s">
        <v>231</v>
      </c>
      <c r="C77" s="5">
        <v>330.3</v>
      </c>
      <c r="D77" s="2" t="s">
        <v>232</v>
      </c>
      <c r="E77" s="2" t="s">
        <v>15</v>
      </c>
      <c r="F77" s="2" t="s">
        <v>16</v>
      </c>
      <c r="G77">
        <f>(1 - (COUNTIF(F78:F$432,"no")+O$2-O$3))/(O$2-O$4)</f>
        <v>0</v>
      </c>
      <c r="H77">
        <f>COUNTIF(F$2:F76,"yes")/O$4</f>
        <v>0.66972477064220182</v>
      </c>
      <c r="I77">
        <f>2*COUNTIF(F$1:F76,"yes")/(COUNTIF(F$1:F76,"yes")+O$4+(O$2-O$4-(COUNTIF(F78:F$432,"no")+O$2-O$3)))</f>
        <v>0.79781420765027322</v>
      </c>
      <c r="J77" s="5">
        <v>330.3</v>
      </c>
    </row>
    <row r="78" spans="1:10" x14ac:dyDescent="0.25">
      <c r="A78" s="2" t="s">
        <v>233</v>
      </c>
      <c r="B78" s="2" t="s">
        <v>234</v>
      </c>
      <c r="C78" s="5">
        <v>329.9</v>
      </c>
      <c r="D78" s="2" t="s">
        <v>235</v>
      </c>
      <c r="E78" s="2" t="s">
        <v>15</v>
      </c>
      <c r="F78" s="2" t="s">
        <v>16</v>
      </c>
      <c r="G78">
        <f>(1 - (COUNTIF(F79:F$432,"no")+O$2-O$3))/(O$2-O$4)</f>
        <v>0</v>
      </c>
      <c r="H78">
        <f>COUNTIF(F$2:F77,"yes")/O$4</f>
        <v>0.67889908256880738</v>
      </c>
      <c r="I78">
        <f>2*COUNTIF(F$1:F77,"yes")/(COUNTIF(F$1:F77,"yes")+O$4+(O$2-O$4-(COUNTIF(F79:F$432,"no")+O$2-O$3)))</f>
        <v>0.80434782608695654</v>
      </c>
      <c r="J78" s="5">
        <v>329.9</v>
      </c>
    </row>
    <row r="79" spans="1:10" x14ac:dyDescent="0.25">
      <c r="A79" s="2" t="s">
        <v>236</v>
      </c>
      <c r="B79" s="2" t="s">
        <v>237</v>
      </c>
      <c r="C79" s="5">
        <v>329.6</v>
      </c>
      <c r="D79" s="2" t="s">
        <v>238</v>
      </c>
      <c r="E79" s="2" t="s">
        <v>15</v>
      </c>
      <c r="F79" s="2" t="s">
        <v>16</v>
      </c>
      <c r="G79">
        <f>(1 - (COUNTIF(F80:F$432,"no")+O$2-O$3))/(O$2-O$4)</f>
        <v>0</v>
      </c>
      <c r="H79">
        <f>COUNTIF(F$2:F78,"yes")/O$4</f>
        <v>0.68807339449541283</v>
      </c>
      <c r="I79">
        <f>2*COUNTIF(F$1:F78,"yes")/(COUNTIF(F$1:F78,"yes")+O$4+(O$2-O$4-(COUNTIF(F80:F$432,"no")+O$2-O$3)))</f>
        <v>0.81081081081081086</v>
      </c>
      <c r="J79" s="5">
        <v>329.6</v>
      </c>
    </row>
    <row r="80" spans="1:10" x14ac:dyDescent="0.25">
      <c r="A80" s="2" t="s">
        <v>239</v>
      </c>
      <c r="B80" s="2" t="s">
        <v>240</v>
      </c>
      <c r="C80" s="5">
        <v>328.6</v>
      </c>
      <c r="D80" s="2" t="s">
        <v>241</v>
      </c>
      <c r="E80" s="2" t="s">
        <v>15</v>
      </c>
      <c r="F80" s="2" t="s">
        <v>16</v>
      </c>
      <c r="G80">
        <f>(1 - (COUNTIF(F81:F$432,"no")+O$2-O$3))/(O$2-O$4)</f>
        <v>0</v>
      </c>
      <c r="H80">
        <f>COUNTIF(F$2:F79,"yes")/O$4</f>
        <v>0.69724770642201839</v>
      </c>
      <c r="I80">
        <f>2*COUNTIF(F$1:F79,"yes")/(COUNTIF(F$1:F79,"yes")+O$4+(O$2-O$4-(COUNTIF(F81:F$432,"no")+O$2-O$3)))</f>
        <v>0.81720430107526887</v>
      </c>
      <c r="J80" s="5">
        <v>328.6</v>
      </c>
    </row>
    <row r="81" spans="1:10" x14ac:dyDescent="0.25">
      <c r="A81" s="2" t="s">
        <v>242</v>
      </c>
      <c r="B81" s="2" t="s">
        <v>243</v>
      </c>
      <c r="C81" s="5">
        <v>328.3</v>
      </c>
      <c r="D81" s="2" t="s">
        <v>244</v>
      </c>
      <c r="E81" s="2" t="s">
        <v>15</v>
      </c>
      <c r="F81" s="2" t="s">
        <v>16</v>
      </c>
      <c r="G81">
        <f>(1 - (COUNTIF(F82:F$432,"no")+O$2-O$3))/(O$2-O$4)</f>
        <v>0</v>
      </c>
      <c r="H81">
        <f>COUNTIF(F$2:F80,"yes")/O$4</f>
        <v>0.70642201834862384</v>
      </c>
      <c r="I81">
        <f>2*COUNTIF(F$1:F80,"yes")/(COUNTIF(F$1:F80,"yes")+O$4+(O$2-O$4-(COUNTIF(F82:F$432,"no")+O$2-O$3)))</f>
        <v>0.82352941176470584</v>
      </c>
      <c r="J81" s="5">
        <v>328.3</v>
      </c>
    </row>
    <row r="82" spans="1:10" x14ac:dyDescent="0.25">
      <c r="A82" s="2" t="s">
        <v>245</v>
      </c>
      <c r="B82" s="2" t="s">
        <v>246</v>
      </c>
      <c r="C82" s="5">
        <v>328.1</v>
      </c>
      <c r="D82" s="2" t="s">
        <v>247</v>
      </c>
      <c r="E82" s="2" t="s">
        <v>15</v>
      </c>
      <c r="F82" s="2" t="s">
        <v>16</v>
      </c>
      <c r="G82">
        <f>(1 - (COUNTIF(F83:F$432,"no")+O$2-O$3))/(O$2-O$4)</f>
        <v>0</v>
      </c>
      <c r="H82">
        <f>COUNTIF(F$2:F81,"yes")/O$4</f>
        <v>0.7155963302752294</v>
      </c>
      <c r="I82">
        <f>2*COUNTIF(F$1:F81,"yes")/(COUNTIF(F$1:F81,"yes")+O$4+(O$2-O$4-(COUNTIF(F83:F$432,"no")+O$2-O$3)))</f>
        <v>0.82978723404255317</v>
      </c>
      <c r="J82" s="5">
        <v>328.1</v>
      </c>
    </row>
    <row r="83" spans="1:10" x14ac:dyDescent="0.25">
      <c r="A83" s="2" t="s">
        <v>248</v>
      </c>
      <c r="B83" s="2" t="s">
        <v>249</v>
      </c>
      <c r="C83" s="5">
        <v>327.8</v>
      </c>
      <c r="D83" s="2" t="s">
        <v>250</v>
      </c>
      <c r="E83" s="2" t="s">
        <v>15</v>
      </c>
      <c r="F83" s="2" t="s">
        <v>16</v>
      </c>
      <c r="G83">
        <f>(1 - (COUNTIF(F84:F$432,"no")+O$2-O$3))/(O$2-O$4)</f>
        <v>0</v>
      </c>
      <c r="H83">
        <f>COUNTIF(F$2:F82,"yes")/O$4</f>
        <v>0.72477064220183485</v>
      </c>
      <c r="I83">
        <f>2*COUNTIF(F$1:F82,"yes")/(COUNTIF(F$1:F82,"yes")+O$4+(O$2-O$4-(COUNTIF(F84:F$432,"no")+O$2-O$3)))</f>
        <v>0.83597883597883593</v>
      </c>
      <c r="J83" s="5">
        <v>327.8</v>
      </c>
    </row>
    <row r="84" spans="1:10" x14ac:dyDescent="0.25">
      <c r="A84" s="2" t="s">
        <v>251</v>
      </c>
      <c r="B84" s="2" t="s">
        <v>252</v>
      </c>
      <c r="C84" s="5">
        <v>327.10000000000002</v>
      </c>
      <c r="D84" s="2" t="s">
        <v>253</v>
      </c>
      <c r="E84" s="2" t="s">
        <v>15</v>
      </c>
      <c r="F84" s="2" t="s">
        <v>16</v>
      </c>
      <c r="G84">
        <f>(1 - (COUNTIF(F85:F$432,"no")+O$2-O$3))/(O$2-O$4)</f>
        <v>0</v>
      </c>
      <c r="H84">
        <f>COUNTIF(F$2:F83,"yes")/O$4</f>
        <v>0.73394495412844041</v>
      </c>
      <c r="I84">
        <f>2*COUNTIF(F$1:F83,"yes")/(COUNTIF(F$1:F83,"yes")+O$4+(O$2-O$4-(COUNTIF(F85:F$432,"no")+O$2-O$3)))</f>
        <v>0.84210526315789469</v>
      </c>
      <c r="J84" s="5">
        <v>327.10000000000002</v>
      </c>
    </row>
    <row r="85" spans="1:10" x14ac:dyDescent="0.25">
      <c r="A85" s="2" t="s">
        <v>254</v>
      </c>
      <c r="B85" s="2" t="s">
        <v>255</v>
      </c>
      <c r="C85" s="5">
        <v>326.5</v>
      </c>
      <c r="D85" s="2" t="s">
        <v>256</v>
      </c>
      <c r="E85" s="2" t="s">
        <v>15</v>
      </c>
      <c r="F85" s="2" t="s">
        <v>16</v>
      </c>
      <c r="G85">
        <f>(1 - (COUNTIF(F86:F$432,"no")+O$2-O$3))/(O$2-O$4)</f>
        <v>0</v>
      </c>
      <c r="H85">
        <f>COUNTIF(F$2:F84,"yes")/O$4</f>
        <v>0.74311926605504586</v>
      </c>
      <c r="I85">
        <f>2*COUNTIF(F$1:F84,"yes")/(COUNTIF(F$1:F84,"yes")+O$4+(O$2-O$4-(COUNTIF(F86:F$432,"no")+O$2-O$3)))</f>
        <v>0.84816753926701571</v>
      </c>
      <c r="J85" s="5">
        <v>326.5</v>
      </c>
    </row>
    <row r="86" spans="1:10" x14ac:dyDescent="0.25">
      <c r="A86" s="2" t="s">
        <v>257</v>
      </c>
      <c r="B86" s="2" t="s">
        <v>258</v>
      </c>
      <c r="C86" s="5">
        <v>326.2</v>
      </c>
      <c r="D86" s="2" t="s">
        <v>259</v>
      </c>
      <c r="E86" s="2" t="s">
        <v>15</v>
      </c>
      <c r="F86" s="2" t="s">
        <v>16</v>
      </c>
      <c r="G86">
        <f>(1 - (COUNTIF(F87:F$432,"no")+O$2-O$3))/(O$2-O$4)</f>
        <v>0</v>
      </c>
      <c r="H86">
        <f>COUNTIF(F$2:F85,"yes")/O$4</f>
        <v>0.75229357798165142</v>
      </c>
      <c r="I86">
        <f>2*COUNTIF(F$1:F85,"yes")/(COUNTIF(F$1:F85,"yes")+O$4+(O$2-O$4-(COUNTIF(F87:F$432,"no")+O$2-O$3)))</f>
        <v>0.85416666666666663</v>
      </c>
      <c r="J86" s="5">
        <v>326.2</v>
      </c>
    </row>
    <row r="87" spans="1:10" x14ac:dyDescent="0.25">
      <c r="A87" s="2" t="s">
        <v>260</v>
      </c>
      <c r="B87" s="2" t="s">
        <v>261</v>
      </c>
      <c r="C87" s="5">
        <v>325.39999999999998</v>
      </c>
      <c r="D87" s="2" t="s">
        <v>262</v>
      </c>
      <c r="E87" s="2" t="s">
        <v>15</v>
      </c>
      <c r="F87" s="2" t="s">
        <v>16</v>
      </c>
      <c r="G87">
        <f>(1 - (COUNTIF(F88:F$432,"no")+O$2-O$3))/(O$2-O$4)</f>
        <v>0</v>
      </c>
      <c r="H87">
        <f>COUNTIF(F$2:F86,"yes")/O$4</f>
        <v>0.76146788990825687</v>
      </c>
      <c r="I87">
        <f>2*COUNTIF(F$1:F86,"yes")/(COUNTIF(F$1:F86,"yes")+O$4+(O$2-O$4-(COUNTIF(F88:F$432,"no")+O$2-O$3)))</f>
        <v>0.86010362694300513</v>
      </c>
      <c r="J87" s="5">
        <v>325.39999999999998</v>
      </c>
    </row>
    <row r="88" spans="1:10" x14ac:dyDescent="0.25">
      <c r="A88" s="2" t="s">
        <v>263</v>
      </c>
      <c r="B88" s="2" t="s">
        <v>264</v>
      </c>
      <c r="C88" s="5">
        <v>325.3</v>
      </c>
      <c r="D88" s="2" t="s">
        <v>265</v>
      </c>
      <c r="E88" s="2" t="s">
        <v>15</v>
      </c>
      <c r="F88" s="2" t="s">
        <v>16</v>
      </c>
      <c r="G88">
        <f>(1 - (COUNTIF(F89:F$432,"no")+O$2-O$3))/(O$2-O$4)</f>
        <v>0</v>
      </c>
      <c r="H88">
        <f>COUNTIF(F$2:F87,"yes")/O$4</f>
        <v>0.77064220183486243</v>
      </c>
      <c r="I88">
        <f>2*COUNTIF(F$1:F87,"yes")/(COUNTIF(F$1:F87,"yes")+O$4+(O$2-O$4-(COUNTIF(F89:F$432,"no")+O$2-O$3)))</f>
        <v>0.865979381443299</v>
      </c>
      <c r="J88" s="5">
        <v>325.3</v>
      </c>
    </row>
    <row r="89" spans="1:10" x14ac:dyDescent="0.25">
      <c r="A89" s="2" t="s">
        <v>266</v>
      </c>
      <c r="B89" s="2" t="s">
        <v>267</v>
      </c>
      <c r="C89" s="5">
        <v>323.89999999999998</v>
      </c>
      <c r="D89" s="2" t="s">
        <v>268</v>
      </c>
      <c r="E89" s="2" t="s">
        <v>15</v>
      </c>
      <c r="F89" s="2" t="s">
        <v>16</v>
      </c>
      <c r="G89">
        <f>(1 - (COUNTIF(F90:F$432,"no")+O$2-O$3))/(O$2-O$4)</f>
        <v>0</v>
      </c>
      <c r="H89">
        <f>COUNTIF(F$2:F88,"yes")/O$4</f>
        <v>0.77981651376146788</v>
      </c>
      <c r="I89">
        <f>2*COUNTIF(F$1:F88,"yes")/(COUNTIF(F$1:F88,"yes")+O$4+(O$2-O$4-(COUNTIF(F90:F$432,"no")+O$2-O$3)))</f>
        <v>0.87179487179487181</v>
      </c>
      <c r="J89" s="5">
        <v>323.89999999999998</v>
      </c>
    </row>
    <row r="90" spans="1:10" x14ac:dyDescent="0.25">
      <c r="A90" s="2" t="s">
        <v>269</v>
      </c>
      <c r="B90" s="2" t="s">
        <v>270</v>
      </c>
      <c r="C90" s="5">
        <v>323.39999999999998</v>
      </c>
      <c r="D90" s="2" t="s">
        <v>271</v>
      </c>
      <c r="E90" s="2" t="s">
        <v>15</v>
      </c>
      <c r="F90" s="2" t="s">
        <v>16</v>
      </c>
      <c r="G90">
        <f>(1 - (COUNTIF(F91:F$432,"no")+O$2-O$3))/(O$2-O$4)</f>
        <v>0</v>
      </c>
      <c r="H90">
        <f>COUNTIF(F$2:F89,"yes")/O$4</f>
        <v>0.78899082568807344</v>
      </c>
      <c r="I90">
        <f>2*COUNTIF(F$1:F89,"yes")/(COUNTIF(F$1:F89,"yes")+O$4+(O$2-O$4-(COUNTIF(F91:F$432,"no")+O$2-O$3)))</f>
        <v>0.87755102040816324</v>
      </c>
      <c r="J90" s="5">
        <v>323.39999999999998</v>
      </c>
    </row>
    <row r="91" spans="1:10" x14ac:dyDescent="0.25">
      <c r="A91" s="2" t="s">
        <v>272</v>
      </c>
      <c r="B91" s="2" t="s">
        <v>273</v>
      </c>
      <c r="C91" s="5">
        <v>323.3</v>
      </c>
      <c r="D91" s="2" t="s">
        <v>274</v>
      </c>
      <c r="E91" s="2" t="s">
        <v>15</v>
      </c>
      <c r="F91" s="2" t="s">
        <v>16</v>
      </c>
      <c r="G91">
        <f>(1 - (COUNTIF(F92:F$432,"no")+O$2-O$3))/(O$2-O$4)</f>
        <v>0</v>
      </c>
      <c r="H91">
        <f>COUNTIF(F$2:F90,"yes")/O$4</f>
        <v>0.79816513761467889</v>
      </c>
      <c r="I91">
        <f>2*COUNTIF(F$1:F90,"yes")/(COUNTIF(F$1:F90,"yes")+O$4+(O$2-O$4-(COUNTIF(F92:F$432,"no")+O$2-O$3)))</f>
        <v>0.88324873096446699</v>
      </c>
      <c r="J91" s="5">
        <v>323.3</v>
      </c>
    </row>
    <row r="92" spans="1:10" x14ac:dyDescent="0.25">
      <c r="A92" s="2" t="s">
        <v>275</v>
      </c>
      <c r="B92" s="2" t="s">
        <v>276</v>
      </c>
      <c r="C92" s="5">
        <v>322.60000000000002</v>
      </c>
      <c r="D92" s="2" t="s">
        <v>277</v>
      </c>
      <c r="E92" s="2" t="s">
        <v>15</v>
      </c>
      <c r="F92" s="2" t="s">
        <v>16</v>
      </c>
      <c r="G92">
        <f>(1 - (COUNTIF(F93:F$432,"no")+O$2-O$3))/(O$2-O$4)</f>
        <v>0</v>
      </c>
      <c r="H92">
        <f>COUNTIF(F$2:F91,"yes")/O$4</f>
        <v>0.80733944954128445</v>
      </c>
      <c r="I92">
        <f>2*COUNTIF(F$1:F91,"yes")/(COUNTIF(F$1:F91,"yes")+O$4+(O$2-O$4-(COUNTIF(F93:F$432,"no")+O$2-O$3)))</f>
        <v>0.88888888888888884</v>
      </c>
      <c r="J92" s="5">
        <v>322.60000000000002</v>
      </c>
    </row>
    <row r="93" spans="1:10" x14ac:dyDescent="0.25">
      <c r="A93" s="2" t="s">
        <v>278</v>
      </c>
      <c r="B93" s="2" t="s">
        <v>279</v>
      </c>
      <c r="C93" s="5">
        <v>321.7</v>
      </c>
      <c r="D93" s="2" t="s">
        <v>280</v>
      </c>
      <c r="E93" s="2" t="s">
        <v>15</v>
      </c>
      <c r="F93" s="2" t="s">
        <v>16</v>
      </c>
      <c r="G93">
        <f>(1 - (COUNTIF(F94:F$432,"no")+O$2-O$3))/(O$2-O$4)</f>
        <v>0</v>
      </c>
      <c r="H93">
        <f>COUNTIF(F$2:F92,"yes")/O$4</f>
        <v>0.8165137614678899</v>
      </c>
      <c r="I93">
        <f>2*COUNTIF(F$1:F92,"yes")/(COUNTIF(F$1:F92,"yes")+O$4+(O$2-O$4-(COUNTIF(F94:F$432,"no")+O$2-O$3)))</f>
        <v>0.89447236180904521</v>
      </c>
      <c r="J93" s="5">
        <v>321.7</v>
      </c>
    </row>
    <row r="94" spans="1:10" x14ac:dyDescent="0.25">
      <c r="A94" s="2" t="s">
        <v>281</v>
      </c>
      <c r="B94" s="2" t="s">
        <v>282</v>
      </c>
      <c r="C94" s="5">
        <v>320.60000000000002</v>
      </c>
      <c r="D94" s="2" t="s">
        <v>283</v>
      </c>
      <c r="E94" s="2" t="s">
        <v>15</v>
      </c>
      <c r="F94" s="2" t="s">
        <v>16</v>
      </c>
      <c r="G94">
        <f>(1 - (COUNTIF(F95:F$432,"no")+O$2-O$3))/(O$2-O$4)</f>
        <v>0</v>
      </c>
      <c r="H94">
        <f>COUNTIF(F$2:F93,"yes")/O$4</f>
        <v>0.82568807339449546</v>
      </c>
      <c r="I94">
        <f>2*COUNTIF(F$1:F93,"yes")/(COUNTIF(F$1:F93,"yes")+O$4+(O$2-O$4-(COUNTIF(F95:F$432,"no")+O$2-O$3)))</f>
        <v>0.9</v>
      </c>
      <c r="J94" s="5">
        <v>320.60000000000002</v>
      </c>
    </row>
    <row r="95" spans="1:10" x14ac:dyDescent="0.25">
      <c r="A95" s="2" t="s">
        <v>284</v>
      </c>
      <c r="B95" s="2" t="s">
        <v>285</v>
      </c>
      <c r="C95" s="5">
        <v>319.2</v>
      </c>
      <c r="D95" s="2" t="s">
        <v>286</v>
      </c>
      <c r="E95" s="2" t="s">
        <v>15</v>
      </c>
      <c r="F95" s="2" t="s">
        <v>16</v>
      </c>
      <c r="G95">
        <f>(1 - (COUNTIF(F96:F$432,"no")+O$2-O$3))/(O$2-O$4)</f>
        <v>0</v>
      </c>
      <c r="H95">
        <f>COUNTIF(F$2:F94,"yes")/O$4</f>
        <v>0.83486238532110091</v>
      </c>
      <c r="I95">
        <f>2*COUNTIF(F$1:F94,"yes")/(COUNTIF(F$1:F94,"yes")+O$4+(O$2-O$4-(COUNTIF(F96:F$432,"no")+O$2-O$3)))</f>
        <v>0.90547263681592038</v>
      </c>
      <c r="J95" s="5">
        <v>319.2</v>
      </c>
    </row>
    <row r="96" spans="1:10" x14ac:dyDescent="0.25">
      <c r="A96" s="2" t="s">
        <v>287</v>
      </c>
      <c r="B96" s="2" t="s">
        <v>288</v>
      </c>
      <c r="C96" s="5">
        <v>318.2</v>
      </c>
      <c r="D96" s="2" t="s">
        <v>289</v>
      </c>
      <c r="E96" s="2" t="s">
        <v>15</v>
      </c>
      <c r="F96" s="2" t="s">
        <v>16</v>
      </c>
      <c r="G96">
        <f>(1 - (COUNTIF(F97:F$432,"no")+O$2-O$3))/(O$2-O$4)</f>
        <v>0</v>
      </c>
      <c r="H96">
        <f>COUNTIF(F$2:F95,"yes")/O$4</f>
        <v>0.84403669724770647</v>
      </c>
      <c r="I96">
        <f>2*COUNTIF(F$1:F95,"yes")/(COUNTIF(F$1:F95,"yes")+O$4+(O$2-O$4-(COUNTIF(F97:F$432,"no")+O$2-O$3)))</f>
        <v>0.91089108910891092</v>
      </c>
      <c r="J96" s="5">
        <v>318.2</v>
      </c>
    </row>
    <row r="97" spans="1:10" x14ac:dyDescent="0.25">
      <c r="A97" s="2" t="s">
        <v>290</v>
      </c>
      <c r="B97" s="2" t="s">
        <v>291</v>
      </c>
      <c r="C97" s="5">
        <v>318</v>
      </c>
      <c r="D97" s="2" t="s">
        <v>292</v>
      </c>
      <c r="E97" s="2" t="s">
        <v>15</v>
      </c>
      <c r="F97" s="2" t="s">
        <v>16</v>
      </c>
      <c r="G97">
        <f>(1 - (COUNTIF(F98:F$432,"no")+O$2-O$3))/(O$2-O$4)</f>
        <v>0</v>
      </c>
      <c r="H97">
        <f>COUNTIF(F$2:F96,"yes")/O$4</f>
        <v>0.85321100917431192</v>
      </c>
      <c r="I97">
        <f>2*COUNTIF(F$1:F96,"yes")/(COUNTIF(F$1:F96,"yes")+O$4+(O$2-O$4-(COUNTIF(F98:F$432,"no")+O$2-O$3)))</f>
        <v>0.91625615763546797</v>
      </c>
      <c r="J97" s="5">
        <v>318</v>
      </c>
    </row>
    <row r="98" spans="1:10" x14ac:dyDescent="0.25">
      <c r="A98" s="2" t="s">
        <v>293</v>
      </c>
      <c r="B98" s="2" t="s">
        <v>294</v>
      </c>
      <c r="C98" s="5">
        <v>317.2</v>
      </c>
      <c r="D98" s="2" t="s">
        <v>295</v>
      </c>
      <c r="E98" s="2" t="s">
        <v>15</v>
      </c>
      <c r="F98" s="2" t="s">
        <v>16</v>
      </c>
      <c r="G98">
        <f>(1 - (COUNTIF(F99:F$432,"no")+O$2-O$3))/(O$2-O$4)</f>
        <v>0</v>
      </c>
      <c r="H98">
        <f>COUNTIF(F$2:F97,"yes")/O$4</f>
        <v>0.86238532110091748</v>
      </c>
      <c r="I98">
        <f>2*COUNTIF(F$1:F97,"yes")/(COUNTIF(F$1:F97,"yes")+O$4+(O$2-O$4-(COUNTIF(F99:F$432,"no")+O$2-O$3)))</f>
        <v>0.92156862745098034</v>
      </c>
      <c r="J98" s="5">
        <v>317.2</v>
      </c>
    </row>
    <row r="99" spans="1:10" x14ac:dyDescent="0.25">
      <c r="A99" s="2" t="s">
        <v>296</v>
      </c>
      <c r="B99" s="2" t="s">
        <v>297</v>
      </c>
      <c r="C99" s="5">
        <v>317</v>
      </c>
      <c r="D99" s="2" t="s">
        <v>298</v>
      </c>
      <c r="E99" s="2" t="s">
        <v>15</v>
      </c>
      <c r="F99" s="2" t="s">
        <v>16</v>
      </c>
      <c r="G99">
        <f>(1 - (COUNTIF(F100:F$432,"no")+O$2-O$3))/(O$2-O$4)</f>
        <v>0</v>
      </c>
      <c r="H99">
        <f>COUNTIF(F$2:F98,"yes")/O$4</f>
        <v>0.87155963302752293</v>
      </c>
      <c r="I99">
        <f>2*COUNTIF(F$1:F98,"yes")/(COUNTIF(F$1:F98,"yes")+O$4+(O$2-O$4-(COUNTIF(F100:F$432,"no")+O$2-O$3)))</f>
        <v>0.92682926829268297</v>
      </c>
      <c r="J99" s="5">
        <v>317</v>
      </c>
    </row>
    <row r="100" spans="1:10" x14ac:dyDescent="0.25">
      <c r="A100" s="2" t="s">
        <v>299</v>
      </c>
      <c r="B100" s="2" t="s">
        <v>300</v>
      </c>
      <c r="C100" s="5">
        <v>316</v>
      </c>
      <c r="D100" s="2" t="s">
        <v>301</v>
      </c>
      <c r="E100" s="2" t="s">
        <v>15</v>
      </c>
      <c r="F100" s="2" t="s">
        <v>16</v>
      </c>
      <c r="G100">
        <f>(1 - (COUNTIF(F101:F$432,"no")+O$2-O$3))/(O$2-O$4)</f>
        <v>0</v>
      </c>
      <c r="H100">
        <f>COUNTIF(F$2:F99,"yes")/O$4</f>
        <v>0.88073394495412849</v>
      </c>
      <c r="I100">
        <f>2*COUNTIF(F$1:F99,"yes")/(COUNTIF(F$1:F99,"yes")+O$4+(O$2-O$4-(COUNTIF(F101:F$432,"no")+O$2-O$3)))</f>
        <v>0.93203883495145634</v>
      </c>
      <c r="J100" s="5">
        <v>316</v>
      </c>
    </row>
    <row r="101" spans="1:10" x14ac:dyDescent="0.25">
      <c r="A101" s="2" t="s">
        <v>302</v>
      </c>
      <c r="B101" s="2" t="s">
        <v>303</v>
      </c>
      <c r="C101" s="5">
        <v>309.39999999999998</v>
      </c>
      <c r="D101" s="2" t="s">
        <v>304</v>
      </c>
      <c r="E101" s="2" t="s">
        <v>15</v>
      </c>
      <c r="F101" s="2" t="s">
        <v>16</v>
      </c>
      <c r="G101">
        <f>(1 - (COUNTIF(F102:F$432,"no")+O$2-O$3))/(O$2-O$4)</f>
        <v>0</v>
      </c>
      <c r="H101">
        <f>COUNTIF(F$2:F100,"yes")/O$4</f>
        <v>0.88990825688073394</v>
      </c>
      <c r="I101">
        <f>2*COUNTIF(F$1:F100,"yes")/(COUNTIF(F$1:F100,"yes")+O$4+(O$2-O$4-(COUNTIF(F102:F$432,"no")+O$2-O$3)))</f>
        <v>0.9371980676328503</v>
      </c>
      <c r="J101" s="5">
        <v>309.39999999999998</v>
      </c>
    </row>
    <row r="102" spans="1:10" x14ac:dyDescent="0.25">
      <c r="A102" s="2" t="s">
        <v>305</v>
      </c>
      <c r="B102" s="2" t="s">
        <v>306</v>
      </c>
      <c r="C102" s="5">
        <v>307.10000000000002</v>
      </c>
      <c r="D102" s="2" t="s">
        <v>307</v>
      </c>
      <c r="E102" s="2" t="s">
        <v>15</v>
      </c>
      <c r="F102" s="2" t="s">
        <v>16</v>
      </c>
      <c r="G102">
        <f>(1 - (COUNTIF(F103:F$432,"no")+O$2-O$3))/(O$2-O$4)</f>
        <v>0</v>
      </c>
      <c r="H102">
        <f>COUNTIF(F$2:F101,"yes")/O$4</f>
        <v>0.8990825688073395</v>
      </c>
      <c r="I102">
        <f>2*COUNTIF(F$1:F101,"yes")/(COUNTIF(F$1:F101,"yes")+O$4+(O$2-O$4-(COUNTIF(F103:F$432,"no")+O$2-O$3)))</f>
        <v>0.94230769230769229</v>
      </c>
      <c r="J102" s="5">
        <v>307.10000000000002</v>
      </c>
    </row>
    <row r="103" spans="1:10" x14ac:dyDescent="0.25">
      <c r="A103" s="2" t="s">
        <v>308</v>
      </c>
      <c r="B103" s="2" t="s">
        <v>309</v>
      </c>
      <c r="C103" s="5">
        <v>306.89999999999998</v>
      </c>
      <c r="D103" s="2" t="s">
        <v>310</v>
      </c>
      <c r="E103" s="2" t="s">
        <v>15</v>
      </c>
      <c r="F103" s="2" t="s">
        <v>16</v>
      </c>
      <c r="G103">
        <f>(1 - (COUNTIF(F104:F$432,"no")+O$2-O$3))/(O$2-O$4)</f>
        <v>0</v>
      </c>
      <c r="H103">
        <f>COUNTIF(F$2:F102,"yes")/O$4</f>
        <v>0.90825688073394495</v>
      </c>
      <c r="I103">
        <f>2*COUNTIF(F$1:F102,"yes")/(COUNTIF(F$1:F102,"yes")+O$4+(O$2-O$4-(COUNTIF(F104:F$432,"no")+O$2-O$3)))</f>
        <v>0.94736842105263153</v>
      </c>
      <c r="J103" s="5">
        <v>306.89999999999998</v>
      </c>
    </row>
    <row r="104" spans="1:10" x14ac:dyDescent="0.25">
      <c r="A104" s="2" t="s">
        <v>311</v>
      </c>
      <c r="B104" s="2" t="s">
        <v>312</v>
      </c>
      <c r="C104" s="5">
        <v>303</v>
      </c>
      <c r="D104" s="2" t="s">
        <v>313</v>
      </c>
      <c r="E104" s="2" t="s">
        <v>15</v>
      </c>
      <c r="F104" s="2" t="s">
        <v>16</v>
      </c>
      <c r="G104">
        <f>(1 - (COUNTIF(F105:F$432,"no")+O$2-O$3))/(O$2-O$4)</f>
        <v>0</v>
      </c>
      <c r="H104">
        <f>COUNTIF(F$2:F103,"yes")/O$4</f>
        <v>0.91743119266055051</v>
      </c>
      <c r="I104">
        <f>2*COUNTIF(F$1:F103,"yes")/(COUNTIF(F$1:F103,"yes")+O$4+(O$2-O$4-(COUNTIF(F105:F$432,"no")+O$2-O$3)))</f>
        <v>0.95238095238095233</v>
      </c>
      <c r="J104" s="5">
        <v>303</v>
      </c>
    </row>
    <row r="105" spans="1:10" x14ac:dyDescent="0.25">
      <c r="A105" s="2" t="s">
        <v>314</v>
      </c>
      <c r="B105" s="2" t="s">
        <v>315</v>
      </c>
      <c r="C105" s="5">
        <v>300.5</v>
      </c>
      <c r="D105" s="2" t="s">
        <v>316</v>
      </c>
      <c r="E105" s="2" t="s">
        <v>15</v>
      </c>
      <c r="F105" s="2" t="s">
        <v>16</v>
      </c>
      <c r="G105">
        <f>(1 - (COUNTIF(F106:F$432,"no")+O$2-O$3))/(O$2-O$4)</f>
        <v>0</v>
      </c>
      <c r="H105">
        <f>COUNTIF(F$2:F104,"yes")/O$4</f>
        <v>0.92660550458715596</v>
      </c>
      <c r="I105">
        <f>2*COUNTIF(F$1:F104,"yes")/(COUNTIF(F$1:F104,"yes")+O$4+(O$2-O$4-(COUNTIF(F106:F$432,"no")+O$2-O$3)))</f>
        <v>0.95734597156398105</v>
      </c>
      <c r="J105" s="5">
        <v>300.5</v>
      </c>
    </row>
    <row r="106" spans="1:10" x14ac:dyDescent="0.25">
      <c r="A106" s="2" t="s">
        <v>317</v>
      </c>
      <c r="B106" s="2" t="s">
        <v>318</v>
      </c>
      <c r="C106" s="5">
        <v>298.60000000000002</v>
      </c>
      <c r="D106" s="2" t="s">
        <v>319</v>
      </c>
      <c r="E106" s="2" t="s">
        <v>15</v>
      </c>
      <c r="F106" s="2" t="s">
        <v>16</v>
      </c>
      <c r="G106">
        <f>(1 - (COUNTIF(F107:F$432,"no")+O$2-O$3))/(O$2-O$4)</f>
        <v>0</v>
      </c>
      <c r="H106">
        <f>COUNTIF(F$2:F105,"yes")/O$4</f>
        <v>0.93577981651376152</v>
      </c>
      <c r="I106">
        <f>2*COUNTIF(F$1:F105,"yes")/(COUNTIF(F$1:F105,"yes")+O$4+(O$2-O$4-(COUNTIF(F107:F$432,"no")+O$2-O$3)))</f>
        <v>0.96226415094339623</v>
      </c>
      <c r="J106" s="5">
        <v>298.60000000000002</v>
      </c>
    </row>
    <row r="107" spans="1:10" x14ac:dyDescent="0.25">
      <c r="A107" s="2" t="s">
        <v>320</v>
      </c>
      <c r="B107" s="2" t="s">
        <v>321</v>
      </c>
      <c r="C107" s="5">
        <v>297.10000000000002</v>
      </c>
      <c r="D107" s="2" t="s">
        <v>322</v>
      </c>
      <c r="E107" s="2" t="s">
        <v>15</v>
      </c>
      <c r="F107" s="2" t="s">
        <v>16</v>
      </c>
      <c r="G107">
        <f>(1 - (COUNTIF(F108:F$432,"no")+O$2-O$3))/(O$2-O$4)</f>
        <v>0</v>
      </c>
      <c r="H107">
        <f>COUNTIF(F$2:F106,"yes")/O$4</f>
        <v>0.94495412844036697</v>
      </c>
      <c r="I107">
        <f>2*COUNTIF(F$1:F106,"yes")/(COUNTIF(F$1:F106,"yes")+O$4+(O$2-O$4-(COUNTIF(F108:F$432,"no")+O$2-O$3)))</f>
        <v>0.96713615023474175</v>
      </c>
      <c r="J107" s="5">
        <v>297.10000000000002</v>
      </c>
    </row>
    <row r="108" spans="1:10" x14ac:dyDescent="0.25">
      <c r="A108" s="2" t="s">
        <v>323</v>
      </c>
      <c r="B108" s="2" t="s">
        <v>324</v>
      </c>
      <c r="C108" s="5">
        <v>287.7</v>
      </c>
      <c r="D108" s="2" t="s">
        <v>325</v>
      </c>
      <c r="E108" s="2" t="s">
        <v>15</v>
      </c>
      <c r="F108" s="2" t="s">
        <v>16</v>
      </c>
      <c r="G108">
        <f>(1 - (COUNTIF(F109:F$432,"no")+O$2-O$3))/(O$2-O$4)</f>
        <v>0</v>
      </c>
      <c r="H108">
        <f>COUNTIF(F$2:F107,"yes")/O$4</f>
        <v>0.95412844036697253</v>
      </c>
      <c r="I108">
        <f>2*COUNTIF(F$1:F107,"yes")/(COUNTIF(F$1:F107,"yes")+O$4+(O$2-O$4-(COUNTIF(F109:F$432,"no")+O$2-O$3)))</f>
        <v>0.9719626168224299</v>
      </c>
      <c r="J108" s="5">
        <v>287.7</v>
      </c>
    </row>
    <row r="109" spans="1:10" x14ac:dyDescent="0.25">
      <c r="A109" s="2" t="s">
        <v>326</v>
      </c>
      <c r="B109" s="2" t="s">
        <v>327</v>
      </c>
      <c r="C109" s="5">
        <v>275.7</v>
      </c>
      <c r="D109" s="2" t="s">
        <v>328</v>
      </c>
      <c r="E109" s="2" t="s">
        <v>15</v>
      </c>
      <c r="F109" s="2" t="s">
        <v>16</v>
      </c>
      <c r="G109">
        <f>(1 - (COUNTIF(F110:F$432,"no")+O$2-O$3))/(O$2-O$4)</f>
        <v>0</v>
      </c>
      <c r="H109">
        <f>COUNTIF(F$2:F108,"yes")/O$4</f>
        <v>0.96330275229357798</v>
      </c>
      <c r="I109">
        <f>2*COUNTIF(F$1:F108,"yes")/(COUNTIF(F$1:F108,"yes")+O$4+(O$2-O$4-(COUNTIF(F110:F$432,"no")+O$2-O$3)))</f>
        <v>0.97674418604651159</v>
      </c>
      <c r="J109" s="5">
        <v>275.7</v>
      </c>
    </row>
    <row r="110" spans="1:10" x14ac:dyDescent="0.25">
      <c r="A110" s="2" t="s">
        <v>329</v>
      </c>
      <c r="B110" s="2" t="s">
        <v>330</v>
      </c>
      <c r="C110" s="5">
        <v>262.2</v>
      </c>
      <c r="D110" s="2" t="s">
        <v>331</v>
      </c>
      <c r="E110" s="2" t="s">
        <v>15</v>
      </c>
      <c r="F110" s="2" t="s">
        <v>16</v>
      </c>
      <c r="G110">
        <f>(1 - (COUNTIF(F111:F$432,"no")+O$2-O$3))/(O$2-O$4)</f>
        <v>0</v>
      </c>
      <c r="H110">
        <f>COUNTIF(F$2:F109,"yes")/O$4</f>
        <v>0.97247706422018354</v>
      </c>
      <c r="I110">
        <f>2*COUNTIF(F$1:F109,"yes")/(COUNTIF(F$1:F109,"yes")+O$4+(O$2-O$4-(COUNTIF(F111:F$432,"no")+O$2-O$3)))</f>
        <v>0.98148148148148151</v>
      </c>
      <c r="J110" s="5">
        <v>262.2</v>
      </c>
    </row>
    <row r="111" spans="1:10" x14ac:dyDescent="0.25">
      <c r="A111" s="2" t="s">
        <v>332</v>
      </c>
      <c r="B111" s="2" t="s">
        <v>333</v>
      </c>
      <c r="C111" s="5">
        <v>229.9</v>
      </c>
      <c r="D111" s="2" t="s">
        <v>334</v>
      </c>
      <c r="E111" s="2" t="s">
        <v>15</v>
      </c>
      <c r="F111" s="2" t="s">
        <v>16</v>
      </c>
      <c r="G111">
        <f>(1 - (COUNTIF(F112:F$432,"no")+O$2-O$3))/(O$2-O$4)</f>
        <v>0</v>
      </c>
      <c r="H111">
        <f>COUNTIF(F$2:F110,"yes")/O$4</f>
        <v>0.98165137614678899</v>
      </c>
      <c r="I111">
        <f>2*COUNTIF(F$1:F110,"yes")/(COUNTIF(F$1:F110,"yes")+O$4+(O$2-O$4-(COUNTIF(F112:F$432,"no")+O$2-O$3)))</f>
        <v>0.98617511520737322</v>
      </c>
      <c r="J111" s="5">
        <v>229.9</v>
      </c>
    </row>
    <row r="112" spans="1:10" x14ac:dyDescent="0.25">
      <c r="A112" s="2" t="s">
        <v>335</v>
      </c>
      <c r="B112" s="2" t="s">
        <v>336</v>
      </c>
      <c r="C112" s="5">
        <v>174.5</v>
      </c>
      <c r="D112" s="2" t="s">
        <v>337</v>
      </c>
      <c r="E112" s="2" t="s">
        <v>15</v>
      </c>
      <c r="F112" s="2" t="s">
        <v>16</v>
      </c>
      <c r="G112">
        <f>(1 - (COUNTIF(F113:F$432,"no")+O$2-O$3))/(O$2-O$4)</f>
        <v>0</v>
      </c>
      <c r="H112">
        <f>COUNTIF(F$2:F111,"yes")/O$4</f>
        <v>0.99082568807339455</v>
      </c>
      <c r="I112">
        <f>2*COUNTIF(F$1:F111,"yes")/(COUNTIF(F$1:F111,"yes")+O$4+(O$2-O$4-(COUNTIF(F113:F$432,"no")+O$2-O$3)))</f>
        <v>0.99082568807339455</v>
      </c>
      <c r="J112" s="5">
        <v>174.5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 1</vt:lpstr>
      <vt:lpstr>'Sheet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2023-05-14T15:58:37Z</dcterms:created>
  <dcterms:modified xsi:type="dcterms:W3CDTF">2023-05-16T11:14:14Z</dcterms:modified>
</cp:coreProperties>
</file>