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a/Documents/site/4term/49/"/>
    </mc:Choice>
  </mc:AlternateContent>
  <xr:revisionPtr revIDLastSave="0" documentId="13_ncr:1_{C7D2BD74-9B93-E746-9D86-E719F4394283}" xr6:coauthVersionLast="47" xr6:coauthVersionMax="47" xr10:uidLastSave="{00000000-0000-0000-0000-000000000000}"/>
  <bookViews>
    <workbookView xWindow="6540" yWindow="500" windowWidth="28240" windowHeight="15760" xr2:uid="{211C1A42-E263-9449-9B2D-1C183BB8044E}"/>
  </bookViews>
  <sheets>
    <sheet name="Лист1" sheetId="1" r:id="rId1"/>
    <sheet name="Лист2" sheetId="2" r:id="rId2"/>
  </sheets>
  <externalReferences>
    <externalReference r:id="rId3"/>
  </externalReferences>
  <definedNames>
    <definedName name="table2" localSheetId="0">Лист1!$A$1:$F$109</definedName>
    <definedName name="table2" localSheetId="1">Лист2!$A$1:$F$110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CB6051-04EF-8845-B631-C73149D20933}" name="table2" type="6" refreshedVersion="8" background="1" saveData="1">
    <textPr codePage="10007" sourceFile="/Users/karina/Documents/site/4term/49/table2.tsv" decimal="," thousands=" ">
      <textFields count="6">
        <textField/>
        <textField/>
        <textField/>
        <textField/>
        <textField/>
        <textField/>
      </textFields>
    </textPr>
  </connection>
  <connection id="2" xr16:uid="{62FCF7FB-143D-2949-AEB5-85DF46EAB825}" name="table21" type="6" refreshedVersion="8" background="1" saveData="1">
    <textPr codePage="10007" sourceFile="/Users/karina/Documents/site/4term/49/table2.tsv" decimal="," thousands=" 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<sst xmlns="http://schemas.openxmlformats.org/spreadsheetml/2006/main" count="991" uniqueCount="405">
  <si>
    <t>Sequence</t>
  </si>
  <si>
    <t>Description</t>
  </si>
  <si>
    <t>Score</t>
  </si>
  <si>
    <t>E-value</t>
  </si>
  <si>
    <t>N</t>
  </si>
  <si>
    <t>no</t>
  </si>
  <si>
    <t>H6WRZ8_9CAUD</t>
  </si>
  <si>
    <t>(H6WRZ8)</t>
  </si>
  <si>
    <t>378.5</t>
  </si>
  <si>
    <t>1.3e-112</t>
  </si>
  <si>
    <t>yes</t>
  </si>
  <si>
    <t>A0A513ZWZ5_9CAUD</t>
  </si>
  <si>
    <t>(A0A513ZWZ5)</t>
  </si>
  <si>
    <t>A0A5C0CBX6_9CAUD</t>
  </si>
  <si>
    <t>(A0A5C0CBX6)</t>
  </si>
  <si>
    <t>A0A1M4Y0W8_9GAMM</t>
  </si>
  <si>
    <t>(A0A1M4Y0W8)</t>
  </si>
  <si>
    <t>3.7e-108</t>
  </si>
  <si>
    <t>E1VAW0_HALED</t>
  </si>
  <si>
    <t>(E1VAW0)</t>
  </si>
  <si>
    <t>7.8e-107</t>
  </si>
  <si>
    <t>K7P7K9_9CAUD</t>
  </si>
  <si>
    <t>(K7P7K9)</t>
  </si>
  <si>
    <t>3.8e-106</t>
  </si>
  <si>
    <t>A0A653FWZ3_9CAUD</t>
  </si>
  <si>
    <t>(A0A653FWZ3)</t>
  </si>
  <si>
    <t>I6R999_9CAUD</t>
  </si>
  <si>
    <t>(I6R999)</t>
  </si>
  <si>
    <t>Q9XJS9_BPD3</t>
  </si>
  <si>
    <t>(Q9XJS9)</t>
  </si>
  <si>
    <t>A0A348HED0_9GAMM</t>
  </si>
  <si>
    <t>(A0A348HED0)</t>
  </si>
  <si>
    <t>1.9e-103</t>
  </si>
  <si>
    <t>A0A220NRM9_9CAUD</t>
  </si>
  <si>
    <t>(A0A220NRM9)</t>
  </si>
  <si>
    <t>9.5e-102</t>
  </si>
  <si>
    <t>A0A0H4IPL1_9CAUD</t>
  </si>
  <si>
    <t>(A0A0H4IPL1)</t>
  </si>
  <si>
    <t>1.1e-101</t>
  </si>
  <si>
    <t>Q9AZ05_BPHK6</t>
  </si>
  <si>
    <t>(Q9AZ05)</t>
  </si>
  <si>
    <t>2.3e-100</t>
  </si>
  <si>
    <t>A0A1V0E5R9_9CAUD</t>
  </si>
  <si>
    <t>(A0A1V0E5R9)</t>
  </si>
  <si>
    <t>4.2e-100</t>
  </si>
  <si>
    <t>A0A2Z5HQC9_9CAUD</t>
  </si>
  <si>
    <t>(A0A2Z5HQC9)</t>
  </si>
  <si>
    <t>A0A1W6B889_9GAMM</t>
  </si>
  <si>
    <t>(A0A1W6B889)</t>
  </si>
  <si>
    <t>2.2e-99</t>
  </si>
  <si>
    <t>B6DZW8_9CAUD</t>
  </si>
  <si>
    <t>(B6DZW8)</t>
  </si>
  <si>
    <t>5.3e-99</t>
  </si>
  <si>
    <t>B6ETD9_9CAUD</t>
  </si>
  <si>
    <t>(B6ETD9)</t>
  </si>
  <si>
    <t>H6WZK3_9CAUD</t>
  </si>
  <si>
    <t>(H6WZK3)</t>
  </si>
  <si>
    <t>A0A0R6PIX3_9CAUD</t>
  </si>
  <si>
    <t>(A0A0R6PIX3)</t>
  </si>
  <si>
    <t>1.9e-98</t>
  </si>
  <si>
    <t>A0A0R6PJ50_9CAUD</t>
  </si>
  <si>
    <t>(A0A0R6PJ50)</t>
  </si>
  <si>
    <t>2.1e-98</t>
  </si>
  <si>
    <t>A0A0R6PIW0_9CAUD</t>
  </si>
  <si>
    <t>(A0A0R6PIW0)</t>
  </si>
  <si>
    <t>A0A0R6PIS0_9CAUD</t>
  </si>
  <si>
    <t>(A0A0R6PIS0)</t>
  </si>
  <si>
    <t>A0A0R6PE81_9CAUD</t>
  </si>
  <si>
    <t>(A0A0R6PE81)</t>
  </si>
  <si>
    <t>A0A0R6PDL1_9CAUD</t>
  </si>
  <si>
    <t>(A0A0R6PDL1)</t>
  </si>
  <si>
    <t>2.2e-98</t>
  </si>
  <si>
    <t>A0A0R6PHZ8_9CAUD</t>
  </si>
  <si>
    <t>(A0A0R6PHZ8)</t>
  </si>
  <si>
    <t>A0A0J8YIA1_9GAMM</t>
  </si>
  <si>
    <t>(A0A0J8YIA1)</t>
  </si>
  <si>
    <t>5.5e-97</t>
  </si>
  <si>
    <t>A0A1B8PKP4_MORNO</t>
  </si>
  <si>
    <t>(A0A1B8PKP4)</t>
  </si>
  <si>
    <t>1.2e-89</t>
  </si>
  <si>
    <t>A0A0H5ARR4_9CAUD</t>
  </si>
  <si>
    <t>(A0A0H5ARR4)</t>
  </si>
  <si>
    <t>8.3e-73</t>
  </si>
  <si>
    <t>A5LH85_9CAUD</t>
  </si>
  <si>
    <t>(A5LH85)</t>
  </si>
  <si>
    <t>2.4e-38</t>
  </si>
  <si>
    <t>E5AGA1_9CAUD</t>
  </si>
  <si>
    <t>(E5AGA1)</t>
  </si>
  <si>
    <t>Y1412_HAEIN</t>
  </si>
  <si>
    <t>(P45197)</t>
  </si>
  <si>
    <t>3.4e-08</t>
  </si>
  <si>
    <t>A0A0R6PJV6_9CAUD</t>
  </si>
  <si>
    <t>(A0A0R6PJV6)</t>
  </si>
  <si>
    <t>1.7e-07</t>
  </si>
  <si>
    <t>A0A263HEC3_9PAST</t>
  </si>
  <si>
    <t>(A0A263HEC3)</t>
  </si>
  <si>
    <t>4.1e-07</t>
  </si>
  <si>
    <t>A0A1S9ZX37_9GAMM</t>
  </si>
  <si>
    <t>(A0A1S9ZX37)</t>
  </si>
  <si>
    <t>6.6e-07</t>
  </si>
  <si>
    <t>A0A482J889_9CAUD</t>
  </si>
  <si>
    <t>(A0A482J889)</t>
  </si>
  <si>
    <t>2.4e-06</t>
  </si>
  <si>
    <t>A0A085ASE2_9ENTR</t>
  </si>
  <si>
    <t>(A0A085ASE2)</t>
  </si>
  <si>
    <t>3.2e-06</t>
  </si>
  <si>
    <t>A0A1V3IZA3_9PAST</t>
  </si>
  <si>
    <t>(A0A1V3IZA3)</t>
  </si>
  <si>
    <t>4.8e-06</t>
  </si>
  <si>
    <t>A0A4S1E5X4_9BURK</t>
  </si>
  <si>
    <t>(A0A4S1E5X4)</t>
  </si>
  <si>
    <t>6.6e-06</t>
  </si>
  <si>
    <t>A0A7G3WCZ3_9CAUD</t>
  </si>
  <si>
    <t>(A0A7G3WCZ3)</t>
  </si>
  <si>
    <t>1.3e-05</t>
  </si>
  <si>
    <t>A0A096XEL9_9CAUD</t>
  </si>
  <si>
    <t>(A0A096XEL9)</t>
  </si>
  <si>
    <t>A0A0P0ZFJ1_9CAUD</t>
  </si>
  <si>
    <t>(A0A0P0ZFJ1)</t>
  </si>
  <si>
    <t>A0A4Y6ELG3_9CAUD</t>
  </si>
  <si>
    <t>(A0A4Y6ELG3)</t>
  </si>
  <si>
    <t>A0A1R3Y613_9CAUD</t>
  </si>
  <si>
    <t>(A0A1R3Y613)</t>
  </si>
  <si>
    <t>1.9e-05</t>
  </si>
  <si>
    <t>A0A1V3TVN7_9PAST</t>
  </si>
  <si>
    <t>(A0A1V3TVN7)</t>
  </si>
  <si>
    <t>Q6FAE3_ACIAD</t>
  </si>
  <si>
    <t>(Q6FAE3)</t>
  </si>
  <si>
    <t>2.3e-05</t>
  </si>
  <si>
    <t>A0A7G3T584_9CAUD</t>
  </si>
  <si>
    <t>(A0A7G3T584)</t>
  </si>
  <si>
    <t>A0A1C7HFF3_9BURK</t>
  </si>
  <si>
    <t>(A0A1C7HFF3)</t>
  </si>
  <si>
    <t>2.6e-05</t>
  </si>
  <si>
    <t>Y23K_BPP22</t>
  </si>
  <si>
    <t>(P21417)</t>
  </si>
  <si>
    <t>3.9e-05</t>
  </si>
  <si>
    <t>A0A482J3C8_9CAUD</t>
  </si>
  <si>
    <t>(A0A482J3C8)</t>
  </si>
  <si>
    <t>5.7e-05</t>
  </si>
  <si>
    <t>A0A6M8UJU6_9GAMM</t>
  </si>
  <si>
    <t>(A0A6M8UJU6)</t>
  </si>
  <si>
    <t>7.6e-05</t>
  </si>
  <si>
    <t>A0A0H3GT54_KLEPH</t>
  </si>
  <si>
    <t>(A0A0H3GT54)</t>
  </si>
  <si>
    <t>8.2e-05</t>
  </si>
  <si>
    <t>A0A4V3DVU0_9NEIS</t>
  </si>
  <si>
    <t>(A0A4V3DVU0)</t>
  </si>
  <si>
    <t>0.0001</t>
  </si>
  <si>
    <t>A0A2D1GLJ3_9CAUD</t>
  </si>
  <si>
    <t>(A0A2D1GLJ3)</t>
  </si>
  <si>
    <t>0.00011</t>
  </si>
  <si>
    <t>A5VW78_9CAUD</t>
  </si>
  <si>
    <t>(A5VW78)</t>
  </si>
  <si>
    <t>0.00018</t>
  </si>
  <si>
    <t>A0A088CBJ5_9CAUD</t>
  </si>
  <si>
    <t>(A0A088CBJ5)</t>
  </si>
  <si>
    <t>A0A088CQ88_9CAUD</t>
  </si>
  <si>
    <t>(A0A088CQ88)</t>
  </si>
  <si>
    <t>A0A085AF48_9ENTR</t>
  </si>
  <si>
    <t>(A0A085AF48)</t>
  </si>
  <si>
    <t>Q2L2X2_BORA1</t>
  </si>
  <si>
    <t>(Q2L2X2)</t>
  </si>
  <si>
    <t>0.00019</t>
  </si>
  <si>
    <t>C1D8H3_LARHH</t>
  </si>
  <si>
    <t>(C1D8H3)</t>
  </si>
  <si>
    <t>0.0002</t>
  </si>
  <si>
    <t>A0A0N7CEE8_BPP22</t>
  </si>
  <si>
    <t>(A0A0N7CEE8)</t>
  </si>
  <si>
    <t>0.00067</t>
  </si>
  <si>
    <t>A0A2T6FCN1_9BURK</t>
  </si>
  <si>
    <t>(A0A2T6FCN1)</t>
  </si>
  <si>
    <t>0.00075</t>
  </si>
  <si>
    <t>A0A2I0SYP9_LIMLA</t>
  </si>
  <si>
    <t>(A0A2I0SYP9)</t>
  </si>
  <si>
    <t>0.0008</t>
  </si>
  <si>
    <t>A0A0G3CM67_9GAMM</t>
  </si>
  <si>
    <t>(A0A0G3CM67)</t>
  </si>
  <si>
    <t>0.001</t>
  </si>
  <si>
    <t>A0A0Q5DG35_9BURK</t>
  </si>
  <si>
    <t>(A0A0Q5DG35)</t>
  </si>
  <si>
    <t>0.0014</t>
  </si>
  <si>
    <t>U6Q1H5_9NEIS</t>
  </si>
  <si>
    <t>(U6Q1H5)</t>
  </si>
  <si>
    <t>0.0017</t>
  </si>
  <si>
    <t>A0A1P8DUT4_9CAUD</t>
  </si>
  <si>
    <t>(A0A1P8DUT4)</t>
  </si>
  <si>
    <t>0.0037</t>
  </si>
  <si>
    <t>S3MV33_9GAMM</t>
  </si>
  <si>
    <t>(S3MV33)</t>
  </si>
  <si>
    <t>0.0048</t>
  </si>
  <si>
    <t>A0A2S2FHJ2_9GAMM</t>
  </si>
  <si>
    <t>(A0A2S2FHJ2)</t>
  </si>
  <si>
    <t>0.0091</t>
  </si>
  <si>
    <t>A0A0H4IQ87_9CAUD</t>
  </si>
  <si>
    <t>(A0A0H4IQ87)</t>
  </si>
  <si>
    <t>0.0096</t>
  </si>
  <si>
    <t>A0A0P0ZDV5_9CAUD</t>
  </si>
  <si>
    <t>(A0A0P0ZDV5)</t>
  </si>
  <si>
    <t>0.0099</t>
  </si>
  <si>
    <t>A0A6B2FZC3_9ENTR</t>
  </si>
  <si>
    <t>(A0A6B2FZC3)</t>
  </si>
  <si>
    <t>0.013</t>
  </si>
  <si>
    <t>A0A088CD55_9CAUD</t>
  </si>
  <si>
    <t>(A0A088CD55)</t>
  </si>
  <si>
    <t>0.018</t>
  </si>
  <si>
    <t>A0A096XEM0_9CAUD</t>
  </si>
  <si>
    <t>(A0A096XEM0)</t>
  </si>
  <si>
    <t>0.022</t>
  </si>
  <si>
    <t>A0A0N7KZV8_9CAUD</t>
  </si>
  <si>
    <t>(A0A0N7KZV8)</t>
  </si>
  <si>
    <t>A0A024HNX3_PSEKB</t>
  </si>
  <si>
    <t>(A0A024HNX3)</t>
  </si>
  <si>
    <t>0.029</t>
  </si>
  <si>
    <t>Q9KXD3_BPVT2</t>
  </si>
  <si>
    <t>(Q9KXD3)</t>
  </si>
  <si>
    <t>A0A0N7CH25_9CAUD</t>
  </si>
  <si>
    <t>(A0A0N7CH25)</t>
  </si>
  <si>
    <t>A0A0P0ZD87_9CAUD</t>
  </si>
  <si>
    <t>(A0A0P0ZD87)</t>
  </si>
  <si>
    <t>A0A0N7C241_9CAUD</t>
  </si>
  <si>
    <t>(A0A0N7C241)</t>
  </si>
  <si>
    <t>Q6H9V5_9CAUD</t>
  </si>
  <si>
    <t>(Q6H9V5)</t>
  </si>
  <si>
    <t>A0A4Y6EC49_9CAUD</t>
  </si>
  <si>
    <t>(A0A4Y6EC49)</t>
  </si>
  <si>
    <t>Q9XJJ5_BP933</t>
  </si>
  <si>
    <t>(Q9XJJ5)</t>
  </si>
  <si>
    <t>G3CFL8_9CAUD</t>
  </si>
  <si>
    <t>(G3CFL8)</t>
  </si>
  <si>
    <t>B6DZ93_9CAUD</t>
  </si>
  <si>
    <t>(B6DZ93)</t>
  </si>
  <si>
    <t>Q7AK44_BPVT1</t>
  </si>
  <si>
    <t>(Q7AK44)</t>
  </si>
  <si>
    <t>A7UQX2_ECO57</t>
  </si>
  <si>
    <t>(A7UQX2)</t>
  </si>
  <si>
    <t>Q7Y2H6_9CAUD</t>
  </si>
  <si>
    <t>(Q7Y2H6)</t>
  </si>
  <si>
    <t>A0A075M301_9CAUD</t>
  </si>
  <si>
    <t>(A0A075M301)</t>
  </si>
  <si>
    <t>C4K691_HAMD5</t>
  </si>
  <si>
    <t>(C4K691)</t>
  </si>
  <si>
    <t>0.042</t>
  </si>
  <si>
    <t>A0A2D0KUW3_9GAMM</t>
  </si>
  <si>
    <t>(A0A2D0KUW3)</t>
  </si>
  <si>
    <t>0.045</t>
  </si>
  <si>
    <t>D3UWJ6_XENBS</t>
  </si>
  <si>
    <t>(D3UWJ6)</t>
  </si>
  <si>
    <t>0.049</t>
  </si>
  <si>
    <t>A0A0P0HSR5_9CAUD</t>
  </si>
  <si>
    <t>(A0A0P0HSR5)</t>
  </si>
  <si>
    <t>0.058</t>
  </si>
  <si>
    <t>A0A4P7LCW4_9GAMM</t>
  </si>
  <si>
    <t>(A0A4P7LCW4)</t>
  </si>
  <si>
    <t>0.091</t>
  </si>
  <si>
    <t>A0A1I9LJ93_9CAUD</t>
  </si>
  <si>
    <t>(A0A1I9LJ93)</t>
  </si>
  <si>
    <t>0.1</t>
  </si>
  <si>
    <t>Q776F3_9CAUD</t>
  </si>
  <si>
    <t>(Q776F3)</t>
  </si>
  <si>
    <t>A0A0P0ZC48_9CAUD</t>
  </si>
  <si>
    <t>(A0A0P0ZC48)</t>
  </si>
  <si>
    <t>A0A0P0ZCV6_9CAUD</t>
  </si>
  <si>
    <t>(A0A0P0ZCV6)</t>
  </si>
  <si>
    <t>A0A1I9LK04_9CAUD</t>
  </si>
  <si>
    <t>(A0A1I9LK04)</t>
  </si>
  <si>
    <t>V5URJ3_9CAUD</t>
  </si>
  <si>
    <t>(V5URJ3)</t>
  </si>
  <si>
    <t>A0A0N7BTR0_9CAUD</t>
  </si>
  <si>
    <t>(A0A0N7BTR0)</t>
  </si>
  <si>
    <t>A0A0N7KZD3_9CAUD</t>
  </si>
  <si>
    <t>(A0A0N7KZD3)</t>
  </si>
  <si>
    <t>Q08J97_9CAUD</t>
  </si>
  <si>
    <t>(Q08J97)</t>
  </si>
  <si>
    <t>A0A2L0PLG2_VITS1</t>
  </si>
  <si>
    <t>(A0A2L0PLG2)</t>
  </si>
  <si>
    <t>0.11</t>
  </si>
  <si>
    <t>A0A2A2HN37_9GAMM</t>
  </si>
  <si>
    <t>(A0A2A2HN37)</t>
  </si>
  <si>
    <t>0.13</t>
  </si>
  <si>
    <t>A0A2S0M3G0_9CAUD</t>
  </si>
  <si>
    <t>(A0A2S0M3G0)</t>
  </si>
  <si>
    <t>0.25</t>
  </si>
  <si>
    <t>A0A1U9AJG4_9CAUD</t>
  </si>
  <si>
    <t>(A0A1U9AJG4)</t>
  </si>
  <si>
    <t>A0A0N6WGF4_BPP22</t>
  </si>
  <si>
    <t>(A0A0N6WGF4)</t>
  </si>
  <si>
    <t>total</t>
  </si>
  <si>
    <t>in search</t>
  </si>
  <si>
    <t>twodom</t>
  </si>
  <si>
    <t>1-Specificity</t>
  </si>
  <si>
    <t>Sensitivity</t>
  </si>
  <si>
    <t>F1</t>
  </si>
  <si>
    <t>378.6</t>
  </si>
  <si>
    <t>378.7</t>
  </si>
  <si>
    <t>378.8</t>
  </si>
  <si>
    <t>378.9</t>
  </si>
  <si>
    <t>378.10</t>
  </si>
  <si>
    <t>378.11</t>
  </si>
  <si>
    <t>378.12</t>
  </si>
  <si>
    <t>378.13</t>
  </si>
  <si>
    <t>378.14</t>
  </si>
  <si>
    <t>378.15</t>
  </si>
  <si>
    <t>378.16</t>
  </si>
  <si>
    <t>378.17</t>
  </si>
  <si>
    <t>378.18</t>
  </si>
  <si>
    <t>378.19</t>
  </si>
  <si>
    <t>378.20</t>
  </si>
  <si>
    <t>378.21</t>
  </si>
  <si>
    <t>378.22</t>
  </si>
  <si>
    <t>378.23</t>
  </si>
  <si>
    <t>378.24</t>
  </si>
  <si>
    <t>378.25</t>
  </si>
  <si>
    <t>378.26</t>
  </si>
  <si>
    <t>378.27</t>
  </si>
  <si>
    <t>378.28</t>
  </si>
  <si>
    <t>378.29</t>
  </si>
  <si>
    <t>378.30</t>
  </si>
  <si>
    <t>378.31</t>
  </si>
  <si>
    <t>378.32</t>
  </si>
  <si>
    <t>378.33</t>
  </si>
  <si>
    <t>378.34</t>
  </si>
  <si>
    <t>378.35</t>
  </si>
  <si>
    <t>378.36</t>
  </si>
  <si>
    <t>378.37</t>
  </si>
  <si>
    <t>378.38</t>
  </si>
  <si>
    <t>378.39</t>
  </si>
  <si>
    <t>378.40</t>
  </si>
  <si>
    <t>378.41</t>
  </si>
  <si>
    <t>378.42</t>
  </si>
  <si>
    <t>378.43</t>
  </si>
  <si>
    <t>378.44</t>
  </si>
  <si>
    <t>378.45</t>
  </si>
  <si>
    <t>378.46</t>
  </si>
  <si>
    <t>378.47</t>
  </si>
  <si>
    <t>378.48</t>
  </si>
  <si>
    <t>378.49</t>
  </si>
  <si>
    <t>378.50</t>
  </si>
  <si>
    <t>378.51</t>
  </si>
  <si>
    <t>378.52</t>
  </si>
  <si>
    <t>378.53</t>
  </si>
  <si>
    <t>378.54</t>
  </si>
  <si>
    <t>378.55</t>
  </si>
  <si>
    <t>378.56</t>
  </si>
  <si>
    <t>378.57</t>
  </si>
  <si>
    <t>378.58</t>
  </si>
  <si>
    <t>378.59</t>
  </si>
  <si>
    <t>378.60</t>
  </si>
  <si>
    <t>378.61</t>
  </si>
  <si>
    <t>378.62</t>
  </si>
  <si>
    <t>378.63</t>
  </si>
  <si>
    <t>378.64</t>
  </si>
  <si>
    <t>378.65</t>
  </si>
  <si>
    <t>378.66</t>
  </si>
  <si>
    <t>378.67</t>
  </si>
  <si>
    <t>378.68</t>
  </si>
  <si>
    <t>378.69</t>
  </si>
  <si>
    <t>378.70</t>
  </si>
  <si>
    <t>378.71</t>
  </si>
  <si>
    <t>378.72</t>
  </si>
  <si>
    <t>378.73</t>
  </si>
  <si>
    <t>378.74</t>
  </si>
  <si>
    <t>378.75</t>
  </si>
  <si>
    <t>378.76</t>
  </si>
  <si>
    <t>378.77</t>
  </si>
  <si>
    <t>378.78</t>
  </si>
  <si>
    <t>378.79</t>
  </si>
  <si>
    <t>378.80</t>
  </si>
  <si>
    <t>378.81</t>
  </si>
  <si>
    <t>378.82</t>
  </si>
  <si>
    <t>378.83</t>
  </si>
  <si>
    <t>378.84</t>
  </si>
  <si>
    <t>378.85</t>
  </si>
  <si>
    <t>378.86</t>
  </si>
  <si>
    <t>378.87</t>
  </si>
  <si>
    <t>378.88</t>
  </si>
  <si>
    <t>378.89</t>
  </si>
  <si>
    <t>378.90</t>
  </si>
  <si>
    <t>378.91</t>
  </si>
  <si>
    <t>378.92</t>
  </si>
  <si>
    <t>378.93</t>
  </si>
  <si>
    <t>378.94</t>
  </si>
  <si>
    <t>378.95</t>
  </si>
  <si>
    <t>378.96</t>
  </si>
  <si>
    <t>378.97</t>
  </si>
  <si>
    <t>378.98</t>
  </si>
  <si>
    <t>378.99</t>
  </si>
  <si>
    <t>378.100</t>
  </si>
  <si>
    <t>378.101</t>
  </si>
  <si>
    <t>378.102</t>
  </si>
  <si>
    <t>378.103</t>
  </si>
  <si>
    <t>378.104</t>
  </si>
  <si>
    <t>378.105</t>
  </si>
  <si>
    <t>378.106</t>
  </si>
  <si>
    <t>378.107</t>
  </si>
  <si>
    <t>378.108</t>
  </si>
  <si>
    <t>378.109</t>
  </si>
  <si>
    <t>378.110</t>
  </si>
  <si>
    <t>378.111</t>
  </si>
  <si>
    <t>378.112</t>
  </si>
  <si>
    <t>--------</t>
  </si>
  <si>
    <t>-----------</t>
  </si>
  <si>
    <t>-----</t>
  </si>
  <si>
    <t>-------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</si>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</sst>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16" fontId="0" fillId="0" borderId="0" xfId="0" applyNumberFormat="1"/>
    <xf numFmtId="0" fontId="1" fillId="0" borderId="0" xfId="0" applyFont="1"/>
    <xf numFmtId="2" fontId="0" fillId="0" borderId="0" xfId="0" applyNumberFormat="1"/>
    <xf numFmtId="165" fontId="0" fillId="0" borderId="0" xfId="0" applyNumberForma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543207422040998E-2"/>
          <c:y val="9.9403674603603359E-2"/>
          <c:w val="0.90149185404285459"/>
          <c:h val="0.7815924998649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Лист1!$H$1</c:f>
              <c:strCache>
                <c:ptCount val="1"/>
                <c:pt idx="0">
                  <c:v>Sensitivity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Лист1!$G$2:$G$113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4.3478260869565188E-2</c:v>
                </c:pt>
                <c:pt idx="30">
                  <c:v>4.3478260869565188E-2</c:v>
                </c:pt>
                <c:pt idx="31">
                  <c:v>8.6956521739130488E-2</c:v>
                </c:pt>
                <c:pt idx="32">
                  <c:v>0.13043478260869568</c:v>
                </c:pt>
                <c:pt idx="33">
                  <c:v>0.17391304347826086</c:v>
                </c:pt>
                <c:pt idx="34">
                  <c:v>0.21739130434782605</c:v>
                </c:pt>
                <c:pt idx="35">
                  <c:v>0.26086956521739135</c:v>
                </c:pt>
                <c:pt idx="36">
                  <c:v>0.30434782608695654</c:v>
                </c:pt>
                <c:pt idx="37">
                  <c:v>0.34782608695652173</c:v>
                </c:pt>
                <c:pt idx="38">
                  <c:v>0.39130434782608692</c:v>
                </c:pt>
                <c:pt idx="39">
                  <c:v>0.43478260869565222</c:v>
                </c:pt>
                <c:pt idx="40">
                  <c:v>0.47826086956521741</c:v>
                </c:pt>
                <c:pt idx="41">
                  <c:v>0.52173913043478259</c:v>
                </c:pt>
                <c:pt idx="42">
                  <c:v>0.56521739130434789</c:v>
                </c:pt>
                <c:pt idx="43">
                  <c:v>0.60869565217391308</c:v>
                </c:pt>
                <c:pt idx="44">
                  <c:v>0.65217391304347827</c:v>
                </c:pt>
                <c:pt idx="45">
                  <c:v>0.69565217391304346</c:v>
                </c:pt>
                <c:pt idx="46">
                  <c:v>0.73913043478260865</c:v>
                </c:pt>
                <c:pt idx="47">
                  <c:v>0.78260869565217395</c:v>
                </c:pt>
                <c:pt idx="48">
                  <c:v>0.82608695652173914</c:v>
                </c:pt>
                <c:pt idx="49">
                  <c:v>0.86956521739130432</c:v>
                </c:pt>
                <c:pt idx="50">
                  <c:v>0.91304347826086962</c:v>
                </c:pt>
                <c:pt idx="51">
                  <c:v>0.95652173913043481</c:v>
                </c:pt>
                <c:pt idx="52">
                  <c:v>1</c:v>
                </c:pt>
                <c:pt idx="53">
                  <c:v>1.0434782608695652</c:v>
                </c:pt>
                <c:pt idx="54">
                  <c:v>1.0869565217391304</c:v>
                </c:pt>
                <c:pt idx="55">
                  <c:v>1.1304347826086956</c:v>
                </c:pt>
                <c:pt idx="56">
                  <c:v>1.1739130434782608</c:v>
                </c:pt>
                <c:pt idx="57">
                  <c:v>1.2173913043478262</c:v>
                </c:pt>
                <c:pt idx="58">
                  <c:v>1.2608695652173914</c:v>
                </c:pt>
                <c:pt idx="59">
                  <c:v>1.3043478260869565</c:v>
                </c:pt>
                <c:pt idx="60">
                  <c:v>1.3478260869565217</c:v>
                </c:pt>
                <c:pt idx="61">
                  <c:v>1.3913043478260869</c:v>
                </c:pt>
                <c:pt idx="62">
                  <c:v>1.4347826086956521</c:v>
                </c:pt>
                <c:pt idx="63">
                  <c:v>1.4782608695652173</c:v>
                </c:pt>
                <c:pt idx="64">
                  <c:v>1.5217391304347827</c:v>
                </c:pt>
                <c:pt idx="65">
                  <c:v>1.5652173913043477</c:v>
                </c:pt>
                <c:pt idx="66">
                  <c:v>1.6086956521739131</c:v>
                </c:pt>
                <c:pt idx="67">
                  <c:v>1.6521739130434783</c:v>
                </c:pt>
                <c:pt idx="68">
                  <c:v>1.6956521739130435</c:v>
                </c:pt>
                <c:pt idx="69">
                  <c:v>1.7391304347826086</c:v>
                </c:pt>
                <c:pt idx="70">
                  <c:v>1.7826086956521738</c:v>
                </c:pt>
                <c:pt idx="71">
                  <c:v>1.8260869565217392</c:v>
                </c:pt>
                <c:pt idx="72">
                  <c:v>1.8695652173913042</c:v>
                </c:pt>
                <c:pt idx="73">
                  <c:v>1.9130434782608696</c:v>
                </c:pt>
                <c:pt idx="74">
                  <c:v>1.9565217391304348</c:v>
                </c:pt>
                <c:pt idx="75">
                  <c:v>2</c:v>
                </c:pt>
                <c:pt idx="76">
                  <c:v>2.0434782608695654</c:v>
                </c:pt>
                <c:pt idx="77">
                  <c:v>2.0869565217391304</c:v>
                </c:pt>
                <c:pt idx="78">
                  <c:v>2.1304347826086953</c:v>
                </c:pt>
                <c:pt idx="79">
                  <c:v>2.1739130434782608</c:v>
                </c:pt>
                <c:pt idx="80">
                  <c:v>2.2173913043478262</c:v>
                </c:pt>
                <c:pt idx="81">
                  <c:v>2.2608695652173916</c:v>
                </c:pt>
                <c:pt idx="82">
                  <c:v>2.3043478260869565</c:v>
                </c:pt>
                <c:pt idx="83">
                  <c:v>2.3478260869565215</c:v>
                </c:pt>
                <c:pt idx="84">
                  <c:v>2.3913043478260869</c:v>
                </c:pt>
                <c:pt idx="85">
                  <c:v>2.4347826086956523</c:v>
                </c:pt>
                <c:pt idx="86">
                  <c:v>2.4782608695652173</c:v>
                </c:pt>
                <c:pt idx="87">
                  <c:v>2.5217391304347827</c:v>
                </c:pt>
                <c:pt idx="88">
                  <c:v>2.5652173913043477</c:v>
                </c:pt>
                <c:pt idx="89">
                  <c:v>2.6086956521739131</c:v>
                </c:pt>
                <c:pt idx="90">
                  <c:v>2.6521739130434785</c:v>
                </c:pt>
                <c:pt idx="91">
                  <c:v>2.6956521739130435</c:v>
                </c:pt>
                <c:pt idx="92">
                  <c:v>2.7391304347826084</c:v>
                </c:pt>
                <c:pt idx="93">
                  <c:v>2.7826086956521738</c:v>
                </c:pt>
                <c:pt idx="94">
                  <c:v>2.8260869565217392</c:v>
                </c:pt>
                <c:pt idx="95">
                  <c:v>2.8695652173913047</c:v>
                </c:pt>
                <c:pt idx="96">
                  <c:v>2.9130434782608696</c:v>
                </c:pt>
                <c:pt idx="97">
                  <c:v>2.9565217391304346</c:v>
                </c:pt>
                <c:pt idx="98">
                  <c:v>3</c:v>
                </c:pt>
                <c:pt idx="99">
                  <c:v>3.0434782608695654</c:v>
                </c:pt>
                <c:pt idx="100">
                  <c:v>3.0869565217391304</c:v>
                </c:pt>
                <c:pt idx="101">
                  <c:v>3.1304347826086958</c:v>
                </c:pt>
                <c:pt idx="102">
                  <c:v>3.1739130434782608</c:v>
                </c:pt>
                <c:pt idx="103">
                  <c:v>3.2173913043478262</c:v>
                </c:pt>
                <c:pt idx="104">
                  <c:v>3.2608695652173911</c:v>
                </c:pt>
                <c:pt idx="105">
                  <c:v>3.3043478260869565</c:v>
                </c:pt>
                <c:pt idx="106">
                  <c:v>3.347826086956522</c:v>
                </c:pt>
                <c:pt idx="107">
                  <c:v>3.3913043478260869</c:v>
                </c:pt>
              </c:numCache>
            </c:numRef>
          </c:xVal>
          <c:yVal>
            <c:numRef>
              <c:f>Лист1!$H:$H</c:f>
              <c:numCache>
                <c:formatCode>General</c:formatCode>
                <c:ptCount val="1048576"/>
                <c:pt idx="0">
                  <c:v>0</c:v>
                </c:pt>
                <c:pt idx="1">
                  <c:v>0</c:v>
                </c:pt>
                <c:pt idx="2">
                  <c:v>3.3333333333333333E-2</c:v>
                </c:pt>
                <c:pt idx="3">
                  <c:v>6.6666666666666666E-2</c:v>
                </c:pt>
                <c:pt idx="4">
                  <c:v>0.1</c:v>
                </c:pt>
                <c:pt idx="5">
                  <c:v>0.13333333333333333</c:v>
                </c:pt>
                <c:pt idx="6">
                  <c:v>0.16666666666666666</c:v>
                </c:pt>
                <c:pt idx="7">
                  <c:v>0.2</c:v>
                </c:pt>
                <c:pt idx="8">
                  <c:v>0.23333333333333334</c:v>
                </c:pt>
                <c:pt idx="9">
                  <c:v>0.26666666666666666</c:v>
                </c:pt>
                <c:pt idx="10">
                  <c:v>0.3</c:v>
                </c:pt>
                <c:pt idx="11">
                  <c:v>0.33333333333333331</c:v>
                </c:pt>
                <c:pt idx="12">
                  <c:v>0.36666666666666664</c:v>
                </c:pt>
                <c:pt idx="13">
                  <c:v>0.4</c:v>
                </c:pt>
                <c:pt idx="14">
                  <c:v>0.43333333333333335</c:v>
                </c:pt>
                <c:pt idx="15">
                  <c:v>0.46666666666666667</c:v>
                </c:pt>
                <c:pt idx="16">
                  <c:v>0.5</c:v>
                </c:pt>
                <c:pt idx="17">
                  <c:v>0.53333333333333333</c:v>
                </c:pt>
                <c:pt idx="18">
                  <c:v>0.56666666666666665</c:v>
                </c:pt>
                <c:pt idx="19">
                  <c:v>0.6</c:v>
                </c:pt>
                <c:pt idx="20">
                  <c:v>0.6333333333333333</c:v>
                </c:pt>
                <c:pt idx="21">
                  <c:v>0.66666666666666663</c:v>
                </c:pt>
                <c:pt idx="22">
                  <c:v>0.7</c:v>
                </c:pt>
                <c:pt idx="23">
                  <c:v>0.73333333333333328</c:v>
                </c:pt>
                <c:pt idx="24">
                  <c:v>0.76666666666666672</c:v>
                </c:pt>
                <c:pt idx="25">
                  <c:v>0.8</c:v>
                </c:pt>
                <c:pt idx="26">
                  <c:v>0.83333333333333337</c:v>
                </c:pt>
                <c:pt idx="27">
                  <c:v>0.8666666666666667</c:v>
                </c:pt>
                <c:pt idx="28">
                  <c:v>0.9</c:v>
                </c:pt>
                <c:pt idx="29">
                  <c:v>0.93333333333333335</c:v>
                </c:pt>
                <c:pt idx="30">
                  <c:v>0.96666666666666667</c:v>
                </c:pt>
                <c:pt idx="31">
                  <c:v>0.96666666666666667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29-A947-9EBE-498964B5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369736"/>
        <c:axId val="762369344"/>
      </c:scatterChart>
      <c:valAx>
        <c:axId val="762369736"/>
        <c:scaling>
          <c:orientation val="minMax"/>
          <c:min val="-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1-specificity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2369344"/>
        <c:crosses val="autoZero"/>
        <c:crossBetween val="midCat"/>
      </c:valAx>
      <c:valAx>
        <c:axId val="7623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Sensitivity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2369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Лист1!$C$2:$C$109</c:f>
              <c:numCache>
                <c:formatCode>General</c:formatCode>
                <c:ptCount val="108"/>
                <c:pt idx="0">
                  <c:v>378.5</c:v>
                </c:pt>
                <c:pt idx="1">
                  <c:v>378.5</c:v>
                </c:pt>
                <c:pt idx="2">
                  <c:v>378.5</c:v>
                </c:pt>
                <c:pt idx="3">
                  <c:v>363.7</c:v>
                </c:pt>
                <c:pt idx="4">
                  <c:v>359.3</c:v>
                </c:pt>
                <c:pt idx="5">
                  <c:v>357</c:v>
                </c:pt>
                <c:pt idx="6">
                  <c:v>357</c:v>
                </c:pt>
                <c:pt idx="7">
                  <c:v>357</c:v>
                </c:pt>
                <c:pt idx="8">
                  <c:v>348.9</c:v>
                </c:pt>
                <c:pt idx="9">
                  <c:v>348</c:v>
                </c:pt>
                <c:pt idx="10">
                  <c:v>342.4</c:v>
                </c:pt>
                <c:pt idx="11">
                  <c:v>342.2</c:v>
                </c:pt>
                <c:pt idx="12">
                  <c:v>337.8</c:v>
                </c:pt>
                <c:pt idx="13">
                  <c:v>336.9</c:v>
                </c:pt>
                <c:pt idx="14">
                  <c:v>336.9</c:v>
                </c:pt>
                <c:pt idx="15">
                  <c:v>334.5</c:v>
                </c:pt>
                <c:pt idx="16">
                  <c:v>333.3</c:v>
                </c:pt>
                <c:pt idx="17">
                  <c:v>333.3</c:v>
                </c:pt>
                <c:pt idx="18">
                  <c:v>333.3</c:v>
                </c:pt>
                <c:pt idx="19">
                  <c:v>331.4</c:v>
                </c:pt>
                <c:pt idx="20">
                  <c:v>331.2</c:v>
                </c:pt>
                <c:pt idx="21">
                  <c:v>331.2</c:v>
                </c:pt>
                <c:pt idx="22">
                  <c:v>331.2</c:v>
                </c:pt>
                <c:pt idx="23">
                  <c:v>331.2</c:v>
                </c:pt>
                <c:pt idx="24">
                  <c:v>331.2</c:v>
                </c:pt>
                <c:pt idx="25">
                  <c:v>331.2</c:v>
                </c:pt>
                <c:pt idx="26">
                  <c:v>326.5</c:v>
                </c:pt>
                <c:pt idx="27">
                  <c:v>302.2</c:v>
                </c:pt>
                <c:pt idx="28">
                  <c:v>246.2</c:v>
                </c:pt>
                <c:pt idx="29">
                  <c:v>131.69999999999999</c:v>
                </c:pt>
                <c:pt idx="30">
                  <c:v>93.9</c:v>
                </c:pt>
                <c:pt idx="31">
                  <c:v>-8.1999999999999993</c:v>
                </c:pt>
                <c:pt idx="32">
                  <c:v>-16.899999999999999</c:v>
                </c:pt>
                <c:pt idx="33">
                  <c:v>-21.9</c:v>
                </c:pt>
                <c:pt idx="34">
                  <c:v>-24.5</c:v>
                </c:pt>
                <c:pt idx="35">
                  <c:v>-31.7</c:v>
                </c:pt>
                <c:pt idx="36">
                  <c:v>-33.299999999999997</c:v>
                </c:pt>
                <c:pt idx="37">
                  <c:v>-35.5</c:v>
                </c:pt>
                <c:pt idx="38">
                  <c:v>-37.200000000000003</c:v>
                </c:pt>
                <c:pt idx="39">
                  <c:v>-41</c:v>
                </c:pt>
                <c:pt idx="40">
                  <c:v>-41</c:v>
                </c:pt>
                <c:pt idx="41">
                  <c:v>-41</c:v>
                </c:pt>
                <c:pt idx="42">
                  <c:v>-41</c:v>
                </c:pt>
                <c:pt idx="43">
                  <c:v>-43.2</c:v>
                </c:pt>
                <c:pt idx="44">
                  <c:v>-43.3</c:v>
                </c:pt>
                <c:pt idx="45">
                  <c:v>-44</c:v>
                </c:pt>
                <c:pt idx="46">
                  <c:v>-44.2</c:v>
                </c:pt>
                <c:pt idx="47">
                  <c:v>-44.8</c:v>
                </c:pt>
                <c:pt idx="48">
                  <c:v>-47</c:v>
                </c:pt>
                <c:pt idx="49">
                  <c:v>-49.1</c:v>
                </c:pt>
                <c:pt idx="50">
                  <c:v>-50.7</c:v>
                </c:pt>
                <c:pt idx="51">
                  <c:v>-51.1</c:v>
                </c:pt>
                <c:pt idx="52">
                  <c:v>-52.4</c:v>
                </c:pt>
                <c:pt idx="53">
                  <c:v>-52.5</c:v>
                </c:pt>
                <c:pt idx="54">
                  <c:v>-55.5</c:v>
                </c:pt>
                <c:pt idx="55">
                  <c:v>-55.5</c:v>
                </c:pt>
                <c:pt idx="56">
                  <c:v>-55.5</c:v>
                </c:pt>
                <c:pt idx="57">
                  <c:v>-55.6</c:v>
                </c:pt>
                <c:pt idx="58">
                  <c:v>-55.8</c:v>
                </c:pt>
                <c:pt idx="59">
                  <c:v>-56.1</c:v>
                </c:pt>
                <c:pt idx="60">
                  <c:v>-62.7</c:v>
                </c:pt>
                <c:pt idx="61">
                  <c:v>-63.3</c:v>
                </c:pt>
                <c:pt idx="62">
                  <c:v>-63.7</c:v>
                </c:pt>
                <c:pt idx="63">
                  <c:v>-65.099999999999994</c:v>
                </c:pt>
                <c:pt idx="64">
                  <c:v>-66.8</c:v>
                </c:pt>
                <c:pt idx="65">
                  <c:v>-67.7</c:v>
                </c:pt>
                <c:pt idx="66">
                  <c:v>-72.2</c:v>
                </c:pt>
                <c:pt idx="67">
                  <c:v>-73.5</c:v>
                </c:pt>
                <c:pt idx="68">
                  <c:v>-77.099999999999994</c:v>
                </c:pt>
                <c:pt idx="69">
                  <c:v>-77.400000000000006</c:v>
                </c:pt>
                <c:pt idx="70">
                  <c:v>-77.599999999999994</c:v>
                </c:pt>
                <c:pt idx="71">
                  <c:v>-79.2</c:v>
                </c:pt>
                <c:pt idx="72">
                  <c:v>-80.900000000000006</c:v>
                </c:pt>
                <c:pt idx="73">
                  <c:v>-81.900000000000006</c:v>
                </c:pt>
                <c:pt idx="74">
                  <c:v>-81.900000000000006</c:v>
                </c:pt>
                <c:pt idx="75">
                  <c:v>-83.5</c:v>
                </c:pt>
                <c:pt idx="76">
                  <c:v>-83.6</c:v>
                </c:pt>
                <c:pt idx="77">
                  <c:v>-83.6</c:v>
                </c:pt>
                <c:pt idx="78">
                  <c:v>-83.6</c:v>
                </c:pt>
                <c:pt idx="79">
                  <c:v>-83.6</c:v>
                </c:pt>
                <c:pt idx="80">
                  <c:v>-83.6</c:v>
                </c:pt>
                <c:pt idx="81">
                  <c:v>-83.6</c:v>
                </c:pt>
                <c:pt idx="82">
                  <c:v>-83.6</c:v>
                </c:pt>
                <c:pt idx="83">
                  <c:v>-83.6</c:v>
                </c:pt>
                <c:pt idx="84">
                  <c:v>-83.6</c:v>
                </c:pt>
                <c:pt idx="85">
                  <c:v>-83.6</c:v>
                </c:pt>
                <c:pt idx="86">
                  <c:v>-83.6</c:v>
                </c:pt>
                <c:pt idx="87">
                  <c:v>-83.6</c:v>
                </c:pt>
                <c:pt idx="88">
                  <c:v>-83.6</c:v>
                </c:pt>
                <c:pt idx="89">
                  <c:v>-85.6</c:v>
                </c:pt>
                <c:pt idx="90">
                  <c:v>-86</c:v>
                </c:pt>
                <c:pt idx="91">
                  <c:v>-86.4</c:v>
                </c:pt>
                <c:pt idx="92">
                  <c:v>-87.3</c:v>
                </c:pt>
                <c:pt idx="93">
                  <c:v>-89.8</c:v>
                </c:pt>
                <c:pt idx="94">
                  <c:v>-90.4</c:v>
                </c:pt>
                <c:pt idx="95">
                  <c:v>-90.4</c:v>
                </c:pt>
                <c:pt idx="96">
                  <c:v>-90.4</c:v>
                </c:pt>
                <c:pt idx="97">
                  <c:v>-90.4</c:v>
                </c:pt>
                <c:pt idx="98">
                  <c:v>-90.4</c:v>
                </c:pt>
                <c:pt idx="99">
                  <c:v>-90.4</c:v>
                </c:pt>
                <c:pt idx="100">
                  <c:v>-90.4</c:v>
                </c:pt>
                <c:pt idx="101">
                  <c:v>-90.4</c:v>
                </c:pt>
                <c:pt idx="102">
                  <c:v>-90.4</c:v>
                </c:pt>
                <c:pt idx="103">
                  <c:v>-90.8</c:v>
                </c:pt>
                <c:pt idx="104">
                  <c:v>-91.8</c:v>
                </c:pt>
                <c:pt idx="105">
                  <c:v>-95.3</c:v>
                </c:pt>
                <c:pt idx="106">
                  <c:v>-95.3</c:v>
                </c:pt>
                <c:pt idx="107">
                  <c:v>-104.4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1-F649-B079-8E15EBDBA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692720"/>
        <c:axId val="611694448"/>
      </c:barChart>
      <c:catAx>
        <c:axId val="611692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1694448"/>
        <c:crosses val="autoZero"/>
        <c:auto val="1"/>
        <c:lblAlgn val="ctr"/>
        <c:lblOffset val="100"/>
        <c:noMultiLvlLbl val="0"/>
      </c:catAx>
      <c:valAx>
        <c:axId val="61169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169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Лист1!$S$1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Лист1!$R$2:$R$999</c:f>
              <c:numCache>
                <c:formatCode>General</c:formatCode>
                <c:ptCount val="998"/>
                <c:pt idx="0">
                  <c:v>378.5</c:v>
                </c:pt>
                <c:pt idx="1">
                  <c:v>378.5</c:v>
                </c:pt>
                <c:pt idx="2">
                  <c:v>378.5</c:v>
                </c:pt>
                <c:pt idx="3">
                  <c:v>363.7</c:v>
                </c:pt>
                <c:pt idx="4">
                  <c:v>359.3</c:v>
                </c:pt>
                <c:pt idx="5">
                  <c:v>357</c:v>
                </c:pt>
                <c:pt idx="6">
                  <c:v>357</c:v>
                </c:pt>
                <c:pt idx="7">
                  <c:v>357</c:v>
                </c:pt>
                <c:pt idx="8">
                  <c:v>348.9</c:v>
                </c:pt>
                <c:pt idx="9">
                  <c:v>348</c:v>
                </c:pt>
                <c:pt idx="10">
                  <c:v>342.4</c:v>
                </c:pt>
                <c:pt idx="11">
                  <c:v>342.2</c:v>
                </c:pt>
                <c:pt idx="12">
                  <c:v>337.8</c:v>
                </c:pt>
                <c:pt idx="13">
                  <c:v>336.9</c:v>
                </c:pt>
                <c:pt idx="14">
                  <c:v>336.9</c:v>
                </c:pt>
                <c:pt idx="15">
                  <c:v>334.5</c:v>
                </c:pt>
                <c:pt idx="16">
                  <c:v>333.3</c:v>
                </c:pt>
                <c:pt idx="17">
                  <c:v>333.3</c:v>
                </c:pt>
                <c:pt idx="18">
                  <c:v>333.3</c:v>
                </c:pt>
                <c:pt idx="19">
                  <c:v>331.4</c:v>
                </c:pt>
                <c:pt idx="20">
                  <c:v>331.2</c:v>
                </c:pt>
                <c:pt idx="21">
                  <c:v>331.2</c:v>
                </c:pt>
                <c:pt idx="22">
                  <c:v>331.2</c:v>
                </c:pt>
                <c:pt idx="23">
                  <c:v>331.2</c:v>
                </c:pt>
                <c:pt idx="24">
                  <c:v>331.2</c:v>
                </c:pt>
                <c:pt idx="25">
                  <c:v>331.2</c:v>
                </c:pt>
                <c:pt idx="26">
                  <c:v>326.5</c:v>
                </c:pt>
                <c:pt idx="27">
                  <c:v>302.2</c:v>
                </c:pt>
                <c:pt idx="28">
                  <c:v>246.2</c:v>
                </c:pt>
                <c:pt idx="29">
                  <c:v>131.69999999999999</c:v>
                </c:pt>
                <c:pt idx="30">
                  <c:v>93.9</c:v>
                </c:pt>
                <c:pt idx="31">
                  <c:v>-8.1999999999999993</c:v>
                </c:pt>
                <c:pt idx="32">
                  <c:v>-16.899999999999999</c:v>
                </c:pt>
                <c:pt idx="33">
                  <c:v>-21.9</c:v>
                </c:pt>
                <c:pt idx="34">
                  <c:v>-24.5</c:v>
                </c:pt>
                <c:pt idx="35">
                  <c:v>-31.7</c:v>
                </c:pt>
                <c:pt idx="36">
                  <c:v>-33.299999999999997</c:v>
                </c:pt>
                <c:pt idx="37">
                  <c:v>-35.5</c:v>
                </c:pt>
                <c:pt idx="38">
                  <c:v>-37.200000000000003</c:v>
                </c:pt>
                <c:pt idx="39">
                  <c:v>-41</c:v>
                </c:pt>
                <c:pt idx="40">
                  <c:v>-41</c:v>
                </c:pt>
                <c:pt idx="41">
                  <c:v>-41</c:v>
                </c:pt>
                <c:pt idx="42">
                  <c:v>-41</c:v>
                </c:pt>
                <c:pt idx="43">
                  <c:v>-43.2</c:v>
                </c:pt>
                <c:pt idx="44">
                  <c:v>-43.3</c:v>
                </c:pt>
                <c:pt idx="45">
                  <c:v>-44</c:v>
                </c:pt>
                <c:pt idx="46">
                  <c:v>-44.2</c:v>
                </c:pt>
                <c:pt idx="47">
                  <c:v>-44.8</c:v>
                </c:pt>
                <c:pt idx="48">
                  <c:v>-47</c:v>
                </c:pt>
                <c:pt idx="49">
                  <c:v>-49.1</c:v>
                </c:pt>
                <c:pt idx="50">
                  <c:v>-50.7</c:v>
                </c:pt>
                <c:pt idx="51">
                  <c:v>-51.1</c:v>
                </c:pt>
                <c:pt idx="52">
                  <c:v>-52.4</c:v>
                </c:pt>
                <c:pt idx="53">
                  <c:v>-52.5</c:v>
                </c:pt>
                <c:pt idx="54">
                  <c:v>-55.5</c:v>
                </c:pt>
                <c:pt idx="55">
                  <c:v>-55.5</c:v>
                </c:pt>
                <c:pt idx="56">
                  <c:v>-55.5</c:v>
                </c:pt>
                <c:pt idx="57">
                  <c:v>-55.6</c:v>
                </c:pt>
                <c:pt idx="58">
                  <c:v>-55.8</c:v>
                </c:pt>
                <c:pt idx="59">
                  <c:v>-56.1</c:v>
                </c:pt>
                <c:pt idx="60">
                  <c:v>-62.7</c:v>
                </c:pt>
                <c:pt idx="61">
                  <c:v>-63.3</c:v>
                </c:pt>
                <c:pt idx="62">
                  <c:v>-63.7</c:v>
                </c:pt>
                <c:pt idx="63">
                  <c:v>-65.099999999999994</c:v>
                </c:pt>
                <c:pt idx="64">
                  <c:v>-66.8</c:v>
                </c:pt>
                <c:pt idx="65">
                  <c:v>-67.7</c:v>
                </c:pt>
                <c:pt idx="66">
                  <c:v>-72.2</c:v>
                </c:pt>
                <c:pt idx="67">
                  <c:v>-73.5</c:v>
                </c:pt>
                <c:pt idx="68">
                  <c:v>-77.099999999999994</c:v>
                </c:pt>
                <c:pt idx="69">
                  <c:v>-77.400000000000006</c:v>
                </c:pt>
                <c:pt idx="70">
                  <c:v>-77.599999999999994</c:v>
                </c:pt>
                <c:pt idx="71">
                  <c:v>-79.2</c:v>
                </c:pt>
                <c:pt idx="72">
                  <c:v>-80.900000000000006</c:v>
                </c:pt>
                <c:pt idx="73">
                  <c:v>-81.900000000000006</c:v>
                </c:pt>
                <c:pt idx="74">
                  <c:v>-81.900000000000006</c:v>
                </c:pt>
                <c:pt idx="75">
                  <c:v>-83.5</c:v>
                </c:pt>
                <c:pt idx="76">
                  <c:v>-83.6</c:v>
                </c:pt>
                <c:pt idx="77">
                  <c:v>-83.6</c:v>
                </c:pt>
                <c:pt idx="78">
                  <c:v>-83.6</c:v>
                </c:pt>
                <c:pt idx="79">
                  <c:v>-83.6</c:v>
                </c:pt>
                <c:pt idx="80">
                  <c:v>-83.6</c:v>
                </c:pt>
                <c:pt idx="81">
                  <c:v>-83.6</c:v>
                </c:pt>
                <c:pt idx="82">
                  <c:v>-83.6</c:v>
                </c:pt>
                <c:pt idx="83">
                  <c:v>-83.6</c:v>
                </c:pt>
                <c:pt idx="84">
                  <c:v>-83.6</c:v>
                </c:pt>
                <c:pt idx="85">
                  <c:v>-83.6</c:v>
                </c:pt>
                <c:pt idx="86">
                  <c:v>-83.6</c:v>
                </c:pt>
                <c:pt idx="87">
                  <c:v>-83.6</c:v>
                </c:pt>
                <c:pt idx="88">
                  <c:v>-83.6</c:v>
                </c:pt>
                <c:pt idx="89">
                  <c:v>-85.6</c:v>
                </c:pt>
                <c:pt idx="90">
                  <c:v>-86</c:v>
                </c:pt>
                <c:pt idx="91">
                  <c:v>-86.4</c:v>
                </c:pt>
                <c:pt idx="92">
                  <c:v>-87.3</c:v>
                </c:pt>
                <c:pt idx="93">
                  <c:v>-89.8</c:v>
                </c:pt>
                <c:pt idx="94">
                  <c:v>-90.4</c:v>
                </c:pt>
                <c:pt idx="95">
                  <c:v>-90.4</c:v>
                </c:pt>
                <c:pt idx="96">
                  <c:v>-90.4</c:v>
                </c:pt>
                <c:pt idx="97">
                  <c:v>-90.4</c:v>
                </c:pt>
                <c:pt idx="98">
                  <c:v>-90.4</c:v>
                </c:pt>
                <c:pt idx="99">
                  <c:v>-90.4</c:v>
                </c:pt>
                <c:pt idx="100">
                  <c:v>-90.4</c:v>
                </c:pt>
                <c:pt idx="101">
                  <c:v>-90.4</c:v>
                </c:pt>
                <c:pt idx="102">
                  <c:v>-90.4</c:v>
                </c:pt>
                <c:pt idx="103">
                  <c:v>-90.8</c:v>
                </c:pt>
                <c:pt idx="104">
                  <c:v>-91.8</c:v>
                </c:pt>
                <c:pt idx="105">
                  <c:v>-95.3</c:v>
                </c:pt>
                <c:pt idx="106">
                  <c:v>-95.3</c:v>
                </c:pt>
                <c:pt idx="107">
                  <c:v>-104.4</c:v>
                </c:pt>
              </c:numCache>
            </c:numRef>
          </c:xVal>
          <c:yVal>
            <c:numRef>
              <c:f>Лист1!$S$2:$S$999</c:f>
              <c:numCache>
                <c:formatCode>General</c:formatCode>
                <c:ptCount val="998"/>
                <c:pt idx="0">
                  <c:v>0</c:v>
                </c:pt>
                <c:pt idx="1">
                  <c:v>6.4516129000000005E-2</c:v>
                </c:pt>
                <c:pt idx="2">
                  <c:v>0.125</c:v>
                </c:pt>
                <c:pt idx="3">
                  <c:v>0.18181818199999999</c:v>
                </c:pt>
                <c:pt idx="4">
                  <c:v>0.235294118</c:v>
                </c:pt>
                <c:pt idx="5">
                  <c:v>0.28571428599999998</c:v>
                </c:pt>
                <c:pt idx="6">
                  <c:v>0.33333333300000001</c:v>
                </c:pt>
                <c:pt idx="7">
                  <c:v>0.37837837800000002</c:v>
                </c:pt>
                <c:pt idx="8">
                  <c:v>0.42105263199999998</c:v>
                </c:pt>
                <c:pt idx="9">
                  <c:v>0.46153846199999998</c:v>
                </c:pt>
                <c:pt idx="10">
                  <c:v>0.5</c:v>
                </c:pt>
                <c:pt idx="11">
                  <c:v>0.53658536599999995</c:v>
                </c:pt>
                <c:pt idx="12">
                  <c:v>0.571428571</c:v>
                </c:pt>
                <c:pt idx="13">
                  <c:v>0.60465116299999999</c:v>
                </c:pt>
                <c:pt idx="14">
                  <c:v>0.63636363600000001</c:v>
                </c:pt>
                <c:pt idx="15">
                  <c:v>0.66666666699999999</c:v>
                </c:pt>
                <c:pt idx="16">
                  <c:v>0.69565217400000001</c:v>
                </c:pt>
                <c:pt idx="17">
                  <c:v>0.72340425500000005</c:v>
                </c:pt>
                <c:pt idx="18">
                  <c:v>0.75</c:v>
                </c:pt>
                <c:pt idx="19">
                  <c:v>0.77551020400000004</c:v>
                </c:pt>
                <c:pt idx="20">
                  <c:v>0.8</c:v>
                </c:pt>
                <c:pt idx="21">
                  <c:v>0.82352941199999996</c:v>
                </c:pt>
                <c:pt idx="22">
                  <c:v>0.84615384599999999</c:v>
                </c:pt>
                <c:pt idx="23">
                  <c:v>0.86792452799999997</c:v>
                </c:pt>
                <c:pt idx="24">
                  <c:v>0.88888888899999996</c:v>
                </c:pt>
                <c:pt idx="25">
                  <c:v>0.909090909</c:v>
                </c:pt>
                <c:pt idx="26">
                  <c:v>0.928571429</c:v>
                </c:pt>
                <c:pt idx="27">
                  <c:v>0.94736842099999996</c:v>
                </c:pt>
                <c:pt idx="28">
                  <c:v>0.96551724100000003</c:v>
                </c:pt>
                <c:pt idx="29">
                  <c:v>0.96666666700000003</c:v>
                </c:pt>
                <c:pt idx="30">
                  <c:v>0.96666666700000003</c:v>
                </c:pt>
                <c:pt idx="31">
                  <c:v>0.96774193500000005</c:v>
                </c:pt>
                <c:pt idx="32">
                  <c:v>0.95238095199999995</c:v>
                </c:pt>
                <c:pt idx="33">
                  <c:v>0.9375</c:v>
                </c:pt>
                <c:pt idx="34">
                  <c:v>0.92307692299999999</c:v>
                </c:pt>
                <c:pt idx="35">
                  <c:v>0.909090909</c:v>
                </c:pt>
                <c:pt idx="36">
                  <c:v>0.89552238799999995</c:v>
                </c:pt>
                <c:pt idx="37">
                  <c:v>0.88235294099999995</c:v>
                </c:pt>
                <c:pt idx="38">
                  <c:v>0.869565217</c:v>
                </c:pt>
                <c:pt idx="39">
                  <c:v>0.85714285700000004</c:v>
                </c:pt>
                <c:pt idx="40">
                  <c:v>0.84507042300000002</c:v>
                </c:pt>
                <c:pt idx="41">
                  <c:v>0.83333333300000001</c:v>
                </c:pt>
                <c:pt idx="42">
                  <c:v>0.82191780800000003</c:v>
                </c:pt>
                <c:pt idx="43">
                  <c:v>0.81081081099999996</c:v>
                </c:pt>
                <c:pt idx="44">
                  <c:v>0.8</c:v>
                </c:pt>
                <c:pt idx="45">
                  <c:v>0.78947368399999995</c:v>
                </c:pt>
                <c:pt idx="46">
                  <c:v>0.77922077899999997</c:v>
                </c:pt>
                <c:pt idx="47">
                  <c:v>0.76923076899999998</c:v>
                </c:pt>
                <c:pt idx="48">
                  <c:v>0.75949367099999998</c:v>
                </c:pt>
                <c:pt idx="49">
                  <c:v>0.75</c:v>
                </c:pt>
                <c:pt idx="50">
                  <c:v>0.74074074099999998</c:v>
                </c:pt>
                <c:pt idx="51">
                  <c:v>0.73170731700000002</c:v>
                </c:pt>
                <c:pt idx="52">
                  <c:v>0.72289156600000004</c:v>
                </c:pt>
                <c:pt idx="53">
                  <c:v>0.71428571399999996</c:v>
                </c:pt>
                <c:pt idx="54">
                  <c:v>0.70588235300000002</c:v>
                </c:pt>
                <c:pt idx="55">
                  <c:v>0.69767441900000005</c:v>
                </c:pt>
                <c:pt idx="56">
                  <c:v>0.68965517200000004</c:v>
                </c:pt>
                <c:pt idx="57">
                  <c:v>0.68181818199999999</c:v>
                </c:pt>
                <c:pt idx="58">
                  <c:v>0.67415730299999999</c:v>
                </c:pt>
                <c:pt idx="59">
                  <c:v>0.66666666699999999</c:v>
                </c:pt>
                <c:pt idx="60">
                  <c:v>0.65934065900000005</c:v>
                </c:pt>
                <c:pt idx="61">
                  <c:v>0.65217391300000005</c:v>
                </c:pt>
                <c:pt idx="62">
                  <c:v>0.64516129</c:v>
                </c:pt>
                <c:pt idx="63">
                  <c:v>0.63829787199999999</c:v>
                </c:pt>
                <c:pt idx="64">
                  <c:v>0.63157894699999995</c:v>
                </c:pt>
                <c:pt idx="65">
                  <c:v>0.625</c:v>
                </c:pt>
                <c:pt idx="66">
                  <c:v>0.61855670100000004</c:v>
                </c:pt>
                <c:pt idx="67">
                  <c:v>0.61224489800000004</c:v>
                </c:pt>
                <c:pt idx="68">
                  <c:v>0.606060606</c:v>
                </c:pt>
                <c:pt idx="69">
                  <c:v>0.6</c:v>
                </c:pt>
                <c:pt idx="70">
                  <c:v>0.59405940599999996</c:v>
                </c:pt>
                <c:pt idx="71">
                  <c:v>0.58823529399999996</c:v>
                </c:pt>
                <c:pt idx="72">
                  <c:v>0.58252427200000001</c:v>
                </c:pt>
                <c:pt idx="73">
                  <c:v>0.57692307700000001</c:v>
                </c:pt>
                <c:pt idx="74">
                  <c:v>0.571428571</c:v>
                </c:pt>
                <c:pt idx="75">
                  <c:v>0.56603773599999996</c:v>
                </c:pt>
                <c:pt idx="76">
                  <c:v>0.56074766399999998</c:v>
                </c:pt>
                <c:pt idx="77">
                  <c:v>0.55555555599999995</c:v>
                </c:pt>
                <c:pt idx="78">
                  <c:v>0.55045871599999996</c:v>
                </c:pt>
                <c:pt idx="79">
                  <c:v>0.54545454500000001</c:v>
                </c:pt>
                <c:pt idx="80">
                  <c:v>0.54054054100000004</c:v>
                </c:pt>
                <c:pt idx="81">
                  <c:v>0.53571428600000004</c:v>
                </c:pt>
                <c:pt idx="82">
                  <c:v>0.53097345100000004</c:v>
                </c:pt>
                <c:pt idx="83">
                  <c:v>0.52631578899999998</c:v>
                </c:pt>
                <c:pt idx="84">
                  <c:v>0.52173913000000005</c:v>
                </c:pt>
                <c:pt idx="85">
                  <c:v>0.517241379</c:v>
                </c:pt>
                <c:pt idx="86">
                  <c:v>0.51282051299999998</c:v>
                </c:pt>
                <c:pt idx="87">
                  <c:v>0.50847457600000001</c:v>
                </c:pt>
                <c:pt idx="88">
                  <c:v>0.50420168099999996</c:v>
                </c:pt>
                <c:pt idx="89">
                  <c:v>0.5</c:v>
                </c:pt>
                <c:pt idx="90">
                  <c:v>0.49586776900000001</c:v>
                </c:pt>
                <c:pt idx="91">
                  <c:v>0.49180327899999998</c:v>
                </c:pt>
                <c:pt idx="92">
                  <c:v>0.487804878</c:v>
                </c:pt>
                <c:pt idx="93">
                  <c:v>0.48387096800000001</c:v>
                </c:pt>
                <c:pt idx="94">
                  <c:v>0.48</c:v>
                </c:pt>
                <c:pt idx="95">
                  <c:v>0.47619047599999997</c:v>
                </c:pt>
                <c:pt idx="96">
                  <c:v>0.472440945</c:v>
                </c:pt>
                <c:pt idx="97">
                  <c:v>0.46875</c:v>
                </c:pt>
                <c:pt idx="98">
                  <c:v>0.46511627900000002</c:v>
                </c:pt>
                <c:pt idx="99">
                  <c:v>0.46153846199999998</c:v>
                </c:pt>
                <c:pt idx="100">
                  <c:v>0.458015267</c:v>
                </c:pt>
                <c:pt idx="101">
                  <c:v>0.45454545499999999</c:v>
                </c:pt>
                <c:pt idx="102">
                  <c:v>0.45112782000000001</c:v>
                </c:pt>
                <c:pt idx="103">
                  <c:v>0.44776119399999997</c:v>
                </c:pt>
                <c:pt idx="104">
                  <c:v>0.44444444399999999</c:v>
                </c:pt>
                <c:pt idx="105">
                  <c:v>0.44117647100000001</c:v>
                </c:pt>
                <c:pt idx="106">
                  <c:v>0.43795620400000002</c:v>
                </c:pt>
                <c:pt idx="107">
                  <c:v>0.43478260899999999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1F-8844-8E33-4246384BD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997088"/>
        <c:axId val="630998816"/>
      </c:scatterChart>
      <c:valAx>
        <c:axId val="63099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0998816"/>
        <c:crosses val="autoZero"/>
        <c:crossBetween val="midCat"/>
      </c:valAx>
      <c:valAx>
        <c:axId val="63099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3099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15</xdr:col>
      <xdr:colOff>611188</xdr:colOff>
      <xdr:row>15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BB64CC4-8EA5-3949-83E5-E7DE3D5F9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800100</xdr:colOff>
      <xdr:row>17</xdr:row>
      <xdr:rowOff>50800</xdr:rowOff>
    </xdr:from>
    <xdr:to>
      <xdr:col>16</xdr:col>
      <xdr:colOff>723900</xdr:colOff>
      <xdr:row>30</xdr:row>
      <xdr:rowOff>152400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7119EE12-3B31-3523-82DD-E91C3657C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800100</xdr:colOff>
      <xdr:row>31</xdr:row>
      <xdr:rowOff>190500</xdr:rowOff>
    </xdr:from>
    <xdr:to>
      <xdr:col>15</xdr:col>
      <xdr:colOff>419100</xdr:colOff>
      <xdr:row>45</xdr:row>
      <xdr:rowOff>88900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4A7E41A5-A535-9879-D917-CF2370D01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arina/Desktop/table2.xlsx" TargetMode="External"/><Relationship Id="rId1" Type="http://schemas.openxmlformats.org/officeDocument/2006/relationships/externalLinkPath" Target="/Users/karina/Desktop/tabl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2"/>
    </sheetNames>
    <sheetDataSet>
      <sheetData sheetId="0">
        <row r="1">
          <cell r="K1" t="str">
            <v>sens</v>
          </cell>
        </row>
        <row r="2">
          <cell r="G2">
            <v>970.3</v>
          </cell>
          <cell r="J2">
            <v>0</v>
          </cell>
          <cell r="K2">
            <v>0</v>
          </cell>
        </row>
        <row r="3">
          <cell r="G3">
            <v>970.3</v>
          </cell>
          <cell r="J3">
            <v>0</v>
          </cell>
          <cell r="K3">
            <v>1.2987012987012988E-2</v>
          </cell>
        </row>
        <row r="4">
          <cell r="G4">
            <v>970.3</v>
          </cell>
          <cell r="J4">
            <v>0</v>
          </cell>
          <cell r="K4">
            <v>2.5974025974025976E-2</v>
          </cell>
        </row>
        <row r="5">
          <cell r="G5">
            <v>970.3</v>
          </cell>
          <cell r="J5">
            <v>0</v>
          </cell>
          <cell r="K5">
            <v>3.896103896103896E-2</v>
          </cell>
        </row>
        <row r="6">
          <cell r="G6">
            <v>968.6</v>
          </cell>
          <cell r="J6">
            <v>0</v>
          </cell>
          <cell r="K6">
            <v>5.1948051948051951E-2</v>
          </cell>
        </row>
        <row r="7">
          <cell r="G7">
            <v>968.6</v>
          </cell>
          <cell r="J7">
            <v>0</v>
          </cell>
          <cell r="K7">
            <v>6.4935064935064929E-2</v>
          </cell>
        </row>
        <row r="8">
          <cell r="G8">
            <v>968.6</v>
          </cell>
          <cell r="J8">
            <v>0</v>
          </cell>
          <cell r="K8">
            <v>7.792207792207792E-2</v>
          </cell>
        </row>
        <row r="9">
          <cell r="G9">
            <v>968.6</v>
          </cell>
          <cell r="J9">
            <v>0</v>
          </cell>
          <cell r="K9">
            <v>9.0909090909090912E-2</v>
          </cell>
        </row>
        <row r="10">
          <cell r="G10">
            <v>968</v>
          </cell>
          <cell r="J10">
            <v>0</v>
          </cell>
          <cell r="K10">
            <v>0.1038961038961039</v>
          </cell>
        </row>
        <row r="11">
          <cell r="G11">
            <v>966.1</v>
          </cell>
          <cell r="J11">
            <v>0</v>
          </cell>
          <cell r="K11">
            <v>0.11688311688311688</v>
          </cell>
        </row>
        <row r="12">
          <cell r="G12">
            <v>963.7</v>
          </cell>
          <cell r="J12">
            <v>0</v>
          </cell>
          <cell r="K12">
            <v>0.12987012987012986</v>
          </cell>
        </row>
        <row r="13">
          <cell r="G13">
            <v>963.7</v>
          </cell>
          <cell r="J13">
            <v>0</v>
          </cell>
          <cell r="K13">
            <v>0.14285714285714285</v>
          </cell>
        </row>
        <row r="14">
          <cell r="G14">
            <v>963.7</v>
          </cell>
          <cell r="J14">
            <v>0</v>
          </cell>
          <cell r="K14">
            <v>0.15584415584415584</v>
          </cell>
        </row>
        <row r="15">
          <cell r="G15">
            <v>963.7</v>
          </cell>
          <cell r="J15">
            <v>0</v>
          </cell>
          <cell r="K15">
            <v>0.16883116883116883</v>
          </cell>
        </row>
        <row r="16">
          <cell r="G16">
            <v>963.6</v>
          </cell>
          <cell r="J16">
            <v>0</v>
          </cell>
          <cell r="K16">
            <v>0.18181818181818182</v>
          </cell>
        </row>
        <row r="17">
          <cell r="G17">
            <v>963.6</v>
          </cell>
          <cell r="J17">
            <v>0</v>
          </cell>
          <cell r="K17">
            <v>0.19480519480519481</v>
          </cell>
        </row>
        <row r="18">
          <cell r="G18">
            <v>963.6</v>
          </cell>
          <cell r="J18">
            <v>0</v>
          </cell>
          <cell r="K18">
            <v>0.20779220779220781</v>
          </cell>
        </row>
        <row r="19">
          <cell r="G19">
            <v>960</v>
          </cell>
          <cell r="J19">
            <v>0</v>
          </cell>
          <cell r="K19">
            <v>0.22077922077922077</v>
          </cell>
        </row>
        <row r="20">
          <cell r="G20">
            <v>960</v>
          </cell>
          <cell r="J20">
            <v>0</v>
          </cell>
          <cell r="K20">
            <v>0.23376623376623376</v>
          </cell>
        </row>
        <row r="21">
          <cell r="G21">
            <v>960</v>
          </cell>
          <cell r="J21">
            <v>0</v>
          </cell>
          <cell r="K21">
            <v>0.24675324675324675</v>
          </cell>
        </row>
        <row r="22">
          <cell r="G22">
            <v>960</v>
          </cell>
          <cell r="J22">
            <v>0</v>
          </cell>
          <cell r="K22">
            <v>0.25974025974025972</v>
          </cell>
        </row>
        <row r="23">
          <cell r="G23">
            <v>954</v>
          </cell>
          <cell r="J23">
            <v>0</v>
          </cell>
          <cell r="K23">
            <v>0.27272727272727271</v>
          </cell>
        </row>
        <row r="24">
          <cell r="G24">
            <v>952.2</v>
          </cell>
          <cell r="J24">
            <v>0</v>
          </cell>
          <cell r="K24">
            <v>0.2857142857142857</v>
          </cell>
        </row>
        <row r="25">
          <cell r="G25">
            <v>950.6</v>
          </cell>
          <cell r="J25">
            <v>0</v>
          </cell>
          <cell r="K25">
            <v>0.29870129870129869</v>
          </cell>
        </row>
        <row r="26">
          <cell r="G26">
            <v>950.6</v>
          </cell>
          <cell r="J26">
            <v>0</v>
          </cell>
          <cell r="K26">
            <v>0.31168831168831168</v>
          </cell>
        </row>
        <row r="27">
          <cell r="G27">
            <v>950.6</v>
          </cell>
          <cell r="J27">
            <v>0</v>
          </cell>
          <cell r="K27">
            <v>0.32467532467532467</v>
          </cell>
        </row>
        <row r="28">
          <cell r="G28">
            <v>950.6</v>
          </cell>
          <cell r="J28">
            <v>0</v>
          </cell>
          <cell r="K28">
            <v>0.33766233766233766</v>
          </cell>
        </row>
        <row r="29">
          <cell r="G29">
            <v>950.6</v>
          </cell>
          <cell r="J29">
            <v>0</v>
          </cell>
          <cell r="K29">
            <v>0.35064935064935066</v>
          </cell>
        </row>
        <row r="30">
          <cell r="G30">
            <v>950.6</v>
          </cell>
          <cell r="J30">
            <v>0</v>
          </cell>
          <cell r="K30">
            <v>0.36363636363636365</v>
          </cell>
        </row>
        <row r="31">
          <cell r="G31">
            <v>950.6</v>
          </cell>
          <cell r="J31">
            <v>0</v>
          </cell>
          <cell r="K31">
            <v>0.37662337662337664</v>
          </cell>
        </row>
        <row r="32">
          <cell r="G32">
            <v>950.6</v>
          </cell>
          <cell r="J32">
            <v>0</v>
          </cell>
          <cell r="K32">
            <v>0.38961038961038963</v>
          </cell>
        </row>
        <row r="33">
          <cell r="G33">
            <v>947.8</v>
          </cell>
          <cell r="J33">
            <v>0</v>
          </cell>
          <cell r="K33">
            <v>0.40259740259740262</v>
          </cell>
        </row>
        <row r="34">
          <cell r="G34">
            <v>947.8</v>
          </cell>
          <cell r="J34">
            <v>0</v>
          </cell>
          <cell r="K34">
            <v>0.41558441558441561</v>
          </cell>
        </row>
        <row r="35">
          <cell r="G35">
            <v>947.8</v>
          </cell>
          <cell r="J35">
            <v>0</v>
          </cell>
          <cell r="K35">
            <v>0.42857142857142855</v>
          </cell>
        </row>
        <row r="36">
          <cell r="G36">
            <v>947.8</v>
          </cell>
          <cell r="J36">
            <v>0</v>
          </cell>
          <cell r="K36">
            <v>0.44155844155844154</v>
          </cell>
        </row>
        <row r="37">
          <cell r="G37">
            <v>944</v>
          </cell>
          <cell r="J37">
            <v>0</v>
          </cell>
          <cell r="K37">
            <v>0.45454545454545453</v>
          </cell>
        </row>
        <row r="38">
          <cell r="G38">
            <v>944</v>
          </cell>
          <cell r="J38">
            <v>0</v>
          </cell>
          <cell r="K38">
            <v>0.46753246753246752</v>
          </cell>
        </row>
        <row r="39">
          <cell r="G39">
            <v>944</v>
          </cell>
          <cell r="J39">
            <v>0</v>
          </cell>
          <cell r="K39">
            <v>0.48051948051948051</v>
          </cell>
        </row>
        <row r="40">
          <cell r="G40">
            <v>944</v>
          </cell>
          <cell r="J40">
            <v>0</v>
          </cell>
          <cell r="K40">
            <v>0.4935064935064935</v>
          </cell>
        </row>
        <row r="41">
          <cell r="G41">
            <v>944</v>
          </cell>
          <cell r="J41">
            <v>0</v>
          </cell>
          <cell r="K41">
            <v>0.50649350649350644</v>
          </cell>
        </row>
        <row r="42">
          <cell r="G42">
            <v>927.3</v>
          </cell>
          <cell r="J42">
            <v>0</v>
          </cell>
          <cell r="K42">
            <v>0.51948051948051943</v>
          </cell>
        </row>
        <row r="43">
          <cell r="G43">
            <v>927.3</v>
          </cell>
          <cell r="J43">
            <v>0</v>
          </cell>
          <cell r="K43">
            <v>0.53246753246753242</v>
          </cell>
        </row>
        <row r="44">
          <cell r="G44">
            <v>709.6</v>
          </cell>
          <cell r="J44">
            <v>0</v>
          </cell>
          <cell r="K44">
            <v>0.54545454545454541</v>
          </cell>
        </row>
        <row r="45">
          <cell r="G45">
            <v>707.1</v>
          </cell>
          <cell r="J45">
            <v>0</v>
          </cell>
          <cell r="K45">
            <v>0.55844155844155841</v>
          </cell>
        </row>
        <row r="46">
          <cell r="G46">
            <v>608</v>
          </cell>
          <cell r="J46">
            <v>0</v>
          </cell>
          <cell r="K46">
            <v>0.5714285714285714</v>
          </cell>
        </row>
        <row r="47">
          <cell r="G47">
            <v>594.4</v>
          </cell>
          <cell r="J47">
            <v>0</v>
          </cell>
          <cell r="K47">
            <v>0.58441558441558439</v>
          </cell>
        </row>
        <row r="48">
          <cell r="G48">
            <v>593.79999999999995</v>
          </cell>
          <cell r="J48">
            <v>0</v>
          </cell>
          <cell r="K48">
            <v>0.59740259740259738</v>
          </cell>
        </row>
        <row r="49">
          <cell r="G49">
            <v>593.1</v>
          </cell>
          <cell r="J49">
            <v>0</v>
          </cell>
          <cell r="K49">
            <v>0.61038961038961037</v>
          </cell>
        </row>
        <row r="50">
          <cell r="G50">
            <v>587.70000000000005</v>
          </cell>
          <cell r="J50">
            <v>0</v>
          </cell>
          <cell r="K50">
            <v>0.62337662337662336</v>
          </cell>
        </row>
        <row r="51">
          <cell r="G51">
            <v>572.29999999999995</v>
          </cell>
          <cell r="J51">
            <v>0</v>
          </cell>
          <cell r="K51">
            <v>0.63636363636363635</v>
          </cell>
        </row>
        <row r="52">
          <cell r="G52">
            <v>571.5</v>
          </cell>
          <cell r="J52">
            <v>0</v>
          </cell>
          <cell r="K52">
            <v>0.64935064935064934</v>
          </cell>
        </row>
        <row r="53">
          <cell r="G53">
            <v>554.4</v>
          </cell>
          <cell r="J53">
            <v>0</v>
          </cell>
          <cell r="K53">
            <v>0.66233766233766234</v>
          </cell>
        </row>
        <row r="54">
          <cell r="G54">
            <v>551.79999999999995</v>
          </cell>
          <cell r="J54">
            <v>0</v>
          </cell>
          <cell r="K54">
            <v>0.67532467532467533</v>
          </cell>
        </row>
        <row r="55">
          <cell r="G55">
            <v>503.1</v>
          </cell>
          <cell r="J55">
            <v>0</v>
          </cell>
          <cell r="K55">
            <v>0.68831168831168832</v>
          </cell>
        </row>
        <row r="56">
          <cell r="G56">
            <v>449.5</v>
          </cell>
          <cell r="J56">
            <v>0</v>
          </cell>
          <cell r="K56">
            <v>0.70129870129870131</v>
          </cell>
        </row>
        <row r="57">
          <cell r="G57">
            <v>449.5</v>
          </cell>
          <cell r="J57">
            <v>0</v>
          </cell>
          <cell r="K57">
            <v>0.7142857142857143</v>
          </cell>
        </row>
        <row r="58">
          <cell r="G58">
            <v>449.5</v>
          </cell>
          <cell r="J58">
            <v>9.1743119266054496E-3</v>
          </cell>
          <cell r="K58">
            <v>0.72727272727272729</v>
          </cell>
        </row>
        <row r="59">
          <cell r="G59">
            <v>449.5</v>
          </cell>
          <cell r="J59">
            <v>1.834862385321101E-2</v>
          </cell>
          <cell r="K59">
            <v>0.72727272727272729</v>
          </cell>
        </row>
        <row r="60">
          <cell r="G60">
            <v>448.4</v>
          </cell>
          <cell r="J60">
            <v>1.834862385321101E-2</v>
          </cell>
          <cell r="K60">
            <v>0.72727272727272729</v>
          </cell>
        </row>
        <row r="61">
          <cell r="G61">
            <v>444.2</v>
          </cell>
          <cell r="J61">
            <v>1.834862385321101E-2</v>
          </cell>
          <cell r="K61">
            <v>0.74025974025974028</v>
          </cell>
        </row>
        <row r="62">
          <cell r="G62">
            <v>443.1</v>
          </cell>
          <cell r="J62">
            <v>1.834862385321101E-2</v>
          </cell>
          <cell r="K62">
            <v>0.75324675324675328</v>
          </cell>
        </row>
        <row r="63">
          <cell r="G63">
            <v>442.1</v>
          </cell>
          <cell r="J63">
            <v>1.834862385321101E-2</v>
          </cell>
          <cell r="K63">
            <v>0.76623376623376627</v>
          </cell>
        </row>
        <row r="64">
          <cell r="G64">
            <v>442.1</v>
          </cell>
          <cell r="J64">
            <v>1.834862385321101E-2</v>
          </cell>
          <cell r="K64">
            <v>0.77922077922077926</v>
          </cell>
        </row>
        <row r="65">
          <cell r="G65">
            <v>440.1</v>
          </cell>
          <cell r="J65">
            <v>1.834862385321101E-2</v>
          </cell>
          <cell r="K65">
            <v>0.79220779220779225</v>
          </cell>
        </row>
        <row r="66">
          <cell r="G66">
            <v>434.5</v>
          </cell>
          <cell r="J66">
            <v>2.752293577981646E-2</v>
          </cell>
          <cell r="K66">
            <v>0.80519480519480524</v>
          </cell>
        </row>
        <row r="67">
          <cell r="G67">
            <v>434.5</v>
          </cell>
          <cell r="J67">
            <v>3.669724770642202E-2</v>
          </cell>
          <cell r="K67">
            <v>0.80519480519480524</v>
          </cell>
        </row>
        <row r="68">
          <cell r="G68">
            <v>431.6</v>
          </cell>
          <cell r="J68">
            <v>3.669724770642202E-2</v>
          </cell>
          <cell r="K68">
            <v>0.80519480519480524</v>
          </cell>
        </row>
        <row r="69">
          <cell r="G69">
            <v>428.4</v>
          </cell>
          <cell r="J69">
            <v>3.669724770642202E-2</v>
          </cell>
          <cell r="K69">
            <v>0.81818181818181823</v>
          </cell>
        </row>
        <row r="70">
          <cell r="G70">
            <v>424.3</v>
          </cell>
          <cell r="J70">
            <v>3.669724770642202E-2</v>
          </cell>
          <cell r="K70">
            <v>0.83116883116883122</v>
          </cell>
        </row>
        <row r="71">
          <cell r="G71">
            <v>422.8</v>
          </cell>
          <cell r="J71">
            <v>4.587155963302747E-2</v>
          </cell>
          <cell r="K71">
            <v>0.8441558441558441</v>
          </cell>
        </row>
        <row r="72">
          <cell r="G72">
            <v>422.8</v>
          </cell>
          <cell r="J72">
            <v>5.5045871559633031E-2</v>
          </cell>
          <cell r="K72">
            <v>0.8441558441558441</v>
          </cell>
        </row>
        <row r="73">
          <cell r="G73">
            <v>422</v>
          </cell>
          <cell r="J73">
            <v>6.422018348623848E-2</v>
          </cell>
          <cell r="K73">
            <v>0.8441558441558441</v>
          </cell>
        </row>
        <row r="74">
          <cell r="G74">
            <v>422</v>
          </cell>
          <cell r="J74">
            <v>7.3394495412844041E-2</v>
          </cell>
          <cell r="K74">
            <v>0.8441558441558441</v>
          </cell>
        </row>
        <row r="75">
          <cell r="G75">
            <v>420.6</v>
          </cell>
          <cell r="J75">
            <v>7.3394495412844041E-2</v>
          </cell>
          <cell r="K75">
            <v>0.8441558441558441</v>
          </cell>
        </row>
        <row r="76">
          <cell r="G76">
            <v>419.6</v>
          </cell>
          <cell r="J76">
            <v>8.256880733944949E-2</v>
          </cell>
          <cell r="K76">
            <v>0.8571428571428571</v>
          </cell>
        </row>
        <row r="77">
          <cell r="G77">
            <v>419.6</v>
          </cell>
          <cell r="J77">
            <v>9.1743119266055051E-2</v>
          </cell>
          <cell r="K77">
            <v>0.8571428571428571</v>
          </cell>
        </row>
        <row r="78">
          <cell r="G78">
            <v>418.9</v>
          </cell>
          <cell r="J78">
            <v>9.1743119266055051E-2</v>
          </cell>
          <cell r="K78">
            <v>0.8571428571428571</v>
          </cell>
        </row>
        <row r="79">
          <cell r="G79">
            <v>418.9</v>
          </cell>
          <cell r="J79">
            <v>9.1743119266055051E-2</v>
          </cell>
          <cell r="K79">
            <v>0.87012987012987009</v>
          </cell>
        </row>
        <row r="80">
          <cell r="G80">
            <v>418.9</v>
          </cell>
          <cell r="J80">
            <v>0.1009174311926605</v>
          </cell>
          <cell r="K80">
            <v>0.88311688311688308</v>
          </cell>
        </row>
        <row r="81">
          <cell r="G81">
            <v>418.9</v>
          </cell>
          <cell r="J81">
            <v>0.11009174311926606</v>
          </cell>
          <cell r="K81">
            <v>0.88311688311688308</v>
          </cell>
        </row>
        <row r="82">
          <cell r="G82">
            <v>417.8</v>
          </cell>
          <cell r="J82">
            <v>0.11926605504587151</v>
          </cell>
          <cell r="K82">
            <v>0.88311688311688308</v>
          </cell>
        </row>
        <row r="83">
          <cell r="G83">
            <v>417.8</v>
          </cell>
          <cell r="J83">
            <v>0.12844036697247707</v>
          </cell>
          <cell r="K83">
            <v>0.88311688311688308</v>
          </cell>
        </row>
        <row r="84">
          <cell r="G84">
            <v>417.7</v>
          </cell>
          <cell r="J84">
            <v>0.13761467889908252</v>
          </cell>
          <cell r="K84">
            <v>0.88311688311688308</v>
          </cell>
        </row>
        <row r="85">
          <cell r="G85">
            <v>417.7</v>
          </cell>
          <cell r="J85">
            <v>0.14678899082568808</v>
          </cell>
          <cell r="K85">
            <v>0.88311688311688308</v>
          </cell>
        </row>
        <row r="86">
          <cell r="G86">
            <v>417.5</v>
          </cell>
          <cell r="J86">
            <v>0.15596330275229353</v>
          </cell>
          <cell r="K86">
            <v>0.88311688311688308</v>
          </cell>
        </row>
        <row r="87">
          <cell r="G87">
            <v>417.5</v>
          </cell>
          <cell r="J87">
            <v>0.16513761467889909</v>
          </cell>
          <cell r="K87">
            <v>0.88311688311688308</v>
          </cell>
        </row>
        <row r="88">
          <cell r="G88">
            <v>415.2</v>
          </cell>
          <cell r="J88">
            <v>0.17431192660550454</v>
          </cell>
          <cell r="K88">
            <v>0.88311688311688308</v>
          </cell>
        </row>
        <row r="89">
          <cell r="G89">
            <v>415.2</v>
          </cell>
          <cell r="J89">
            <v>0.1834862385321101</v>
          </cell>
          <cell r="K89">
            <v>0.88311688311688308</v>
          </cell>
        </row>
        <row r="90">
          <cell r="G90">
            <v>413.4</v>
          </cell>
          <cell r="J90">
            <v>0.19266055045871555</v>
          </cell>
          <cell r="K90">
            <v>0.88311688311688308</v>
          </cell>
        </row>
        <row r="91">
          <cell r="G91">
            <v>413.4</v>
          </cell>
          <cell r="J91">
            <v>0.20183486238532111</v>
          </cell>
          <cell r="K91">
            <v>0.88311688311688308</v>
          </cell>
        </row>
        <row r="92">
          <cell r="G92">
            <v>411.7</v>
          </cell>
          <cell r="J92">
            <v>0.21100917431192656</v>
          </cell>
          <cell r="K92">
            <v>0.88311688311688308</v>
          </cell>
        </row>
        <row r="93">
          <cell r="G93">
            <v>411.7</v>
          </cell>
          <cell r="J93">
            <v>0.22018348623853212</v>
          </cell>
          <cell r="K93">
            <v>0.88311688311688308</v>
          </cell>
        </row>
        <row r="94">
          <cell r="G94">
            <v>404.2</v>
          </cell>
          <cell r="J94">
            <v>0.22935779816513757</v>
          </cell>
          <cell r="K94">
            <v>0.88311688311688308</v>
          </cell>
        </row>
        <row r="95">
          <cell r="G95">
            <v>404.2</v>
          </cell>
          <cell r="J95">
            <v>0.23853211009174313</v>
          </cell>
          <cell r="K95">
            <v>0.88311688311688308</v>
          </cell>
        </row>
        <row r="96">
          <cell r="G96">
            <v>402.8</v>
          </cell>
          <cell r="J96">
            <v>0.24770642201834858</v>
          </cell>
          <cell r="K96">
            <v>0.88311688311688308</v>
          </cell>
        </row>
        <row r="97">
          <cell r="G97">
            <v>402.8</v>
          </cell>
          <cell r="J97">
            <v>0.25688073394495414</v>
          </cell>
          <cell r="K97">
            <v>0.88311688311688308</v>
          </cell>
        </row>
        <row r="98">
          <cell r="G98">
            <v>397.8</v>
          </cell>
          <cell r="J98">
            <v>0.25688073394495414</v>
          </cell>
          <cell r="K98">
            <v>0.88311688311688308</v>
          </cell>
        </row>
        <row r="99">
          <cell r="G99">
            <v>378.7</v>
          </cell>
          <cell r="J99">
            <v>0.26605504587155959</v>
          </cell>
          <cell r="K99">
            <v>0.89610389610389607</v>
          </cell>
        </row>
        <row r="100">
          <cell r="G100">
            <v>378.7</v>
          </cell>
          <cell r="J100">
            <v>0.27522935779816515</v>
          </cell>
          <cell r="K100">
            <v>0.89610389610389607</v>
          </cell>
        </row>
        <row r="101">
          <cell r="G101">
            <v>377.4</v>
          </cell>
          <cell r="J101">
            <v>0.2844036697247706</v>
          </cell>
          <cell r="K101">
            <v>0.89610389610389607</v>
          </cell>
        </row>
        <row r="102">
          <cell r="G102">
            <v>377.4</v>
          </cell>
          <cell r="J102">
            <v>0.29357798165137616</v>
          </cell>
          <cell r="K102">
            <v>0.89610389610389607</v>
          </cell>
        </row>
        <row r="103">
          <cell r="G103">
            <v>325.39999999999998</v>
          </cell>
          <cell r="J103">
            <v>0.29357798165137616</v>
          </cell>
          <cell r="K103">
            <v>0.89610389610389607</v>
          </cell>
        </row>
        <row r="104">
          <cell r="G104">
            <v>274.10000000000002</v>
          </cell>
          <cell r="J104">
            <v>0.29357798165137616</v>
          </cell>
          <cell r="K104">
            <v>0.90909090909090906</v>
          </cell>
        </row>
        <row r="105">
          <cell r="G105">
            <v>207.5</v>
          </cell>
          <cell r="J105">
            <v>0.29357798165137616</v>
          </cell>
          <cell r="K105">
            <v>0.92207792207792205</v>
          </cell>
        </row>
        <row r="106">
          <cell r="G106">
            <v>168.3</v>
          </cell>
          <cell r="J106">
            <v>0.29357798165137616</v>
          </cell>
          <cell r="K106">
            <v>0.93506493506493504</v>
          </cell>
        </row>
        <row r="107">
          <cell r="G107">
            <v>126.7</v>
          </cell>
          <cell r="J107">
            <v>0.29357798165137616</v>
          </cell>
          <cell r="K107">
            <v>0.94805194805194803</v>
          </cell>
        </row>
        <row r="108">
          <cell r="G108">
            <v>59.5</v>
          </cell>
          <cell r="J108">
            <v>0.29357798165137616</v>
          </cell>
          <cell r="K108">
            <v>0.96103896103896103</v>
          </cell>
        </row>
        <row r="109">
          <cell r="G109">
            <v>-0.7</v>
          </cell>
          <cell r="J109">
            <v>0.29357798165137616</v>
          </cell>
          <cell r="K109">
            <v>0.97402597402597402</v>
          </cell>
        </row>
        <row r="110">
          <cell r="G110">
            <v>-0.7</v>
          </cell>
          <cell r="J110">
            <v>0.29357798165137616</v>
          </cell>
          <cell r="K110">
            <v>0.98701298701298701</v>
          </cell>
        </row>
        <row r="111">
          <cell r="G111">
            <v>-35.700000000000003</v>
          </cell>
          <cell r="J111">
            <v>0.30275229357798161</v>
          </cell>
          <cell r="K111">
            <v>1</v>
          </cell>
        </row>
        <row r="112">
          <cell r="G112">
            <v>-110</v>
          </cell>
          <cell r="J112">
            <v>0.31192660550458717</v>
          </cell>
          <cell r="K112">
            <v>1</v>
          </cell>
        </row>
        <row r="113">
          <cell r="G113">
            <v>-142</v>
          </cell>
          <cell r="J113">
            <v>0.32110091743119262</v>
          </cell>
          <cell r="K113">
            <v>1</v>
          </cell>
        </row>
        <row r="114">
          <cell r="G114">
            <v>-155.1</v>
          </cell>
          <cell r="J114">
            <v>0.33027522935779818</v>
          </cell>
          <cell r="K114">
            <v>1</v>
          </cell>
        </row>
        <row r="115">
          <cell r="G115">
            <v>-160.80000000000001</v>
          </cell>
          <cell r="J115">
            <v>0.33944954128440363</v>
          </cell>
          <cell r="K115">
            <v>1</v>
          </cell>
        </row>
        <row r="116">
          <cell r="G116">
            <v>-160.80000000000001</v>
          </cell>
          <cell r="J116">
            <v>0.34862385321100919</v>
          </cell>
          <cell r="K116">
            <v>1</v>
          </cell>
        </row>
        <row r="117">
          <cell r="G117">
            <v>-161.19999999999999</v>
          </cell>
          <cell r="J117">
            <v>0.35779816513761464</v>
          </cell>
          <cell r="K117">
            <v>1</v>
          </cell>
        </row>
        <row r="118">
          <cell r="G118">
            <v>-164.5</v>
          </cell>
          <cell r="J118">
            <v>0.3669724770642202</v>
          </cell>
          <cell r="K118">
            <v>1</v>
          </cell>
        </row>
        <row r="119">
          <cell r="G119">
            <v>-166.1</v>
          </cell>
          <cell r="J119">
            <v>0.37614678899082565</v>
          </cell>
          <cell r="K119">
            <v>1</v>
          </cell>
        </row>
        <row r="120">
          <cell r="G120">
            <v>-166.8</v>
          </cell>
          <cell r="J120">
            <v>0.38532110091743121</v>
          </cell>
          <cell r="K120">
            <v>1</v>
          </cell>
        </row>
        <row r="121">
          <cell r="G121">
            <v>-168</v>
          </cell>
          <cell r="J121">
            <v>0.39449541284403666</v>
          </cell>
          <cell r="K121">
            <v>1</v>
          </cell>
        </row>
        <row r="122">
          <cell r="G122">
            <v>-170</v>
          </cell>
          <cell r="J122">
            <v>0.40366972477064222</v>
          </cell>
          <cell r="K122">
            <v>1</v>
          </cell>
        </row>
        <row r="123">
          <cell r="G123">
            <v>-170.5</v>
          </cell>
          <cell r="J123">
            <v>0.41284403669724767</v>
          </cell>
          <cell r="K123">
            <v>1</v>
          </cell>
        </row>
        <row r="124">
          <cell r="G124">
            <v>-170.5</v>
          </cell>
          <cell r="J124">
            <v>0.42201834862385323</v>
          </cell>
          <cell r="K124">
            <v>1</v>
          </cell>
        </row>
        <row r="125">
          <cell r="G125">
            <v>-171</v>
          </cell>
          <cell r="J125">
            <v>0.43119266055045868</v>
          </cell>
          <cell r="K125">
            <v>1</v>
          </cell>
        </row>
        <row r="126">
          <cell r="G126">
            <v>-171.8</v>
          </cell>
          <cell r="J126">
            <v>0.44036697247706424</v>
          </cell>
          <cell r="K126">
            <v>1</v>
          </cell>
        </row>
        <row r="127">
          <cell r="G127">
            <v>-173.8</v>
          </cell>
          <cell r="J127">
            <v>0.44954128440366969</v>
          </cell>
          <cell r="K127">
            <v>1</v>
          </cell>
        </row>
        <row r="128">
          <cell r="G128">
            <v>-174</v>
          </cell>
          <cell r="J128">
            <v>0.45871559633027525</v>
          </cell>
          <cell r="K128">
            <v>1</v>
          </cell>
        </row>
        <row r="129">
          <cell r="G129">
            <v>-174.7</v>
          </cell>
          <cell r="J129">
            <v>0.4678899082568807</v>
          </cell>
          <cell r="K129">
            <v>1</v>
          </cell>
        </row>
        <row r="130">
          <cell r="G130">
            <v>-174.8</v>
          </cell>
          <cell r="J130">
            <v>0.47706422018348627</v>
          </cell>
          <cell r="K130">
            <v>1</v>
          </cell>
        </row>
        <row r="131">
          <cell r="G131">
            <v>-175.2</v>
          </cell>
          <cell r="J131">
            <v>0.48623853211009171</v>
          </cell>
          <cell r="K131">
            <v>1</v>
          </cell>
        </row>
        <row r="132">
          <cell r="G132">
            <v>-175.3</v>
          </cell>
          <cell r="J132">
            <v>0.49541284403669728</v>
          </cell>
          <cell r="K132">
            <v>1</v>
          </cell>
        </row>
        <row r="133">
          <cell r="G133">
            <v>-176.3</v>
          </cell>
          <cell r="J133">
            <v>0.50458715596330272</v>
          </cell>
          <cell r="K133">
            <v>1</v>
          </cell>
        </row>
        <row r="134">
          <cell r="G134">
            <v>-177.5</v>
          </cell>
          <cell r="J134">
            <v>0.51376146788990829</v>
          </cell>
          <cell r="K134">
            <v>1</v>
          </cell>
        </row>
        <row r="135">
          <cell r="G135">
            <v>-178.2</v>
          </cell>
          <cell r="J135">
            <v>0.52293577981651373</v>
          </cell>
          <cell r="K135">
            <v>1</v>
          </cell>
        </row>
        <row r="136">
          <cell r="G136">
            <v>-179.6</v>
          </cell>
          <cell r="J136">
            <v>0.53211009174311918</v>
          </cell>
          <cell r="K136">
            <v>1</v>
          </cell>
        </row>
        <row r="137">
          <cell r="G137">
            <v>-180.1</v>
          </cell>
          <cell r="J137">
            <v>0.54128440366972475</v>
          </cell>
          <cell r="K137">
            <v>1</v>
          </cell>
        </row>
        <row r="138">
          <cell r="G138">
            <v>-180.4</v>
          </cell>
          <cell r="J138">
            <v>0.55045871559633031</v>
          </cell>
          <cell r="K138">
            <v>1</v>
          </cell>
        </row>
        <row r="139">
          <cell r="G139">
            <v>-182.3</v>
          </cell>
          <cell r="J139">
            <v>0.55963302752293576</v>
          </cell>
          <cell r="K139">
            <v>1</v>
          </cell>
        </row>
        <row r="140">
          <cell r="G140">
            <v>-183.9</v>
          </cell>
          <cell r="J140">
            <v>0.5688073394495412</v>
          </cell>
          <cell r="K140">
            <v>1</v>
          </cell>
        </row>
        <row r="141">
          <cell r="G141">
            <v>-184.1</v>
          </cell>
          <cell r="J141">
            <v>0.57798165137614677</v>
          </cell>
          <cell r="K141">
            <v>1</v>
          </cell>
        </row>
        <row r="142">
          <cell r="G142">
            <v>-185.2</v>
          </cell>
          <cell r="J142">
            <v>0.58715596330275233</v>
          </cell>
          <cell r="K142">
            <v>1</v>
          </cell>
        </row>
        <row r="143">
          <cell r="G143">
            <v>-185.5</v>
          </cell>
          <cell r="J143">
            <v>0.59633027522935778</v>
          </cell>
          <cell r="K143">
            <v>1</v>
          </cell>
        </row>
        <row r="144">
          <cell r="G144">
            <v>-185.5</v>
          </cell>
          <cell r="J144">
            <v>0.60550458715596323</v>
          </cell>
          <cell r="K144">
            <v>1</v>
          </cell>
        </row>
        <row r="145">
          <cell r="G145">
            <v>-185.6</v>
          </cell>
          <cell r="J145">
            <v>0.61467889908256879</v>
          </cell>
          <cell r="K145">
            <v>1</v>
          </cell>
        </row>
        <row r="146">
          <cell r="G146">
            <v>-185.8</v>
          </cell>
          <cell r="J146">
            <v>0.62385321100917435</v>
          </cell>
          <cell r="K146">
            <v>1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ble2" connectionId="1" xr16:uid="{95C3FA84-18C9-384F-B45E-BCF3642504EF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ble2" connectionId="2" xr16:uid="{50DD7161-E1CB-0F40-B0D4-37E80E54AF5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C4DE6-4C85-7041-85F9-D510A6E1ACFF}">
  <dimension ref="A1:S999"/>
  <sheetViews>
    <sheetView tabSelected="1" topLeftCell="E1" workbookViewId="0">
      <selection activeCell="Q9" sqref="Q9"/>
    </sheetView>
  </sheetViews>
  <sheetFormatPr baseColWidth="10" defaultRowHeight="16" x14ac:dyDescent="0.2"/>
  <cols>
    <col min="1" max="1" width="21" bestFit="1" customWidth="1"/>
    <col min="2" max="2" width="14.33203125" bestFit="1" customWidth="1"/>
    <col min="3" max="3" width="12" style="4" customWidth="1"/>
    <col min="4" max="4" width="8.33203125" bestFit="1" customWidth="1"/>
    <col min="5" max="5" width="3.1640625" bestFit="1" customWidth="1"/>
    <col min="6" max="6" width="3.83203125" bestFit="1" customWidth="1"/>
    <col min="18" max="18" width="12" style="4" customWidth="1"/>
  </cols>
  <sheetData>
    <row r="1" spans="1:19" x14ac:dyDescent="0.2">
      <c r="A1" t="s">
        <v>0</v>
      </c>
      <c r="B1" t="s">
        <v>1</v>
      </c>
      <c r="C1" s="6" t="s">
        <v>2</v>
      </c>
      <c r="D1" t="s">
        <v>3</v>
      </c>
      <c r="E1" t="s">
        <v>4</v>
      </c>
      <c r="F1" t="s">
        <v>5</v>
      </c>
      <c r="G1" t="s">
        <v>290</v>
      </c>
      <c r="H1" s="3" t="s">
        <v>291</v>
      </c>
      <c r="I1" s="3" t="s">
        <v>292</v>
      </c>
      <c r="N1" s="3" t="s">
        <v>287</v>
      </c>
      <c r="O1" s="3">
        <v>53</v>
      </c>
      <c r="R1" s="6" t="s">
        <v>2</v>
      </c>
      <c r="S1" s="3" t="s">
        <v>292</v>
      </c>
    </row>
    <row r="2" spans="1:19" x14ac:dyDescent="0.2">
      <c r="A2" t="s">
        <v>6</v>
      </c>
      <c r="B2" t="s">
        <v>7</v>
      </c>
      <c r="C2" s="6">
        <v>378.5</v>
      </c>
      <c r="D2" t="s">
        <v>9</v>
      </c>
      <c r="E2">
        <v>1</v>
      </c>
      <c r="F2" t="s">
        <v>10</v>
      </c>
      <c r="G2">
        <f>1-((COUNTIF(F3:F$150,"no")+O$1-O$2)/(O$1-O$3))</f>
        <v>0</v>
      </c>
      <c r="H2" s="3">
        <f>COUNTIF(F$1:F1,"yes")/O$3</f>
        <v>0</v>
      </c>
      <c r="I2" s="3">
        <f>2*COUNTIF(F$1:F1,"yes")/(COUNTIF(F$1:F1,"yes")+O$3+(O$1-O$3-(COUNTIF(F3:F$441,"no")+O$1-O$2)))</f>
        <v>0</v>
      </c>
      <c r="N2" s="3" t="s">
        <v>288</v>
      </c>
      <c r="O2" s="3">
        <v>108</v>
      </c>
      <c r="R2" s="6">
        <v>378.5</v>
      </c>
      <c r="S2" s="3">
        <v>0</v>
      </c>
    </row>
    <row r="3" spans="1:19" x14ac:dyDescent="0.2">
      <c r="A3" t="s">
        <v>11</v>
      </c>
      <c r="B3" t="s">
        <v>12</v>
      </c>
      <c r="C3" s="6">
        <v>378.5</v>
      </c>
      <c r="D3" t="s">
        <v>9</v>
      </c>
      <c r="E3">
        <v>1</v>
      </c>
      <c r="F3" t="s">
        <v>10</v>
      </c>
      <c r="G3">
        <f>1-((COUNTIF(F4:F$150,"no")+O$1-O$2)/(O$1-O$3))</f>
        <v>0</v>
      </c>
      <c r="H3" s="3">
        <f>COUNTIF(F$1:F2,"yes")/O$3</f>
        <v>3.3333333333333333E-2</v>
      </c>
      <c r="I3" s="3">
        <f>2*COUNTIF(F$1:F2,"yes")/(COUNTIF(F$1:F2,"yes")+O$3+(O$1-O$3-(COUNTIF(F4:F$441,"no")+O$1-O$2)))</f>
        <v>6.4516129032258063E-2</v>
      </c>
      <c r="N3" s="3" t="s">
        <v>289</v>
      </c>
      <c r="O3" s="3">
        <v>30</v>
      </c>
      <c r="R3" s="6">
        <v>378.5</v>
      </c>
      <c r="S3" s="3">
        <v>6.4516129000000005E-2</v>
      </c>
    </row>
    <row r="4" spans="1:19" x14ac:dyDescent="0.2">
      <c r="A4" t="s">
        <v>13</v>
      </c>
      <c r="B4" t="s">
        <v>14</v>
      </c>
      <c r="C4" s="6">
        <v>378.5</v>
      </c>
      <c r="D4" t="s">
        <v>9</v>
      </c>
      <c r="E4">
        <v>1</v>
      </c>
      <c r="F4" t="s">
        <v>10</v>
      </c>
      <c r="G4">
        <f>1-((COUNTIF(F5:F$150,"no")+O$1-O$2)/(O$1-O$3))</f>
        <v>0</v>
      </c>
      <c r="H4" s="3">
        <f>COUNTIF(F$1:F3,"yes")/O$3</f>
        <v>6.6666666666666666E-2</v>
      </c>
      <c r="I4" s="3">
        <f>2*COUNTIF(F$1:F3,"yes")/(COUNTIF(F$1:F3,"yes")+O$3+(O$1-O$3-(COUNTIF(F5:F$441,"no")+O$1-O$2)))</f>
        <v>0.125</v>
      </c>
      <c r="R4" s="6">
        <v>378.5</v>
      </c>
      <c r="S4" s="3">
        <v>0.125</v>
      </c>
    </row>
    <row r="5" spans="1:19" x14ac:dyDescent="0.2">
      <c r="A5" t="s">
        <v>15</v>
      </c>
      <c r="B5" t="s">
        <v>16</v>
      </c>
      <c r="C5" s="6">
        <v>363.7</v>
      </c>
      <c r="D5" t="s">
        <v>17</v>
      </c>
      <c r="E5">
        <v>1</v>
      </c>
      <c r="F5" t="s">
        <v>10</v>
      </c>
      <c r="G5">
        <f>1-((COUNTIF(F6:F$150,"no")+O$1-O$2)/(O$1-O$3))</f>
        <v>0</v>
      </c>
      <c r="H5" s="3">
        <f>COUNTIF(F$1:F4,"yes")/O$3</f>
        <v>0.1</v>
      </c>
      <c r="I5" s="3">
        <f>2*COUNTIF(F$1:F4,"yes")/(COUNTIF(F$1:F4,"yes")+O$3+(O$1-O$3-(COUNTIF(F6:F$441,"no")+O$1-O$2)))</f>
        <v>0.18181818181818182</v>
      </c>
      <c r="R5" s="6">
        <v>363.7</v>
      </c>
      <c r="S5" s="3">
        <v>0.18181818199999999</v>
      </c>
    </row>
    <row r="6" spans="1:19" x14ac:dyDescent="0.2">
      <c r="A6" t="s">
        <v>18</v>
      </c>
      <c r="B6" t="s">
        <v>19</v>
      </c>
      <c r="C6" s="6">
        <v>359.3</v>
      </c>
      <c r="D6" t="s">
        <v>20</v>
      </c>
      <c r="E6">
        <v>1</v>
      </c>
      <c r="F6" t="s">
        <v>10</v>
      </c>
      <c r="G6">
        <f>1-((COUNTIF(F7:F$150,"no")+O$1-O$2)/(O$1-O$3))</f>
        <v>0</v>
      </c>
      <c r="H6" s="3">
        <f>COUNTIF(F$1:F5,"yes")/O$3</f>
        <v>0.13333333333333333</v>
      </c>
      <c r="I6" s="3">
        <f>2*COUNTIF(F$1:F5,"yes")/(COUNTIF(F$1:F5,"yes")+O$3+(O$1-O$3-(COUNTIF(F7:F$441,"no")+O$1-O$2)))</f>
        <v>0.23529411764705882</v>
      </c>
      <c r="R6" s="6">
        <v>359.3</v>
      </c>
      <c r="S6" s="3">
        <v>0.235294118</v>
      </c>
    </row>
    <row r="7" spans="1:19" x14ac:dyDescent="0.2">
      <c r="A7" t="s">
        <v>21</v>
      </c>
      <c r="B7" t="s">
        <v>22</v>
      </c>
      <c r="C7" s="6">
        <v>357</v>
      </c>
      <c r="D7" t="s">
        <v>23</v>
      </c>
      <c r="E7">
        <v>1</v>
      </c>
      <c r="F7" t="s">
        <v>10</v>
      </c>
      <c r="G7">
        <f>1-((COUNTIF(F8:F$150,"no")+O$1-O$2)/(O$1-O$3))</f>
        <v>0</v>
      </c>
      <c r="H7" s="3">
        <f>COUNTIF(F$1:F6,"yes")/O$3</f>
        <v>0.16666666666666666</v>
      </c>
      <c r="I7" s="3">
        <f>2*COUNTIF(F$1:F6,"yes")/(COUNTIF(F$1:F6,"yes")+O$3+(O$1-O$3-(COUNTIF(F8:F$441,"no")+O$1-O$2)))</f>
        <v>0.2857142857142857</v>
      </c>
      <c r="R7" s="6">
        <v>357</v>
      </c>
      <c r="S7" s="3">
        <v>0.28571428599999998</v>
      </c>
    </row>
    <row r="8" spans="1:19" x14ac:dyDescent="0.2">
      <c r="A8" t="s">
        <v>24</v>
      </c>
      <c r="B8" t="s">
        <v>25</v>
      </c>
      <c r="C8" s="6">
        <v>357</v>
      </c>
      <c r="D8" t="s">
        <v>23</v>
      </c>
      <c r="E8">
        <v>1</v>
      </c>
      <c r="F8" t="s">
        <v>10</v>
      </c>
      <c r="G8">
        <f>1-((COUNTIF(F9:F$150,"no")+O$1-O$2)/(O$1-O$3))</f>
        <v>0</v>
      </c>
      <c r="H8" s="3">
        <f>COUNTIF(F$1:F7,"yes")/O$3</f>
        <v>0.2</v>
      </c>
      <c r="I8" s="3">
        <f>2*COUNTIF(F$1:F7,"yes")/(COUNTIF(F$1:F7,"yes")+O$3+(O$1-O$3-(COUNTIF(F9:F$441,"no")+O$1-O$2)))</f>
        <v>0.33333333333333331</v>
      </c>
      <c r="R8" s="6">
        <v>357</v>
      </c>
      <c r="S8" s="3">
        <v>0.33333333300000001</v>
      </c>
    </row>
    <row r="9" spans="1:19" x14ac:dyDescent="0.2">
      <c r="A9" t="s">
        <v>26</v>
      </c>
      <c r="B9" t="s">
        <v>27</v>
      </c>
      <c r="C9" s="6">
        <v>357</v>
      </c>
      <c r="D9" t="s">
        <v>23</v>
      </c>
      <c r="E9">
        <v>1</v>
      </c>
      <c r="F9" t="s">
        <v>10</v>
      </c>
      <c r="G9">
        <f>1-((COUNTIF(F10:F$150,"no")+O$1-O$2)/(O$1-O$3))</f>
        <v>0</v>
      </c>
      <c r="H9" s="3">
        <f>COUNTIF(F$1:F8,"yes")/O$3</f>
        <v>0.23333333333333334</v>
      </c>
      <c r="I9" s="3">
        <f>2*COUNTIF(F$1:F8,"yes")/(COUNTIF(F$1:F8,"yes")+O$3+(O$1-O$3-(COUNTIF(F10:F$441,"no")+O$1-O$2)))</f>
        <v>0.3783783783783784</v>
      </c>
      <c r="R9" s="6">
        <v>357</v>
      </c>
      <c r="S9" s="3">
        <v>0.37837837800000002</v>
      </c>
    </row>
    <row r="10" spans="1:19" x14ac:dyDescent="0.2">
      <c r="A10" t="s">
        <v>28</v>
      </c>
      <c r="B10" t="s">
        <v>29</v>
      </c>
      <c r="C10" s="6">
        <v>348.9</v>
      </c>
      <c r="D10" s="1">
        <v>9.9999999999999996E-104</v>
      </c>
      <c r="E10">
        <v>1</v>
      </c>
      <c r="F10" t="s">
        <v>10</v>
      </c>
      <c r="G10">
        <f>1-((COUNTIF(F11:F$150,"no")+O$1-O$2)/(O$1-O$3))</f>
        <v>0</v>
      </c>
      <c r="H10" s="3">
        <f>COUNTIF(F$1:F9,"yes")/O$3</f>
        <v>0.26666666666666666</v>
      </c>
      <c r="I10" s="3">
        <f>2*COUNTIF(F$1:F9,"yes")/(COUNTIF(F$1:F9,"yes")+O$3+(O$1-O$3-(COUNTIF(F11:F$441,"no")+O$1-O$2)))</f>
        <v>0.42105263157894735</v>
      </c>
      <c r="R10" s="6">
        <v>348.9</v>
      </c>
      <c r="S10" s="3">
        <v>0.42105263199999998</v>
      </c>
    </row>
    <row r="11" spans="1:19" x14ac:dyDescent="0.2">
      <c r="A11" t="s">
        <v>30</v>
      </c>
      <c r="B11" t="s">
        <v>31</v>
      </c>
      <c r="C11" s="6">
        <v>348</v>
      </c>
      <c r="D11" t="s">
        <v>32</v>
      </c>
      <c r="E11">
        <v>1</v>
      </c>
      <c r="F11" t="s">
        <v>10</v>
      </c>
      <c r="G11">
        <f>1-((COUNTIF(F12:F$150,"no")+O$1-O$2)/(O$1-O$3))</f>
        <v>0</v>
      </c>
      <c r="H11" s="3">
        <f>COUNTIF(F$1:F10,"yes")/O$3</f>
        <v>0.3</v>
      </c>
      <c r="I11" s="3">
        <f>2*COUNTIF(F$1:F10,"yes")/(COUNTIF(F$1:F10,"yes")+O$3+(O$1-O$3-(COUNTIF(F12:F$441,"no")+O$1-O$2)))</f>
        <v>0.46153846153846156</v>
      </c>
      <c r="R11" s="6">
        <v>348</v>
      </c>
      <c r="S11" s="3">
        <v>0.46153846199999998</v>
      </c>
    </row>
    <row r="12" spans="1:19" x14ac:dyDescent="0.2">
      <c r="A12" t="s">
        <v>33</v>
      </c>
      <c r="B12" t="s">
        <v>34</v>
      </c>
      <c r="C12" s="6">
        <v>342.4</v>
      </c>
      <c r="D12" t="s">
        <v>35</v>
      </c>
      <c r="E12">
        <v>1</v>
      </c>
      <c r="F12" t="s">
        <v>10</v>
      </c>
      <c r="G12">
        <f>1-((COUNTIF(F13:F$150,"no")+O$1-O$2)/(O$1-O$3))</f>
        <v>0</v>
      </c>
      <c r="H12" s="3">
        <f>COUNTIF(F$1:F11,"yes")/O$3</f>
        <v>0.33333333333333331</v>
      </c>
      <c r="I12" s="3">
        <f>2*COUNTIF(F$1:F11,"yes")/(COUNTIF(F$1:F11,"yes")+O$3+(O$1-O$3-(COUNTIF(F13:F$441,"no")+O$1-O$2)))</f>
        <v>0.5</v>
      </c>
      <c r="R12" s="6">
        <v>342.4</v>
      </c>
      <c r="S12" s="3">
        <v>0.5</v>
      </c>
    </row>
    <row r="13" spans="1:19" x14ac:dyDescent="0.2">
      <c r="A13" t="s">
        <v>36</v>
      </c>
      <c r="B13" t="s">
        <v>37</v>
      </c>
      <c r="C13" s="6">
        <v>342.2</v>
      </c>
      <c r="D13" t="s">
        <v>38</v>
      </c>
      <c r="E13">
        <v>1</v>
      </c>
      <c r="F13" t="s">
        <v>10</v>
      </c>
      <c r="G13">
        <f>1-((COUNTIF(F14:F$150,"no")+O$1-O$2)/(O$1-O$3))</f>
        <v>0</v>
      </c>
      <c r="H13" s="3">
        <f>COUNTIF(F$1:F12,"yes")/O$3</f>
        <v>0.36666666666666664</v>
      </c>
      <c r="I13" s="3">
        <f>2*COUNTIF(F$1:F12,"yes")/(COUNTIF(F$1:F12,"yes")+O$3+(O$1-O$3-(COUNTIF(F14:F$441,"no")+O$1-O$2)))</f>
        <v>0.53658536585365857</v>
      </c>
      <c r="R13" s="6">
        <v>342.2</v>
      </c>
      <c r="S13" s="3">
        <v>0.53658536599999995</v>
      </c>
    </row>
    <row r="14" spans="1:19" x14ac:dyDescent="0.2">
      <c r="A14" t="s">
        <v>39</v>
      </c>
      <c r="B14" t="s">
        <v>40</v>
      </c>
      <c r="C14" s="6">
        <v>337.8</v>
      </c>
      <c r="D14" t="s">
        <v>41</v>
      </c>
      <c r="E14">
        <v>1</v>
      </c>
      <c r="F14" t="s">
        <v>10</v>
      </c>
      <c r="G14">
        <f>1-((COUNTIF(F15:F$150,"no")+O$1-O$2)/(O$1-O$3))</f>
        <v>0</v>
      </c>
      <c r="H14" s="3">
        <f>COUNTIF(F$1:F13,"yes")/O$3</f>
        <v>0.4</v>
      </c>
      <c r="I14" s="3">
        <f>2*COUNTIF(F$1:F13,"yes")/(COUNTIF(F$1:F13,"yes")+O$3+(O$1-O$3-(COUNTIF(F15:F$441,"no")+O$1-O$2)))</f>
        <v>0.5714285714285714</v>
      </c>
      <c r="R14" s="6">
        <v>337.8</v>
      </c>
      <c r="S14" s="3">
        <v>0.571428571</v>
      </c>
    </row>
    <row r="15" spans="1:19" x14ac:dyDescent="0.2">
      <c r="A15" t="s">
        <v>42</v>
      </c>
      <c r="B15" t="s">
        <v>43</v>
      </c>
      <c r="C15" s="6">
        <v>336.9</v>
      </c>
      <c r="D15" t="s">
        <v>44</v>
      </c>
      <c r="E15">
        <v>1</v>
      </c>
      <c r="F15" t="s">
        <v>10</v>
      </c>
      <c r="G15">
        <f>1-((COUNTIF(F16:F$150,"no")+O$1-O$2)/(O$1-O$3))</f>
        <v>0</v>
      </c>
      <c r="H15" s="3">
        <f>COUNTIF(F$1:F14,"yes")/O$3</f>
        <v>0.43333333333333335</v>
      </c>
      <c r="I15" s="3">
        <f>2*COUNTIF(F$1:F14,"yes")/(COUNTIF(F$1:F14,"yes")+O$3+(O$1-O$3-(COUNTIF(F16:F$441,"no")+O$1-O$2)))</f>
        <v>0.60465116279069764</v>
      </c>
      <c r="R15" s="6">
        <v>336.9</v>
      </c>
      <c r="S15" s="3">
        <v>0.60465116299999999</v>
      </c>
    </row>
    <row r="16" spans="1:19" x14ac:dyDescent="0.2">
      <c r="A16" t="s">
        <v>45</v>
      </c>
      <c r="B16" t="s">
        <v>46</v>
      </c>
      <c r="C16" s="6">
        <v>336.9</v>
      </c>
      <c r="D16" t="s">
        <v>44</v>
      </c>
      <c r="E16">
        <v>1</v>
      </c>
      <c r="F16" t="s">
        <v>10</v>
      </c>
      <c r="G16">
        <f>1-((COUNTIF(F17:F$150,"no")+O$1-O$2)/(O$1-O$3))</f>
        <v>0</v>
      </c>
      <c r="H16" s="3">
        <f>COUNTIF(F$1:F15,"yes")/O$3</f>
        <v>0.46666666666666667</v>
      </c>
      <c r="I16" s="3">
        <f>2*COUNTIF(F$1:F15,"yes")/(COUNTIF(F$1:F15,"yes")+O$3+(O$1-O$3-(COUNTIF(F17:F$441,"no")+O$1-O$2)))</f>
        <v>0.63636363636363635</v>
      </c>
      <c r="R16" s="6">
        <v>336.9</v>
      </c>
      <c r="S16" s="3">
        <v>0.63636363600000001</v>
      </c>
    </row>
    <row r="17" spans="1:19" x14ac:dyDescent="0.2">
      <c r="A17" t="s">
        <v>47</v>
      </c>
      <c r="B17" t="s">
        <v>48</v>
      </c>
      <c r="C17" s="6">
        <v>334.5</v>
      </c>
      <c r="D17" t="s">
        <v>49</v>
      </c>
      <c r="E17">
        <v>1</v>
      </c>
      <c r="F17" t="s">
        <v>10</v>
      </c>
      <c r="G17">
        <f>1-((COUNTIF(F18:F$150,"no")+O$1-O$2)/(O$1-O$3))</f>
        <v>0</v>
      </c>
      <c r="H17" s="3">
        <f>COUNTIF(F$1:F16,"yes")/O$3</f>
        <v>0.5</v>
      </c>
      <c r="I17" s="3">
        <f>2*COUNTIF(F$1:F16,"yes")/(COUNTIF(F$1:F16,"yes")+O$3+(O$1-O$3-(COUNTIF(F18:F$441,"no")+O$1-O$2)))</f>
        <v>0.66666666666666663</v>
      </c>
      <c r="R17" s="6">
        <v>334.5</v>
      </c>
      <c r="S17" s="3">
        <v>0.66666666699999999</v>
      </c>
    </row>
    <row r="18" spans="1:19" x14ac:dyDescent="0.2">
      <c r="A18" t="s">
        <v>50</v>
      </c>
      <c r="B18" t="s">
        <v>51</v>
      </c>
      <c r="C18" s="6">
        <v>333.3</v>
      </c>
      <c r="D18" t="s">
        <v>52</v>
      </c>
      <c r="E18">
        <v>1</v>
      </c>
      <c r="F18" t="s">
        <v>10</v>
      </c>
      <c r="G18">
        <f>1-((COUNTIF(F19:F$150,"no")+O$1-O$2)/(O$1-O$3))</f>
        <v>0</v>
      </c>
      <c r="H18" s="3">
        <f>COUNTIF(F$1:F17,"yes")/O$3</f>
        <v>0.53333333333333333</v>
      </c>
      <c r="I18" s="3">
        <f>2*COUNTIF(F$1:F17,"yes")/(COUNTIF(F$1:F17,"yes")+O$3+(O$1-O$3-(COUNTIF(F19:F$441,"no")+O$1-O$2)))</f>
        <v>0.69565217391304346</v>
      </c>
      <c r="R18" s="6">
        <v>333.3</v>
      </c>
      <c r="S18" s="3">
        <v>0.69565217400000001</v>
      </c>
    </row>
    <row r="19" spans="1:19" x14ac:dyDescent="0.2">
      <c r="A19" t="s">
        <v>53</v>
      </c>
      <c r="B19" t="s">
        <v>54</v>
      </c>
      <c r="C19" s="6">
        <v>333.3</v>
      </c>
      <c r="D19" t="s">
        <v>52</v>
      </c>
      <c r="E19">
        <v>1</v>
      </c>
      <c r="F19" t="s">
        <v>10</v>
      </c>
      <c r="G19">
        <f>1-((COUNTIF(F20:F$150,"no")+O$1-O$2)/(O$1-O$3))</f>
        <v>0</v>
      </c>
      <c r="H19" s="3">
        <f>COUNTIF(F$1:F18,"yes")/O$3</f>
        <v>0.56666666666666665</v>
      </c>
      <c r="I19" s="3">
        <f>2*COUNTIF(F$1:F18,"yes")/(COUNTIF(F$1:F18,"yes")+O$3+(O$1-O$3-(COUNTIF(F20:F$441,"no")+O$1-O$2)))</f>
        <v>0.72340425531914898</v>
      </c>
      <c r="R19" s="6">
        <v>333.3</v>
      </c>
      <c r="S19" s="3">
        <v>0.72340425500000005</v>
      </c>
    </row>
    <row r="20" spans="1:19" x14ac:dyDescent="0.2">
      <c r="A20" t="s">
        <v>55</v>
      </c>
      <c r="B20" t="s">
        <v>56</v>
      </c>
      <c r="C20" s="6">
        <v>333.3</v>
      </c>
      <c r="D20" t="s">
        <v>52</v>
      </c>
      <c r="E20">
        <v>1</v>
      </c>
      <c r="F20" t="s">
        <v>10</v>
      </c>
      <c r="G20">
        <f>1-((COUNTIF(F21:F$150,"no")+O$1-O$2)/(O$1-O$3))</f>
        <v>0</v>
      </c>
      <c r="H20" s="3">
        <f>COUNTIF(F$1:F19,"yes")/O$3</f>
        <v>0.6</v>
      </c>
      <c r="I20" s="3">
        <f>2*COUNTIF(F$1:F19,"yes")/(COUNTIF(F$1:F19,"yes")+O$3+(O$1-O$3-(COUNTIF(F21:F$441,"no")+O$1-O$2)))</f>
        <v>0.75</v>
      </c>
      <c r="R20" s="6">
        <v>333.3</v>
      </c>
      <c r="S20" s="3">
        <v>0.75</v>
      </c>
    </row>
    <row r="21" spans="1:19" x14ac:dyDescent="0.2">
      <c r="A21" t="s">
        <v>57</v>
      </c>
      <c r="B21" t="s">
        <v>58</v>
      </c>
      <c r="C21" s="6">
        <v>331.4</v>
      </c>
      <c r="D21" t="s">
        <v>59</v>
      </c>
      <c r="E21">
        <v>1</v>
      </c>
      <c r="F21" t="s">
        <v>10</v>
      </c>
      <c r="G21">
        <f>1-((COUNTIF(F22:F$150,"no")+O$1-O$2)/(O$1-O$3))</f>
        <v>0</v>
      </c>
      <c r="H21" s="3">
        <f>COUNTIF(F$1:F20,"yes")/O$3</f>
        <v>0.6333333333333333</v>
      </c>
      <c r="I21" s="3">
        <f>2*COUNTIF(F$1:F20,"yes")/(COUNTIF(F$1:F20,"yes")+O$3+(O$1-O$3-(COUNTIF(F22:F$441,"no")+O$1-O$2)))</f>
        <v>0.77551020408163263</v>
      </c>
      <c r="R21" s="6">
        <v>331.4</v>
      </c>
      <c r="S21" s="3">
        <v>0.77551020400000004</v>
      </c>
    </row>
    <row r="22" spans="1:19" x14ac:dyDescent="0.2">
      <c r="A22" t="s">
        <v>60</v>
      </c>
      <c r="B22" t="s">
        <v>61</v>
      </c>
      <c r="C22" s="6">
        <v>331.2</v>
      </c>
      <c r="D22" t="s">
        <v>62</v>
      </c>
      <c r="E22">
        <v>1</v>
      </c>
      <c r="F22" t="s">
        <v>10</v>
      </c>
      <c r="G22">
        <f>1-((COUNTIF(F23:F$150,"no")+O$1-O$2)/(O$1-O$3))</f>
        <v>0</v>
      </c>
      <c r="H22" s="3">
        <f>COUNTIF(F$1:F21,"yes")/O$3</f>
        <v>0.66666666666666663</v>
      </c>
      <c r="I22" s="3">
        <f>2*COUNTIF(F$1:F21,"yes")/(COUNTIF(F$1:F21,"yes")+O$3+(O$1-O$3-(COUNTIF(F23:F$441,"no")+O$1-O$2)))</f>
        <v>0.8</v>
      </c>
      <c r="R22" s="6">
        <v>331.2</v>
      </c>
      <c r="S22" s="3">
        <v>0.8</v>
      </c>
    </row>
    <row r="23" spans="1:19" x14ac:dyDescent="0.2">
      <c r="A23" t="s">
        <v>63</v>
      </c>
      <c r="B23" t="s">
        <v>64</v>
      </c>
      <c r="C23" s="6">
        <v>331.2</v>
      </c>
      <c r="D23" t="s">
        <v>62</v>
      </c>
      <c r="E23">
        <v>1</v>
      </c>
      <c r="F23" t="s">
        <v>10</v>
      </c>
      <c r="G23">
        <f>1-((COUNTIF(F24:F$150,"no")+O$1-O$2)/(O$1-O$3))</f>
        <v>0</v>
      </c>
      <c r="H23" s="3">
        <f>COUNTIF(F$1:F22,"yes")/O$3</f>
        <v>0.7</v>
      </c>
      <c r="I23" s="3">
        <f>2*COUNTIF(F$1:F22,"yes")/(COUNTIF(F$1:F22,"yes")+O$3+(O$1-O$3-(COUNTIF(F24:F$441,"no")+O$1-O$2)))</f>
        <v>0.82352941176470584</v>
      </c>
      <c r="R23" s="6">
        <v>331.2</v>
      </c>
      <c r="S23" s="3">
        <v>0.82352941199999996</v>
      </c>
    </row>
    <row r="24" spans="1:19" x14ac:dyDescent="0.2">
      <c r="A24" t="s">
        <v>65</v>
      </c>
      <c r="B24" t="s">
        <v>66</v>
      </c>
      <c r="C24" s="6">
        <v>331.2</v>
      </c>
      <c r="D24" t="s">
        <v>62</v>
      </c>
      <c r="E24">
        <v>1</v>
      </c>
      <c r="F24" t="s">
        <v>10</v>
      </c>
      <c r="G24">
        <f>1-((COUNTIF(F25:F$150,"no")+O$1-O$2)/(O$1-O$3))</f>
        <v>0</v>
      </c>
      <c r="H24" s="3">
        <f>COUNTIF(F$1:F23,"yes")/O$3</f>
        <v>0.73333333333333328</v>
      </c>
      <c r="I24" s="3">
        <f>2*COUNTIF(F$1:F23,"yes")/(COUNTIF(F$1:F23,"yes")+O$3+(O$1-O$3-(COUNTIF(F25:F$441,"no")+O$1-O$2)))</f>
        <v>0.84615384615384615</v>
      </c>
      <c r="R24" s="6">
        <v>331.2</v>
      </c>
      <c r="S24" s="3">
        <v>0.84615384599999999</v>
      </c>
    </row>
    <row r="25" spans="1:19" x14ac:dyDescent="0.2">
      <c r="A25" t="s">
        <v>67</v>
      </c>
      <c r="B25" t="s">
        <v>68</v>
      </c>
      <c r="C25" s="6">
        <v>331.2</v>
      </c>
      <c r="D25" t="s">
        <v>62</v>
      </c>
      <c r="E25">
        <v>1</v>
      </c>
      <c r="F25" t="s">
        <v>10</v>
      </c>
      <c r="G25">
        <f>1-((COUNTIF(F26:F$150,"no")+O$1-O$2)/(O$1-O$3))</f>
        <v>0</v>
      </c>
      <c r="H25" s="3">
        <f>COUNTIF(F$1:F24,"yes")/O$3</f>
        <v>0.76666666666666672</v>
      </c>
      <c r="I25" s="3">
        <f>2*COUNTIF(F$1:F24,"yes")/(COUNTIF(F$1:F24,"yes")+O$3+(O$1-O$3-(COUNTIF(F26:F$441,"no")+O$1-O$2)))</f>
        <v>0.86792452830188682</v>
      </c>
      <c r="R25" s="6">
        <v>331.2</v>
      </c>
      <c r="S25" s="3">
        <v>0.86792452799999997</v>
      </c>
    </row>
    <row r="26" spans="1:19" x14ac:dyDescent="0.2">
      <c r="A26" t="s">
        <v>69</v>
      </c>
      <c r="B26" t="s">
        <v>70</v>
      </c>
      <c r="C26" s="6">
        <v>331.2</v>
      </c>
      <c r="D26" t="s">
        <v>71</v>
      </c>
      <c r="E26">
        <v>1</v>
      </c>
      <c r="F26" t="s">
        <v>10</v>
      </c>
      <c r="G26">
        <f>1-((COUNTIF(F27:F$150,"no")+O$1-O$2)/(O$1-O$3))</f>
        <v>0</v>
      </c>
      <c r="H26" s="3">
        <f>COUNTIF(F$1:F25,"yes")/O$3</f>
        <v>0.8</v>
      </c>
      <c r="I26" s="3">
        <f>2*COUNTIF(F$1:F25,"yes")/(COUNTIF(F$1:F25,"yes")+O$3+(O$1-O$3-(COUNTIF(F27:F$441,"no")+O$1-O$2)))</f>
        <v>0.88888888888888884</v>
      </c>
      <c r="R26" s="6">
        <v>331.2</v>
      </c>
      <c r="S26" s="3">
        <v>0.88888888899999996</v>
      </c>
    </row>
    <row r="27" spans="1:19" x14ac:dyDescent="0.2">
      <c r="A27" t="s">
        <v>72</v>
      </c>
      <c r="B27" t="s">
        <v>73</v>
      </c>
      <c r="C27" s="6">
        <v>331.2</v>
      </c>
      <c r="D27" t="s">
        <v>71</v>
      </c>
      <c r="E27">
        <v>1</v>
      </c>
      <c r="F27" t="s">
        <v>10</v>
      </c>
      <c r="G27">
        <f>1-((COUNTIF(F28:F$150,"no")+O$1-O$2)/(O$1-O$3))</f>
        <v>0</v>
      </c>
      <c r="H27" s="3">
        <f>COUNTIF(F$1:F26,"yes")/O$3</f>
        <v>0.83333333333333337</v>
      </c>
      <c r="I27" s="3">
        <f>2*COUNTIF(F$1:F26,"yes")/(COUNTIF(F$1:F26,"yes")+O$3+(O$1-O$3-(COUNTIF(F28:F$441,"no")+O$1-O$2)))</f>
        <v>0.90909090909090906</v>
      </c>
      <c r="R27" s="6">
        <v>331.2</v>
      </c>
      <c r="S27" s="3">
        <v>0.909090909</v>
      </c>
    </row>
    <row r="28" spans="1:19" x14ac:dyDescent="0.2">
      <c r="A28" t="s">
        <v>74</v>
      </c>
      <c r="B28" t="s">
        <v>75</v>
      </c>
      <c r="C28" s="6">
        <v>326.5</v>
      </c>
      <c r="D28" t="s">
        <v>76</v>
      </c>
      <c r="E28">
        <v>1</v>
      </c>
      <c r="F28" t="s">
        <v>10</v>
      </c>
      <c r="G28">
        <f>1-((COUNTIF(F29:F$150,"no")+O$1-O$2)/(O$1-O$3))</f>
        <v>0</v>
      </c>
      <c r="H28" s="3">
        <f>COUNTIF(F$1:F27,"yes")/O$3</f>
        <v>0.8666666666666667</v>
      </c>
      <c r="I28" s="3">
        <f>2*COUNTIF(F$1:F27,"yes")/(COUNTIF(F$1:F27,"yes")+O$3+(O$1-O$3-(COUNTIF(F29:F$441,"no")+O$1-O$2)))</f>
        <v>0.9285714285714286</v>
      </c>
      <c r="R28" s="6">
        <v>326.5</v>
      </c>
      <c r="S28" s="3">
        <v>0.928571429</v>
      </c>
    </row>
    <row r="29" spans="1:19" x14ac:dyDescent="0.2">
      <c r="A29" t="s">
        <v>77</v>
      </c>
      <c r="B29" t="s">
        <v>78</v>
      </c>
      <c r="C29" s="6">
        <v>302.2</v>
      </c>
      <c r="D29" t="s">
        <v>79</v>
      </c>
      <c r="E29">
        <v>1</v>
      </c>
      <c r="F29" t="s">
        <v>10</v>
      </c>
      <c r="G29">
        <f>1-((COUNTIF(F30:F$150,"no")+O$1-O$2)/(O$1-O$3))</f>
        <v>0</v>
      </c>
      <c r="H29" s="3">
        <f>COUNTIF(F$1:F28,"yes")/O$3</f>
        <v>0.9</v>
      </c>
      <c r="I29" s="3">
        <f>2*COUNTIF(F$1:F28,"yes")/(COUNTIF(F$1:F28,"yes")+O$3+(O$1-O$3-(COUNTIF(F30:F$441,"no")+O$1-O$2)))</f>
        <v>0.94736842105263153</v>
      </c>
      <c r="R29" s="6">
        <v>302.2</v>
      </c>
      <c r="S29" s="3">
        <v>0.94736842099999996</v>
      </c>
    </row>
    <row r="30" spans="1:19" x14ac:dyDescent="0.2">
      <c r="A30" t="s">
        <v>80</v>
      </c>
      <c r="B30" t="s">
        <v>81</v>
      </c>
      <c r="C30" s="6">
        <v>246.2</v>
      </c>
      <c r="D30" t="s">
        <v>82</v>
      </c>
      <c r="E30">
        <v>1</v>
      </c>
      <c r="F30" t="s">
        <v>10</v>
      </c>
      <c r="G30">
        <f>1-((COUNTIF(F31:F$150,"no")+O$1-O$2)/(O$1-O$3))</f>
        <v>0</v>
      </c>
      <c r="H30" s="3">
        <f>COUNTIF(F$1:F29,"yes")/O$3</f>
        <v>0.93333333333333335</v>
      </c>
      <c r="I30" s="3">
        <f>2*COUNTIF(F$1:F29,"yes")/(COUNTIF(F$1:F29,"yes")+O$3+(O$1-O$3-(COUNTIF(F31:F$441,"no")+O$1-O$2)))</f>
        <v>0.96551724137931039</v>
      </c>
      <c r="R30" s="6">
        <v>246.2</v>
      </c>
      <c r="S30" s="3">
        <v>0.96551724100000003</v>
      </c>
    </row>
    <row r="31" spans="1:19" x14ac:dyDescent="0.2">
      <c r="A31" t="s">
        <v>83</v>
      </c>
      <c r="B31" t="s">
        <v>84</v>
      </c>
      <c r="C31" s="6">
        <v>131.69999999999999</v>
      </c>
      <c r="D31" t="s">
        <v>85</v>
      </c>
      <c r="E31">
        <v>1</v>
      </c>
      <c r="F31" t="s">
        <v>5</v>
      </c>
      <c r="G31">
        <f>1-((COUNTIF(F32:F$150,"no")+O$1-O$2)/(O$1-O$3))</f>
        <v>4.3478260869565188E-2</v>
      </c>
      <c r="H31" s="3">
        <f>COUNTIF(F$1:F30,"yes")/O$3</f>
        <v>0.96666666666666667</v>
      </c>
      <c r="I31" s="3">
        <f>2*COUNTIF(F$1:F30,"yes")/(COUNTIF(F$1:F30,"yes")+O$3+(O$1-O$3-(COUNTIF(F32:F$441,"no")+O$1-O$2)))</f>
        <v>0.96666666666666667</v>
      </c>
      <c r="R31" s="6">
        <v>131.69999999999999</v>
      </c>
      <c r="S31" s="3">
        <v>0.96666666700000003</v>
      </c>
    </row>
    <row r="32" spans="1:19" x14ac:dyDescent="0.2">
      <c r="A32" t="s">
        <v>86</v>
      </c>
      <c r="B32" t="s">
        <v>87</v>
      </c>
      <c r="C32" s="6">
        <v>93.9</v>
      </c>
      <c r="D32" s="1">
        <v>6.0000000000000002E-27</v>
      </c>
      <c r="E32">
        <v>1</v>
      </c>
      <c r="F32" t="s">
        <v>10</v>
      </c>
      <c r="G32">
        <f>1-((COUNTIF(F33:F$150,"no")+O$1-O$2)/(O$1-O$3))</f>
        <v>4.3478260869565188E-2</v>
      </c>
      <c r="H32" s="3">
        <f>COUNTIF(F$1:F31,"yes")/O$3</f>
        <v>0.96666666666666667</v>
      </c>
      <c r="I32" s="3">
        <f>2*COUNTIF(F$1:F31,"yes")/(COUNTIF(F$1:F31,"yes")+O$3+(O$1-O$3-(COUNTIF(F33:F$441,"no")+O$1-O$2)))</f>
        <v>0.96666666666666667</v>
      </c>
      <c r="R32" s="6">
        <v>93.9</v>
      </c>
      <c r="S32" s="3">
        <v>0.96666666700000003</v>
      </c>
    </row>
    <row r="33" spans="1:19" x14ac:dyDescent="0.2">
      <c r="A33" t="s">
        <v>88</v>
      </c>
      <c r="B33" t="s">
        <v>89</v>
      </c>
      <c r="C33" s="6">
        <v>-8.1999999999999993</v>
      </c>
      <c r="D33" t="s">
        <v>90</v>
      </c>
      <c r="E33">
        <v>1</v>
      </c>
      <c r="F33" t="s">
        <v>5</v>
      </c>
      <c r="G33">
        <f>1-((COUNTIF(F34:F$150,"no")+O$1-O$2)/(O$1-O$3))</f>
        <v>8.6956521739130488E-2</v>
      </c>
      <c r="H33" s="3">
        <f>COUNTIF(F$1:F32,"yes")/O$3</f>
        <v>1</v>
      </c>
      <c r="I33" s="3">
        <f>2*COUNTIF(F$1:F32,"yes")/(COUNTIF(F$1:F32,"yes")+O$3+(O$1-O$3-(COUNTIF(F34:F$441,"no")+O$1-O$2)))</f>
        <v>0.967741935483871</v>
      </c>
      <c r="R33" s="6">
        <v>-8.1999999999999993</v>
      </c>
      <c r="S33" s="3">
        <v>0.96774193500000005</v>
      </c>
    </row>
    <row r="34" spans="1:19" x14ac:dyDescent="0.2">
      <c r="A34" t="s">
        <v>91</v>
      </c>
      <c r="B34" t="s">
        <v>92</v>
      </c>
      <c r="C34" s="6">
        <v>-16.899999999999999</v>
      </c>
      <c r="D34" t="s">
        <v>93</v>
      </c>
      <c r="E34">
        <v>1</v>
      </c>
      <c r="F34" t="s">
        <v>5</v>
      </c>
      <c r="G34">
        <f>1-((COUNTIF(F35:F$150,"no")+O$1-O$2)/(O$1-O$3))</f>
        <v>0.13043478260869568</v>
      </c>
      <c r="H34" s="3">
        <f>COUNTIF(F$1:F33,"yes")/O$3</f>
        <v>1</v>
      </c>
      <c r="I34" s="3">
        <f>2*COUNTIF(F$1:F33,"yes")/(COUNTIF(F$1:F33,"yes")+O$3+(O$1-O$3-(COUNTIF(F35:F$441,"no")+O$1-O$2)))</f>
        <v>0.95238095238095233</v>
      </c>
      <c r="R34" s="6">
        <v>-16.899999999999999</v>
      </c>
      <c r="S34" s="3">
        <v>0.95238095199999995</v>
      </c>
    </row>
    <row r="35" spans="1:19" x14ac:dyDescent="0.2">
      <c r="A35" t="s">
        <v>94</v>
      </c>
      <c r="B35" t="s">
        <v>95</v>
      </c>
      <c r="C35" s="6">
        <v>-21.9</v>
      </c>
      <c r="D35" t="s">
        <v>96</v>
      </c>
      <c r="E35">
        <v>1</v>
      </c>
      <c r="F35" t="s">
        <v>5</v>
      </c>
      <c r="G35">
        <f>1-((COUNTIF(F36:F$150,"no")+O$1-O$2)/(O$1-O$3))</f>
        <v>0.17391304347826086</v>
      </c>
      <c r="H35" s="3">
        <f>COUNTIF(F$1:F34,"yes")/O$3</f>
        <v>1</v>
      </c>
      <c r="I35" s="3">
        <f>2*COUNTIF(F$1:F34,"yes")/(COUNTIF(F$1:F34,"yes")+O$3+(O$1-O$3-(COUNTIF(F36:F$441,"no")+O$1-O$2)))</f>
        <v>0.9375</v>
      </c>
      <c r="R35" s="6">
        <v>-21.9</v>
      </c>
      <c r="S35" s="3">
        <v>0.9375</v>
      </c>
    </row>
    <row r="36" spans="1:19" x14ac:dyDescent="0.2">
      <c r="A36" t="s">
        <v>97</v>
      </c>
      <c r="B36" t="s">
        <v>98</v>
      </c>
      <c r="C36" s="6">
        <v>-24.5</v>
      </c>
      <c r="D36" t="s">
        <v>99</v>
      </c>
      <c r="E36">
        <v>1</v>
      </c>
      <c r="F36" t="s">
        <v>5</v>
      </c>
      <c r="G36">
        <f>1-((COUNTIF(F37:F$150,"no")+O$1-O$2)/(O$1-O$3))</f>
        <v>0.21739130434782605</v>
      </c>
      <c r="H36" s="3">
        <f>COUNTIF(F$1:F35,"yes")/O$3</f>
        <v>1</v>
      </c>
      <c r="I36" s="3">
        <f>2*COUNTIF(F$1:F35,"yes")/(COUNTIF(F$1:F35,"yes")+O$3+(O$1-O$3-(COUNTIF(F37:F$441,"no")+O$1-O$2)))</f>
        <v>0.92307692307692313</v>
      </c>
      <c r="R36" s="6">
        <v>-24.5</v>
      </c>
      <c r="S36" s="3">
        <v>0.92307692299999999</v>
      </c>
    </row>
    <row r="37" spans="1:19" x14ac:dyDescent="0.2">
      <c r="A37" t="s">
        <v>100</v>
      </c>
      <c r="B37" t="s">
        <v>101</v>
      </c>
      <c r="C37" s="6">
        <v>-31.7</v>
      </c>
      <c r="D37" t="s">
        <v>102</v>
      </c>
      <c r="E37">
        <v>1</v>
      </c>
      <c r="F37" t="s">
        <v>5</v>
      </c>
      <c r="G37">
        <f>1-((COUNTIF(F38:F$150,"no")+O$1-O$2)/(O$1-O$3))</f>
        <v>0.26086956521739135</v>
      </c>
      <c r="H37" s="3">
        <f>COUNTIF(F$1:F36,"yes")/O$3</f>
        <v>1</v>
      </c>
      <c r="I37" s="3">
        <f>2*COUNTIF(F$1:F36,"yes")/(COUNTIF(F$1:F36,"yes")+O$3+(O$1-O$3-(COUNTIF(F38:F$441,"no")+O$1-O$2)))</f>
        <v>0.90909090909090906</v>
      </c>
      <c r="R37" s="6">
        <v>-31.7</v>
      </c>
      <c r="S37" s="3">
        <v>0.909090909</v>
      </c>
    </row>
    <row r="38" spans="1:19" x14ac:dyDescent="0.2">
      <c r="A38" t="s">
        <v>103</v>
      </c>
      <c r="B38" t="s">
        <v>104</v>
      </c>
      <c r="C38" s="6">
        <v>-33.299999999999997</v>
      </c>
      <c r="D38" t="s">
        <v>105</v>
      </c>
      <c r="E38">
        <v>1</v>
      </c>
      <c r="F38" t="s">
        <v>5</v>
      </c>
      <c r="G38">
        <f>1-((COUNTIF(F39:F$150,"no")+O$1-O$2)/(O$1-O$3))</f>
        <v>0.30434782608695654</v>
      </c>
      <c r="H38" s="3">
        <f>COUNTIF(F$1:F37,"yes")/O$3</f>
        <v>1</v>
      </c>
      <c r="I38" s="3">
        <f>2*COUNTIF(F$1:F37,"yes")/(COUNTIF(F$1:F37,"yes")+O$3+(O$1-O$3-(COUNTIF(F39:F$441,"no")+O$1-O$2)))</f>
        <v>0.89552238805970152</v>
      </c>
      <c r="R38" s="6">
        <v>-33.299999999999997</v>
      </c>
      <c r="S38" s="3">
        <v>0.89552238799999995</v>
      </c>
    </row>
    <row r="39" spans="1:19" x14ac:dyDescent="0.2">
      <c r="A39" t="s">
        <v>106</v>
      </c>
      <c r="B39" t="s">
        <v>107</v>
      </c>
      <c r="C39" s="6">
        <v>-35.5</v>
      </c>
      <c r="D39" t="s">
        <v>108</v>
      </c>
      <c r="E39">
        <v>1</v>
      </c>
      <c r="F39" t="s">
        <v>5</v>
      </c>
      <c r="G39">
        <f>1-((COUNTIF(F40:F$150,"no")+O$1-O$2)/(O$1-O$3))</f>
        <v>0.34782608695652173</v>
      </c>
      <c r="H39" s="3">
        <f>COUNTIF(F$1:F38,"yes")/O$3</f>
        <v>1</v>
      </c>
      <c r="I39" s="3">
        <f>2*COUNTIF(F$1:F38,"yes")/(COUNTIF(F$1:F38,"yes")+O$3+(O$1-O$3-(COUNTIF(F40:F$441,"no")+O$1-O$2)))</f>
        <v>0.88235294117647056</v>
      </c>
      <c r="R39" s="6">
        <v>-35.5</v>
      </c>
      <c r="S39" s="3">
        <v>0.88235294099999995</v>
      </c>
    </row>
    <row r="40" spans="1:19" x14ac:dyDescent="0.2">
      <c r="A40" t="s">
        <v>109</v>
      </c>
      <c r="B40" t="s">
        <v>110</v>
      </c>
      <c r="C40" s="6">
        <v>-37.200000000000003</v>
      </c>
      <c r="D40" t="s">
        <v>111</v>
      </c>
      <c r="E40">
        <v>1</v>
      </c>
      <c r="F40" t="s">
        <v>5</v>
      </c>
      <c r="G40">
        <f>1-((COUNTIF(F41:F$150,"no")+O$1-O$2)/(O$1-O$3))</f>
        <v>0.39130434782608692</v>
      </c>
      <c r="H40" s="3">
        <f>COUNTIF(F$1:F39,"yes")/O$3</f>
        <v>1</v>
      </c>
      <c r="I40" s="3">
        <f>2*COUNTIF(F$1:F39,"yes")/(COUNTIF(F$1:F39,"yes")+O$3+(O$1-O$3-(COUNTIF(F41:F$441,"no")+O$1-O$2)))</f>
        <v>0.86956521739130432</v>
      </c>
      <c r="R40" s="6">
        <v>-37.200000000000003</v>
      </c>
      <c r="S40" s="3">
        <v>0.869565217</v>
      </c>
    </row>
    <row r="41" spans="1:19" x14ac:dyDescent="0.2">
      <c r="A41" t="s">
        <v>112</v>
      </c>
      <c r="B41" t="s">
        <v>113</v>
      </c>
      <c r="C41" s="6">
        <v>-41</v>
      </c>
      <c r="D41" t="s">
        <v>114</v>
      </c>
      <c r="E41">
        <v>1</v>
      </c>
      <c r="F41" t="s">
        <v>5</v>
      </c>
      <c r="G41">
        <f>1-((COUNTIF(F42:F$150,"no")+O$1-O$2)/(O$1-O$3))</f>
        <v>0.43478260869565222</v>
      </c>
      <c r="H41" s="3">
        <f>COUNTIF(F$1:F40,"yes")/O$3</f>
        <v>1</v>
      </c>
      <c r="I41" s="3">
        <f>2*COUNTIF(F$1:F40,"yes")/(COUNTIF(F$1:F40,"yes")+O$3+(O$1-O$3-(COUNTIF(F42:F$441,"no")+O$1-O$2)))</f>
        <v>0.8571428571428571</v>
      </c>
      <c r="R41" s="6">
        <v>-41</v>
      </c>
      <c r="S41" s="3">
        <v>0.85714285700000004</v>
      </c>
    </row>
    <row r="42" spans="1:19" x14ac:dyDescent="0.2">
      <c r="A42" t="s">
        <v>115</v>
      </c>
      <c r="B42" t="s">
        <v>116</v>
      </c>
      <c r="C42" s="6">
        <v>-41</v>
      </c>
      <c r="D42" t="s">
        <v>114</v>
      </c>
      <c r="E42">
        <v>1</v>
      </c>
      <c r="F42" t="s">
        <v>5</v>
      </c>
      <c r="G42">
        <f>1-((COUNTIF(F43:F$150,"no")+O$1-O$2)/(O$1-O$3))</f>
        <v>0.47826086956521741</v>
      </c>
      <c r="H42" s="3">
        <f>COUNTIF(F$1:F41,"yes")/O$3</f>
        <v>1</v>
      </c>
      <c r="I42" s="3">
        <f>2*COUNTIF(F$1:F41,"yes")/(COUNTIF(F$1:F41,"yes")+O$3+(O$1-O$3-(COUNTIF(F43:F$441,"no")+O$1-O$2)))</f>
        <v>0.84507042253521125</v>
      </c>
      <c r="R42" s="6">
        <v>-41</v>
      </c>
      <c r="S42" s="3">
        <v>0.84507042300000002</v>
      </c>
    </row>
    <row r="43" spans="1:19" x14ac:dyDescent="0.2">
      <c r="A43" t="s">
        <v>117</v>
      </c>
      <c r="B43" t="s">
        <v>118</v>
      </c>
      <c r="C43" s="6">
        <v>-41</v>
      </c>
      <c r="D43" t="s">
        <v>114</v>
      </c>
      <c r="E43">
        <v>1</v>
      </c>
      <c r="F43" t="s">
        <v>5</v>
      </c>
      <c r="G43">
        <f>1-((COUNTIF(F44:F$150,"no")+O$1-O$2)/(O$1-O$3))</f>
        <v>0.52173913043478259</v>
      </c>
      <c r="H43" s="3">
        <f>COUNTIF(F$1:F42,"yes")/O$3</f>
        <v>1</v>
      </c>
      <c r="I43" s="3">
        <f>2*COUNTIF(F$1:F42,"yes")/(COUNTIF(F$1:F42,"yes")+O$3+(O$1-O$3-(COUNTIF(F44:F$441,"no")+O$1-O$2)))</f>
        <v>0.83333333333333337</v>
      </c>
      <c r="R43" s="6">
        <v>-41</v>
      </c>
      <c r="S43" s="3">
        <v>0.83333333300000001</v>
      </c>
    </row>
    <row r="44" spans="1:19" x14ac:dyDescent="0.2">
      <c r="A44" t="s">
        <v>119</v>
      </c>
      <c r="B44" t="s">
        <v>120</v>
      </c>
      <c r="C44" s="6">
        <v>-41</v>
      </c>
      <c r="D44" t="s">
        <v>114</v>
      </c>
      <c r="E44">
        <v>1</v>
      </c>
      <c r="F44" t="s">
        <v>5</v>
      </c>
      <c r="G44">
        <f>1-((COUNTIF(F45:F$150,"no")+O$1-O$2)/(O$1-O$3))</f>
        <v>0.56521739130434789</v>
      </c>
      <c r="H44" s="3">
        <f>COUNTIF(F$1:F43,"yes")/O$3</f>
        <v>1</v>
      </c>
      <c r="I44" s="3">
        <f>2*COUNTIF(F$1:F43,"yes")/(COUNTIF(F$1:F43,"yes")+O$3+(O$1-O$3-(COUNTIF(F45:F$441,"no")+O$1-O$2)))</f>
        <v>0.82191780821917804</v>
      </c>
      <c r="R44" s="6">
        <v>-41</v>
      </c>
      <c r="S44" s="3">
        <v>0.82191780800000003</v>
      </c>
    </row>
    <row r="45" spans="1:19" x14ac:dyDescent="0.2">
      <c r="A45" t="s">
        <v>121</v>
      </c>
      <c r="B45" t="s">
        <v>122</v>
      </c>
      <c r="C45" s="6">
        <v>-43.2</v>
      </c>
      <c r="D45" t="s">
        <v>123</v>
      </c>
      <c r="E45">
        <v>1</v>
      </c>
      <c r="F45" t="s">
        <v>5</v>
      </c>
      <c r="G45">
        <f>1-((COUNTIF(F46:F$150,"no")+O$1-O$2)/(O$1-O$3))</f>
        <v>0.60869565217391308</v>
      </c>
      <c r="H45" s="3">
        <f>COUNTIF(F$1:F44,"yes")/O$3</f>
        <v>1</v>
      </c>
      <c r="I45" s="3">
        <f>2*COUNTIF(F$1:F44,"yes")/(COUNTIF(F$1:F44,"yes")+O$3+(O$1-O$3-(COUNTIF(F46:F$441,"no")+O$1-O$2)))</f>
        <v>0.81081081081081086</v>
      </c>
      <c r="R45" s="6">
        <v>-43.2</v>
      </c>
      <c r="S45" s="3">
        <v>0.81081081099999996</v>
      </c>
    </row>
    <row r="46" spans="1:19" x14ac:dyDescent="0.2">
      <c r="A46" t="s">
        <v>124</v>
      </c>
      <c r="B46" t="s">
        <v>125</v>
      </c>
      <c r="C46" s="6">
        <v>-43.3</v>
      </c>
      <c r="D46" s="1">
        <v>2.0000000000000002E-5</v>
      </c>
      <c r="E46">
        <v>1</v>
      </c>
      <c r="F46" t="s">
        <v>5</v>
      </c>
      <c r="G46">
        <f>1-((COUNTIF(F47:F$150,"no")+O$1-O$2)/(O$1-O$3))</f>
        <v>0.65217391304347827</v>
      </c>
      <c r="H46" s="3">
        <f>COUNTIF(F$1:F45,"yes")/O$3</f>
        <v>1</v>
      </c>
      <c r="I46" s="3">
        <f>2*COUNTIF(F$1:F45,"yes")/(COUNTIF(F$1:F45,"yes")+O$3+(O$1-O$3-(COUNTIF(F47:F$441,"no")+O$1-O$2)))</f>
        <v>0.8</v>
      </c>
      <c r="R46" s="6">
        <v>-43.3</v>
      </c>
      <c r="S46" s="3">
        <v>0.8</v>
      </c>
    </row>
    <row r="47" spans="1:19" x14ac:dyDescent="0.2">
      <c r="A47" t="s">
        <v>126</v>
      </c>
      <c r="B47" t="s">
        <v>127</v>
      </c>
      <c r="C47" s="6">
        <v>-44</v>
      </c>
      <c r="D47" t="s">
        <v>128</v>
      </c>
      <c r="E47">
        <v>1</v>
      </c>
      <c r="F47" t="s">
        <v>5</v>
      </c>
      <c r="G47">
        <f>1-((COUNTIF(F48:F$150,"no")+O$1-O$2)/(O$1-O$3))</f>
        <v>0.69565217391304346</v>
      </c>
      <c r="H47" s="3">
        <f>COUNTIF(F$1:F46,"yes")/O$3</f>
        <v>1</v>
      </c>
      <c r="I47" s="3">
        <f>2*COUNTIF(F$1:F46,"yes")/(COUNTIF(F$1:F46,"yes")+O$3+(O$1-O$3-(COUNTIF(F48:F$441,"no")+O$1-O$2)))</f>
        <v>0.78947368421052633</v>
      </c>
      <c r="R47" s="6">
        <v>-44</v>
      </c>
      <c r="S47" s="3">
        <v>0.78947368399999995</v>
      </c>
    </row>
    <row r="48" spans="1:19" x14ac:dyDescent="0.2">
      <c r="A48" t="s">
        <v>129</v>
      </c>
      <c r="B48" t="s">
        <v>130</v>
      </c>
      <c r="C48" s="6">
        <v>-44.2</v>
      </c>
      <c r="D48" t="s">
        <v>128</v>
      </c>
      <c r="E48">
        <v>1</v>
      </c>
      <c r="F48" t="s">
        <v>5</v>
      </c>
      <c r="G48">
        <f>1-((COUNTIF(F49:F$150,"no")+O$1-O$2)/(O$1-O$3))</f>
        <v>0.73913043478260865</v>
      </c>
      <c r="H48" s="3">
        <f>COUNTIF(F$1:F47,"yes")/O$3</f>
        <v>1</v>
      </c>
      <c r="I48" s="3">
        <f>2*COUNTIF(F$1:F47,"yes")/(COUNTIF(F$1:F47,"yes")+O$3+(O$1-O$3-(COUNTIF(F49:F$441,"no")+O$1-O$2)))</f>
        <v>0.77922077922077926</v>
      </c>
      <c r="R48" s="6">
        <v>-44.2</v>
      </c>
      <c r="S48" s="3">
        <v>0.77922077899999997</v>
      </c>
    </row>
    <row r="49" spans="1:19" x14ac:dyDescent="0.2">
      <c r="A49" t="s">
        <v>131</v>
      </c>
      <c r="B49" t="s">
        <v>132</v>
      </c>
      <c r="C49" s="6">
        <v>-44.8</v>
      </c>
      <c r="D49" t="s">
        <v>133</v>
      </c>
      <c r="E49">
        <v>1</v>
      </c>
      <c r="F49" t="s">
        <v>5</v>
      </c>
      <c r="G49">
        <f>1-((COUNTIF(F50:F$150,"no")+O$1-O$2)/(O$1-O$3))</f>
        <v>0.78260869565217395</v>
      </c>
      <c r="H49" s="3">
        <f>COUNTIF(F$1:F48,"yes")/O$3</f>
        <v>1</v>
      </c>
      <c r="I49" s="3">
        <f>2*COUNTIF(F$1:F48,"yes")/(COUNTIF(F$1:F48,"yes")+O$3+(O$1-O$3-(COUNTIF(F50:F$441,"no")+O$1-O$2)))</f>
        <v>0.76923076923076927</v>
      </c>
      <c r="R49" s="6">
        <v>-44.8</v>
      </c>
      <c r="S49" s="3">
        <v>0.76923076899999998</v>
      </c>
    </row>
    <row r="50" spans="1:19" x14ac:dyDescent="0.2">
      <c r="A50" t="s">
        <v>134</v>
      </c>
      <c r="B50" t="s">
        <v>135</v>
      </c>
      <c r="C50" s="6">
        <v>-47</v>
      </c>
      <c r="D50" t="s">
        <v>136</v>
      </c>
      <c r="E50">
        <v>1</v>
      </c>
      <c r="F50" t="s">
        <v>5</v>
      </c>
      <c r="G50">
        <f>1-((COUNTIF(F51:F$150,"no")+O$1-O$2)/(O$1-O$3))</f>
        <v>0.82608695652173914</v>
      </c>
      <c r="H50" s="3">
        <f>COUNTIF(F$1:F49,"yes")/O$3</f>
        <v>1</v>
      </c>
      <c r="I50" s="3">
        <f>2*COUNTIF(F$1:F49,"yes")/(COUNTIF(F$1:F49,"yes")+O$3+(O$1-O$3-(COUNTIF(F51:F$441,"no")+O$1-O$2)))</f>
        <v>0.759493670886076</v>
      </c>
      <c r="R50" s="6">
        <v>-47</v>
      </c>
      <c r="S50" s="3">
        <v>0.75949367099999998</v>
      </c>
    </row>
    <row r="51" spans="1:19" x14ac:dyDescent="0.2">
      <c r="A51" t="s">
        <v>137</v>
      </c>
      <c r="B51" t="s">
        <v>138</v>
      </c>
      <c r="C51" s="6">
        <v>-49.1</v>
      </c>
      <c r="D51" t="s">
        <v>139</v>
      </c>
      <c r="E51">
        <v>1</v>
      </c>
      <c r="F51" t="s">
        <v>5</v>
      </c>
      <c r="G51">
        <f>1-((COUNTIF(F52:F$150,"no")+O$1-O$2)/(O$1-O$3))</f>
        <v>0.86956521739130432</v>
      </c>
      <c r="H51" s="3">
        <f>COUNTIF(F$1:F50,"yes")/O$3</f>
        <v>1</v>
      </c>
      <c r="I51" s="3">
        <f>2*COUNTIF(F$1:F50,"yes")/(COUNTIF(F$1:F50,"yes")+O$3+(O$1-O$3-(COUNTIF(F52:F$441,"no")+O$1-O$2)))</f>
        <v>0.75</v>
      </c>
      <c r="R51" s="6">
        <v>-49.1</v>
      </c>
      <c r="S51" s="3">
        <v>0.75</v>
      </c>
    </row>
    <row r="52" spans="1:19" x14ac:dyDescent="0.2">
      <c r="A52" t="s">
        <v>140</v>
      </c>
      <c r="B52" t="s">
        <v>141</v>
      </c>
      <c r="C52" s="6">
        <v>-50.7</v>
      </c>
      <c r="D52" t="s">
        <v>142</v>
      </c>
      <c r="E52">
        <v>1</v>
      </c>
      <c r="F52" t="s">
        <v>5</v>
      </c>
      <c r="G52">
        <f>1-((COUNTIF(F53:F$150,"no")+O$1-O$2)/(O$1-O$3))</f>
        <v>0.91304347826086962</v>
      </c>
      <c r="H52" s="3">
        <f>COUNTIF(F$1:F51,"yes")/O$3</f>
        <v>1</v>
      </c>
      <c r="I52" s="3">
        <f>2*COUNTIF(F$1:F51,"yes")/(COUNTIF(F$1:F51,"yes")+O$3+(O$1-O$3-(COUNTIF(F53:F$441,"no")+O$1-O$2)))</f>
        <v>0.7407407407407407</v>
      </c>
      <c r="R52" s="6">
        <v>-50.7</v>
      </c>
      <c r="S52" s="3">
        <v>0.74074074099999998</v>
      </c>
    </row>
    <row r="53" spans="1:19" x14ac:dyDescent="0.2">
      <c r="A53" t="s">
        <v>143</v>
      </c>
      <c r="B53" t="s">
        <v>144</v>
      </c>
      <c r="C53" s="6">
        <v>-51.1</v>
      </c>
      <c r="D53" t="s">
        <v>145</v>
      </c>
      <c r="E53">
        <v>1</v>
      </c>
      <c r="F53" t="s">
        <v>5</v>
      </c>
      <c r="G53">
        <f>1-((COUNTIF(F54:F$150,"no")+O$1-O$2)/(O$1-O$3))</f>
        <v>0.95652173913043481</v>
      </c>
      <c r="H53" s="3">
        <f>COUNTIF(F$1:F52,"yes")/O$3</f>
        <v>1</v>
      </c>
      <c r="I53" s="3">
        <f>2*COUNTIF(F$1:F52,"yes")/(COUNTIF(F$1:F52,"yes")+O$3+(O$1-O$3-(COUNTIF(F54:F$441,"no")+O$1-O$2)))</f>
        <v>0.73170731707317072</v>
      </c>
      <c r="R53" s="6">
        <v>-51.1</v>
      </c>
      <c r="S53" s="3">
        <v>0.73170731700000002</v>
      </c>
    </row>
    <row r="54" spans="1:19" x14ac:dyDescent="0.2">
      <c r="A54" t="s">
        <v>146</v>
      </c>
      <c r="B54" t="s">
        <v>147</v>
      </c>
      <c r="C54" s="6">
        <v>-52.4</v>
      </c>
      <c r="D54" t="s">
        <v>148</v>
      </c>
      <c r="E54">
        <v>1</v>
      </c>
      <c r="F54" t="s">
        <v>5</v>
      </c>
      <c r="G54">
        <f>1-((COUNTIF(F55:F$150,"no")+O$1-O$2)/(O$1-O$3))</f>
        <v>1</v>
      </c>
      <c r="H54" s="3">
        <f>COUNTIF(F$1:F53,"yes")/O$3</f>
        <v>1</v>
      </c>
      <c r="I54" s="3">
        <f>2*COUNTIF(F$1:F53,"yes")/(COUNTIF(F$1:F53,"yes")+O$3+(O$1-O$3-(COUNTIF(F55:F$441,"no")+O$1-O$2)))</f>
        <v>0.72289156626506024</v>
      </c>
      <c r="R54" s="6">
        <v>-52.4</v>
      </c>
      <c r="S54" s="3">
        <v>0.72289156600000004</v>
      </c>
    </row>
    <row r="55" spans="1:19" x14ac:dyDescent="0.2">
      <c r="A55" t="s">
        <v>149</v>
      </c>
      <c r="B55" t="s">
        <v>150</v>
      </c>
      <c r="C55" s="6">
        <v>-52.5</v>
      </c>
      <c r="D55" t="s">
        <v>151</v>
      </c>
      <c r="E55">
        <v>1</v>
      </c>
      <c r="F55" t="s">
        <v>5</v>
      </c>
      <c r="G55">
        <f>1-((COUNTIF(F56:F$150,"no")+O$1-O$2)/(O$1-O$3))</f>
        <v>1.0434782608695652</v>
      </c>
      <c r="H55" s="3">
        <f>COUNTIF(F$1:F54,"yes")/O$3</f>
        <v>1</v>
      </c>
      <c r="I55" s="3">
        <f>2*COUNTIF(F$1:F54,"yes")/(COUNTIF(F$1:F54,"yes")+O$3+(O$1-O$3-(COUNTIF(F56:F$441,"no")+O$1-O$2)))</f>
        <v>0.7142857142857143</v>
      </c>
      <c r="R55" s="6">
        <v>-52.5</v>
      </c>
      <c r="S55" s="3">
        <v>0.71428571399999996</v>
      </c>
    </row>
    <row r="56" spans="1:19" x14ac:dyDescent="0.2">
      <c r="A56" t="s">
        <v>152</v>
      </c>
      <c r="B56" t="s">
        <v>153</v>
      </c>
      <c r="C56" s="6">
        <v>-55.5</v>
      </c>
      <c r="D56" t="s">
        <v>154</v>
      </c>
      <c r="E56">
        <v>1</v>
      </c>
      <c r="F56" t="s">
        <v>5</v>
      </c>
      <c r="G56">
        <f>1-((COUNTIF(F57:F$150,"no")+O$1-O$2)/(O$1-O$3))</f>
        <v>1.0869565217391304</v>
      </c>
      <c r="H56" s="3">
        <f>COUNTIF(F$1:F55,"yes")/O$3</f>
        <v>1</v>
      </c>
      <c r="I56" s="3">
        <f>2*COUNTIF(F$1:F55,"yes")/(COUNTIF(F$1:F55,"yes")+O$3+(O$1-O$3-(COUNTIF(F57:F$441,"no")+O$1-O$2)))</f>
        <v>0.70588235294117652</v>
      </c>
      <c r="R56" s="6">
        <v>-55.5</v>
      </c>
      <c r="S56" s="3">
        <v>0.70588235300000002</v>
      </c>
    </row>
    <row r="57" spans="1:19" x14ac:dyDescent="0.2">
      <c r="A57" t="s">
        <v>155</v>
      </c>
      <c r="B57" t="s">
        <v>156</v>
      </c>
      <c r="C57" s="6">
        <v>-55.5</v>
      </c>
      <c r="D57" t="s">
        <v>154</v>
      </c>
      <c r="E57">
        <v>1</v>
      </c>
      <c r="F57" t="s">
        <v>5</v>
      </c>
      <c r="G57">
        <f>1-((COUNTIF(F58:F$150,"no")+O$1-O$2)/(O$1-O$3))</f>
        <v>1.1304347826086956</v>
      </c>
      <c r="H57" s="3">
        <f>COUNTIF(F$1:F56,"yes")/O$3</f>
        <v>1</v>
      </c>
      <c r="I57" s="3">
        <f>2*COUNTIF(F$1:F56,"yes")/(COUNTIF(F$1:F56,"yes")+O$3+(O$1-O$3-(COUNTIF(F58:F$441,"no")+O$1-O$2)))</f>
        <v>0.69767441860465118</v>
      </c>
      <c r="R57" s="6">
        <v>-55.5</v>
      </c>
      <c r="S57" s="3">
        <v>0.69767441900000005</v>
      </c>
    </row>
    <row r="58" spans="1:19" x14ac:dyDescent="0.2">
      <c r="A58" t="s">
        <v>157</v>
      </c>
      <c r="B58" t="s">
        <v>158</v>
      </c>
      <c r="C58" s="6">
        <v>-55.5</v>
      </c>
      <c r="D58" t="s">
        <v>154</v>
      </c>
      <c r="E58">
        <v>1</v>
      </c>
      <c r="F58" t="s">
        <v>5</v>
      </c>
      <c r="G58">
        <f>1-((COUNTIF(F59:F$150,"no")+O$1-O$2)/(O$1-O$3))</f>
        <v>1.1739130434782608</v>
      </c>
      <c r="H58" s="3">
        <f>COUNTIF(F$1:F57,"yes")/O$3</f>
        <v>1</v>
      </c>
      <c r="I58" s="3">
        <f>2*COUNTIF(F$1:F57,"yes")/(COUNTIF(F$1:F57,"yes")+O$3+(O$1-O$3-(COUNTIF(F59:F$441,"no")+O$1-O$2)))</f>
        <v>0.68965517241379315</v>
      </c>
      <c r="R58" s="6">
        <v>-55.5</v>
      </c>
      <c r="S58" s="3">
        <v>0.68965517200000004</v>
      </c>
    </row>
    <row r="59" spans="1:19" x14ac:dyDescent="0.2">
      <c r="A59" t="s">
        <v>159</v>
      </c>
      <c r="B59" t="s">
        <v>160</v>
      </c>
      <c r="C59" s="6">
        <v>-55.6</v>
      </c>
      <c r="D59" t="s">
        <v>154</v>
      </c>
      <c r="E59">
        <v>1</v>
      </c>
      <c r="F59" t="s">
        <v>5</v>
      </c>
      <c r="G59">
        <f>1-((COUNTIF(F60:F$150,"no")+O$1-O$2)/(O$1-O$3))</f>
        <v>1.2173913043478262</v>
      </c>
      <c r="H59" s="3">
        <f>COUNTIF(F$1:F58,"yes")/O$3</f>
        <v>1</v>
      </c>
      <c r="I59" s="3">
        <f>2*COUNTIF(F$1:F58,"yes")/(COUNTIF(F$1:F58,"yes")+O$3+(O$1-O$3-(COUNTIF(F60:F$441,"no")+O$1-O$2)))</f>
        <v>0.68181818181818177</v>
      </c>
      <c r="R59" s="6">
        <v>-55.6</v>
      </c>
      <c r="S59" s="3">
        <v>0.68181818199999999</v>
      </c>
    </row>
    <row r="60" spans="1:19" x14ac:dyDescent="0.2">
      <c r="A60" t="s">
        <v>161</v>
      </c>
      <c r="B60" t="s">
        <v>162</v>
      </c>
      <c r="C60" s="6">
        <v>-55.8</v>
      </c>
      <c r="D60" t="s">
        <v>163</v>
      </c>
      <c r="E60">
        <v>1</v>
      </c>
      <c r="F60" t="s">
        <v>5</v>
      </c>
      <c r="G60">
        <f>1-((COUNTIF(F61:F$150,"no")+O$1-O$2)/(O$1-O$3))</f>
        <v>1.2608695652173914</v>
      </c>
      <c r="H60" s="3">
        <f>COUNTIF(F$1:F59,"yes")/O$3</f>
        <v>1</v>
      </c>
      <c r="I60" s="3">
        <f>2*COUNTIF(F$1:F59,"yes")/(COUNTIF(F$1:F59,"yes")+O$3+(O$1-O$3-(COUNTIF(F61:F$441,"no")+O$1-O$2)))</f>
        <v>0.6741573033707865</v>
      </c>
      <c r="R60" s="6">
        <v>-55.8</v>
      </c>
      <c r="S60" s="3">
        <v>0.67415730299999999</v>
      </c>
    </row>
    <row r="61" spans="1:19" x14ac:dyDescent="0.2">
      <c r="A61" t="s">
        <v>164</v>
      </c>
      <c r="B61" t="s">
        <v>165</v>
      </c>
      <c r="C61" s="6">
        <v>-56.1</v>
      </c>
      <c r="D61" t="s">
        <v>166</v>
      </c>
      <c r="E61">
        <v>1</v>
      </c>
      <c r="F61" t="s">
        <v>5</v>
      </c>
      <c r="G61">
        <f>1-((COUNTIF(F62:F$150,"no")+O$1-O$2)/(O$1-O$3))</f>
        <v>1.3043478260869565</v>
      </c>
      <c r="H61" s="3">
        <f>COUNTIF(F$1:F60,"yes")/O$3</f>
        <v>1</v>
      </c>
      <c r="I61" s="3">
        <f>2*COUNTIF(F$1:F60,"yes")/(COUNTIF(F$1:F60,"yes")+O$3+(O$1-O$3-(COUNTIF(F62:F$441,"no")+O$1-O$2)))</f>
        <v>0.66666666666666663</v>
      </c>
      <c r="R61" s="6">
        <v>-56.1</v>
      </c>
      <c r="S61" s="3">
        <v>0.66666666699999999</v>
      </c>
    </row>
    <row r="62" spans="1:19" x14ac:dyDescent="0.2">
      <c r="A62" t="s">
        <v>167</v>
      </c>
      <c r="B62" t="s">
        <v>168</v>
      </c>
      <c r="C62" s="6">
        <v>-62.7</v>
      </c>
      <c r="D62" t="s">
        <v>169</v>
      </c>
      <c r="E62">
        <v>1</v>
      </c>
      <c r="F62" t="s">
        <v>5</v>
      </c>
      <c r="G62">
        <f>1-((COUNTIF(F63:F$150,"no")+O$1-O$2)/(O$1-O$3))</f>
        <v>1.3478260869565217</v>
      </c>
      <c r="H62" s="3">
        <f>COUNTIF(F$1:F61,"yes")/O$3</f>
        <v>1</v>
      </c>
      <c r="I62" s="3">
        <f>2*COUNTIF(F$1:F61,"yes")/(COUNTIF(F$1:F61,"yes")+O$3+(O$1-O$3-(COUNTIF(F63:F$441,"no")+O$1-O$2)))</f>
        <v>0.65934065934065933</v>
      </c>
      <c r="R62" s="6">
        <v>-62.7</v>
      </c>
      <c r="S62" s="3">
        <v>0.65934065900000005</v>
      </c>
    </row>
    <row r="63" spans="1:19" x14ac:dyDescent="0.2">
      <c r="A63" t="s">
        <v>170</v>
      </c>
      <c r="B63" t="s">
        <v>171</v>
      </c>
      <c r="C63" s="6">
        <v>-63.3</v>
      </c>
      <c r="D63" t="s">
        <v>172</v>
      </c>
      <c r="E63">
        <v>1</v>
      </c>
      <c r="F63" t="s">
        <v>5</v>
      </c>
      <c r="G63">
        <f>1-((COUNTIF(F64:F$150,"no")+O$1-O$2)/(O$1-O$3))</f>
        <v>1.3913043478260869</v>
      </c>
      <c r="H63" s="3">
        <f>COUNTIF(F$1:F62,"yes")/O$3</f>
        <v>1</v>
      </c>
      <c r="I63" s="3">
        <f>2*COUNTIF(F$1:F62,"yes")/(COUNTIF(F$1:F62,"yes")+O$3+(O$1-O$3-(COUNTIF(F64:F$441,"no")+O$1-O$2)))</f>
        <v>0.65217391304347827</v>
      </c>
      <c r="R63" s="6">
        <v>-63.3</v>
      </c>
      <c r="S63" s="3">
        <v>0.65217391300000005</v>
      </c>
    </row>
    <row r="64" spans="1:19" x14ac:dyDescent="0.2">
      <c r="A64" t="s">
        <v>173</v>
      </c>
      <c r="B64" t="s">
        <v>174</v>
      </c>
      <c r="C64" s="6">
        <v>-63.7</v>
      </c>
      <c r="D64" t="s">
        <v>175</v>
      </c>
      <c r="E64">
        <v>1</v>
      </c>
      <c r="F64" t="s">
        <v>5</v>
      </c>
      <c r="G64">
        <f>1-((COUNTIF(F65:F$150,"no")+O$1-O$2)/(O$1-O$3))</f>
        <v>1.4347826086956521</v>
      </c>
      <c r="H64" s="3">
        <f>COUNTIF(F$1:F63,"yes")/O$3</f>
        <v>1</v>
      </c>
      <c r="I64" s="3">
        <f>2*COUNTIF(F$1:F63,"yes")/(COUNTIF(F$1:F63,"yes")+O$3+(O$1-O$3-(COUNTIF(F65:F$441,"no")+O$1-O$2)))</f>
        <v>0.64516129032258063</v>
      </c>
      <c r="R64" s="6">
        <v>-63.7</v>
      </c>
      <c r="S64" s="3">
        <v>0.64516129</v>
      </c>
    </row>
    <row r="65" spans="1:19" x14ac:dyDescent="0.2">
      <c r="A65" t="s">
        <v>176</v>
      </c>
      <c r="B65" t="s">
        <v>177</v>
      </c>
      <c r="C65" s="6">
        <v>-65.099999999999994</v>
      </c>
      <c r="D65" t="s">
        <v>178</v>
      </c>
      <c r="E65">
        <v>1</v>
      </c>
      <c r="F65" t="s">
        <v>5</v>
      </c>
      <c r="G65">
        <f>1-((COUNTIF(F66:F$150,"no")+O$1-O$2)/(O$1-O$3))</f>
        <v>1.4782608695652173</v>
      </c>
      <c r="H65" s="3">
        <f>COUNTIF(F$1:F64,"yes")/O$3</f>
        <v>1</v>
      </c>
      <c r="I65" s="3">
        <f>2*COUNTIF(F$1:F64,"yes")/(COUNTIF(F$1:F64,"yes")+O$3+(O$1-O$3-(COUNTIF(F66:F$441,"no")+O$1-O$2)))</f>
        <v>0.63829787234042556</v>
      </c>
      <c r="R65" s="6">
        <v>-65.099999999999994</v>
      </c>
      <c r="S65" s="3">
        <v>0.63829787199999999</v>
      </c>
    </row>
    <row r="66" spans="1:19" x14ac:dyDescent="0.2">
      <c r="A66" t="s">
        <v>179</v>
      </c>
      <c r="B66" t="s">
        <v>180</v>
      </c>
      <c r="C66" s="6">
        <v>-66.8</v>
      </c>
      <c r="D66" t="s">
        <v>181</v>
      </c>
      <c r="E66">
        <v>1</v>
      </c>
      <c r="F66" t="s">
        <v>5</v>
      </c>
      <c r="G66">
        <f>1-((COUNTIF(F67:F$150,"no")+O$1-O$2)/(O$1-O$3))</f>
        <v>1.5217391304347827</v>
      </c>
      <c r="H66" s="3">
        <f>COUNTIF(F$1:F65,"yes")/O$3</f>
        <v>1</v>
      </c>
      <c r="I66" s="3">
        <f>2*COUNTIF(F$1:F65,"yes")/(COUNTIF(F$1:F65,"yes")+O$3+(O$1-O$3-(COUNTIF(F67:F$441,"no")+O$1-O$2)))</f>
        <v>0.63157894736842102</v>
      </c>
      <c r="R66" s="6">
        <v>-66.8</v>
      </c>
      <c r="S66" s="3">
        <v>0.63157894699999995</v>
      </c>
    </row>
    <row r="67" spans="1:19" x14ac:dyDescent="0.2">
      <c r="A67" t="s">
        <v>182</v>
      </c>
      <c r="B67" t="s">
        <v>183</v>
      </c>
      <c r="C67" s="6">
        <v>-67.7</v>
      </c>
      <c r="D67" t="s">
        <v>184</v>
      </c>
      <c r="E67">
        <v>1</v>
      </c>
      <c r="F67" t="s">
        <v>5</v>
      </c>
      <c r="G67">
        <f>1-((COUNTIF(F68:F$150,"no")+O$1-O$2)/(O$1-O$3))</f>
        <v>1.5652173913043477</v>
      </c>
      <c r="H67" s="3">
        <f>COUNTIF(F$1:F66,"yes")/O$3</f>
        <v>1</v>
      </c>
      <c r="I67" s="3">
        <f>2*COUNTIF(F$1:F66,"yes")/(COUNTIF(F$1:F66,"yes")+O$3+(O$1-O$3-(COUNTIF(F68:F$441,"no")+O$1-O$2)))</f>
        <v>0.625</v>
      </c>
      <c r="R67" s="6">
        <v>-67.7</v>
      </c>
      <c r="S67" s="3">
        <v>0.625</v>
      </c>
    </row>
    <row r="68" spans="1:19" x14ac:dyDescent="0.2">
      <c r="A68" t="s">
        <v>185</v>
      </c>
      <c r="B68" t="s">
        <v>186</v>
      </c>
      <c r="C68" s="6">
        <v>-72.2</v>
      </c>
      <c r="D68" t="s">
        <v>187</v>
      </c>
      <c r="E68">
        <v>1</v>
      </c>
      <c r="F68" t="s">
        <v>5</v>
      </c>
      <c r="G68">
        <f>1-((COUNTIF(F69:F$150,"no")+O$1-O$2)/(O$1-O$3))</f>
        <v>1.6086956521739131</v>
      </c>
      <c r="H68" s="3">
        <f>COUNTIF(F$1:F67,"yes")/O$3</f>
        <v>1</v>
      </c>
      <c r="I68" s="3">
        <f>2*COUNTIF(F$1:F67,"yes")/(COUNTIF(F$1:F67,"yes")+O$3+(O$1-O$3-(COUNTIF(F69:F$441,"no")+O$1-O$2)))</f>
        <v>0.61855670103092786</v>
      </c>
      <c r="R68" s="6">
        <v>-72.2</v>
      </c>
      <c r="S68" s="3">
        <v>0.61855670100000004</v>
      </c>
    </row>
    <row r="69" spans="1:19" x14ac:dyDescent="0.2">
      <c r="A69" t="s">
        <v>188</v>
      </c>
      <c r="B69" t="s">
        <v>189</v>
      </c>
      <c r="C69" s="6">
        <v>-73.5</v>
      </c>
      <c r="D69" t="s">
        <v>190</v>
      </c>
      <c r="E69">
        <v>1</v>
      </c>
      <c r="F69" t="s">
        <v>5</v>
      </c>
      <c r="G69">
        <f>1-((COUNTIF(F70:F$150,"no")+O$1-O$2)/(O$1-O$3))</f>
        <v>1.6521739130434783</v>
      </c>
      <c r="H69" s="3">
        <f>COUNTIF(F$1:F68,"yes")/O$3</f>
        <v>1</v>
      </c>
      <c r="I69" s="3">
        <f>2*COUNTIF(F$1:F68,"yes")/(COUNTIF(F$1:F68,"yes")+O$3+(O$1-O$3-(COUNTIF(F70:F$441,"no")+O$1-O$2)))</f>
        <v>0.61224489795918369</v>
      </c>
      <c r="R69" s="6">
        <v>-73.5</v>
      </c>
      <c r="S69" s="3">
        <v>0.61224489800000004</v>
      </c>
    </row>
    <row r="70" spans="1:19" x14ac:dyDescent="0.2">
      <c r="A70" t="s">
        <v>191</v>
      </c>
      <c r="B70" t="s">
        <v>192</v>
      </c>
      <c r="C70" s="6">
        <v>-77.099999999999994</v>
      </c>
      <c r="D70" t="s">
        <v>193</v>
      </c>
      <c r="E70">
        <v>1</v>
      </c>
      <c r="F70" t="s">
        <v>5</v>
      </c>
      <c r="G70">
        <f>1-((COUNTIF(F71:F$150,"no")+O$1-O$2)/(O$1-O$3))</f>
        <v>1.6956521739130435</v>
      </c>
      <c r="H70" s="3">
        <f>COUNTIF(F$1:F69,"yes")/O$3</f>
        <v>1</v>
      </c>
      <c r="I70" s="3">
        <f>2*COUNTIF(F$1:F69,"yes")/(COUNTIF(F$1:F69,"yes")+O$3+(O$1-O$3-(COUNTIF(F71:F$441,"no")+O$1-O$2)))</f>
        <v>0.60606060606060608</v>
      </c>
      <c r="R70" s="6">
        <v>-77.099999999999994</v>
      </c>
      <c r="S70" s="3">
        <v>0.606060606</v>
      </c>
    </row>
    <row r="71" spans="1:19" x14ac:dyDescent="0.2">
      <c r="A71" t="s">
        <v>194</v>
      </c>
      <c r="B71" t="s">
        <v>195</v>
      </c>
      <c r="C71" s="6">
        <v>-77.400000000000006</v>
      </c>
      <c r="D71" t="s">
        <v>196</v>
      </c>
      <c r="E71">
        <v>1</v>
      </c>
      <c r="F71" t="s">
        <v>5</v>
      </c>
      <c r="G71">
        <f>1-((COUNTIF(F72:F$150,"no")+O$1-O$2)/(O$1-O$3))</f>
        <v>1.7391304347826086</v>
      </c>
      <c r="H71" s="3">
        <f>COUNTIF(F$1:F70,"yes")/O$3</f>
        <v>1</v>
      </c>
      <c r="I71" s="3">
        <f>2*COUNTIF(F$1:F70,"yes")/(COUNTIF(F$1:F70,"yes")+O$3+(O$1-O$3-(COUNTIF(F72:F$441,"no")+O$1-O$2)))</f>
        <v>0.6</v>
      </c>
      <c r="R71" s="6">
        <v>-77.400000000000006</v>
      </c>
      <c r="S71" s="3">
        <v>0.6</v>
      </c>
    </row>
    <row r="72" spans="1:19" x14ac:dyDescent="0.2">
      <c r="A72" t="s">
        <v>197</v>
      </c>
      <c r="B72" t="s">
        <v>198</v>
      </c>
      <c r="C72" s="6">
        <v>-77.599999999999994</v>
      </c>
      <c r="D72" t="s">
        <v>199</v>
      </c>
      <c r="E72">
        <v>1</v>
      </c>
      <c r="F72" t="s">
        <v>5</v>
      </c>
      <c r="G72">
        <f>1-((COUNTIF(F73:F$150,"no")+O$1-O$2)/(O$1-O$3))</f>
        <v>1.7826086956521738</v>
      </c>
      <c r="H72" s="3">
        <f>COUNTIF(F$1:F71,"yes")/O$3</f>
        <v>1</v>
      </c>
      <c r="I72" s="3">
        <f>2*COUNTIF(F$1:F71,"yes")/(COUNTIF(F$1:F71,"yes")+O$3+(O$1-O$3-(COUNTIF(F73:F$441,"no")+O$1-O$2)))</f>
        <v>0.59405940594059403</v>
      </c>
      <c r="R72" s="6">
        <v>-77.599999999999994</v>
      </c>
      <c r="S72" s="3">
        <v>0.59405940599999996</v>
      </c>
    </row>
    <row r="73" spans="1:19" x14ac:dyDescent="0.2">
      <c r="A73" t="s">
        <v>200</v>
      </c>
      <c r="B73" t="s">
        <v>201</v>
      </c>
      <c r="C73" s="6">
        <v>-79.2</v>
      </c>
      <c r="D73" t="s">
        <v>202</v>
      </c>
      <c r="E73">
        <v>1</v>
      </c>
      <c r="F73" t="s">
        <v>5</v>
      </c>
      <c r="G73">
        <f>1-((COUNTIF(F74:F$150,"no")+O$1-O$2)/(O$1-O$3))</f>
        <v>1.8260869565217392</v>
      </c>
      <c r="H73" s="3">
        <f>COUNTIF(F$1:F72,"yes")/O$3</f>
        <v>1</v>
      </c>
      <c r="I73" s="3">
        <f>2*COUNTIF(F$1:F72,"yes")/(COUNTIF(F$1:F72,"yes")+O$3+(O$1-O$3-(COUNTIF(F74:F$441,"no")+O$1-O$2)))</f>
        <v>0.58823529411764708</v>
      </c>
      <c r="R73" s="6">
        <v>-79.2</v>
      </c>
      <c r="S73" s="3">
        <v>0.58823529399999996</v>
      </c>
    </row>
    <row r="74" spans="1:19" x14ac:dyDescent="0.2">
      <c r="A74" t="s">
        <v>203</v>
      </c>
      <c r="B74" t="s">
        <v>204</v>
      </c>
      <c r="C74" s="6">
        <v>-80.900000000000006</v>
      </c>
      <c r="D74" t="s">
        <v>205</v>
      </c>
      <c r="E74">
        <v>1</v>
      </c>
      <c r="F74" t="s">
        <v>5</v>
      </c>
      <c r="G74">
        <f>1-((COUNTIF(F75:F$150,"no")+O$1-O$2)/(O$1-O$3))</f>
        <v>1.8695652173913042</v>
      </c>
      <c r="H74" s="3">
        <f>COUNTIF(F$1:F73,"yes")/O$3</f>
        <v>1</v>
      </c>
      <c r="I74" s="3">
        <f>2*COUNTIF(F$1:F73,"yes")/(COUNTIF(F$1:F73,"yes")+O$3+(O$1-O$3-(COUNTIF(F75:F$441,"no")+O$1-O$2)))</f>
        <v>0.58252427184466016</v>
      </c>
      <c r="R74" s="6">
        <v>-80.900000000000006</v>
      </c>
      <c r="S74" s="3">
        <v>0.58252427200000001</v>
      </c>
    </row>
    <row r="75" spans="1:19" x14ac:dyDescent="0.2">
      <c r="A75" t="s">
        <v>206</v>
      </c>
      <c r="B75" t="s">
        <v>207</v>
      </c>
      <c r="C75" s="6">
        <v>-81.900000000000006</v>
      </c>
      <c r="D75" t="s">
        <v>208</v>
      </c>
      <c r="E75">
        <v>1</v>
      </c>
      <c r="F75" t="s">
        <v>5</v>
      </c>
      <c r="G75">
        <f>1-((COUNTIF(F76:F$150,"no")+O$1-O$2)/(O$1-O$3))</f>
        <v>1.9130434782608696</v>
      </c>
      <c r="H75" s="3">
        <f>COUNTIF(F$1:F74,"yes")/O$3</f>
        <v>1</v>
      </c>
      <c r="I75" s="3">
        <f>2*COUNTIF(F$1:F74,"yes")/(COUNTIF(F$1:F74,"yes")+O$3+(O$1-O$3-(COUNTIF(F76:F$441,"no")+O$1-O$2)))</f>
        <v>0.57692307692307687</v>
      </c>
      <c r="R75" s="6">
        <v>-81.900000000000006</v>
      </c>
      <c r="S75" s="3">
        <v>0.57692307700000001</v>
      </c>
    </row>
    <row r="76" spans="1:19" x14ac:dyDescent="0.2">
      <c r="A76" t="s">
        <v>209</v>
      </c>
      <c r="B76" t="s">
        <v>210</v>
      </c>
      <c r="C76" s="6">
        <v>-81.900000000000006</v>
      </c>
      <c r="D76" t="s">
        <v>208</v>
      </c>
      <c r="E76">
        <v>1</v>
      </c>
      <c r="F76" t="s">
        <v>5</v>
      </c>
      <c r="G76">
        <f>1-((COUNTIF(F77:F$150,"no")+O$1-O$2)/(O$1-O$3))</f>
        <v>1.9565217391304348</v>
      </c>
      <c r="H76" s="3">
        <f>COUNTIF(F$1:F75,"yes")/O$3</f>
        <v>1</v>
      </c>
      <c r="I76" s="3">
        <f>2*COUNTIF(F$1:F75,"yes")/(COUNTIF(F$1:F75,"yes")+O$3+(O$1-O$3-(COUNTIF(F77:F$441,"no")+O$1-O$2)))</f>
        <v>0.5714285714285714</v>
      </c>
      <c r="R76" s="6">
        <v>-81.900000000000006</v>
      </c>
      <c r="S76" s="3">
        <v>0.571428571</v>
      </c>
    </row>
    <row r="77" spans="1:19" x14ac:dyDescent="0.2">
      <c r="A77" t="s">
        <v>211</v>
      </c>
      <c r="B77" t="s">
        <v>212</v>
      </c>
      <c r="C77" s="6">
        <v>-83.5</v>
      </c>
      <c r="D77" t="s">
        <v>213</v>
      </c>
      <c r="E77">
        <v>1</v>
      </c>
      <c r="F77" t="s">
        <v>5</v>
      </c>
      <c r="G77">
        <f>1-((COUNTIF(F78:F$150,"no")+O$1-O$2)/(O$1-O$3))</f>
        <v>2</v>
      </c>
      <c r="H77" s="3">
        <f>COUNTIF(F$1:F76,"yes")/O$3</f>
        <v>1</v>
      </c>
      <c r="I77" s="3">
        <f>2*COUNTIF(F$1:F76,"yes")/(COUNTIF(F$1:F76,"yes")+O$3+(O$1-O$3-(COUNTIF(F78:F$441,"no")+O$1-O$2)))</f>
        <v>0.56603773584905659</v>
      </c>
      <c r="R77" s="6">
        <v>-83.5</v>
      </c>
      <c r="S77" s="3">
        <v>0.56603773599999996</v>
      </c>
    </row>
    <row r="78" spans="1:19" x14ac:dyDescent="0.2">
      <c r="A78" t="s">
        <v>214</v>
      </c>
      <c r="B78" t="s">
        <v>215</v>
      </c>
      <c r="C78" s="6">
        <v>-83.6</v>
      </c>
      <c r="D78" t="s">
        <v>213</v>
      </c>
      <c r="E78">
        <v>1</v>
      </c>
      <c r="F78" t="s">
        <v>5</v>
      </c>
      <c r="G78">
        <f>1-((COUNTIF(F79:F$150,"no")+O$1-O$2)/(O$1-O$3))</f>
        <v>2.0434782608695654</v>
      </c>
      <c r="H78" s="3">
        <f>COUNTIF(F$1:F77,"yes")/O$3</f>
        <v>1</v>
      </c>
      <c r="I78" s="3">
        <f>2*COUNTIF(F$1:F77,"yes")/(COUNTIF(F$1:F77,"yes")+O$3+(O$1-O$3-(COUNTIF(F79:F$441,"no")+O$1-O$2)))</f>
        <v>0.56074766355140182</v>
      </c>
      <c r="R78" s="6">
        <v>-83.6</v>
      </c>
      <c r="S78" s="3">
        <v>0.56074766399999998</v>
      </c>
    </row>
    <row r="79" spans="1:19" x14ac:dyDescent="0.2">
      <c r="A79" t="s">
        <v>216</v>
      </c>
      <c r="B79" t="s">
        <v>217</v>
      </c>
      <c r="C79" s="6">
        <v>-83.6</v>
      </c>
      <c r="D79" t="s">
        <v>213</v>
      </c>
      <c r="E79">
        <v>1</v>
      </c>
      <c r="F79" t="s">
        <v>5</v>
      </c>
      <c r="G79">
        <f>1-((COUNTIF(F80:F$150,"no")+O$1-O$2)/(O$1-O$3))</f>
        <v>2.0869565217391304</v>
      </c>
      <c r="H79" s="3">
        <f>COUNTIF(F$1:F78,"yes")/O$3</f>
        <v>1</v>
      </c>
      <c r="I79" s="3">
        <f>2*COUNTIF(F$1:F78,"yes")/(COUNTIF(F$1:F78,"yes")+O$3+(O$1-O$3-(COUNTIF(F80:F$441,"no")+O$1-O$2)))</f>
        <v>0.55555555555555558</v>
      </c>
      <c r="R79" s="6">
        <v>-83.6</v>
      </c>
      <c r="S79" s="3">
        <v>0.55555555599999995</v>
      </c>
    </row>
    <row r="80" spans="1:19" x14ac:dyDescent="0.2">
      <c r="A80" t="s">
        <v>218</v>
      </c>
      <c r="B80" t="s">
        <v>219</v>
      </c>
      <c r="C80" s="6">
        <v>-83.6</v>
      </c>
      <c r="D80" t="s">
        <v>213</v>
      </c>
      <c r="E80">
        <v>1</v>
      </c>
      <c r="F80" t="s">
        <v>5</v>
      </c>
      <c r="G80">
        <f>1-((COUNTIF(F81:F$150,"no")+O$1-O$2)/(O$1-O$3))</f>
        <v>2.1304347826086953</v>
      </c>
      <c r="H80" s="3">
        <f>COUNTIF(F$1:F79,"yes")/O$3</f>
        <v>1</v>
      </c>
      <c r="I80" s="3">
        <f>2*COUNTIF(F$1:F79,"yes")/(COUNTIF(F$1:F79,"yes")+O$3+(O$1-O$3-(COUNTIF(F81:F$441,"no")+O$1-O$2)))</f>
        <v>0.55045871559633031</v>
      </c>
      <c r="R80" s="6">
        <v>-83.6</v>
      </c>
      <c r="S80" s="3">
        <v>0.55045871599999996</v>
      </c>
    </row>
    <row r="81" spans="1:19" x14ac:dyDescent="0.2">
      <c r="A81" t="s">
        <v>220</v>
      </c>
      <c r="B81" t="s">
        <v>221</v>
      </c>
      <c r="C81" s="6">
        <v>-83.6</v>
      </c>
      <c r="D81" t="s">
        <v>213</v>
      </c>
      <c r="E81">
        <v>1</v>
      </c>
      <c r="F81" t="s">
        <v>5</v>
      </c>
      <c r="G81">
        <f>1-((COUNTIF(F82:F$150,"no")+O$1-O$2)/(O$1-O$3))</f>
        <v>2.1739130434782608</v>
      </c>
      <c r="H81" s="3">
        <f>COUNTIF(F$1:F80,"yes")/O$3</f>
        <v>1</v>
      </c>
      <c r="I81" s="3">
        <f>2*COUNTIF(F$1:F80,"yes")/(COUNTIF(F$1:F80,"yes")+O$3+(O$1-O$3-(COUNTIF(F82:F$441,"no")+O$1-O$2)))</f>
        <v>0.54545454545454541</v>
      </c>
      <c r="R81" s="6">
        <v>-83.6</v>
      </c>
      <c r="S81" s="3">
        <v>0.54545454500000001</v>
      </c>
    </row>
    <row r="82" spans="1:19" x14ac:dyDescent="0.2">
      <c r="A82" t="s">
        <v>222</v>
      </c>
      <c r="B82" t="s">
        <v>223</v>
      </c>
      <c r="C82" s="6">
        <v>-83.6</v>
      </c>
      <c r="D82" t="s">
        <v>213</v>
      </c>
      <c r="E82">
        <v>1</v>
      </c>
      <c r="F82" t="s">
        <v>5</v>
      </c>
      <c r="G82">
        <f>1-((COUNTIF(F83:F$150,"no")+O$1-O$2)/(O$1-O$3))</f>
        <v>2.2173913043478262</v>
      </c>
      <c r="H82" s="3">
        <f>COUNTIF(F$1:F81,"yes")/O$3</f>
        <v>1</v>
      </c>
      <c r="I82" s="3">
        <f>2*COUNTIF(F$1:F81,"yes")/(COUNTIF(F$1:F81,"yes")+O$3+(O$1-O$3-(COUNTIF(F83:F$441,"no")+O$1-O$2)))</f>
        <v>0.54054054054054057</v>
      </c>
      <c r="R82" s="6">
        <v>-83.6</v>
      </c>
      <c r="S82" s="3">
        <v>0.54054054100000004</v>
      </c>
    </row>
    <row r="83" spans="1:19" x14ac:dyDescent="0.2">
      <c r="A83" t="s">
        <v>224</v>
      </c>
      <c r="B83" t="s">
        <v>225</v>
      </c>
      <c r="C83" s="6">
        <v>-83.6</v>
      </c>
      <c r="D83" t="s">
        <v>213</v>
      </c>
      <c r="E83">
        <v>1</v>
      </c>
      <c r="F83" t="s">
        <v>5</v>
      </c>
      <c r="G83">
        <f>1-((COUNTIF(F84:F$150,"no")+O$1-O$2)/(O$1-O$3))</f>
        <v>2.2608695652173916</v>
      </c>
      <c r="H83" s="3">
        <f>COUNTIF(F$1:F82,"yes")/O$3</f>
        <v>1</v>
      </c>
      <c r="I83" s="3">
        <f>2*COUNTIF(F$1:F82,"yes")/(COUNTIF(F$1:F82,"yes")+O$3+(O$1-O$3-(COUNTIF(F84:F$441,"no")+O$1-O$2)))</f>
        <v>0.5357142857142857</v>
      </c>
      <c r="R83" s="6">
        <v>-83.6</v>
      </c>
      <c r="S83" s="3">
        <v>0.53571428600000004</v>
      </c>
    </row>
    <row r="84" spans="1:19" x14ac:dyDescent="0.2">
      <c r="A84" t="s">
        <v>226</v>
      </c>
      <c r="B84" t="s">
        <v>227</v>
      </c>
      <c r="C84" s="6">
        <v>-83.6</v>
      </c>
      <c r="D84" t="s">
        <v>213</v>
      </c>
      <c r="E84">
        <v>1</v>
      </c>
      <c r="F84" t="s">
        <v>5</v>
      </c>
      <c r="G84">
        <f>1-((COUNTIF(F85:F$150,"no")+O$1-O$2)/(O$1-O$3))</f>
        <v>2.3043478260869565</v>
      </c>
      <c r="H84" s="3">
        <f>COUNTIF(F$1:F83,"yes")/O$3</f>
        <v>1</v>
      </c>
      <c r="I84" s="3">
        <f>2*COUNTIF(F$1:F83,"yes")/(COUNTIF(F$1:F83,"yes")+O$3+(O$1-O$3-(COUNTIF(F85:F$441,"no")+O$1-O$2)))</f>
        <v>0.53097345132743368</v>
      </c>
      <c r="R84" s="6">
        <v>-83.6</v>
      </c>
      <c r="S84" s="3">
        <v>0.53097345100000004</v>
      </c>
    </row>
    <row r="85" spans="1:19" x14ac:dyDescent="0.2">
      <c r="A85" t="s">
        <v>228</v>
      </c>
      <c r="B85" t="s">
        <v>229</v>
      </c>
      <c r="C85" s="6">
        <v>-83.6</v>
      </c>
      <c r="D85" t="s">
        <v>213</v>
      </c>
      <c r="E85">
        <v>1</v>
      </c>
      <c r="F85" t="s">
        <v>5</v>
      </c>
      <c r="G85">
        <f>1-((COUNTIF(F86:F$150,"no")+O$1-O$2)/(O$1-O$3))</f>
        <v>2.3478260869565215</v>
      </c>
      <c r="H85" s="3">
        <f>COUNTIF(F$1:F84,"yes")/O$3</f>
        <v>1</v>
      </c>
      <c r="I85" s="3">
        <f>2*COUNTIF(F$1:F84,"yes")/(COUNTIF(F$1:F84,"yes")+O$3+(O$1-O$3-(COUNTIF(F86:F$441,"no")+O$1-O$2)))</f>
        <v>0.52631578947368418</v>
      </c>
      <c r="R85" s="6">
        <v>-83.6</v>
      </c>
      <c r="S85" s="3">
        <v>0.52631578899999998</v>
      </c>
    </row>
    <row r="86" spans="1:19" x14ac:dyDescent="0.2">
      <c r="A86" t="s">
        <v>230</v>
      </c>
      <c r="B86" t="s">
        <v>231</v>
      </c>
      <c r="C86" s="6">
        <v>-83.6</v>
      </c>
      <c r="D86" t="s">
        <v>213</v>
      </c>
      <c r="E86">
        <v>1</v>
      </c>
      <c r="F86" t="s">
        <v>5</v>
      </c>
      <c r="G86">
        <f>1-((COUNTIF(F87:F$150,"no")+O$1-O$2)/(O$1-O$3))</f>
        <v>2.3913043478260869</v>
      </c>
      <c r="H86" s="3">
        <f>COUNTIF(F$1:F85,"yes")/O$3</f>
        <v>1</v>
      </c>
      <c r="I86" s="3">
        <f>2*COUNTIF(F$1:F85,"yes")/(COUNTIF(F$1:F85,"yes")+O$3+(O$1-O$3-(COUNTIF(F87:F$441,"no")+O$1-O$2)))</f>
        <v>0.52173913043478259</v>
      </c>
      <c r="R86" s="6">
        <v>-83.6</v>
      </c>
      <c r="S86" s="3">
        <v>0.52173913000000005</v>
      </c>
    </row>
    <row r="87" spans="1:19" x14ac:dyDescent="0.2">
      <c r="A87" t="s">
        <v>232</v>
      </c>
      <c r="B87" t="s">
        <v>233</v>
      </c>
      <c r="C87" s="6">
        <v>-83.6</v>
      </c>
      <c r="D87" t="s">
        <v>213</v>
      </c>
      <c r="E87">
        <v>1</v>
      </c>
      <c r="F87" t="s">
        <v>5</v>
      </c>
      <c r="G87">
        <f>1-((COUNTIF(F88:F$150,"no")+O$1-O$2)/(O$1-O$3))</f>
        <v>2.4347826086956523</v>
      </c>
      <c r="H87" s="3">
        <f>COUNTIF(F$1:F86,"yes")/O$3</f>
        <v>1</v>
      </c>
      <c r="I87" s="3">
        <f>2*COUNTIF(F$1:F86,"yes")/(COUNTIF(F$1:F86,"yes")+O$3+(O$1-O$3-(COUNTIF(F88:F$441,"no")+O$1-O$2)))</f>
        <v>0.51724137931034486</v>
      </c>
      <c r="R87" s="6">
        <v>-83.6</v>
      </c>
      <c r="S87" s="3">
        <v>0.517241379</v>
      </c>
    </row>
    <row r="88" spans="1:19" x14ac:dyDescent="0.2">
      <c r="A88" t="s">
        <v>234</v>
      </c>
      <c r="B88" t="s">
        <v>235</v>
      </c>
      <c r="C88" s="6">
        <v>-83.6</v>
      </c>
      <c r="D88" t="s">
        <v>213</v>
      </c>
      <c r="E88">
        <v>1</v>
      </c>
      <c r="F88" t="s">
        <v>5</v>
      </c>
      <c r="G88">
        <f>1-((COUNTIF(F89:F$150,"no")+O$1-O$2)/(O$1-O$3))</f>
        <v>2.4782608695652173</v>
      </c>
      <c r="H88" s="3">
        <f>COUNTIF(F$1:F87,"yes")/O$3</f>
        <v>1</v>
      </c>
      <c r="I88" s="3">
        <f>2*COUNTIF(F$1:F87,"yes")/(COUNTIF(F$1:F87,"yes")+O$3+(O$1-O$3-(COUNTIF(F89:F$441,"no")+O$1-O$2)))</f>
        <v>0.51282051282051277</v>
      </c>
      <c r="R88" s="6">
        <v>-83.6</v>
      </c>
      <c r="S88" s="3">
        <v>0.51282051299999998</v>
      </c>
    </row>
    <row r="89" spans="1:19" x14ac:dyDescent="0.2">
      <c r="A89" t="s">
        <v>236</v>
      </c>
      <c r="B89" t="s">
        <v>237</v>
      </c>
      <c r="C89" s="6">
        <v>-83.6</v>
      </c>
      <c r="D89" t="s">
        <v>213</v>
      </c>
      <c r="E89">
        <v>1</v>
      </c>
      <c r="F89" t="s">
        <v>5</v>
      </c>
      <c r="G89">
        <f>1-((COUNTIF(F90:F$150,"no")+O$1-O$2)/(O$1-O$3))</f>
        <v>2.5217391304347827</v>
      </c>
      <c r="H89" s="3">
        <f>COUNTIF(F$1:F88,"yes")/O$3</f>
        <v>1</v>
      </c>
      <c r="I89" s="3">
        <f>2*COUNTIF(F$1:F88,"yes")/(COUNTIF(F$1:F88,"yes")+O$3+(O$1-O$3-(COUNTIF(F90:F$441,"no")+O$1-O$2)))</f>
        <v>0.50847457627118642</v>
      </c>
      <c r="R89" s="6">
        <v>-83.6</v>
      </c>
      <c r="S89" s="3">
        <v>0.50847457600000001</v>
      </c>
    </row>
    <row r="90" spans="1:19" x14ac:dyDescent="0.2">
      <c r="A90" t="s">
        <v>238</v>
      </c>
      <c r="B90" t="s">
        <v>239</v>
      </c>
      <c r="C90" s="6">
        <v>-83.6</v>
      </c>
      <c r="D90" t="s">
        <v>213</v>
      </c>
      <c r="E90">
        <v>1</v>
      </c>
      <c r="F90" t="s">
        <v>5</v>
      </c>
      <c r="G90">
        <f>1-((COUNTIF(F91:F$150,"no")+O$1-O$2)/(O$1-O$3))</f>
        <v>2.5652173913043477</v>
      </c>
      <c r="H90" s="3">
        <f>COUNTIF(F$1:F89,"yes")/O$3</f>
        <v>1</v>
      </c>
      <c r="I90" s="3">
        <f>2*COUNTIF(F$1:F89,"yes")/(COUNTIF(F$1:F89,"yes")+O$3+(O$1-O$3-(COUNTIF(F91:F$441,"no")+O$1-O$2)))</f>
        <v>0.50420168067226889</v>
      </c>
      <c r="R90" s="6">
        <v>-83.6</v>
      </c>
      <c r="S90" s="3">
        <v>0.50420168099999996</v>
      </c>
    </row>
    <row r="91" spans="1:19" x14ac:dyDescent="0.2">
      <c r="A91" t="s">
        <v>240</v>
      </c>
      <c r="B91" t="s">
        <v>241</v>
      </c>
      <c r="C91" s="6">
        <v>-85.6</v>
      </c>
      <c r="D91" t="s">
        <v>242</v>
      </c>
      <c r="E91">
        <v>1</v>
      </c>
      <c r="F91" t="s">
        <v>5</v>
      </c>
      <c r="G91">
        <f>1-((COUNTIF(F92:F$150,"no")+O$1-O$2)/(O$1-O$3))</f>
        <v>2.6086956521739131</v>
      </c>
      <c r="H91" s="3">
        <f>COUNTIF(F$1:F90,"yes")/O$3</f>
        <v>1</v>
      </c>
      <c r="I91" s="3">
        <f>2*COUNTIF(F$1:F90,"yes")/(COUNTIF(F$1:F90,"yes")+O$3+(O$1-O$3-(COUNTIF(F92:F$441,"no")+O$1-O$2)))</f>
        <v>0.5</v>
      </c>
      <c r="R91" s="6">
        <v>-85.6</v>
      </c>
      <c r="S91" s="3">
        <v>0.5</v>
      </c>
    </row>
    <row r="92" spans="1:19" x14ac:dyDescent="0.2">
      <c r="A92" t="s">
        <v>243</v>
      </c>
      <c r="B92" t="s">
        <v>244</v>
      </c>
      <c r="C92" s="6">
        <v>-86</v>
      </c>
      <c r="D92" t="s">
        <v>245</v>
      </c>
      <c r="E92">
        <v>1</v>
      </c>
      <c r="F92" t="s">
        <v>5</v>
      </c>
      <c r="G92">
        <f>1-((COUNTIF(F93:F$150,"no")+O$1-O$2)/(O$1-O$3))</f>
        <v>2.6521739130434785</v>
      </c>
      <c r="H92" s="3">
        <f>COUNTIF(F$1:F91,"yes")/O$3</f>
        <v>1</v>
      </c>
      <c r="I92" s="3">
        <f>2*COUNTIF(F$1:F91,"yes")/(COUNTIF(F$1:F91,"yes")+O$3+(O$1-O$3-(COUNTIF(F93:F$441,"no")+O$1-O$2)))</f>
        <v>0.49586776859504134</v>
      </c>
      <c r="R92" s="6">
        <v>-86</v>
      </c>
      <c r="S92" s="3">
        <v>0.49586776900000001</v>
      </c>
    </row>
    <row r="93" spans="1:19" x14ac:dyDescent="0.2">
      <c r="A93" t="s">
        <v>246</v>
      </c>
      <c r="B93" t="s">
        <v>247</v>
      </c>
      <c r="C93" s="6">
        <v>-86.4</v>
      </c>
      <c r="D93" t="s">
        <v>248</v>
      </c>
      <c r="E93">
        <v>1</v>
      </c>
      <c r="F93" t="s">
        <v>5</v>
      </c>
      <c r="G93">
        <f>1-((COUNTIF(F94:F$150,"no")+O$1-O$2)/(O$1-O$3))</f>
        <v>2.6956521739130435</v>
      </c>
      <c r="H93" s="3">
        <f>COUNTIF(F$1:F92,"yes")/O$3</f>
        <v>1</v>
      </c>
      <c r="I93" s="3">
        <f>2*COUNTIF(F$1:F92,"yes")/(COUNTIF(F$1:F92,"yes")+O$3+(O$1-O$3-(COUNTIF(F94:F$441,"no")+O$1-O$2)))</f>
        <v>0.49180327868852458</v>
      </c>
      <c r="R93" s="6">
        <v>-86.4</v>
      </c>
      <c r="S93" s="3">
        <v>0.49180327899999998</v>
      </c>
    </row>
    <row r="94" spans="1:19" x14ac:dyDescent="0.2">
      <c r="A94" t="s">
        <v>249</v>
      </c>
      <c r="B94" t="s">
        <v>250</v>
      </c>
      <c r="C94" s="6">
        <v>-87.3</v>
      </c>
      <c r="D94" t="s">
        <v>251</v>
      </c>
      <c r="E94">
        <v>1</v>
      </c>
      <c r="F94" t="s">
        <v>5</v>
      </c>
      <c r="G94">
        <f>1-((COUNTIF(F95:F$150,"no")+O$1-O$2)/(O$1-O$3))</f>
        <v>2.7391304347826084</v>
      </c>
      <c r="H94" s="3">
        <f>COUNTIF(F$1:F93,"yes")/O$3</f>
        <v>1</v>
      </c>
      <c r="I94" s="3">
        <f>2*COUNTIF(F$1:F93,"yes")/(COUNTIF(F$1:F93,"yes")+O$3+(O$1-O$3-(COUNTIF(F95:F$441,"no")+O$1-O$2)))</f>
        <v>0.48780487804878048</v>
      </c>
      <c r="R94" s="6">
        <v>-87.3</v>
      </c>
      <c r="S94" s="3">
        <v>0.487804878</v>
      </c>
    </row>
    <row r="95" spans="1:19" x14ac:dyDescent="0.2">
      <c r="A95" t="s">
        <v>252</v>
      </c>
      <c r="B95" t="s">
        <v>253</v>
      </c>
      <c r="C95" s="6">
        <v>-89.8</v>
      </c>
      <c r="D95" t="s">
        <v>254</v>
      </c>
      <c r="E95">
        <v>1</v>
      </c>
      <c r="F95" t="s">
        <v>5</v>
      </c>
      <c r="G95">
        <f>1-((COUNTIF(F96:F$150,"no")+O$1-O$2)/(O$1-O$3))</f>
        <v>2.7826086956521738</v>
      </c>
      <c r="H95" s="3">
        <f>COUNTIF(F$1:F94,"yes")/O$3</f>
        <v>1</v>
      </c>
      <c r="I95" s="3">
        <f>2*COUNTIF(F$1:F94,"yes")/(COUNTIF(F$1:F94,"yes")+O$3+(O$1-O$3-(COUNTIF(F96:F$441,"no")+O$1-O$2)))</f>
        <v>0.4838709677419355</v>
      </c>
      <c r="R95" s="6">
        <v>-89.8</v>
      </c>
      <c r="S95" s="3">
        <v>0.48387096800000001</v>
      </c>
    </row>
    <row r="96" spans="1:19" x14ac:dyDescent="0.2">
      <c r="A96" t="s">
        <v>255</v>
      </c>
      <c r="B96" t="s">
        <v>256</v>
      </c>
      <c r="C96" s="6">
        <v>-90.4</v>
      </c>
      <c r="D96" t="s">
        <v>257</v>
      </c>
      <c r="E96">
        <v>1</v>
      </c>
      <c r="F96" t="s">
        <v>5</v>
      </c>
      <c r="G96">
        <f>1-((COUNTIF(F97:F$150,"no")+O$1-O$2)/(O$1-O$3))</f>
        <v>2.8260869565217392</v>
      </c>
      <c r="H96" s="3">
        <f>COUNTIF(F$1:F95,"yes")/O$3</f>
        <v>1</v>
      </c>
      <c r="I96" s="3">
        <f>2*COUNTIF(F$1:F95,"yes")/(COUNTIF(F$1:F95,"yes")+O$3+(O$1-O$3-(COUNTIF(F97:F$441,"no")+O$1-O$2)))</f>
        <v>0.48</v>
      </c>
      <c r="R96" s="6">
        <v>-90.4</v>
      </c>
      <c r="S96" s="3">
        <v>0.48</v>
      </c>
    </row>
    <row r="97" spans="1:19" x14ac:dyDescent="0.2">
      <c r="A97" t="s">
        <v>258</v>
      </c>
      <c r="B97" t="s">
        <v>259</v>
      </c>
      <c r="C97" s="6">
        <v>-90.4</v>
      </c>
      <c r="D97" t="s">
        <v>257</v>
      </c>
      <c r="E97">
        <v>1</v>
      </c>
      <c r="F97" t="s">
        <v>5</v>
      </c>
      <c r="G97">
        <f>1-((COUNTIF(F98:F$150,"no")+O$1-O$2)/(O$1-O$3))</f>
        <v>2.8695652173913047</v>
      </c>
      <c r="H97" s="3">
        <f>COUNTIF(F$1:F96,"yes")/O$3</f>
        <v>1</v>
      </c>
      <c r="I97" s="3">
        <f>2*COUNTIF(F$1:F96,"yes")/(COUNTIF(F$1:F96,"yes")+O$3+(O$1-O$3-(COUNTIF(F98:F$441,"no")+O$1-O$2)))</f>
        <v>0.47619047619047616</v>
      </c>
      <c r="R97" s="6">
        <v>-90.4</v>
      </c>
      <c r="S97" s="3">
        <v>0.47619047599999997</v>
      </c>
    </row>
    <row r="98" spans="1:19" x14ac:dyDescent="0.2">
      <c r="A98" t="s">
        <v>260</v>
      </c>
      <c r="B98" t="s">
        <v>261</v>
      </c>
      <c r="C98" s="6">
        <v>-90.4</v>
      </c>
      <c r="D98" t="s">
        <v>257</v>
      </c>
      <c r="E98">
        <v>1</v>
      </c>
      <c r="F98" t="s">
        <v>5</v>
      </c>
      <c r="G98">
        <f>1-((COUNTIF(F99:F$150,"no")+O$1-O$2)/(O$1-O$3))</f>
        <v>2.9130434782608696</v>
      </c>
      <c r="H98" s="3">
        <f>COUNTIF(F$1:F97,"yes")/O$3</f>
        <v>1</v>
      </c>
      <c r="I98" s="3">
        <f>2*COUNTIF(F$1:F97,"yes")/(COUNTIF(F$1:F97,"yes")+O$3+(O$1-O$3-(COUNTIF(F99:F$441,"no")+O$1-O$2)))</f>
        <v>0.47244094488188976</v>
      </c>
      <c r="R98" s="6">
        <v>-90.4</v>
      </c>
      <c r="S98" s="3">
        <v>0.472440945</v>
      </c>
    </row>
    <row r="99" spans="1:19" x14ac:dyDescent="0.2">
      <c r="A99" t="s">
        <v>262</v>
      </c>
      <c r="B99" t="s">
        <v>263</v>
      </c>
      <c r="C99" s="6">
        <v>-90.4</v>
      </c>
      <c r="D99" t="s">
        <v>257</v>
      </c>
      <c r="E99">
        <v>1</v>
      </c>
      <c r="F99" t="s">
        <v>5</v>
      </c>
      <c r="G99">
        <f>1-((COUNTIF(F100:F$150,"no")+O$1-O$2)/(O$1-O$3))</f>
        <v>2.9565217391304346</v>
      </c>
      <c r="H99" s="3">
        <f>COUNTIF(F$1:F98,"yes")/O$3</f>
        <v>1</v>
      </c>
      <c r="I99" s="3">
        <f>2*COUNTIF(F$1:F98,"yes")/(COUNTIF(F$1:F98,"yes")+O$3+(O$1-O$3-(COUNTIF(F100:F$441,"no")+O$1-O$2)))</f>
        <v>0.46875</v>
      </c>
      <c r="R99" s="6">
        <v>-90.4</v>
      </c>
      <c r="S99" s="3">
        <v>0.46875</v>
      </c>
    </row>
    <row r="100" spans="1:19" x14ac:dyDescent="0.2">
      <c r="A100" t="s">
        <v>264</v>
      </c>
      <c r="B100" t="s">
        <v>265</v>
      </c>
      <c r="C100" s="6">
        <v>-90.4</v>
      </c>
      <c r="D100" t="s">
        <v>257</v>
      </c>
      <c r="E100">
        <v>1</v>
      </c>
      <c r="F100" t="s">
        <v>5</v>
      </c>
      <c r="G100">
        <f>1-((COUNTIF(F101:F$150,"no")+O$1-O$2)/(O$1-O$3))</f>
        <v>3</v>
      </c>
      <c r="H100" s="3">
        <f>COUNTIF(F$1:F99,"yes")/O$3</f>
        <v>1</v>
      </c>
      <c r="I100" s="3">
        <f>2*COUNTIF(F$1:F99,"yes")/(COUNTIF(F$1:F99,"yes")+O$3+(O$1-O$3-(COUNTIF(F101:F$441,"no")+O$1-O$2)))</f>
        <v>0.46511627906976744</v>
      </c>
      <c r="R100" s="6">
        <v>-90.4</v>
      </c>
      <c r="S100" s="3">
        <v>0.46511627900000002</v>
      </c>
    </row>
    <row r="101" spans="1:19" x14ac:dyDescent="0.2">
      <c r="A101" t="s">
        <v>266</v>
      </c>
      <c r="B101" t="s">
        <v>267</v>
      </c>
      <c r="C101" s="6">
        <v>-90.4</v>
      </c>
      <c r="D101" t="s">
        <v>257</v>
      </c>
      <c r="E101">
        <v>1</v>
      </c>
      <c r="F101" t="s">
        <v>5</v>
      </c>
      <c r="G101">
        <f>1-((COUNTIF(F102:F$150,"no")+O$1-O$2)/(O$1-O$3))</f>
        <v>3.0434782608695654</v>
      </c>
      <c r="H101" s="3">
        <f>COUNTIF(F$1:F100,"yes")/O$3</f>
        <v>1</v>
      </c>
      <c r="I101" s="3">
        <f>2*COUNTIF(F$1:F100,"yes")/(COUNTIF(F$1:F100,"yes")+O$3+(O$1-O$3-(COUNTIF(F102:F$441,"no")+O$1-O$2)))</f>
        <v>0.46153846153846156</v>
      </c>
      <c r="R101" s="6">
        <v>-90.4</v>
      </c>
      <c r="S101" s="3">
        <v>0.46153846199999998</v>
      </c>
    </row>
    <row r="102" spans="1:19" x14ac:dyDescent="0.2">
      <c r="A102" t="s">
        <v>268</v>
      </c>
      <c r="B102" t="s">
        <v>269</v>
      </c>
      <c r="C102" s="6">
        <v>-90.4</v>
      </c>
      <c r="D102" t="s">
        <v>257</v>
      </c>
      <c r="E102">
        <v>1</v>
      </c>
      <c r="F102" t="s">
        <v>5</v>
      </c>
      <c r="G102">
        <f>1-((COUNTIF(F103:F$150,"no")+O$1-O$2)/(O$1-O$3))</f>
        <v>3.0869565217391304</v>
      </c>
      <c r="H102" s="3">
        <f>COUNTIF(F$1:F101,"yes")/O$3</f>
        <v>1</v>
      </c>
      <c r="I102" s="3">
        <f>2*COUNTIF(F$1:F101,"yes")/(COUNTIF(F$1:F101,"yes")+O$3+(O$1-O$3-(COUNTIF(F103:F$441,"no")+O$1-O$2)))</f>
        <v>0.4580152671755725</v>
      </c>
      <c r="R102" s="6">
        <v>-90.4</v>
      </c>
      <c r="S102" s="3">
        <v>0.458015267</v>
      </c>
    </row>
    <row r="103" spans="1:19" x14ac:dyDescent="0.2">
      <c r="A103" t="s">
        <v>270</v>
      </c>
      <c r="B103" t="s">
        <v>271</v>
      </c>
      <c r="C103" s="6">
        <v>-90.4</v>
      </c>
      <c r="D103" t="s">
        <v>257</v>
      </c>
      <c r="E103">
        <v>1</v>
      </c>
      <c r="F103" t="s">
        <v>5</v>
      </c>
      <c r="G103">
        <f>1-((COUNTIF(F104:F$150,"no")+O$1-O$2)/(O$1-O$3))</f>
        <v>3.1304347826086958</v>
      </c>
      <c r="H103" s="3">
        <f>COUNTIF(F$1:F102,"yes")/O$3</f>
        <v>1</v>
      </c>
      <c r="I103" s="3">
        <f>2*COUNTIF(F$1:F102,"yes")/(COUNTIF(F$1:F102,"yes")+O$3+(O$1-O$3-(COUNTIF(F104:F$441,"no")+O$1-O$2)))</f>
        <v>0.45454545454545453</v>
      </c>
      <c r="R103" s="6">
        <v>-90.4</v>
      </c>
      <c r="S103" s="3">
        <v>0.45454545499999999</v>
      </c>
    </row>
    <row r="104" spans="1:19" x14ac:dyDescent="0.2">
      <c r="A104" t="s">
        <v>272</v>
      </c>
      <c r="B104" t="s">
        <v>273</v>
      </c>
      <c r="C104" s="6">
        <v>-90.4</v>
      </c>
      <c r="D104" t="s">
        <v>257</v>
      </c>
      <c r="E104">
        <v>1</v>
      </c>
      <c r="F104" t="s">
        <v>5</v>
      </c>
      <c r="G104">
        <f>1-((COUNTIF(F105:F$150,"no")+O$1-O$2)/(O$1-O$3))</f>
        <v>3.1739130434782608</v>
      </c>
      <c r="H104" s="3">
        <f>COUNTIF(F$1:F103,"yes")/O$3</f>
        <v>1</v>
      </c>
      <c r="I104" s="3">
        <f>2*COUNTIF(F$1:F103,"yes")/(COUNTIF(F$1:F103,"yes")+O$3+(O$1-O$3-(COUNTIF(F105:F$441,"no")+O$1-O$2)))</f>
        <v>0.45112781954887216</v>
      </c>
      <c r="R104" s="6">
        <v>-90.4</v>
      </c>
      <c r="S104" s="3">
        <v>0.45112782000000001</v>
      </c>
    </row>
    <row r="105" spans="1:19" x14ac:dyDescent="0.2">
      <c r="A105" t="s">
        <v>274</v>
      </c>
      <c r="B105" t="s">
        <v>275</v>
      </c>
      <c r="C105" s="6">
        <v>-90.8</v>
      </c>
      <c r="D105" t="s">
        <v>276</v>
      </c>
      <c r="E105">
        <v>1</v>
      </c>
      <c r="F105" t="s">
        <v>5</v>
      </c>
      <c r="G105">
        <f>1-((COUNTIF(F106:F$150,"no")+O$1-O$2)/(O$1-O$3))</f>
        <v>3.2173913043478262</v>
      </c>
      <c r="H105" s="3">
        <f>COUNTIF(F$1:F104,"yes")/O$3</f>
        <v>1</v>
      </c>
      <c r="I105" s="3">
        <f>2*COUNTIF(F$1:F104,"yes")/(COUNTIF(F$1:F104,"yes")+O$3+(O$1-O$3-(COUNTIF(F106:F$441,"no")+O$1-O$2)))</f>
        <v>0.44776119402985076</v>
      </c>
      <c r="R105" s="6">
        <v>-90.8</v>
      </c>
      <c r="S105" s="3">
        <v>0.44776119399999997</v>
      </c>
    </row>
    <row r="106" spans="1:19" x14ac:dyDescent="0.2">
      <c r="A106" t="s">
        <v>277</v>
      </c>
      <c r="B106" t="s">
        <v>278</v>
      </c>
      <c r="C106" s="6">
        <v>-91.8</v>
      </c>
      <c r="D106" t="s">
        <v>279</v>
      </c>
      <c r="E106">
        <v>1</v>
      </c>
      <c r="F106" t="s">
        <v>5</v>
      </c>
      <c r="G106">
        <f>1-((COUNTIF(F107:F$150,"no")+O$1-O$2)/(O$1-O$3))</f>
        <v>3.2608695652173911</v>
      </c>
      <c r="H106" s="3">
        <f>COUNTIF(F$1:F105,"yes")/O$3</f>
        <v>1</v>
      </c>
      <c r="I106" s="3">
        <f>2*COUNTIF(F$1:F105,"yes")/(COUNTIF(F$1:F105,"yes")+O$3+(O$1-O$3-(COUNTIF(F107:F$441,"no")+O$1-O$2)))</f>
        <v>0.44444444444444442</v>
      </c>
      <c r="R106" s="6">
        <v>-91.8</v>
      </c>
      <c r="S106" s="3">
        <v>0.44444444399999999</v>
      </c>
    </row>
    <row r="107" spans="1:19" x14ac:dyDescent="0.2">
      <c r="A107" t="s">
        <v>280</v>
      </c>
      <c r="B107" t="s">
        <v>281</v>
      </c>
      <c r="C107" s="6">
        <v>-95.3</v>
      </c>
      <c r="D107" t="s">
        <v>282</v>
      </c>
      <c r="E107">
        <v>1</v>
      </c>
      <c r="F107" t="s">
        <v>5</v>
      </c>
      <c r="G107">
        <f>1-((COUNTIF(F108:F$150,"no")+O$1-O$2)/(O$1-O$3))</f>
        <v>3.3043478260869565</v>
      </c>
      <c r="H107" s="3">
        <f>COUNTIF(F$1:F106,"yes")/O$3</f>
        <v>1</v>
      </c>
      <c r="I107" s="3">
        <f>2*COUNTIF(F$1:F106,"yes")/(COUNTIF(F$1:F106,"yes")+O$3+(O$1-O$3-(COUNTIF(F108:F$441,"no")+O$1-O$2)))</f>
        <v>0.44117647058823528</v>
      </c>
      <c r="R107" s="6">
        <v>-95.3</v>
      </c>
      <c r="S107" s="3">
        <v>0.44117647100000001</v>
      </c>
    </row>
    <row r="108" spans="1:19" x14ac:dyDescent="0.2">
      <c r="A108" t="s">
        <v>283</v>
      </c>
      <c r="B108" t="s">
        <v>284</v>
      </c>
      <c r="C108" s="6">
        <v>-95.3</v>
      </c>
      <c r="D108" t="s">
        <v>282</v>
      </c>
      <c r="E108">
        <v>1</v>
      </c>
      <c r="F108" t="s">
        <v>5</v>
      </c>
      <c r="G108">
        <f>1-((COUNTIF(F109:F$150,"no")+O$1-O$2)/(O$1-O$3))</f>
        <v>3.347826086956522</v>
      </c>
      <c r="H108" s="3">
        <f>COUNTIF(F$1:F107,"yes")/O$3</f>
        <v>1</v>
      </c>
      <c r="I108" s="3">
        <f>2*COUNTIF(F$1:F107,"yes")/(COUNTIF(F$1:F107,"yes")+O$3+(O$1-O$3-(COUNTIF(F109:F$441,"no")+O$1-O$2)))</f>
        <v>0.43795620437956206</v>
      </c>
      <c r="R108" s="6">
        <v>-95.3</v>
      </c>
      <c r="S108" s="3">
        <v>0.43795620400000002</v>
      </c>
    </row>
    <row r="109" spans="1:19" x14ac:dyDescent="0.2">
      <c r="A109" t="s">
        <v>285</v>
      </c>
      <c r="B109" t="s">
        <v>286</v>
      </c>
      <c r="C109" s="6">
        <v>-104.4</v>
      </c>
      <c r="D109" s="2" t="s">
        <v>257</v>
      </c>
      <c r="E109">
        <v>1</v>
      </c>
      <c r="F109" t="s">
        <v>5</v>
      </c>
      <c r="G109">
        <f>1-((COUNTIF(F110:F$150,"no")+O$1-O$2)/(O$1-O$3))</f>
        <v>3.3913043478260869</v>
      </c>
      <c r="H109" s="3">
        <f>COUNTIF(F$1:F108,"yes")/O$3</f>
        <v>1</v>
      </c>
      <c r="I109" s="3">
        <f>2*COUNTIF(F$1:F108,"yes")/(COUNTIF(F$1:F108,"yes")+O$3+(O$1-O$3-(COUNTIF(F110:F$441,"no")+O$1-O$2)))</f>
        <v>0.43478260869565216</v>
      </c>
      <c r="R109" s="6">
        <v>-104.4</v>
      </c>
      <c r="S109" s="3">
        <v>0.43478260899999999</v>
      </c>
    </row>
    <row r="110" spans="1:19" x14ac:dyDescent="0.2">
      <c r="C110" s="6"/>
      <c r="H110" s="3"/>
      <c r="I110" s="3"/>
      <c r="R110" s="6"/>
      <c r="S110" s="3"/>
    </row>
    <row r="111" spans="1:19" x14ac:dyDescent="0.2">
      <c r="C111" s="6"/>
      <c r="H111" s="3"/>
      <c r="I111" s="3"/>
      <c r="R111" s="6"/>
      <c r="S111" s="3"/>
    </row>
    <row r="112" spans="1:19" x14ac:dyDescent="0.2">
      <c r="C112" s="6"/>
      <c r="I112" s="3"/>
      <c r="R112" s="6"/>
      <c r="S112" s="3"/>
    </row>
    <row r="113" spans="3:19" x14ac:dyDescent="0.2">
      <c r="C113" s="6"/>
      <c r="I113" s="3"/>
      <c r="R113" s="6"/>
      <c r="S113" s="3"/>
    </row>
    <row r="114" spans="3:19" x14ac:dyDescent="0.2">
      <c r="C114" s="6"/>
      <c r="R114" s="6"/>
    </row>
    <row r="115" spans="3:19" x14ac:dyDescent="0.2">
      <c r="C115" s="6"/>
      <c r="R115" s="6"/>
    </row>
    <row r="116" spans="3:19" x14ac:dyDescent="0.2">
      <c r="C116" s="6"/>
      <c r="R116" s="6"/>
    </row>
    <row r="117" spans="3:19" x14ac:dyDescent="0.2">
      <c r="C117" s="6"/>
      <c r="R117" s="6"/>
    </row>
    <row r="118" spans="3:19" x14ac:dyDescent="0.2">
      <c r="C118" s="6"/>
      <c r="R118" s="6"/>
    </row>
    <row r="119" spans="3:19" x14ac:dyDescent="0.2">
      <c r="C119" s="6"/>
      <c r="R119" s="6"/>
    </row>
    <row r="120" spans="3:19" x14ac:dyDescent="0.2">
      <c r="C120" s="6"/>
      <c r="R120" s="6"/>
    </row>
    <row r="121" spans="3:19" x14ac:dyDescent="0.2">
      <c r="C121" s="6"/>
      <c r="R121" s="6"/>
    </row>
    <row r="122" spans="3:19" x14ac:dyDescent="0.2">
      <c r="C122" s="6"/>
      <c r="R122" s="6"/>
    </row>
    <row r="123" spans="3:19" x14ac:dyDescent="0.2">
      <c r="C123" s="6"/>
      <c r="R123" s="6"/>
    </row>
    <row r="124" spans="3:19" x14ac:dyDescent="0.2">
      <c r="C124" s="6"/>
      <c r="R124" s="6"/>
    </row>
    <row r="125" spans="3:19" x14ac:dyDescent="0.2">
      <c r="C125" s="6"/>
      <c r="R125" s="6"/>
    </row>
    <row r="126" spans="3:19" x14ac:dyDescent="0.2">
      <c r="C126" s="6"/>
      <c r="R126" s="6"/>
    </row>
    <row r="127" spans="3:19" x14ac:dyDescent="0.2">
      <c r="C127" s="6"/>
      <c r="R127" s="6"/>
    </row>
    <row r="128" spans="3:19" x14ac:dyDescent="0.2">
      <c r="C128" s="6"/>
      <c r="R128" s="6"/>
    </row>
    <row r="129" spans="3:18" x14ac:dyDescent="0.2">
      <c r="C129" s="6"/>
      <c r="R129" s="6"/>
    </row>
    <row r="130" spans="3:18" x14ac:dyDescent="0.2">
      <c r="C130" s="6"/>
      <c r="R130" s="6"/>
    </row>
    <row r="131" spans="3:18" x14ac:dyDescent="0.2">
      <c r="C131" s="6"/>
      <c r="R131" s="6"/>
    </row>
    <row r="132" spans="3:18" x14ac:dyDescent="0.2">
      <c r="C132" s="6"/>
      <c r="R132" s="6"/>
    </row>
    <row r="133" spans="3:18" x14ac:dyDescent="0.2">
      <c r="C133" s="6"/>
      <c r="R133" s="6"/>
    </row>
    <row r="134" spans="3:18" x14ac:dyDescent="0.2">
      <c r="C134" s="6"/>
      <c r="R134" s="6"/>
    </row>
    <row r="135" spans="3:18" x14ac:dyDescent="0.2">
      <c r="C135" s="6"/>
      <c r="R135" s="6"/>
    </row>
    <row r="136" spans="3:18" x14ac:dyDescent="0.2">
      <c r="C136" s="6"/>
      <c r="R136" s="6"/>
    </row>
    <row r="137" spans="3:18" x14ac:dyDescent="0.2">
      <c r="C137" s="6"/>
      <c r="R137" s="6"/>
    </row>
    <row r="138" spans="3:18" x14ac:dyDescent="0.2">
      <c r="C138" s="6"/>
      <c r="R138" s="6"/>
    </row>
    <row r="139" spans="3:18" x14ac:dyDescent="0.2">
      <c r="C139" s="6"/>
      <c r="R139" s="6"/>
    </row>
    <row r="140" spans="3:18" x14ac:dyDescent="0.2">
      <c r="C140" s="6"/>
      <c r="R140" s="6"/>
    </row>
    <row r="141" spans="3:18" x14ac:dyDescent="0.2">
      <c r="C141" s="6"/>
      <c r="R141" s="6"/>
    </row>
    <row r="142" spans="3:18" x14ac:dyDescent="0.2">
      <c r="C142" s="6"/>
      <c r="R142" s="6"/>
    </row>
    <row r="143" spans="3:18" x14ac:dyDescent="0.2">
      <c r="C143" s="6"/>
      <c r="R143" s="6"/>
    </row>
    <row r="144" spans="3:18" x14ac:dyDescent="0.2">
      <c r="C144" s="6"/>
      <c r="R144" s="6"/>
    </row>
    <row r="145" spans="3:18" x14ac:dyDescent="0.2">
      <c r="C145" s="6"/>
      <c r="R145" s="6"/>
    </row>
    <row r="146" spans="3:18" x14ac:dyDescent="0.2">
      <c r="C146" s="6"/>
      <c r="R146" s="6"/>
    </row>
    <row r="147" spans="3:18" x14ac:dyDescent="0.2">
      <c r="C147" s="6"/>
      <c r="R147" s="6"/>
    </row>
    <row r="148" spans="3:18" x14ac:dyDescent="0.2">
      <c r="C148" s="6"/>
      <c r="R148" s="6"/>
    </row>
    <row r="149" spans="3:18" x14ac:dyDescent="0.2">
      <c r="C149" s="6"/>
      <c r="R149" s="6"/>
    </row>
    <row r="150" spans="3:18" x14ac:dyDescent="0.2">
      <c r="C150" s="6"/>
      <c r="R150" s="6"/>
    </row>
    <row r="151" spans="3:18" x14ac:dyDescent="0.2">
      <c r="C151" s="6"/>
      <c r="R151" s="6"/>
    </row>
    <row r="152" spans="3:18" x14ac:dyDescent="0.2">
      <c r="C152" s="6"/>
      <c r="R152" s="6"/>
    </row>
    <row r="153" spans="3:18" x14ac:dyDescent="0.2">
      <c r="C153" s="6"/>
      <c r="R153" s="6"/>
    </row>
    <row r="154" spans="3:18" x14ac:dyDescent="0.2">
      <c r="C154" s="6"/>
      <c r="R154" s="6"/>
    </row>
    <row r="155" spans="3:18" x14ac:dyDescent="0.2">
      <c r="C155" s="6"/>
      <c r="R155" s="6"/>
    </row>
    <row r="156" spans="3:18" x14ac:dyDescent="0.2">
      <c r="C156" s="6"/>
      <c r="R156" s="6"/>
    </row>
    <row r="157" spans="3:18" x14ac:dyDescent="0.2">
      <c r="C157" s="6"/>
      <c r="R157" s="6"/>
    </row>
    <row r="158" spans="3:18" x14ac:dyDescent="0.2">
      <c r="C158" s="6"/>
      <c r="R158" s="6"/>
    </row>
    <row r="159" spans="3:18" x14ac:dyDescent="0.2">
      <c r="C159" s="6"/>
      <c r="R159" s="6"/>
    </row>
    <row r="160" spans="3:18" x14ac:dyDescent="0.2">
      <c r="C160" s="6"/>
      <c r="R160" s="6"/>
    </row>
    <row r="161" spans="3:18" x14ac:dyDescent="0.2">
      <c r="C161" s="6"/>
      <c r="R161" s="6"/>
    </row>
    <row r="162" spans="3:18" x14ac:dyDescent="0.2">
      <c r="C162" s="6"/>
      <c r="R162" s="6"/>
    </row>
    <row r="163" spans="3:18" x14ac:dyDescent="0.2">
      <c r="C163" s="6"/>
      <c r="R163" s="6"/>
    </row>
    <row r="164" spans="3:18" x14ac:dyDescent="0.2">
      <c r="C164" s="6"/>
      <c r="R164" s="6"/>
    </row>
    <row r="165" spans="3:18" x14ac:dyDescent="0.2">
      <c r="C165" s="6"/>
      <c r="R165" s="6"/>
    </row>
    <row r="166" spans="3:18" x14ac:dyDescent="0.2">
      <c r="C166" s="6"/>
      <c r="R166" s="6"/>
    </row>
    <row r="167" spans="3:18" x14ac:dyDescent="0.2">
      <c r="C167" s="6"/>
      <c r="R167" s="6"/>
    </row>
    <row r="168" spans="3:18" x14ac:dyDescent="0.2">
      <c r="C168" s="6"/>
      <c r="R168" s="6"/>
    </row>
    <row r="169" spans="3:18" x14ac:dyDescent="0.2">
      <c r="C169" s="6"/>
      <c r="R169" s="6"/>
    </row>
    <row r="170" spans="3:18" x14ac:dyDescent="0.2">
      <c r="C170" s="6"/>
      <c r="R170" s="6"/>
    </row>
    <row r="171" spans="3:18" x14ac:dyDescent="0.2">
      <c r="C171" s="6"/>
      <c r="R171" s="6"/>
    </row>
    <row r="172" spans="3:18" x14ac:dyDescent="0.2">
      <c r="C172" s="6"/>
      <c r="R172" s="6"/>
    </row>
    <row r="173" spans="3:18" x14ac:dyDescent="0.2">
      <c r="C173" s="6"/>
      <c r="R173" s="6"/>
    </row>
    <row r="174" spans="3:18" x14ac:dyDescent="0.2">
      <c r="C174" s="6"/>
      <c r="R174" s="6"/>
    </row>
    <row r="175" spans="3:18" x14ac:dyDescent="0.2">
      <c r="C175" s="6"/>
      <c r="R175" s="6"/>
    </row>
    <row r="176" spans="3:18" x14ac:dyDescent="0.2">
      <c r="C176" s="6"/>
      <c r="R176" s="6"/>
    </row>
    <row r="177" spans="3:18" x14ac:dyDescent="0.2">
      <c r="C177" s="6"/>
      <c r="R177" s="6"/>
    </row>
    <row r="178" spans="3:18" x14ac:dyDescent="0.2">
      <c r="C178" s="6"/>
      <c r="R178" s="6"/>
    </row>
    <row r="179" spans="3:18" x14ac:dyDescent="0.2">
      <c r="C179" s="6"/>
      <c r="R179" s="6"/>
    </row>
    <row r="180" spans="3:18" x14ac:dyDescent="0.2">
      <c r="C180" s="6"/>
      <c r="R180" s="6"/>
    </row>
    <row r="181" spans="3:18" x14ac:dyDescent="0.2">
      <c r="C181" s="6"/>
      <c r="R181" s="6"/>
    </row>
    <row r="182" spans="3:18" x14ac:dyDescent="0.2">
      <c r="C182" s="6"/>
      <c r="R182" s="6"/>
    </row>
    <row r="183" spans="3:18" x14ac:dyDescent="0.2">
      <c r="C183" s="6"/>
      <c r="R183" s="6"/>
    </row>
    <row r="184" spans="3:18" x14ac:dyDescent="0.2">
      <c r="C184" s="6"/>
      <c r="R184" s="6"/>
    </row>
    <row r="185" spans="3:18" x14ac:dyDescent="0.2">
      <c r="C185" s="6"/>
      <c r="R185" s="6"/>
    </row>
    <row r="186" spans="3:18" x14ac:dyDescent="0.2">
      <c r="C186" s="6"/>
      <c r="R186" s="6"/>
    </row>
    <row r="187" spans="3:18" x14ac:dyDescent="0.2">
      <c r="C187" s="6"/>
      <c r="R187" s="6"/>
    </row>
    <row r="188" spans="3:18" x14ac:dyDescent="0.2">
      <c r="C188" s="6"/>
      <c r="R188" s="6"/>
    </row>
    <row r="189" spans="3:18" x14ac:dyDescent="0.2">
      <c r="C189" s="6"/>
      <c r="R189" s="6"/>
    </row>
    <row r="190" spans="3:18" x14ac:dyDescent="0.2">
      <c r="C190" s="6"/>
      <c r="R190" s="6"/>
    </row>
    <row r="191" spans="3:18" x14ac:dyDescent="0.2">
      <c r="C191" s="6"/>
      <c r="R191" s="6"/>
    </row>
    <row r="192" spans="3:18" x14ac:dyDescent="0.2">
      <c r="C192" s="6"/>
      <c r="R192" s="6"/>
    </row>
    <row r="193" spans="3:18" x14ac:dyDescent="0.2">
      <c r="C193" s="6"/>
      <c r="R193" s="6"/>
    </row>
    <row r="194" spans="3:18" x14ac:dyDescent="0.2">
      <c r="C194" s="6"/>
      <c r="R194" s="6"/>
    </row>
    <row r="195" spans="3:18" x14ac:dyDescent="0.2">
      <c r="C195" s="6"/>
      <c r="R195" s="6"/>
    </row>
    <row r="196" spans="3:18" x14ac:dyDescent="0.2">
      <c r="C196" s="6"/>
      <c r="R196" s="6"/>
    </row>
    <row r="197" spans="3:18" x14ac:dyDescent="0.2">
      <c r="C197" s="6"/>
      <c r="R197" s="6"/>
    </row>
    <row r="198" spans="3:18" x14ac:dyDescent="0.2">
      <c r="C198" s="6"/>
      <c r="R198" s="6"/>
    </row>
    <row r="199" spans="3:18" x14ac:dyDescent="0.2">
      <c r="C199" s="6"/>
      <c r="R199" s="6"/>
    </row>
    <row r="200" spans="3:18" x14ac:dyDescent="0.2">
      <c r="C200" s="6"/>
      <c r="R200" s="6"/>
    </row>
    <row r="201" spans="3:18" x14ac:dyDescent="0.2">
      <c r="C201" s="6"/>
      <c r="R201" s="6"/>
    </row>
    <row r="202" spans="3:18" x14ac:dyDescent="0.2">
      <c r="C202" s="6"/>
      <c r="R202" s="6"/>
    </row>
    <row r="203" spans="3:18" x14ac:dyDescent="0.2">
      <c r="C203" s="6"/>
      <c r="R203" s="6"/>
    </row>
    <row r="204" spans="3:18" x14ac:dyDescent="0.2">
      <c r="C204" s="6"/>
      <c r="R204" s="6"/>
    </row>
    <row r="205" spans="3:18" x14ac:dyDescent="0.2">
      <c r="C205" s="6"/>
      <c r="R205" s="6"/>
    </row>
    <row r="206" spans="3:18" x14ac:dyDescent="0.2">
      <c r="C206" s="6"/>
      <c r="R206" s="6"/>
    </row>
    <row r="207" spans="3:18" x14ac:dyDescent="0.2">
      <c r="C207" s="6"/>
      <c r="R207" s="6"/>
    </row>
    <row r="208" spans="3:18" x14ac:dyDescent="0.2">
      <c r="C208" s="6"/>
      <c r="R208" s="6"/>
    </row>
    <row r="209" spans="3:18" x14ac:dyDescent="0.2">
      <c r="C209" s="6"/>
      <c r="R209" s="6"/>
    </row>
    <row r="210" spans="3:18" x14ac:dyDescent="0.2">
      <c r="C210" s="6"/>
      <c r="R210" s="6"/>
    </row>
    <row r="211" spans="3:18" x14ac:dyDescent="0.2">
      <c r="C211" s="6"/>
      <c r="R211" s="6"/>
    </row>
    <row r="212" spans="3:18" x14ac:dyDescent="0.2">
      <c r="C212" s="6"/>
      <c r="R212" s="6"/>
    </row>
    <row r="213" spans="3:18" x14ac:dyDescent="0.2">
      <c r="C213" s="6"/>
      <c r="R213" s="6"/>
    </row>
    <row r="214" spans="3:18" x14ac:dyDescent="0.2">
      <c r="C214" s="6"/>
      <c r="R214" s="6"/>
    </row>
    <row r="215" spans="3:18" x14ac:dyDescent="0.2">
      <c r="C215" s="6"/>
      <c r="R215" s="6"/>
    </row>
    <row r="216" spans="3:18" x14ac:dyDescent="0.2">
      <c r="C216" s="6"/>
      <c r="R216" s="6"/>
    </row>
    <row r="217" spans="3:18" x14ac:dyDescent="0.2">
      <c r="C217" s="6"/>
      <c r="R217" s="6"/>
    </row>
    <row r="218" spans="3:18" x14ac:dyDescent="0.2">
      <c r="C218" s="6"/>
      <c r="R218" s="6"/>
    </row>
    <row r="219" spans="3:18" x14ac:dyDescent="0.2">
      <c r="C219" s="6"/>
      <c r="R219" s="6"/>
    </row>
    <row r="220" spans="3:18" x14ac:dyDescent="0.2">
      <c r="C220" s="6"/>
      <c r="R220" s="6"/>
    </row>
    <row r="221" spans="3:18" x14ac:dyDescent="0.2">
      <c r="C221" s="6"/>
      <c r="R221" s="6"/>
    </row>
    <row r="222" spans="3:18" x14ac:dyDescent="0.2">
      <c r="C222" s="6"/>
      <c r="R222" s="6"/>
    </row>
    <row r="223" spans="3:18" x14ac:dyDescent="0.2">
      <c r="C223" s="6"/>
      <c r="R223" s="6"/>
    </row>
    <row r="224" spans="3:18" x14ac:dyDescent="0.2">
      <c r="C224" s="6"/>
      <c r="R224" s="6"/>
    </row>
    <row r="225" spans="3:18" x14ac:dyDescent="0.2">
      <c r="C225" s="6"/>
      <c r="R225" s="6"/>
    </row>
    <row r="226" spans="3:18" x14ac:dyDescent="0.2">
      <c r="C226" s="6"/>
      <c r="R226" s="6"/>
    </row>
    <row r="227" spans="3:18" x14ac:dyDescent="0.2">
      <c r="C227" s="6"/>
      <c r="R227" s="6"/>
    </row>
    <row r="228" spans="3:18" x14ac:dyDescent="0.2">
      <c r="C228" s="6"/>
      <c r="R228" s="6"/>
    </row>
    <row r="229" spans="3:18" x14ac:dyDescent="0.2">
      <c r="C229" s="6"/>
      <c r="R229" s="6"/>
    </row>
    <row r="230" spans="3:18" x14ac:dyDescent="0.2">
      <c r="C230" s="6"/>
      <c r="R230" s="6"/>
    </row>
    <row r="231" spans="3:18" x14ac:dyDescent="0.2">
      <c r="C231" s="6"/>
      <c r="R231" s="6"/>
    </row>
    <row r="232" spans="3:18" x14ac:dyDescent="0.2">
      <c r="C232" s="6"/>
      <c r="R232" s="6"/>
    </row>
    <row r="233" spans="3:18" x14ac:dyDescent="0.2">
      <c r="C233" s="6"/>
      <c r="R233" s="6"/>
    </row>
    <row r="234" spans="3:18" x14ac:dyDescent="0.2">
      <c r="C234" s="6"/>
      <c r="R234" s="6"/>
    </row>
    <row r="235" spans="3:18" x14ac:dyDescent="0.2">
      <c r="C235" s="6"/>
      <c r="R235" s="6"/>
    </row>
    <row r="236" spans="3:18" x14ac:dyDescent="0.2">
      <c r="C236" s="6"/>
      <c r="R236" s="6"/>
    </row>
    <row r="237" spans="3:18" x14ac:dyDescent="0.2">
      <c r="C237" s="6"/>
      <c r="R237" s="6"/>
    </row>
    <row r="238" spans="3:18" x14ac:dyDescent="0.2">
      <c r="C238" s="6"/>
      <c r="R238" s="6"/>
    </row>
    <row r="239" spans="3:18" x14ac:dyDescent="0.2">
      <c r="C239" s="6"/>
      <c r="R239" s="6"/>
    </row>
    <row r="240" spans="3:18" x14ac:dyDescent="0.2">
      <c r="C240" s="6"/>
      <c r="R240" s="6"/>
    </row>
    <row r="241" spans="3:18" x14ac:dyDescent="0.2">
      <c r="C241" s="6"/>
      <c r="R241" s="6"/>
    </row>
    <row r="242" spans="3:18" x14ac:dyDescent="0.2">
      <c r="C242" s="6"/>
      <c r="R242" s="6"/>
    </row>
    <row r="243" spans="3:18" x14ac:dyDescent="0.2">
      <c r="C243" s="6"/>
      <c r="R243" s="6"/>
    </row>
    <row r="244" spans="3:18" x14ac:dyDescent="0.2">
      <c r="C244" s="6"/>
      <c r="R244" s="6"/>
    </row>
    <row r="245" spans="3:18" x14ac:dyDescent="0.2">
      <c r="C245" s="6"/>
      <c r="R245" s="6"/>
    </row>
    <row r="246" spans="3:18" x14ac:dyDescent="0.2">
      <c r="C246" s="6"/>
      <c r="R246" s="6"/>
    </row>
    <row r="247" spans="3:18" x14ac:dyDescent="0.2">
      <c r="C247" s="6"/>
      <c r="R247" s="6"/>
    </row>
    <row r="248" spans="3:18" x14ac:dyDescent="0.2">
      <c r="C248" s="6"/>
      <c r="R248" s="6"/>
    </row>
    <row r="249" spans="3:18" x14ac:dyDescent="0.2">
      <c r="C249" s="6"/>
      <c r="R249" s="6"/>
    </row>
    <row r="250" spans="3:18" x14ac:dyDescent="0.2">
      <c r="C250" s="6"/>
      <c r="R250" s="6"/>
    </row>
    <row r="251" spans="3:18" x14ac:dyDescent="0.2">
      <c r="C251" s="6"/>
      <c r="R251" s="6"/>
    </row>
    <row r="252" spans="3:18" x14ac:dyDescent="0.2">
      <c r="C252" s="6"/>
      <c r="R252" s="6"/>
    </row>
    <row r="253" spans="3:18" x14ac:dyDescent="0.2">
      <c r="C253" s="6"/>
      <c r="R253" s="6"/>
    </row>
    <row r="254" spans="3:18" x14ac:dyDescent="0.2">
      <c r="C254" s="6"/>
      <c r="R254" s="6"/>
    </row>
    <row r="255" spans="3:18" x14ac:dyDescent="0.2">
      <c r="C255" s="6"/>
      <c r="R255" s="6"/>
    </row>
    <row r="256" spans="3:18" x14ac:dyDescent="0.2">
      <c r="C256" s="6"/>
      <c r="R256" s="6"/>
    </row>
    <row r="257" spans="3:18" x14ac:dyDescent="0.2">
      <c r="C257" s="6"/>
      <c r="R257" s="6"/>
    </row>
    <row r="258" spans="3:18" x14ac:dyDescent="0.2">
      <c r="C258" s="6"/>
      <c r="R258" s="6"/>
    </row>
    <row r="259" spans="3:18" x14ac:dyDescent="0.2">
      <c r="C259" s="6"/>
      <c r="R259" s="6"/>
    </row>
    <row r="260" spans="3:18" x14ac:dyDescent="0.2">
      <c r="C260" s="6"/>
      <c r="R260" s="6"/>
    </row>
    <row r="261" spans="3:18" x14ac:dyDescent="0.2">
      <c r="C261" s="6"/>
      <c r="R261" s="6"/>
    </row>
    <row r="262" spans="3:18" x14ac:dyDescent="0.2">
      <c r="C262" s="6"/>
      <c r="R262" s="6"/>
    </row>
    <row r="263" spans="3:18" x14ac:dyDescent="0.2">
      <c r="C263" s="6"/>
      <c r="R263" s="6"/>
    </row>
    <row r="264" spans="3:18" x14ac:dyDescent="0.2">
      <c r="C264" s="6"/>
      <c r="R264" s="6"/>
    </row>
    <row r="265" spans="3:18" x14ac:dyDescent="0.2">
      <c r="C265" s="6"/>
      <c r="R265" s="6"/>
    </row>
    <row r="266" spans="3:18" x14ac:dyDescent="0.2">
      <c r="C266" s="6"/>
      <c r="R266" s="6"/>
    </row>
    <row r="267" spans="3:18" x14ac:dyDescent="0.2">
      <c r="C267" s="6"/>
      <c r="R267" s="6"/>
    </row>
    <row r="268" spans="3:18" x14ac:dyDescent="0.2">
      <c r="C268" s="6"/>
      <c r="R268" s="6"/>
    </row>
    <row r="269" spans="3:18" x14ac:dyDescent="0.2">
      <c r="C269" s="6"/>
      <c r="R269" s="6"/>
    </row>
    <row r="270" spans="3:18" x14ac:dyDescent="0.2">
      <c r="C270" s="6"/>
      <c r="R270" s="6"/>
    </row>
    <row r="271" spans="3:18" x14ac:dyDescent="0.2">
      <c r="C271" s="6"/>
      <c r="R271" s="6"/>
    </row>
    <row r="272" spans="3:18" x14ac:dyDescent="0.2">
      <c r="C272" s="6"/>
      <c r="R272" s="6"/>
    </row>
    <row r="273" spans="3:18" x14ac:dyDescent="0.2">
      <c r="C273" s="6"/>
      <c r="R273" s="6"/>
    </row>
    <row r="274" spans="3:18" x14ac:dyDescent="0.2">
      <c r="C274" s="6"/>
      <c r="R274" s="6"/>
    </row>
    <row r="275" spans="3:18" x14ac:dyDescent="0.2">
      <c r="C275" s="6"/>
      <c r="R275" s="6"/>
    </row>
    <row r="276" spans="3:18" x14ac:dyDescent="0.2">
      <c r="C276" s="6"/>
      <c r="R276" s="6"/>
    </row>
    <row r="277" spans="3:18" x14ac:dyDescent="0.2">
      <c r="C277" s="6"/>
      <c r="R277" s="6"/>
    </row>
    <row r="278" spans="3:18" x14ac:dyDescent="0.2">
      <c r="C278" s="6"/>
      <c r="R278" s="6"/>
    </row>
    <row r="279" spans="3:18" x14ac:dyDescent="0.2">
      <c r="C279" s="6"/>
      <c r="R279" s="6"/>
    </row>
    <row r="280" spans="3:18" x14ac:dyDescent="0.2">
      <c r="C280" s="6"/>
      <c r="R280" s="6"/>
    </row>
    <row r="281" spans="3:18" x14ac:dyDescent="0.2">
      <c r="C281" s="6"/>
      <c r="R281" s="6"/>
    </row>
    <row r="282" spans="3:18" x14ac:dyDescent="0.2">
      <c r="C282" s="6"/>
      <c r="R282" s="6"/>
    </row>
    <row r="283" spans="3:18" x14ac:dyDescent="0.2">
      <c r="C283" s="6"/>
      <c r="R283" s="6"/>
    </row>
    <row r="284" spans="3:18" x14ac:dyDescent="0.2">
      <c r="C284" s="6"/>
      <c r="R284" s="6"/>
    </row>
    <row r="285" spans="3:18" x14ac:dyDescent="0.2">
      <c r="C285" s="6"/>
      <c r="R285" s="6"/>
    </row>
    <row r="286" spans="3:18" x14ac:dyDescent="0.2">
      <c r="C286" s="6"/>
      <c r="R286" s="6"/>
    </row>
    <row r="287" spans="3:18" x14ac:dyDescent="0.2">
      <c r="C287" s="6"/>
      <c r="R287" s="6"/>
    </row>
    <row r="288" spans="3:18" x14ac:dyDescent="0.2">
      <c r="C288" s="6"/>
      <c r="R288" s="6"/>
    </row>
    <row r="289" spans="3:18" x14ac:dyDescent="0.2">
      <c r="C289" s="6"/>
      <c r="R289" s="6"/>
    </row>
    <row r="290" spans="3:18" x14ac:dyDescent="0.2">
      <c r="C290" s="6"/>
      <c r="R290" s="6"/>
    </row>
    <row r="291" spans="3:18" x14ac:dyDescent="0.2">
      <c r="C291" s="6"/>
      <c r="R291" s="6"/>
    </row>
    <row r="292" spans="3:18" x14ac:dyDescent="0.2">
      <c r="C292" s="6"/>
      <c r="R292" s="6"/>
    </row>
    <row r="293" spans="3:18" x14ac:dyDescent="0.2">
      <c r="C293" s="6"/>
      <c r="R293" s="6"/>
    </row>
    <row r="294" spans="3:18" x14ac:dyDescent="0.2">
      <c r="C294" s="6"/>
      <c r="R294" s="6"/>
    </row>
    <row r="295" spans="3:18" x14ac:dyDescent="0.2">
      <c r="C295" s="6"/>
      <c r="R295" s="6"/>
    </row>
    <row r="296" spans="3:18" x14ac:dyDescent="0.2">
      <c r="C296" s="6"/>
      <c r="R296" s="6"/>
    </row>
    <row r="297" spans="3:18" x14ac:dyDescent="0.2">
      <c r="C297" s="6"/>
      <c r="R297" s="6"/>
    </row>
    <row r="298" spans="3:18" x14ac:dyDescent="0.2">
      <c r="C298" s="6"/>
      <c r="R298" s="6"/>
    </row>
    <row r="299" spans="3:18" x14ac:dyDescent="0.2">
      <c r="C299" s="6"/>
      <c r="R299" s="6"/>
    </row>
    <row r="300" spans="3:18" x14ac:dyDescent="0.2">
      <c r="C300" s="6"/>
      <c r="R300" s="6"/>
    </row>
    <row r="301" spans="3:18" x14ac:dyDescent="0.2">
      <c r="C301" s="6"/>
      <c r="R301" s="6"/>
    </row>
    <row r="302" spans="3:18" x14ac:dyDescent="0.2">
      <c r="C302" s="6"/>
      <c r="R302" s="6"/>
    </row>
    <row r="303" spans="3:18" x14ac:dyDescent="0.2">
      <c r="C303" s="6"/>
      <c r="R303" s="6"/>
    </row>
    <row r="304" spans="3:18" x14ac:dyDescent="0.2">
      <c r="C304" s="6"/>
      <c r="R304" s="6"/>
    </row>
    <row r="305" spans="3:18" x14ac:dyDescent="0.2">
      <c r="C305" s="6"/>
      <c r="R305" s="6"/>
    </row>
    <row r="306" spans="3:18" x14ac:dyDescent="0.2">
      <c r="C306" s="6"/>
      <c r="R306" s="6"/>
    </row>
    <row r="307" spans="3:18" x14ac:dyDescent="0.2">
      <c r="C307" s="6"/>
      <c r="R307" s="6"/>
    </row>
    <row r="308" spans="3:18" x14ac:dyDescent="0.2">
      <c r="C308" s="6"/>
      <c r="R308" s="6"/>
    </row>
    <row r="309" spans="3:18" x14ac:dyDescent="0.2">
      <c r="C309" s="6"/>
      <c r="R309" s="6"/>
    </row>
    <row r="310" spans="3:18" x14ac:dyDescent="0.2">
      <c r="C310" s="6"/>
      <c r="R310" s="6"/>
    </row>
    <row r="311" spans="3:18" x14ac:dyDescent="0.2">
      <c r="C311" s="6"/>
      <c r="R311" s="6"/>
    </row>
    <row r="312" spans="3:18" x14ac:dyDescent="0.2">
      <c r="C312" s="6"/>
      <c r="R312" s="6"/>
    </row>
    <row r="313" spans="3:18" x14ac:dyDescent="0.2">
      <c r="C313" s="6"/>
      <c r="R313" s="6"/>
    </row>
    <row r="314" spans="3:18" x14ac:dyDescent="0.2">
      <c r="C314" s="6"/>
      <c r="R314" s="6"/>
    </row>
    <row r="315" spans="3:18" x14ac:dyDescent="0.2">
      <c r="C315" s="6"/>
      <c r="R315" s="6"/>
    </row>
    <row r="316" spans="3:18" x14ac:dyDescent="0.2">
      <c r="C316" s="6"/>
      <c r="R316" s="6"/>
    </row>
    <row r="317" spans="3:18" x14ac:dyDescent="0.2">
      <c r="C317" s="6"/>
      <c r="R317" s="6"/>
    </row>
    <row r="318" spans="3:18" x14ac:dyDescent="0.2">
      <c r="C318" s="6"/>
      <c r="R318" s="6"/>
    </row>
    <row r="319" spans="3:18" x14ac:dyDescent="0.2">
      <c r="C319" s="6"/>
      <c r="R319" s="6"/>
    </row>
    <row r="320" spans="3:18" x14ac:dyDescent="0.2">
      <c r="C320" s="6"/>
      <c r="R320" s="6"/>
    </row>
    <row r="321" spans="3:18" x14ac:dyDescent="0.2">
      <c r="C321" s="6"/>
      <c r="R321" s="6"/>
    </row>
    <row r="322" spans="3:18" x14ac:dyDescent="0.2">
      <c r="C322" s="6"/>
      <c r="R322" s="6"/>
    </row>
    <row r="323" spans="3:18" x14ac:dyDescent="0.2">
      <c r="C323" s="6"/>
      <c r="R323" s="6"/>
    </row>
    <row r="324" spans="3:18" x14ac:dyDescent="0.2">
      <c r="C324" s="6"/>
      <c r="R324" s="6"/>
    </row>
    <row r="325" spans="3:18" x14ac:dyDescent="0.2">
      <c r="C325" s="6"/>
      <c r="R325" s="6"/>
    </row>
    <row r="326" spans="3:18" x14ac:dyDescent="0.2">
      <c r="C326" s="6"/>
      <c r="R326" s="6"/>
    </row>
    <row r="327" spans="3:18" x14ac:dyDescent="0.2">
      <c r="C327" s="6"/>
      <c r="R327" s="6"/>
    </row>
    <row r="328" spans="3:18" x14ac:dyDescent="0.2">
      <c r="C328" s="6"/>
      <c r="R328" s="6"/>
    </row>
    <row r="329" spans="3:18" x14ac:dyDescent="0.2">
      <c r="C329" s="6"/>
      <c r="R329" s="6"/>
    </row>
    <row r="330" spans="3:18" x14ac:dyDescent="0.2">
      <c r="C330" s="6"/>
      <c r="R330" s="6"/>
    </row>
    <row r="331" spans="3:18" x14ac:dyDescent="0.2">
      <c r="C331" s="6"/>
      <c r="R331" s="6"/>
    </row>
    <row r="332" spans="3:18" x14ac:dyDescent="0.2">
      <c r="C332" s="6"/>
      <c r="R332" s="6"/>
    </row>
    <row r="333" spans="3:18" x14ac:dyDescent="0.2">
      <c r="C333" s="6"/>
      <c r="R333" s="6"/>
    </row>
    <row r="334" spans="3:18" x14ac:dyDescent="0.2">
      <c r="C334" s="6"/>
      <c r="R334" s="6"/>
    </row>
    <row r="335" spans="3:18" x14ac:dyDescent="0.2">
      <c r="C335" s="6"/>
      <c r="R335" s="6"/>
    </row>
    <row r="336" spans="3:18" x14ac:dyDescent="0.2">
      <c r="C336" s="6"/>
      <c r="R336" s="6"/>
    </row>
    <row r="337" spans="3:18" x14ac:dyDescent="0.2">
      <c r="C337" s="6"/>
      <c r="R337" s="6"/>
    </row>
    <row r="338" spans="3:18" x14ac:dyDescent="0.2">
      <c r="C338" s="6"/>
      <c r="R338" s="6"/>
    </row>
    <row r="339" spans="3:18" x14ac:dyDescent="0.2">
      <c r="C339" s="6"/>
      <c r="R339" s="6"/>
    </row>
    <row r="340" spans="3:18" x14ac:dyDescent="0.2">
      <c r="C340" s="6"/>
      <c r="R340" s="6"/>
    </row>
    <row r="341" spans="3:18" x14ac:dyDescent="0.2">
      <c r="C341" s="6"/>
      <c r="R341" s="6"/>
    </row>
    <row r="342" spans="3:18" x14ac:dyDescent="0.2">
      <c r="C342" s="6"/>
      <c r="R342" s="6"/>
    </row>
    <row r="343" spans="3:18" x14ac:dyDescent="0.2">
      <c r="C343" s="6"/>
      <c r="R343" s="6"/>
    </row>
    <row r="344" spans="3:18" x14ac:dyDescent="0.2">
      <c r="C344" s="6"/>
      <c r="R344" s="6"/>
    </row>
    <row r="345" spans="3:18" x14ac:dyDescent="0.2">
      <c r="C345" s="6"/>
      <c r="R345" s="6"/>
    </row>
    <row r="346" spans="3:18" x14ac:dyDescent="0.2">
      <c r="C346" s="6"/>
      <c r="R346" s="6"/>
    </row>
    <row r="347" spans="3:18" x14ac:dyDescent="0.2">
      <c r="C347" s="6"/>
      <c r="R347" s="6"/>
    </row>
    <row r="348" spans="3:18" x14ac:dyDescent="0.2">
      <c r="C348" s="6"/>
      <c r="R348" s="6"/>
    </row>
    <row r="349" spans="3:18" x14ac:dyDescent="0.2">
      <c r="C349" s="6"/>
      <c r="R349" s="6"/>
    </row>
    <row r="350" spans="3:18" x14ac:dyDescent="0.2">
      <c r="C350" s="6"/>
      <c r="R350" s="6"/>
    </row>
    <row r="351" spans="3:18" x14ac:dyDescent="0.2">
      <c r="C351" s="6"/>
      <c r="R351" s="6"/>
    </row>
    <row r="352" spans="3:18" x14ac:dyDescent="0.2">
      <c r="C352" s="6"/>
      <c r="R352" s="6"/>
    </row>
    <row r="353" spans="3:18" x14ac:dyDescent="0.2">
      <c r="C353" s="6"/>
      <c r="R353" s="6"/>
    </row>
    <row r="354" spans="3:18" x14ac:dyDescent="0.2">
      <c r="C354" s="6"/>
      <c r="R354" s="6"/>
    </row>
    <row r="355" spans="3:18" x14ac:dyDescent="0.2">
      <c r="C355" s="6"/>
      <c r="R355" s="6"/>
    </row>
    <row r="356" spans="3:18" x14ac:dyDescent="0.2">
      <c r="C356" s="6"/>
      <c r="R356" s="6"/>
    </row>
    <row r="357" spans="3:18" x14ac:dyDescent="0.2">
      <c r="C357" s="6"/>
      <c r="R357" s="6"/>
    </row>
    <row r="358" spans="3:18" x14ac:dyDescent="0.2">
      <c r="C358" s="6"/>
      <c r="R358" s="6"/>
    </row>
    <row r="359" spans="3:18" x14ac:dyDescent="0.2">
      <c r="C359" s="6"/>
      <c r="R359" s="6"/>
    </row>
    <row r="360" spans="3:18" x14ac:dyDescent="0.2">
      <c r="C360" s="6"/>
      <c r="R360" s="6"/>
    </row>
    <row r="361" spans="3:18" x14ac:dyDescent="0.2">
      <c r="C361" s="6"/>
      <c r="R361" s="6"/>
    </row>
    <row r="362" spans="3:18" x14ac:dyDescent="0.2">
      <c r="C362" s="6"/>
      <c r="R362" s="6"/>
    </row>
    <row r="363" spans="3:18" x14ac:dyDescent="0.2">
      <c r="C363" s="6"/>
      <c r="R363" s="6"/>
    </row>
    <row r="364" spans="3:18" x14ac:dyDescent="0.2">
      <c r="C364" s="6"/>
      <c r="R364" s="6"/>
    </row>
    <row r="365" spans="3:18" x14ac:dyDescent="0.2">
      <c r="C365" s="6"/>
      <c r="R365" s="6"/>
    </row>
    <row r="366" spans="3:18" x14ac:dyDescent="0.2">
      <c r="C366" s="6"/>
      <c r="R366" s="6"/>
    </row>
    <row r="367" spans="3:18" x14ac:dyDescent="0.2">
      <c r="C367" s="6"/>
      <c r="R367" s="6"/>
    </row>
    <row r="368" spans="3:18" x14ac:dyDescent="0.2">
      <c r="C368" s="6"/>
      <c r="R368" s="6"/>
    </row>
    <row r="369" spans="3:18" x14ac:dyDescent="0.2">
      <c r="C369" s="6"/>
      <c r="R369" s="6"/>
    </row>
    <row r="370" spans="3:18" x14ac:dyDescent="0.2">
      <c r="C370" s="6"/>
      <c r="R370" s="6"/>
    </row>
    <row r="371" spans="3:18" x14ac:dyDescent="0.2">
      <c r="C371" s="6"/>
      <c r="R371" s="6"/>
    </row>
    <row r="372" spans="3:18" x14ac:dyDescent="0.2">
      <c r="C372" s="6"/>
      <c r="R372" s="6"/>
    </row>
    <row r="373" spans="3:18" x14ac:dyDescent="0.2">
      <c r="C373" s="6"/>
      <c r="R373" s="6"/>
    </row>
    <row r="374" spans="3:18" x14ac:dyDescent="0.2">
      <c r="C374" s="6"/>
      <c r="R374" s="6"/>
    </row>
    <row r="375" spans="3:18" x14ac:dyDescent="0.2">
      <c r="C375" s="6"/>
      <c r="R375" s="6"/>
    </row>
    <row r="376" spans="3:18" x14ac:dyDescent="0.2">
      <c r="C376" s="6"/>
      <c r="R376" s="6"/>
    </row>
    <row r="377" spans="3:18" x14ac:dyDescent="0.2">
      <c r="C377" s="6"/>
      <c r="R377" s="6"/>
    </row>
    <row r="378" spans="3:18" x14ac:dyDescent="0.2">
      <c r="C378" s="6"/>
      <c r="R378" s="6"/>
    </row>
    <row r="379" spans="3:18" x14ac:dyDescent="0.2">
      <c r="C379" s="6"/>
      <c r="R379" s="6"/>
    </row>
    <row r="380" spans="3:18" x14ac:dyDescent="0.2">
      <c r="C380" s="6"/>
      <c r="R380" s="6"/>
    </row>
    <row r="381" spans="3:18" x14ac:dyDescent="0.2">
      <c r="C381" s="6"/>
      <c r="R381" s="6"/>
    </row>
    <row r="382" spans="3:18" x14ac:dyDescent="0.2">
      <c r="C382" s="6"/>
      <c r="R382" s="6"/>
    </row>
    <row r="383" spans="3:18" x14ac:dyDescent="0.2">
      <c r="C383" s="6"/>
      <c r="R383" s="6"/>
    </row>
    <row r="384" spans="3:18" x14ac:dyDescent="0.2">
      <c r="C384" s="6"/>
      <c r="R384" s="6"/>
    </row>
    <row r="385" spans="3:18" x14ac:dyDescent="0.2">
      <c r="C385" s="6"/>
      <c r="R385" s="6"/>
    </row>
    <row r="386" spans="3:18" x14ac:dyDescent="0.2">
      <c r="C386" s="6"/>
      <c r="R386" s="6"/>
    </row>
    <row r="387" spans="3:18" x14ac:dyDescent="0.2">
      <c r="C387" s="6"/>
      <c r="R387" s="6"/>
    </row>
    <row r="388" spans="3:18" x14ac:dyDescent="0.2">
      <c r="C388" s="6"/>
      <c r="R388" s="6"/>
    </row>
    <row r="389" spans="3:18" x14ac:dyDescent="0.2">
      <c r="C389" s="6"/>
      <c r="R389" s="6"/>
    </row>
    <row r="390" spans="3:18" x14ac:dyDescent="0.2">
      <c r="C390" s="6"/>
      <c r="R390" s="6"/>
    </row>
    <row r="391" spans="3:18" x14ac:dyDescent="0.2">
      <c r="C391" s="6"/>
      <c r="R391" s="6"/>
    </row>
    <row r="392" spans="3:18" x14ac:dyDescent="0.2">
      <c r="C392" s="6"/>
      <c r="R392" s="6"/>
    </row>
    <row r="393" spans="3:18" x14ac:dyDescent="0.2">
      <c r="C393" s="6"/>
      <c r="R393" s="6"/>
    </row>
    <row r="394" spans="3:18" x14ac:dyDescent="0.2">
      <c r="C394" s="6"/>
      <c r="R394" s="6"/>
    </row>
    <row r="395" spans="3:18" x14ac:dyDescent="0.2">
      <c r="C395" s="6"/>
      <c r="R395" s="6"/>
    </row>
    <row r="396" spans="3:18" x14ac:dyDescent="0.2">
      <c r="C396" s="6"/>
      <c r="R396" s="6"/>
    </row>
    <row r="397" spans="3:18" x14ac:dyDescent="0.2">
      <c r="C397" s="6"/>
      <c r="R397" s="6"/>
    </row>
    <row r="398" spans="3:18" x14ac:dyDescent="0.2">
      <c r="C398" s="6"/>
      <c r="R398" s="6"/>
    </row>
    <row r="399" spans="3:18" x14ac:dyDescent="0.2">
      <c r="C399" s="6"/>
      <c r="R399" s="6"/>
    </row>
    <row r="400" spans="3:18" x14ac:dyDescent="0.2">
      <c r="C400" s="6"/>
      <c r="R400" s="6"/>
    </row>
    <row r="401" spans="3:18" x14ac:dyDescent="0.2">
      <c r="C401" s="6"/>
      <c r="R401" s="6"/>
    </row>
    <row r="402" spans="3:18" x14ac:dyDescent="0.2">
      <c r="C402" s="6"/>
      <c r="R402" s="6"/>
    </row>
    <row r="403" spans="3:18" x14ac:dyDescent="0.2">
      <c r="C403" s="6"/>
      <c r="R403" s="6"/>
    </row>
    <row r="404" spans="3:18" x14ac:dyDescent="0.2">
      <c r="C404" s="6"/>
      <c r="R404" s="6"/>
    </row>
    <row r="405" spans="3:18" x14ac:dyDescent="0.2">
      <c r="C405" s="6"/>
      <c r="R405" s="6"/>
    </row>
    <row r="406" spans="3:18" x14ac:dyDescent="0.2">
      <c r="C406" s="6"/>
      <c r="R406" s="6"/>
    </row>
    <row r="407" spans="3:18" x14ac:dyDescent="0.2">
      <c r="C407" s="6"/>
      <c r="R407" s="6"/>
    </row>
    <row r="408" spans="3:18" x14ac:dyDescent="0.2">
      <c r="C408" s="6"/>
      <c r="R408" s="6"/>
    </row>
    <row r="409" spans="3:18" x14ac:dyDescent="0.2">
      <c r="C409" s="6"/>
      <c r="R409" s="6"/>
    </row>
    <row r="410" spans="3:18" x14ac:dyDescent="0.2">
      <c r="C410" s="6"/>
      <c r="R410" s="6"/>
    </row>
    <row r="411" spans="3:18" x14ac:dyDescent="0.2">
      <c r="C411" s="6"/>
      <c r="R411" s="6"/>
    </row>
    <row r="412" spans="3:18" x14ac:dyDescent="0.2">
      <c r="C412" s="6"/>
      <c r="R412" s="6"/>
    </row>
    <row r="413" spans="3:18" x14ac:dyDescent="0.2">
      <c r="C413" s="6"/>
      <c r="R413" s="6"/>
    </row>
    <row r="414" spans="3:18" x14ac:dyDescent="0.2">
      <c r="C414" s="6"/>
      <c r="R414" s="6"/>
    </row>
    <row r="415" spans="3:18" x14ac:dyDescent="0.2">
      <c r="C415" s="6"/>
      <c r="R415" s="6"/>
    </row>
    <row r="416" spans="3:18" x14ac:dyDescent="0.2">
      <c r="C416" s="6"/>
      <c r="R416" s="6"/>
    </row>
    <row r="417" spans="3:18" x14ac:dyDescent="0.2">
      <c r="C417" s="6"/>
      <c r="R417" s="6"/>
    </row>
    <row r="418" spans="3:18" x14ac:dyDescent="0.2">
      <c r="C418" s="6"/>
      <c r="R418" s="6"/>
    </row>
    <row r="419" spans="3:18" x14ac:dyDescent="0.2">
      <c r="C419" s="6"/>
      <c r="R419" s="6"/>
    </row>
    <row r="420" spans="3:18" x14ac:dyDescent="0.2">
      <c r="C420" s="6"/>
      <c r="R420" s="6"/>
    </row>
    <row r="421" spans="3:18" x14ac:dyDescent="0.2">
      <c r="C421" s="6"/>
      <c r="R421" s="6"/>
    </row>
    <row r="422" spans="3:18" x14ac:dyDescent="0.2">
      <c r="C422" s="6"/>
      <c r="R422" s="6"/>
    </row>
    <row r="423" spans="3:18" x14ac:dyDescent="0.2">
      <c r="C423" s="6"/>
      <c r="R423" s="6"/>
    </row>
    <row r="424" spans="3:18" x14ac:dyDescent="0.2">
      <c r="C424" s="6"/>
      <c r="R424" s="6"/>
    </row>
    <row r="425" spans="3:18" x14ac:dyDescent="0.2">
      <c r="C425" s="6"/>
      <c r="R425" s="6"/>
    </row>
    <row r="426" spans="3:18" x14ac:dyDescent="0.2">
      <c r="C426" s="6"/>
      <c r="R426" s="6"/>
    </row>
    <row r="427" spans="3:18" x14ac:dyDescent="0.2">
      <c r="C427" s="6"/>
      <c r="R427" s="6"/>
    </row>
    <row r="428" spans="3:18" x14ac:dyDescent="0.2">
      <c r="C428" s="6"/>
      <c r="R428" s="6"/>
    </row>
    <row r="429" spans="3:18" x14ac:dyDescent="0.2">
      <c r="C429" s="6"/>
      <c r="R429" s="6"/>
    </row>
    <row r="430" spans="3:18" x14ac:dyDescent="0.2">
      <c r="C430" s="6"/>
      <c r="R430" s="6"/>
    </row>
    <row r="431" spans="3:18" x14ac:dyDescent="0.2">
      <c r="C431" s="6"/>
      <c r="R431" s="6"/>
    </row>
    <row r="432" spans="3:18" x14ac:dyDescent="0.2">
      <c r="C432" s="6"/>
      <c r="R432" s="6"/>
    </row>
    <row r="433" spans="3:18" x14ac:dyDescent="0.2">
      <c r="C433" s="6"/>
      <c r="R433" s="6"/>
    </row>
    <row r="434" spans="3:18" x14ac:dyDescent="0.2">
      <c r="C434" s="6"/>
      <c r="R434" s="6"/>
    </row>
    <row r="435" spans="3:18" x14ac:dyDescent="0.2">
      <c r="C435" s="6"/>
      <c r="R435" s="6"/>
    </row>
    <row r="436" spans="3:18" x14ac:dyDescent="0.2">
      <c r="C436" s="6"/>
      <c r="R436" s="6"/>
    </row>
    <row r="437" spans="3:18" x14ac:dyDescent="0.2">
      <c r="C437" s="6"/>
      <c r="R437" s="6"/>
    </row>
    <row r="438" spans="3:18" x14ac:dyDescent="0.2">
      <c r="C438" s="6"/>
      <c r="R438" s="6"/>
    </row>
    <row r="439" spans="3:18" x14ac:dyDescent="0.2">
      <c r="C439" s="6"/>
      <c r="R439" s="6"/>
    </row>
    <row r="440" spans="3:18" x14ac:dyDescent="0.2">
      <c r="C440" s="6"/>
      <c r="R440" s="6"/>
    </row>
    <row r="441" spans="3:18" x14ac:dyDescent="0.2">
      <c r="C441" s="6"/>
      <c r="R441" s="6"/>
    </row>
    <row r="442" spans="3:18" x14ac:dyDescent="0.2">
      <c r="C442" s="6"/>
      <c r="R442" s="6"/>
    </row>
    <row r="443" spans="3:18" x14ac:dyDescent="0.2">
      <c r="C443" s="6"/>
      <c r="R443" s="6"/>
    </row>
    <row r="444" spans="3:18" x14ac:dyDescent="0.2">
      <c r="C444" s="6"/>
      <c r="R444" s="6"/>
    </row>
    <row r="445" spans="3:18" x14ac:dyDescent="0.2">
      <c r="C445" s="6"/>
      <c r="R445" s="6"/>
    </row>
    <row r="446" spans="3:18" x14ac:dyDescent="0.2">
      <c r="C446" s="6"/>
      <c r="R446" s="6"/>
    </row>
    <row r="447" spans="3:18" x14ac:dyDescent="0.2">
      <c r="C447" s="6"/>
      <c r="R447" s="6"/>
    </row>
    <row r="448" spans="3:18" x14ac:dyDescent="0.2">
      <c r="C448" s="6"/>
      <c r="R448" s="6"/>
    </row>
    <row r="449" spans="3:18" x14ac:dyDescent="0.2">
      <c r="C449" s="6"/>
      <c r="R449" s="6"/>
    </row>
    <row r="450" spans="3:18" x14ac:dyDescent="0.2">
      <c r="C450" s="6"/>
      <c r="R450" s="6"/>
    </row>
    <row r="451" spans="3:18" x14ac:dyDescent="0.2">
      <c r="C451" s="6"/>
      <c r="R451" s="6"/>
    </row>
    <row r="452" spans="3:18" x14ac:dyDescent="0.2">
      <c r="C452" s="6"/>
      <c r="R452" s="6"/>
    </row>
    <row r="453" spans="3:18" x14ac:dyDescent="0.2">
      <c r="C453" s="6"/>
      <c r="R453" s="6"/>
    </row>
    <row r="454" spans="3:18" x14ac:dyDescent="0.2">
      <c r="C454" s="6"/>
      <c r="R454" s="6"/>
    </row>
    <row r="455" spans="3:18" x14ac:dyDescent="0.2">
      <c r="C455" s="6"/>
      <c r="R455" s="6"/>
    </row>
    <row r="456" spans="3:18" x14ac:dyDescent="0.2">
      <c r="C456" s="6"/>
      <c r="R456" s="6"/>
    </row>
    <row r="457" spans="3:18" x14ac:dyDescent="0.2">
      <c r="C457" s="6"/>
      <c r="R457" s="6"/>
    </row>
    <row r="458" spans="3:18" x14ac:dyDescent="0.2">
      <c r="C458" s="6"/>
      <c r="R458" s="6"/>
    </row>
    <row r="459" spans="3:18" x14ac:dyDescent="0.2">
      <c r="C459" s="6"/>
      <c r="R459" s="6"/>
    </row>
    <row r="460" spans="3:18" x14ac:dyDescent="0.2">
      <c r="C460" s="6"/>
      <c r="R460" s="6"/>
    </row>
    <row r="461" spans="3:18" x14ac:dyDescent="0.2">
      <c r="C461" s="6"/>
      <c r="R461" s="6"/>
    </row>
    <row r="462" spans="3:18" x14ac:dyDescent="0.2">
      <c r="C462" s="6"/>
      <c r="R462" s="6"/>
    </row>
    <row r="463" spans="3:18" x14ac:dyDescent="0.2">
      <c r="C463" s="6"/>
      <c r="R463" s="6"/>
    </row>
    <row r="464" spans="3:18" x14ac:dyDescent="0.2">
      <c r="C464" s="6"/>
      <c r="R464" s="6"/>
    </row>
    <row r="465" spans="3:18" x14ac:dyDescent="0.2">
      <c r="C465" s="6"/>
      <c r="R465" s="6"/>
    </row>
    <row r="466" spans="3:18" x14ac:dyDescent="0.2">
      <c r="C466" s="6"/>
      <c r="R466" s="6"/>
    </row>
    <row r="467" spans="3:18" x14ac:dyDescent="0.2">
      <c r="C467" s="6"/>
      <c r="R467" s="6"/>
    </row>
    <row r="468" spans="3:18" x14ac:dyDescent="0.2">
      <c r="C468" s="6"/>
      <c r="R468" s="6"/>
    </row>
    <row r="469" spans="3:18" x14ac:dyDescent="0.2">
      <c r="C469" s="6"/>
      <c r="R469" s="6"/>
    </row>
    <row r="470" spans="3:18" x14ac:dyDescent="0.2">
      <c r="C470" s="6"/>
      <c r="R470" s="6"/>
    </row>
    <row r="471" spans="3:18" x14ac:dyDescent="0.2">
      <c r="C471" s="6"/>
      <c r="R471" s="6"/>
    </row>
    <row r="472" spans="3:18" x14ac:dyDescent="0.2">
      <c r="C472" s="6"/>
      <c r="R472" s="6"/>
    </row>
    <row r="473" spans="3:18" x14ac:dyDescent="0.2">
      <c r="C473" s="6"/>
      <c r="R473" s="6"/>
    </row>
    <row r="474" spans="3:18" x14ac:dyDescent="0.2">
      <c r="C474" s="6"/>
      <c r="R474" s="6"/>
    </row>
    <row r="475" spans="3:18" x14ac:dyDescent="0.2">
      <c r="C475" s="6"/>
      <c r="R475" s="6"/>
    </row>
    <row r="476" spans="3:18" x14ac:dyDescent="0.2">
      <c r="C476" s="6"/>
      <c r="R476" s="6"/>
    </row>
    <row r="477" spans="3:18" x14ac:dyDescent="0.2">
      <c r="C477" s="6"/>
      <c r="R477" s="6"/>
    </row>
    <row r="478" spans="3:18" x14ac:dyDescent="0.2">
      <c r="C478" s="6"/>
      <c r="R478" s="6"/>
    </row>
    <row r="479" spans="3:18" x14ac:dyDescent="0.2">
      <c r="C479" s="6"/>
      <c r="R479" s="6"/>
    </row>
    <row r="480" spans="3:18" x14ac:dyDescent="0.2">
      <c r="C480" s="6"/>
      <c r="R480" s="6"/>
    </row>
    <row r="481" spans="3:18" x14ac:dyDescent="0.2">
      <c r="C481" s="6"/>
      <c r="R481" s="6"/>
    </row>
    <row r="482" spans="3:18" x14ac:dyDescent="0.2">
      <c r="C482" s="6"/>
      <c r="R482" s="6"/>
    </row>
    <row r="483" spans="3:18" x14ac:dyDescent="0.2">
      <c r="C483" s="6"/>
      <c r="R483" s="6"/>
    </row>
    <row r="484" spans="3:18" x14ac:dyDescent="0.2">
      <c r="C484" s="6"/>
      <c r="R484" s="6"/>
    </row>
    <row r="485" spans="3:18" x14ac:dyDescent="0.2">
      <c r="C485" s="6"/>
      <c r="R485" s="6"/>
    </row>
    <row r="486" spans="3:18" x14ac:dyDescent="0.2">
      <c r="C486" s="6"/>
      <c r="R486" s="6"/>
    </row>
    <row r="487" spans="3:18" x14ac:dyDescent="0.2">
      <c r="C487" s="6"/>
      <c r="R487" s="6"/>
    </row>
    <row r="488" spans="3:18" x14ac:dyDescent="0.2">
      <c r="C488" s="6"/>
      <c r="R488" s="6"/>
    </row>
    <row r="489" spans="3:18" x14ac:dyDescent="0.2">
      <c r="C489" s="6"/>
      <c r="R489" s="6"/>
    </row>
    <row r="490" spans="3:18" x14ac:dyDescent="0.2">
      <c r="C490" s="6"/>
      <c r="R490" s="6"/>
    </row>
    <row r="491" spans="3:18" x14ac:dyDescent="0.2">
      <c r="C491" s="6"/>
      <c r="R491" s="6"/>
    </row>
    <row r="492" spans="3:18" x14ac:dyDescent="0.2">
      <c r="C492" s="6"/>
      <c r="R492" s="6"/>
    </row>
    <row r="493" spans="3:18" x14ac:dyDescent="0.2">
      <c r="C493" s="6"/>
      <c r="R493" s="6"/>
    </row>
    <row r="494" spans="3:18" x14ac:dyDescent="0.2">
      <c r="C494" s="6"/>
      <c r="R494" s="6"/>
    </row>
    <row r="495" spans="3:18" x14ac:dyDescent="0.2">
      <c r="C495" s="6"/>
      <c r="R495" s="6"/>
    </row>
    <row r="496" spans="3:18" x14ac:dyDescent="0.2">
      <c r="C496" s="6"/>
      <c r="R496" s="6"/>
    </row>
    <row r="497" spans="3:18" x14ac:dyDescent="0.2">
      <c r="C497" s="6"/>
      <c r="R497" s="6"/>
    </row>
    <row r="498" spans="3:18" x14ac:dyDescent="0.2">
      <c r="C498" s="6"/>
      <c r="R498" s="6"/>
    </row>
    <row r="499" spans="3:18" x14ac:dyDescent="0.2">
      <c r="C499" s="6"/>
      <c r="R499" s="6"/>
    </row>
    <row r="500" spans="3:18" x14ac:dyDescent="0.2">
      <c r="C500" s="6"/>
      <c r="R500" s="6"/>
    </row>
    <row r="501" spans="3:18" x14ac:dyDescent="0.2">
      <c r="C501" s="6"/>
      <c r="R501" s="6"/>
    </row>
    <row r="502" spans="3:18" x14ac:dyDescent="0.2">
      <c r="C502" s="6"/>
      <c r="R502" s="6"/>
    </row>
    <row r="503" spans="3:18" x14ac:dyDescent="0.2">
      <c r="C503" s="6"/>
      <c r="R503" s="6"/>
    </row>
    <row r="504" spans="3:18" x14ac:dyDescent="0.2">
      <c r="C504" s="6"/>
      <c r="R504" s="6"/>
    </row>
    <row r="505" spans="3:18" x14ac:dyDescent="0.2">
      <c r="C505" s="6"/>
      <c r="R505" s="6"/>
    </row>
    <row r="506" spans="3:18" x14ac:dyDescent="0.2">
      <c r="C506" s="6"/>
      <c r="R506" s="6"/>
    </row>
    <row r="507" spans="3:18" x14ac:dyDescent="0.2">
      <c r="C507" s="6"/>
      <c r="R507" s="6"/>
    </row>
    <row r="508" spans="3:18" x14ac:dyDescent="0.2">
      <c r="C508" s="6"/>
      <c r="R508" s="6"/>
    </row>
    <row r="509" spans="3:18" x14ac:dyDescent="0.2">
      <c r="C509" s="6"/>
      <c r="R509" s="6"/>
    </row>
    <row r="510" spans="3:18" x14ac:dyDescent="0.2">
      <c r="C510" s="6"/>
      <c r="R510" s="6"/>
    </row>
    <row r="511" spans="3:18" x14ac:dyDescent="0.2">
      <c r="C511" s="6"/>
      <c r="R511" s="6"/>
    </row>
    <row r="512" spans="3:18" x14ac:dyDescent="0.2">
      <c r="C512" s="6"/>
      <c r="R512" s="6"/>
    </row>
    <row r="513" spans="3:18" x14ac:dyDescent="0.2">
      <c r="C513" s="6"/>
      <c r="R513" s="6"/>
    </row>
    <row r="514" spans="3:18" x14ac:dyDescent="0.2">
      <c r="C514" s="6"/>
      <c r="R514" s="6"/>
    </row>
    <row r="515" spans="3:18" x14ac:dyDescent="0.2">
      <c r="C515" s="6"/>
      <c r="R515" s="6"/>
    </row>
    <row r="516" spans="3:18" x14ac:dyDescent="0.2">
      <c r="C516" s="6"/>
      <c r="R516" s="6"/>
    </row>
    <row r="517" spans="3:18" x14ac:dyDescent="0.2">
      <c r="C517" s="6"/>
      <c r="R517" s="6"/>
    </row>
    <row r="518" spans="3:18" x14ac:dyDescent="0.2">
      <c r="C518" s="6"/>
      <c r="R518" s="6"/>
    </row>
    <row r="519" spans="3:18" x14ac:dyDescent="0.2">
      <c r="C519" s="6"/>
      <c r="R519" s="6"/>
    </row>
    <row r="520" spans="3:18" x14ac:dyDescent="0.2">
      <c r="C520" s="6"/>
      <c r="R520" s="6"/>
    </row>
    <row r="521" spans="3:18" x14ac:dyDescent="0.2">
      <c r="C521" s="6"/>
      <c r="R521" s="6"/>
    </row>
    <row r="522" spans="3:18" x14ac:dyDescent="0.2">
      <c r="C522" s="6"/>
      <c r="R522" s="6"/>
    </row>
    <row r="523" spans="3:18" x14ac:dyDescent="0.2">
      <c r="C523" s="6"/>
      <c r="R523" s="6"/>
    </row>
    <row r="524" spans="3:18" x14ac:dyDescent="0.2">
      <c r="C524" s="6"/>
      <c r="R524" s="6"/>
    </row>
    <row r="525" spans="3:18" x14ac:dyDescent="0.2">
      <c r="C525" s="6"/>
      <c r="R525" s="6"/>
    </row>
    <row r="526" spans="3:18" x14ac:dyDescent="0.2">
      <c r="C526" s="6"/>
      <c r="R526" s="6"/>
    </row>
    <row r="527" spans="3:18" x14ac:dyDescent="0.2">
      <c r="C527" s="6"/>
      <c r="R527" s="6"/>
    </row>
    <row r="528" spans="3:18" x14ac:dyDescent="0.2">
      <c r="C528" s="6"/>
      <c r="R528" s="6"/>
    </row>
    <row r="529" spans="3:18" x14ac:dyDescent="0.2">
      <c r="C529" s="6"/>
      <c r="R529" s="6"/>
    </row>
    <row r="530" spans="3:18" x14ac:dyDescent="0.2">
      <c r="C530" s="6"/>
      <c r="R530" s="6"/>
    </row>
    <row r="531" spans="3:18" x14ac:dyDescent="0.2">
      <c r="C531" s="6"/>
      <c r="R531" s="6"/>
    </row>
    <row r="532" spans="3:18" x14ac:dyDescent="0.2">
      <c r="C532" s="6"/>
      <c r="R532" s="6"/>
    </row>
    <row r="533" spans="3:18" x14ac:dyDescent="0.2">
      <c r="C533" s="6"/>
      <c r="R533" s="6"/>
    </row>
    <row r="534" spans="3:18" x14ac:dyDescent="0.2">
      <c r="C534" s="6"/>
      <c r="R534" s="6"/>
    </row>
    <row r="535" spans="3:18" x14ac:dyDescent="0.2">
      <c r="C535" s="6"/>
      <c r="R535" s="6"/>
    </row>
    <row r="536" spans="3:18" x14ac:dyDescent="0.2">
      <c r="C536" s="6"/>
      <c r="R536" s="6"/>
    </row>
    <row r="537" spans="3:18" x14ac:dyDescent="0.2">
      <c r="C537" s="6"/>
      <c r="R537" s="6"/>
    </row>
    <row r="538" spans="3:18" x14ac:dyDescent="0.2">
      <c r="C538" s="6"/>
      <c r="R538" s="6"/>
    </row>
    <row r="539" spans="3:18" x14ac:dyDescent="0.2">
      <c r="C539" s="6"/>
      <c r="R539" s="6"/>
    </row>
    <row r="540" spans="3:18" x14ac:dyDescent="0.2">
      <c r="C540" s="6"/>
      <c r="R540" s="6"/>
    </row>
    <row r="541" spans="3:18" x14ac:dyDescent="0.2">
      <c r="C541" s="6"/>
      <c r="R541" s="6"/>
    </row>
    <row r="542" spans="3:18" x14ac:dyDescent="0.2">
      <c r="C542" s="6"/>
      <c r="R542" s="6"/>
    </row>
    <row r="543" spans="3:18" x14ac:dyDescent="0.2">
      <c r="C543" s="6"/>
      <c r="R543" s="6"/>
    </row>
    <row r="544" spans="3:18" x14ac:dyDescent="0.2">
      <c r="C544" s="6"/>
      <c r="R544" s="6"/>
    </row>
    <row r="545" spans="3:18" x14ac:dyDescent="0.2">
      <c r="C545" s="6"/>
      <c r="R545" s="6"/>
    </row>
    <row r="546" spans="3:18" x14ac:dyDescent="0.2">
      <c r="C546" s="6"/>
      <c r="R546" s="6"/>
    </row>
    <row r="547" spans="3:18" x14ac:dyDescent="0.2">
      <c r="C547" s="6"/>
      <c r="R547" s="6"/>
    </row>
    <row r="548" spans="3:18" x14ac:dyDescent="0.2">
      <c r="C548" s="6"/>
      <c r="R548" s="6"/>
    </row>
    <row r="549" spans="3:18" x14ac:dyDescent="0.2">
      <c r="C549" s="6"/>
      <c r="R549" s="6"/>
    </row>
    <row r="550" spans="3:18" x14ac:dyDescent="0.2">
      <c r="C550" s="6"/>
      <c r="R550" s="6"/>
    </row>
    <row r="551" spans="3:18" x14ac:dyDescent="0.2">
      <c r="C551" s="6"/>
      <c r="R551" s="6"/>
    </row>
    <row r="552" spans="3:18" x14ac:dyDescent="0.2">
      <c r="C552" s="6"/>
      <c r="R552" s="6"/>
    </row>
    <row r="553" spans="3:18" x14ac:dyDescent="0.2">
      <c r="C553" s="6"/>
      <c r="R553" s="6"/>
    </row>
    <row r="554" spans="3:18" x14ac:dyDescent="0.2">
      <c r="C554" s="6"/>
      <c r="R554" s="6"/>
    </row>
    <row r="555" spans="3:18" x14ac:dyDescent="0.2">
      <c r="C555" s="6"/>
      <c r="R555" s="6"/>
    </row>
    <row r="556" spans="3:18" x14ac:dyDescent="0.2">
      <c r="C556" s="6"/>
      <c r="R556" s="6"/>
    </row>
    <row r="557" spans="3:18" x14ac:dyDescent="0.2">
      <c r="C557" s="6"/>
      <c r="R557" s="6"/>
    </row>
    <row r="558" spans="3:18" x14ac:dyDescent="0.2">
      <c r="C558" s="6"/>
      <c r="R558" s="6"/>
    </row>
    <row r="559" spans="3:18" x14ac:dyDescent="0.2">
      <c r="C559" s="6"/>
      <c r="R559" s="6"/>
    </row>
    <row r="560" spans="3:18" x14ac:dyDescent="0.2">
      <c r="C560" s="6"/>
      <c r="R560" s="6"/>
    </row>
    <row r="561" spans="3:18" x14ac:dyDescent="0.2">
      <c r="C561" s="6"/>
      <c r="R561" s="6"/>
    </row>
    <row r="562" spans="3:18" x14ac:dyDescent="0.2">
      <c r="C562" s="6"/>
      <c r="R562" s="6"/>
    </row>
    <row r="563" spans="3:18" x14ac:dyDescent="0.2">
      <c r="C563" s="6"/>
      <c r="R563" s="6"/>
    </row>
    <row r="564" spans="3:18" x14ac:dyDescent="0.2">
      <c r="C564" s="6"/>
      <c r="R564" s="6"/>
    </row>
    <row r="565" spans="3:18" x14ac:dyDescent="0.2">
      <c r="C565" s="6"/>
      <c r="R565" s="6"/>
    </row>
    <row r="566" spans="3:18" x14ac:dyDescent="0.2">
      <c r="C566" s="6"/>
      <c r="R566" s="6"/>
    </row>
    <row r="567" spans="3:18" x14ac:dyDescent="0.2">
      <c r="C567" s="6"/>
      <c r="R567" s="6"/>
    </row>
    <row r="568" spans="3:18" x14ac:dyDescent="0.2">
      <c r="C568" s="6"/>
      <c r="R568" s="6"/>
    </row>
    <row r="569" spans="3:18" x14ac:dyDescent="0.2">
      <c r="C569" s="6"/>
      <c r="R569" s="6"/>
    </row>
    <row r="570" spans="3:18" x14ac:dyDescent="0.2">
      <c r="C570" s="6"/>
      <c r="R570" s="6"/>
    </row>
    <row r="571" spans="3:18" x14ac:dyDescent="0.2">
      <c r="C571" s="6"/>
      <c r="R571" s="6"/>
    </row>
    <row r="572" spans="3:18" x14ac:dyDescent="0.2">
      <c r="C572" s="6"/>
      <c r="R572" s="6"/>
    </row>
    <row r="573" spans="3:18" x14ac:dyDescent="0.2">
      <c r="C573" s="6"/>
      <c r="R573" s="6"/>
    </row>
    <row r="574" spans="3:18" x14ac:dyDescent="0.2">
      <c r="C574" s="6"/>
      <c r="R574" s="6"/>
    </row>
    <row r="575" spans="3:18" x14ac:dyDescent="0.2">
      <c r="C575" s="6"/>
      <c r="R575" s="6"/>
    </row>
    <row r="576" spans="3:18" x14ac:dyDescent="0.2">
      <c r="C576" s="6"/>
      <c r="R576" s="6"/>
    </row>
    <row r="577" spans="3:18" x14ac:dyDescent="0.2">
      <c r="C577" s="6"/>
      <c r="R577" s="6"/>
    </row>
    <row r="578" spans="3:18" x14ac:dyDescent="0.2">
      <c r="C578" s="6"/>
      <c r="R578" s="6"/>
    </row>
    <row r="579" spans="3:18" x14ac:dyDescent="0.2">
      <c r="C579" s="6"/>
      <c r="R579" s="6"/>
    </row>
    <row r="580" spans="3:18" x14ac:dyDescent="0.2">
      <c r="C580" s="6"/>
      <c r="R580" s="6"/>
    </row>
    <row r="581" spans="3:18" x14ac:dyDescent="0.2">
      <c r="C581" s="6"/>
      <c r="R581" s="6"/>
    </row>
    <row r="582" spans="3:18" x14ac:dyDescent="0.2">
      <c r="C582" s="6"/>
      <c r="R582" s="6"/>
    </row>
    <row r="583" spans="3:18" x14ac:dyDescent="0.2">
      <c r="C583" s="6"/>
      <c r="R583" s="6"/>
    </row>
    <row r="584" spans="3:18" x14ac:dyDescent="0.2">
      <c r="C584" s="6"/>
      <c r="R584" s="6"/>
    </row>
    <row r="585" spans="3:18" x14ac:dyDescent="0.2">
      <c r="C585" s="6"/>
      <c r="R585" s="6"/>
    </row>
    <row r="586" spans="3:18" x14ac:dyDescent="0.2">
      <c r="C586" s="6"/>
      <c r="R586" s="6"/>
    </row>
    <row r="587" spans="3:18" x14ac:dyDescent="0.2">
      <c r="C587" s="6"/>
      <c r="R587" s="6"/>
    </row>
    <row r="588" spans="3:18" x14ac:dyDescent="0.2">
      <c r="C588" s="6"/>
      <c r="R588" s="6"/>
    </row>
    <row r="589" spans="3:18" x14ac:dyDescent="0.2">
      <c r="C589" s="6"/>
      <c r="R589" s="6"/>
    </row>
    <row r="590" spans="3:18" x14ac:dyDescent="0.2">
      <c r="C590" s="6"/>
      <c r="R590" s="6"/>
    </row>
    <row r="591" spans="3:18" x14ac:dyDescent="0.2">
      <c r="C591" s="6"/>
      <c r="R591" s="6"/>
    </row>
    <row r="592" spans="3:18" x14ac:dyDescent="0.2">
      <c r="C592" s="6"/>
      <c r="R592" s="6"/>
    </row>
    <row r="593" spans="3:18" x14ac:dyDescent="0.2">
      <c r="C593" s="6"/>
      <c r="R593" s="6"/>
    </row>
    <row r="594" spans="3:18" x14ac:dyDescent="0.2">
      <c r="C594" s="6"/>
      <c r="R594" s="6"/>
    </row>
    <row r="595" spans="3:18" x14ac:dyDescent="0.2">
      <c r="C595" s="6"/>
      <c r="R595" s="6"/>
    </row>
    <row r="596" spans="3:18" x14ac:dyDescent="0.2">
      <c r="C596" s="6"/>
      <c r="R596" s="6"/>
    </row>
    <row r="597" spans="3:18" x14ac:dyDescent="0.2">
      <c r="C597" s="6"/>
      <c r="R597" s="6"/>
    </row>
    <row r="598" spans="3:18" x14ac:dyDescent="0.2">
      <c r="C598" s="6"/>
      <c r="R598" s="6"/>
    </row>
    <row r="599" spans="3:18" x14ac:dyDescent="0.2">
      <c r="C599" s="6"/>
      <c r="R599" s="6"/>
    </row>
    <row r="600" spans="3:18" x14ac:dyDescent="0.2">
      <c r="C600" s="6"/>
      <c r="R600" s="6"/>
    </row>
    <row r="601" spans="3:18" x14ac:dyDescent="0.2">
      <c r="C601" s="6"/>
      <c r="R601" s="6"/>
    </row>
    <row r="602" spans="3:18" x14ac:dyDescent="0.2">
      <c r="C602" s="6"/>
      <c r="R602" s="6"/>
    </row>
    <row r="603" spans="3:18" x14ac:dyDescent="0.2">
      <c r="C603" s="6"/>
      <c r="R603" s="6"/>
    </row>
    <row r="604" spans="3:18" x14ac:dyDescent="0.2">
      <c r="C604" s="6"/>
      <c r="R604" s="6"/>
    </row>
    <row r="605" spans="3:18" x14ac:dyDescent="0.2">
      <c r="C605" s="6"/>
      <c r="R605" s="6"/>
    </row>
    <row r="606" spans="3:18" x14ac:dyDescent="0.2">
      <c r="C606" s="6"/>
      <c r="R606" s="6"/>
    </row>
    <row r="607" spans="3:18" x14ac:dyDescent="0.2">
      <c r="C607" s="6"/>
      <c r="R607" s="6"/>
    </row>
    <row r="608" spans="3:18" x14ac:dyDescent="0.2">
      <c r="C608" s="6"/>
      <c r="R608" s="6"/>
    </row>
    <row r="609" spans="3:18" x14ac:dyDescent="0.2">
      <c r="C609" s="6"/>
      <c r="R609" s="6"/>
    </row>
    <row r="610" spans="3:18" x14ac:dyDescent="0.2">
      <c r="C610" s="6"/>
      <c r="R610" s="6"/>
    </row>
    <row r="611" spans="3:18" x14ac:dyDescent="0.2">
      <c r="C611" s="6"/>
      <c r="R611" s="6"/>
    </row>
    <row r="612" spans="3:18" x14ac:dyDescent="0.2">
      <c r="C612" s="6"/>
      <c r="R612" s="6"/>
    </row>
    <row r="613" spans="3:18" x14ac:dyDescent="0.2">
      <c r="C613" s="6"/>
      <c r="R613" s="6"/>
    </row>
    <row r="614" spans="3:18" x14ac:dyDescent="0.2">
      <c r="C614" s="6"/>
      <c r="R614" s="6"/>
    </row>
    <row r="615" spans="3:18" x14ac:dyDescent="0.2">
      <c r="C615" s="6"/>
      <c r="R615" s="6"/>
    </row>
    <row r="616" spans="3:18" x14ac:dyDescent="0.2">
      <c r="C616" s="6"/>
      <c r="R616" s="6"/>
    </row>
    <row r="617" spans="3:18" x14ac:dyDescent="0.2">
      <c r="C617" s="6"/>
      <c r="R617" s="6"/>
    </row>
    <row r="618" spans="3:18" x14ac:dyDescent="0.2">
      <c r="C618" s="6"/>
      <c r="R618" s="6"/>
    </row>
    <row r="619" spans="3:18" x14ac:dyDescent="0.2">
      <c r="C619" s="6"/>
      <c r="R619" s="6"/>
    </row>
    <row r="620" spans="3:18" x14ac:dyDescent="0.2">
      <c r="C620" s="6"/>
      <c r="R620" s="6"/>
    </row>
    <row r="621" spans="3:18" x14ac:dyDescent="0.2">
      <c r="C621" s="6"/>
      <c r="R621" s="6"/>
    </row>
    <row r="622" spans="3:18" x14ac:dyDescent="0.2">
      <c r="C622" s="6"/>
      <c r="R622" s="6"/>
    </row>
    <row r="623" spans="3:18" x14ac:dyDescent="0.2">
      <c r="C623" s="6"/>
      <c r="R623" s="6"/>
    </row>
    <row r="624" spans="3:18" x14ac:dyDescent="0.2">
      <c r="C624" s="6"/>
      <c r="R624" s="6"/>
    </row>
    <row r="625" spans="3:18" x14ac:dyDescent="0.2">
      <c r="C625" s="6"/>
      <c r="R625" s="6"/>
    </row>
    <row r="626" spans="3:18" x14ac:dyDescent="0.2">
      <c r="C626" s="6"/>
      <c r="R626" s="6"/>
    </row>
    <row r="627" spans="3:18" x14ac:dyDescent="0.2">
      <c r="C627" s="6"/>
      <c r="R627" s="6"/>
    </row>
    <row r="628" spans="3:18" x14ac:dyDescent="0.2">
      <c r="C628" s="6"/>
      <c r="R628" s="6"/>
    </row>
    <row r="629" spans="3:18" x14ac:dyDescent="0.2">
      <c r="C629" s="6"/>
      <c r="R629" s="6"/>
    </row>
    <row r="630" spans="3:18" x14ac:dyDescent="0.2">
      <c r="C630" s="6"/>
      <c r="R630" s="6"/>
    </row>
    <row r="631" spans="3:18" x14ac:dyDescent="0.2">
      <c r="C631" s="6"/>
      <c r="R631" s="6"/>
    </row>
    <row r="632" spans="3:18" x14ac:dyDescent="0.2">
      <c r="C632" s="6"/>
      <c r="R632" s="6"/>
    </row>
    <row r="633" spans="3:18" x14ac:dyDescent="0.2">
      <c r="C633" s="6"/>
      <c r="R633" s="6"/>
    </row>
    <row r="634" spans="3:18" x14ac:dyDescent="0.2">
      <c r="C634" s="6"/>
      <c r="R634" s="6"/>
    </row>
    <row r="635" spans="3:18" x14ac:dyDescent="0.2">
      <c r="C635" s="6"/>
      <c r="R635" s="6"/>
    </row>
    <row r="636" spans="3:18" x14ac:dyDescent="0.2">
      <c r="C636" s="6"/>
      <c r="R636" s="6"/>
    </row>
    <row r="637" spans="3:18" x14ac:dyDescent="0.2">
      <c r="C637" s="6"/>
      <c r="R637" s="6"/>
    </row>
    <row r="638" spans="3:18" x14ac:dyDescent="0.2">
      <c r="C638" s="6"/>
      <c r="R638" s="6"/>
    </row>
    <row r="639" spans="3:18" x14ac:dyDescent="0.2">
      <c r="C639" s="6"/>
      <c r="R639" s="6"/>
    </row>
    <row r="640" spans="3:18" x14ac:dyDescent="0.2">
      <c r="C640" s="6"/>
      <c r="R640" s="6"/>
    </row>
    <row r="641" spans="3:18" x14ac:dyDescent="0.2">
      <c r="C641" s="6"/>
      <c r="R641" s="6"/>
    </row>
    <row r="642" spans="3:18" x14ac:dyDescent="0.2">
      <c r="C642" s="6"/>
      <c r="R642" s="6"/>
    </row>
    <row r="643" spans="3:18" x14ac:dyDescent="0.2">
      <c r="C643" s="6"/>
      <c r="R643" s="6"/>
    </row>
    <row r="644" spans="3:18" x14ac:dyDescent="0.2">
      <c r="C644" s="6"/>
      <c r="R644" s="6"/>
    </row>
    <row r="645" spans="3:18" x14ac:dyDescent="0.2">
      <c r="C645" s="6"/>
      <c r="R645" s="6"/>
    </row>
    <row r="646" spans="3:18" x14ac:dyDescent="0.2">
      <c r="C646" s="6"/>
      <c r="R646" s="6"/>
    </row>
    <row r="647" spans="3:18" x14ac:dyDescent="0.2">
      <c r="C647" s="6"/>
      <c r="R647" s="6"/>
    </row>
    <row r="648" spans="3:18" x14ac:dyDescent="0.2">
      <c r="C648" s="6"/>
      <c r="R648" s="6"/>
    </row>
    <row r="649" spans="3:18" x14ac:dyDescent="0.2">
      <c r="C649" s="6"/>
      <c r="R649" s="6"/>
    </row>
    <row r="650" spans="3:18" x14ac:dyDescent="0.2">
      <c r="C650" s="6"/>
      <c r="R650" s="6"/>
    </row>
    <row r="651" spans="3:18" x14ac:dyDescent="0.2">
      <c r="C651" s="6"/>
      <c r="R651" s="6"/>
    </row>
    <row r="652" spans="3:18" x14ac:dyDescent="0.2">
      <c r="C652" s="6"/>
      <c r="R652" s="6"/>
    </row>
    <row r="653" spans="3:18" x14ac:dyDescent="0.2">
      <c r="C653" s="6"/>
      <c r="R653" s="6"/>
    </row>
    <row r="654" spans="3:18" x14ac:dyDescent="0.2">
      <c r="C654" s="6"/>
      <c r="R654" s="6"/>
    </row>
    <row r="655" spans="3:18" x14ac:dyDescent="0.2">
      <c r="C655" s="6"/>
      <c r="R655" s="6"/>
    </row>
    <row r="656" spans="3:18" x14ac:dyDescent="0.2">
      <c r="C656" s="6"/>
      <c r="R656" s="6"/>
    </row>
    <row r="657" spans="3:18" x14ac:dyDescent="0.2">
      <c r="C657" s="6"/>
      <c r="R657" s="6"/>
    </row>
    <row r="658" spans="3:18" x14ac:dyDescent="0.2">
      <c r="C658" s="6"/>
      <c r="R658" s="6"/>
    </row>
    <row r="659" spans="3:18" x14ac:dyDescent="0.2">
      <c r="C659" s="6"/>
      <c r="R659" s="6"/>
    </row>
    <row r="660" spans="3:18" x14ac:dyDescent="0.2">
      <c r="C660" s="6"/>
      <c r="R660" s="6"/>
    </row>
    <row r="661" spans="3:18" x14ac:dyDescent="0.2">
      <c r="C661" s="6"/>
      <c r="R661" s="6"/>
    </row>
    <row r="662" spans="3:18" x14ac:dyDescent="0.2">
      <c r="C662" s="6"/>
      <c r="R662" s="6"/>
    </row>
    <row r="663" spans="3:18" x14ac:dyDescent="0.2">
      <c r="C663" s="6"/>
      <c r="R663" s="6"/>
    </row>
    <row r="664" spans="3:18" x14ac:dyDescent="0.2">
      <c r="C664" s="6"/>
      <c r="R664" s="6"/>
    </row>
    <row r="665" spans="3:18" x14ac:dyDescent="0.2">
      <c r="C665" s="6"/>
      <c r="R665" s="6"/>
    </row>
    <row r="666" spans="3:18" x14ac:dyDescent="0.2">
      <c r="C666" s="6"/>
      <c r="R666" s="6"/>
    </row>
    <row r="667" spans="3:18" x14ac:dyDescent="0.2">
      <c r="C667" s="6"/>
      <c r="R667" s="6"/>
    </row>
    <row r="668" spans="3:18" x14ac:dyDescent="0.2">
      <c r="C668" s="6"/>
      <c r="R668" s="6"/>
    </row>
    <row r="669" spans="3:18" x14ac:dyDescent="0.2">
      <c r="C669" s="6"/>
      <c r="R669" s="6"/>
    </row>
    <row r="670" spans="3:18" x14ac:dyDescent="0.2">
      <c r="C670" s="6"/>
      <c r="R670" s="6"/>
    </row>
    <row r="671" spans="3:18" x14ac:dyDescent="0.2">
      <c r="C671" s="6"/>
      <c r="R671" s="6"/>
    </row>
    <row r="672" spans="3:18" x14ac:dyDescent="0.2">
      <c r="C672" s="6"/>
      <c r="R672" s="6"/>
    </row>
    <row r="673" spans="3:18" x14ac:dyDescent="0.2">
      <c r="C673" s="6"/>
      <c r="R673" s="6"/>
    </row>
    <row r="674" spans="3:18" x14ac:dyDescent="0.2">
      <c r="C674" s="6"/>
      <c r="R674" s="6"/>
    </row>
    <row r="675" spans="3:18" x14ac:dyDescent="0.2">
      <c r="C675" s="6"/>
      <c r="R675" s="6"/>
    </row>
    <row r="676" spans="3:18" x14ac:dyDescent="0.2">
      <c r="C676" s="6"/>
      <c r="R676" s="6"/>
    </row>
    <row r="677" spans="3:18" x14ac:dyDescent="0.2">
      <c r="C677" s="6"/>
      <c r="R677" s="6"/>
    </row>
    <row r="678" spans="3:18" x14ac:dyDescent="0.2">
      <c r="C678" s="6"/>
      <c r="R678" s="6"/>
    </row>
    <row r="679" spans="3:18" x14ac:dyDescent="0.2">
      <c r="C679" s="6"/>
      <c r="R679" s="6"/>
    </row>
    <row r="680" spans="3:18" x14ac:dyDescent="0.2">
      <c r="C680" s="6"/>
      <c r="R680" s="6"/>
    </row>
    <row r="681" spans="3:18" x14ac:dyDescent="0.2">
      <c r="C681" s="6"/>
      <c r="R681" s="6"/>
    </row>
    <row r="682" spans="3:18" x14ac:dyDescent="0.2">
      <c r="C682" s="6"/>
      <c r="R682" s="6"/>
    </row>
    <row r="683" spans="3:18" x14ac:dyDescent="0.2">
      <c r="C683" s="6"/>
      <c r="R683" s="6"/>
    </row>
    <row r="684" spans="3:18" x14ac:dyDescent="0.2">
      <c r="C684" s="6"/>
      <c r="R684" s="6"/>
    </row>
    <row r="685" spans="3:18" x14ac:dyDescent="0.2">
      <c r="C685" s="6"/>
      <c r="R685" s="6"/>
    </row>
    <row r="686" spans="3:18" x14ac:dyDescent="0.2">
      <c r="C686" s="6"/>
      <c r="R686" s="6"/>
    </row>
    <row r="687" spans="3:18" x14ac:dyDescent="0.2">
      <c r="C687" s="6"/>
      <c r="R687" s="6"/>
    </row>
    <row r="688" spans="3:18" x14ac:dyDescent="0.2">
      <c r="C688" s="6"/>
      <c r="R688" s="6"/>
    </row>
    <row r="689" spans="3:18" x14ac:dyDescent="0.2">
      <c r="C689" s="6"/>
      <c r="R689" s="6"/>
    </row>
    <row r="690" spans="3:18" x14ac:dyDescent="0.2">
      <c r="C690" s="6"/>
      <c r="R690" s="6"/>
    </row>
    <row r="691" spans="3:18" x14ac:dyDescent="0.2">
      <c r="C691" s="6"/>
      <c r="R691" s="6"/>
    </row>
    <row r="692" spans="3:18" x14ac:dyDescent="0.2">
      <c r="C692" s="6"/>
      <c r="R692" s="6"/>
    </row>
    <row r="693" spans="3:18" x14ac:dyDescent="0.2">
      <c r="C693" s="6"/>
      <c r="R693" s="6"/>
    </row>
    <row r="694" spans="3:18" x14ac:dyDescent="0.2">
      <c r="C694" s="6"/>
      <c r="R694" s="6"/>
    </row>
    <row r="695" spans="3:18" x14ac:dyDescent="0.2">
      <c r="C695" s="6"/>
      <c r="R695" s="6"/>
    </row>
    <row r="696" spans="3:18" x14ac:dyDescent="0.2">
      <c r="C696" s="6"/>
      <c r="R696" s="6"/>
    </row>
    <row r="697" spans="3:18" x14ac:dyDescent="0.2">
      <c r="C697" s="6"/>
      <c r="R697" s="6"/>
    </row>
    <row r="698" spans="3:18" x14ac:dyDescent="0.2">
      <c r="C698" s="6"/>
      <c r="R698" s="6"/>
    </row>
    <row r="699" spans="3:18" x14ac:dyDescent="0.2">
      <c r="C699" s="6"/>
      <c r="R699" s="6"/>
    </row>
    <row r="700" spans="3:18" x14ac:dyDescent="0.2">
      <c r="C700" s="6"/>
      <c r="R700" s="6"/>
    </row>
    <row r="701" spans="3:18" x14ac:dyDescent="0.2">
      <c r="C701" s="6"/>
      <c r="R701" s="6"/>
    </row>
    <row r="702" spans="3:18" x14ac:dyDescent="0.2">
      <c r="C702" s="6"/>
      <c r="R702" s="6"/>
    </row>
    <row r="703" spans="3:18" x14ac:dyDescent="0.2">
      <c r="C703" s="6"/>
      <c r="R703" s="6"/>
    </row>
    <row r="704" spans="3:18" x14ac:dyDescent="0.2">
      <c r="C704" s="6"/>
      <c r="R704" s="6"/>
    </row>
    <row r="705" spans="3:18" x14ac:dyDescent="0.2">
      <c r="C705" s="6"/>
      <c r="R705" s="6"/>
    </row>
    <row r="706" spans="3:18" x14ac:dyDescent="0.2">
      <c r="C706" s="6"/>
      <c r="R706" s="6"/>
    </row>
    <row r="707" spans="3:18" x14ac:dyDescent="0.2">
      <c r="C707" s="6"/>
      <c r="R707" s="6"/>
    </row>
    <row r="708" spans="3:18" x14ac:dyDescent="0.2">
      <c r="C708" s="6"/>
      <c r="R708" s="6"/>
    </row>
    <row r="709" spans="3:18" x14ac:dyDescent="0.2">
      <c r="C709" s="6"/>
      <c r="R709" s="6"/>
    </row>
    <row r="710" spans="3:18" x14ac:dyDescent="0.2">
      <c r="C710" s="6"/>
      <c r="R710" s="6"/>
    </row>
    <row r="711" spans="3:18" x14ac:dyDescent="0.2">
      <c r="C711" s="6"/>
      <c r="R711" s="6"/>
    </row>
    <row r="712" spans="3:18" x14ac:dyDescent="0.2">
      <c r="C712" s="6"/>
      <c r="R712" s="6"/>
    </row>
    <row r="713" spans="3:18" x14ac:dyDescent="0.2">
      <c r="C713" s="6"/>
      <c r="R713" s="6"/>
    </row>
    <row r="714" spans="3:18" x14ac:dyDescent="0.2">
      <c r="C714" s="6"/>
      <c r="R714" s="6"/>
    </row>
    <row r="715" spans="3:18" x14ac:dyDescent="0.2">
      <c r="C715" s="6"/>
      <c r="R715" s="6"/>
    </row>
    <row r="716" spans="3:18" x14ac:dyDescent="0.2">
      <c r="C716" s="6"/>
      <c r="R716" s="6"/>
    </row>
    <row r="717" spans="3:18" x14ac:dyDescent="0.2">
      <c r="C717" s="6"/>
      <c r="R717" s="6"/>
    </row>
    <row r="718" spans="3:18" x14ac:dyDescent="0.2">
      <c r="C718" s="6"/>
      <c r="R718" s="6"/>
    </row>
    <row r="719" spans="3:18" x14ac:dyDescent="0.2">
      <c r="C719" s="6"/>
      <c r="R719" s="6"/>
    </row>
    <row r="720" spans="3:18" x14ac:dyDescent="0.2">
      <c r="C720" s="6"/>
      <c r="R720" s="6"/>
    </row>
    <row r="721" spans="3:18" x14ac:dyDescent="0.2">
      <c r="C721" s="6"/>
      <c r="R721" s="6"/>
    </row>
    <row r="722" spans="3:18" x14ac:dyDescent="0.2">
      <c r="C722" s="6"/>
      <c r="R722" s="6"/>
    </row>
    <row r="723" spans="3:18" x14ac:dyDescent="0.2">
      <c r="C723" s="6"/>
      <c r="R723" s="6"/>
    </row>
    <row r="724" spans="3:18" x14ac:dyDescent="0.2">
      <c r="C724" s="6"/>
      <c r="R724" s="6"/>
    </row>
    <row r="725" spans="3:18" x14ac:dyDescent="0.2">
      <c r="C725" s="6"/>
      <c r="R725" s="6"/>
    </row>
    <row r="726" spans="3:18" x14ac:dyDescent="0.2">
      <c r="C726" s="6"/>
      <c r="R726" s="6"/>
    </row>
    <row r="727" spans="3:18" x14ac:dyDescent="0.2">
      <c r="C727" s="6"/>
      <c r="R727" s="6"/>
    </row>
    <row r="728" spans="3:18" x14ac:dyDescent="0.2">
      <c r="C728" s="6"/>
      <c r="R728" s="6"/>
    </row>
    <row r="729" spans="3:18" x14ac:dyDescent="0.2">
      <c r="C729" s="6"/>
      <c r="R729" s="6"/>
    </row>
    <row r="730" spans="3:18" x14ac:dyDescent="0.2">
      <c r="C730" s="6"/>
      <c r="R730" s="6"/>
    </row>
    <row r="731" spans="3:18" x14ac:dyDescent="0.2">
      <c r="C731" s="6"/>
      <c r="R731" s="6"/>
    </row>
    <row r="732" spans="3:18" x14ac:dyDescent="0.2">
      <c r="C732" s="6"/>
      <c r="R732" s="6"/>
    </row>
    <row r="733" spans="3:18" x14ac:dyDescent="0.2">
      <c r="C733" s="6"/>
      <c r="R733" s="6"/>
    </row>
    <row r="734" spans="3:18" x14ac:dyDescent="0.2">
      <c r="C734" s="6"/>
      <c r="R734" s="6"/>
    </row>
    <row r="735" spans="3:18" x14ac:dyDescent="0.2">
      <c r="C735" s="6"/>
      <c r="R735" s="6"/>
    </row>
    <row r="736" spans="3:18" x14ac:dyDescent="0.2">
      <c r="C736" s="6"/>
      <c r="R736" s="6"/>
    </row>
    <row r="737" spans="3:18" x14ac:dyDescent="0.2">
      <c r="C737" s="6"/>
      <c r="R737" s="6"/>
    </row>
    <row r="738" spans="3:18" x14ac:dyDescent="0.2">
      <c r="C738" s="6"/>
      <c r="R738" s="6"/>
    </row>
    <row r="739" spans="3:18" x14ac:dyDescent="0.2">
      <c r="C739" s="6"/>
      <c r="R739" s="6"/>
    </row>
    <row r="740" spans="3:18" x14ac:dyDescent="0.2">
      <c r="C740" s="6"/>
      <c r="R740" s="6"/>
    </row>
    <row r="741" spans="3:18" x14ac:dyDescent="0.2">
      <c r="C741" s="6"/>
      <c r="R741" s="6"/>
    </row>
    <row r="742" spans="3:18" x14ac:dyDescent="0.2">
      <c r="C742" s="6"/>
      <c r="R742" s="6"/>
    </row>
    <row r="743" spans="3:18" x14ac:dyDescent="0.2">
      <c r="C743" s="6"/>
      <c r="R743" s="6"/>
    </row>
    <row r="744" spans="3:18" x14ac:dyDescent="0.2">
      <c r="C744" s="6"/>
      <c r="R744" s="6"/>
    </row>
    <row r="745" spans="3:18" x14ac:dyDescent="0.2">
      <c r="C745" s="6"/>
      <c r="R745" s="6"/>
    </row>
    <row r="746" spans="3:18" x14ac:dyDescent="0.2">
      <c r="C746" s="6"/>
      <c r="R746" s="6"/>
    </row>
    <row r="747" spans="3:18" x14ac:dyDescent="0.2">
      <c r="C747" s="6"/>
      <c r="R747" s="6"/>
    </row>
    <row r="748" spans="3:18" x14ac:dyDescent="0.2">
      <c r="C748" s="6"/>
      <c r="R748" s="6"/>
    </row>
    <row r="749" spans="3:18" x14ac:dyDescent="0.2">
      <c r="C749" s="6"/>
      <c r="R749" s="6"/>
    </row>
    <row r="750" spans="3:18" x14ac:dyDescent="0.2">
      <c r="C750" s="6"/>
      <c r="R750" s="6"/>
    </row>
    <row r="751" spans="3:18" x14ac:dyDescent="0.2">
      <c r="C751" s="6"/>
      <c r="R751" s="6"/>
    </row>
    <row r="752" spans="3:18" x14ac:dyDescent="0.2">
      <c r="C752" s="6"/>
      <c r="R752" s="6"/>
    </row>
    <row r="753" spans="3:18" x14ac:dyDescent="0.2">
      <c r="C753" s="6"/>
      <c r="R753" s="6"/>
    </row>
    <row r="754" spans="3:18" x14ac:dyDescent="0.2">
      <c r="C754" s="6"/>
      <c r="R754" s="6"/>
    </row>
    <row r="755" spans="3:18" x14ac:dyDescent="0.2">
      <c r="C755" s="6"/>
      <c r="R755" s="6"/>
    </row>
    <row r="756" spans="3:18" x14ac:dyDescent="0.2">
      <c r="C756" s="6"/>
      <c r="R756" s="6"/>
    </row>
    <row r="757" spans="3:18" x14ac:dyDescent="0.2">
      <c r="C757" s="6"/>
      <c r="R757" s="6"/>
    </row>
    <row r="758" spans="3:18" x14ac:dyDescent="0.2">
      <c r="C758" s="6"/>
      <c r="R758" s="6"/>
    </row>
    <row r="759" spans="3:18" x14ac:dyDescent="0.2">
      <c r="C759" s="6"/>
      <c r="R759" s="6"/>
    </row>
    <row r="760" spans="3:18" x14ac:dyDescent="0.2">
      <c r="C760" s="6"/>
      <c r="R760" s="6"/>
    </row>
    <row r="761" spans="3:18" x14ac:dyDescent="0.2">
      <c r="C761" s="6"/>
      <c r="R761" s="6"/>
    </row>
    <row r="762" spans="3:18" x14ac:dyDescent="0.2">
      <c r="C762" s="6"/>
      <c r="R762" s="6"/>
    </row>
    <row r="763" spans="3:18" x14ac:dyDescent="0.2">
      <c r="C763" s="6"/>
      <c r="R763" s="6"/>
    </row>
    <row r="764" spans="3:18" x14ac:dyDescent="0.2">
      <c r="C764" s="6"/>
      <c r="R764" s="6"/>
    </row>
    <row r="765" spans="3:18" x14ac:dyDescent="0.2">
      <c r="C765" s="6"/>
      <c r="R765" s="6"/>
    </row>
    <row r="766" spans="3:18" x14ac:dyDescent="0.2">
      <c r="C766" s="6"/>
      <c r="R766" s="6"/>
    </row>
    <row r="767" spans="3:18" x14ac:dyDescent="0.2">
      <c r="C767" s="6"/>
      <c r="R767" s="6"/>
    </row>
    <row r="768" spans="3:18" x14ac:dyDescent="0.2">
      <c r="C768" s="6"/>
      <c r="R768" s="6"/>
    </row>
    <row r="769" spans="3:18" x14ac:dyDescent="0.2">
      <c r="C769" s="6"/>
      <c r="R769" s="6"/>
    </row>
    <row r="770" spans="3:18" x14ac:dyDescent="0.2">
      <c r="C770" s="6"/>
      <c r="R770" s="6"/>
    </row>
    <row r="771" spans="3:18" x14ac:dyDescent="0.2">
      <c r="C771" s="6"/>
      <c r="R771" s="6"/>
    </row>
    <row r="772" spans="3:18" x14ac:dyDescent="0.2">
      <c r="C772" s="6"/>
      <c r="R772" s="6"/>
    </row>
    <row r="773" spans="3:18" x14ac:dyDescent="0.2">
      <c r="C773" s="6"/>
      <c r="R773" s="6"/>
    </row>
    <row r="774" spans="3:18" x14ac:dyDescent="0.2">
      <c r="C774" s="6"/>
      <c r="R774" s="6"/>
    </row>
    <row r="775" spans="3:18" x14ac:dyDescent="0.2">
      <c r="C775" s="6"/>
      <c r="R775" s="6"/>
    </row>
    <row r="776" spans="3:18" x14ac:dyDescent="0.2">
      <c r="C776" s="6"/>
      <c r="R776" s="6"/>
    </row>
    <row r="777" spans="3:18" x14ac:dyDescent="0.2">
      <c r="C777" s="6"/>
      <c r="R777" s="6"/>
    </row>
    <row r="778" spans="3:18" x14ac:dyDescent="0.2">
      <c r="C778" s="6"/>
      <c r="R778" s="6"/>
    </row>
    <row r="779" spans="3:18" x14ac:dyDescent="0.2">
      <c r="C779" s="6"/>
      <c r="R779" s="6"/>
    </row>
    <row r="780" spans="3:18" x14ac:dyDescent="0.2">
      <c r="C780" s="6"/>
      <c r="R780" s="6"/>
    </row>
    <row r="781" spans="3:18" x14ac:dyDescent="0.2">
      <c r="C781" s="6"/>
      <c r="R781" s="6"/>
    </row>
    <row r="782" spans="3:18" x14ac:dyDescent="0.2">
      <c r="C782" s="6"/>
      <c r="R782" s="6"/>
    </row>
    <row r="783" spans="3:18" x14ac:dyDescent="0.2">
      <c r="C783" s="6"/>
      <c r="R783" s="6"/>
    </row>
    <row r="784" spans="3:18" x14ac:dyDescent="0.2">
      <c r="C784" s="6"/>
      <c r="R784" s="6"/>
    </row>
    <row r="785" spans="3:18" x14ac:dyDescent="0.2">
      <c r="C785" s="6"/>
      <c r="R785" s="6"/>
    </row>
    <row r="786" spans="3:18" x14ac:dyDescent="0.2">
      <c r="C786" s="6"/>
      <c r="R786" s="6"/>
    </row>
    <row r="787" spans="3:18" x14ac:dyDescent="0.2">
      <c r="C787" s="6"/>
      <c r="R787" s="6"/>
    </row>
    <row r="788" spans="3:18" x14ac:dyDescent="0.2">
      <c r="C788" s="6"/>
      <c r="R788" s="6"/>
    </row>
    <row r="789" spans="3:18" x14ac:dyDescent="0.2">
      <c r="C789" s="6"/>
      <c r="R789" s="6"/>
    </row>
    <row r="790" spans="3:18" x14ac:dyDescent="0.2">
      <c r="C790" s="6"/>
      <c r="R790" s="6"/>
    </row>
    <row r="791" spans="3:18" x14ac:dyDescent="0.2">
      <c r="C791" s="6"/>
      <c r="R791" s="6"/>
    </row>
    <row r="792" spans="3:18" x14ac:dyDescent="0.2">
      <c r="C792" s="6"/>
      <c r="R792" s="6"/>
    </row>
    <row r="793" spans="3:18" x14ac:dyDescent="0.2">
      <c r="C793" s="6"/>
      <c r="R793" s="6"/>
    </row>
    <row r="794" spans="3:18" x14ac:dyDescent="0.2">
      <c r="C794" s="6"/>
      <c r="R794" s="6"/>
    </row>
    <row r="795" spans="3:18" x14ac:dyDescent="0.2">
      <c r="C795" s="6"/>
      <c r="R795" s="6"/>
    </row>
    <row r="796" spans="3:18" x14ac:dyDescent="0.2">
      <c r="C796" s="6"/>
      <c r="R796" s="6"/>
    </row>
    <row r="797" spans="3:18" x14ac:dyDescent="0.2">
      <c r="C797" s="6"/>
      <c r="R797" s="6"/>
    </row>
    <row r="798" spans="3:18" x14ac:dyDescent="0.2">
      <c r="C798" s="6"/>
      <c r="R798" s="6"/>
    </row>
    <row r="799" spans="3:18" x14ac:dyDescent="0.2">
      <c r="C799" s="6"/>
      <c r="R799" s="6"/>
    </row>
    <row r="800" spans="3:18" x14ac:dyDescent="0.2">
      <c r="C800" s="6"/>
      <c r="R800" s="6"/>
    </row>
    <row r="801" spans="3:18" x14ac:dyDescent="0.2">
      <c r="C801" s="6"/>
      <c r="R801" s="6"/>
    </row>
    <row r="802" spans="3:18" x14ac:dyDescent="0.2">
      <c r="C802" s="6"/>
      <c r="R802" s="6"/>
    </row>
    <row r="803" spans="3:18" x14ac:dyDescent="0.2">
      <c r="C803" s="6"/>
      <c r="R803" s="6"/>
    </row>
    <row r="804" spans="3:18" x14ac:dyDescent="0.2">
      <c r="C804" s="6"/>
      <c r="R804" s="6"/>
    </row>
    <row r="805" spans="3:18" x14ac:dyDescent="0.2">
      <c r="C805" s="6"/>
      <c r="R805" s="6"/>
    </row>
    <row r="806" spans="3:18" x14ac:dyDescent="0.2">
      <c r="C806" s="6"/>
      <c r="R806" s="6"/>
    </row>
    <row r="807" spans="3:18" x14ac:dyDescent="0.2">
      <c r="C807" s="6"/>
      <c r="R807" s="6"/>
    </row>
    <row r="808" spans="3:18" x14ac:dyDescent="0.2">
      <c r="C808" s="6"/>
      <c r="R808" s="6"/>
    </row>
    <row r="809" spans="3:18" x14ac:dyDescent="0.2">
      <c r="C809" s="6"/>
      <c r="R809" s="6"/>
    </row>
    <row r="810" spans="3:18" x14ac:dyDescent="0.2">
      <c r="C810" s="6"/>
      <c r="R810" s="6"/>
    </row>
    <row r="811" spans="3:18" x14ac:dyDescent="0.2">
      <c r="C811" s="6"/>
      <c r="R811" s="6"/>
    </row>
    <row r="812" spans="3:18" x14ac:dyDescent="0.2">
      <c r="C812" s="6"/>
      <c r="R812" s="6"/>
    </row>
    <row r="813" spans="3:18" x14ac:dyDescent="0.2">
      <c r="C813" s="6"/>
      <c r="R813" s="6"/>
    </row>
    <row r="814" spans="3:18" x14ac:dyDescent="0.2">
      <c r="C814" s="6"/>
      <c r="R814" s="6"/>
    </row>
    <row r="815" spans="3:18" x14ac:dyDescent="0.2">
      <c r="C815" s="6"/>
      <c r="R815" s="6"/>
    </row>
    <row r="816" spans="3:18" x14ac:dyDescent="0.2">
      <c r="C816" s="6"/>
      <c r="R816" s="6"/>
    </row>
    <row r="817" spans="3:18" x14ac:dyDescent="0.2">
      <c r="C817" s="6"/>
      <c r="R817" s="6"/>
    </row>
    <row r="818" spans="3:18" x14ac:dyDescent="0.2">
      <c r="C818" s="6"/>
      <c r="R818" s="6"/>
    </row>
    <row r="819" spans="3:18" x14ac:dyDescent="0.2">
      <c r="C819" s="6"/>
      <c r="R819" s="6"/>
    </row>
    <row r="820" spans="3:18" x14ac:dyDescent="0.2">
      <c r="C820" s="6"/>
      <c r="R820" s="6"/>
    </row>
    <row r="821" spans="3:18" x14ac:dyDescent="0.2">
      <c r="C821" s="6"/>
      <c r="R821" s="6"/>
    </row>
    <row r="822" spans="3:18" x14ac:dyDescent="0.2">
      <c r="C822" s="6"/>
      <c r="R822" s="6"/>
    </row>
    <row r="823" spans="3:18" x14ac:dyDescent="0.2">
      <c r="C823" s="6"/>
      <c r="R823" s="6"/>
    </row>
    <row r="824" spans="3:18" x14ac:dyDescent="0.2">
      <c r="C824" s="6"/>
      <c r="R824" s="6"/>
    </row>
    <row r="825" spans="3:18" x14ac:dyDescent="0.2">
      <c r="C825" s="6"/>
      <c r="R825" s="6"/>
    </row>
    <row r="826" spans="3:18" x14ac:dyDescent="0.2">
      <c r="C826" s="6"/>
      <c r="R826" s="6"/>
    </row>
    <row r="827" spans="3:18" x14ac:dyDescent="0.2">
      <c r="C827" s="6"/>
      <c r="R827" s="6"/>
    </row>
    <row r="828" spans="3:18" x14ac:dyDescent="0.2">
      <c r="C828" s="6"/>
      <c r="R828" s="6"/>
    </row>
    <row r="829" spans="3:18" x14ac:dyDescent="0.2">
      <c r="C829" s="6"/>
      <c r="R829" s="6"/>
    </row>
    <row r="830" spans="3:18" x14ac:dyDescent="0.2">
      <c r="C830" s="6"/>
      <c r="R830" s="6"/>
    </row>
    <row r="831" spans="3:18" x14ac:dyDescent="0.2">
      <c r="C831" s="6"/>
      <c r="R831" s="6"/>
    </row>
    <row r="832" spans="3:18" x14ac:dyDescent="0.2">
      <c r="C832" s="6"/>
      <c r="R832" s="6"/>
    </row>
    <row r="833" spans="3:18" x14ac:dyDescent="0.2">
      <c r="C833" s="6"/>
      <c r="R833" s="6"/>
    </row>
    <row r="834" spans="3:18" x14ac:dyDescent="0.2">
      <c r="C834" s="6"/>
      <c r="R834" s="6"/>
    </row>
    <row r="835" spans="3:18" x14ac:dyDescent="0.2">
      <c r="C835" s="6"/>
      <c r="R835" s="6"/>
    </row>
    <row r="836" spans="3:18" x14ac:dyDescent="0.2">
      <c r="C836" s="6"/>
      <c r="R836" s="6"/>
    </row>
    <row r="837" spans="3:18" x14ac:dyDescent="0.2">
      <c r="C837" s="6"/>
      <c r="R837" s="6"/>
    </row>
    <row r="838" spans="3:18" x14ac:dyDescent="0.2">
      <c r="C838" s="6"/>
      <c r="R838" s="6"/>
    </row>
    <row r="839" spans="3:18" x14ac:dyDescent="0.2">
      <c r="C839" s="6"/>
      <c r="R839" s="6"/>
    </row>
    <row r="840" spans="3:18" x14ac:dyDescent="0.2">
      <c r="C840" s="6"/>
      <c r="R840" s="6"/>
    </row>
    <row r="841" spans="3:18" x14ac:dyDescent="0.2">
      <c r="C841" s="6"/>
      <c r="R841" s="6"/>
    </row>
    <row r="842" spans="3:18" x14ac:dyDescent="0.2">
      <c r="C842" s="6"/>
      <c r="R842" s="6"/>
    </row>
    <row r="843" spans="3:18" x14ac:dyDescent="0.2">
      <c r="C843" s="6"/>
      <c r="R843" s="6"/>
    </row>
    <row r="844" spans="3:18" x14ac:dyDescent="0.2">
      <c r="C844" s="6"/>
      <c r="R844" s="6"/>
    </row>
    <row r="845" spans="3:18" x14ac:dyDescent="0.2">
      <c r="C845" s="6"/>
      <c r="R845" s="6"/>
    </row>
    <row r="846" spans="3:18" x14ac:dyDescent="0.2">
      <c r="C846" s="6"/>
      <c r="R846" s="6"/>
    </row>
    <row r="847" spans="3:18" x14ac:dyDescent="0.2">
      <c r="C847" s="6"/>
      <c r="R847" s="6"/>
    </row>
    <row r="848" spans="3:18" x14ac:dyDescent="0.2">
      <c r="C848" s="6"/>
      <c r="R848" s="6"/>
    </row>
    <row r="849" spans="3:18" x14ac:dyDescent="0.2">
      <c r="C849" s="6"/>
      <c r="R849" s="6"/>
    </row>
    <row r="850" spans="3:18" x14ac:dyDescent="0.2">
      <c r="C850" s="6"/>
      <c r="R850" s="6"/>
    </row>
    <row r="851" spans="3:18" x14ac:dyDescent="0.2">
      <c r="C851" s="6"/>
      <c r="R851" s="6"/>
    </row>
    <row r="852" spans="3:18" x14ac:dyDescent="0.2">
      <c r="C852" s="6"/>
      <c r="R852" s="6"/>
    </row>
    <row r="853" spans="3:18" x14ac:dyDescent="0.2">
      <c r="C853" s="6"/>
      <c r="R853" s="6"/>
    </row>
    <row r="854" spans="3:18" x14ac:dyDescent="0.2">
      <c r="C854" s="6"/>
      <c r="R854" s="6"/>
    </row>
    <row r="855" spans="3:18" x14ac:dyDescent="0.2">
      <c r="C855" s="6"/>
      <c r="R855" s="6"/>
    </row>
    <row r="856" spans="3:18" x14ac:dyDescent="0.2">
      <c r="C856" s="6"/>
      <c r="R856" s="6"/>
    </row>
    <row r="857" spans="3:18" x14ac:dyDescent="0.2">
      <c r="C857" s="6"/>
      <c r="R857" s="6"/>
    </row>
    <row r="858" spans="3:18" x14ac:dyDescent="0.2">
      <c r="C858" s="6"/>
      <c r="R858" s="6"/>
    </row>
    <row r="859" spans="3:18" x14ac:dyDescent="0.2">
      <c r="C859" s="6"/>
      <c r="R859" s="6"/>
    </row>
    <row r="860" spans="3:18" x14ac:dyDescent="0.2">
      <c r="C860" s="6"/>
      <c r="R860" s="6"/>
    </row>
    <row r="861" spans="3:18" x14ac:dyDescent="0.2">
      <c r="C861" s="6"/>
      <c r="R861" s="6"/>
    </row>
    <row r="862" spans="3:18" x14ac:dyDescent="0.2">
      <c r="C862" s="6"/>
      <c r="R862" s="6"/>
    </row>
    <row r="863" spans="3:18" x14ac:dyDescent="0.2">
      <c r="C863" s="6"/>
      <c r="R863" s="6"/>
    </row>
    <row r="864" spans="3:18" x14ac:dyDescent="0.2">
      <c r="C864" s="6"/>
      <c r="R864" s="6"/>
    </row>
    <row r="865" spans="3:18" x14ac:dyDescent="0.2">
      <c r="C865" s="6"/>
      <c r="R865" s="6"/>
    </row>
    <row r="866" spans="3:18" x14ac:dyDescent="0.2">
      <c r="C866" s="6"/>
      <c r="R866" s="6"/>
    </row>
    <row r="867" spans="3:18" x14ac:dyDescent="0.2">
      <c r="C867" s="6"/>
      <c r="R867" s="6"/>
    </row>
    <row r="868" spans="3:18" x14ac:dyDescent="0.2">
      <c r="C868" s="6"/>
      <c r="R868" s="6"/>
    </row>
    <row r="869" spans="3:18" x14ac:dyDescent="0.2">
      <c r="C869" s="6"/>
      <c r="R869" s="6"/>
    </row>
    <row r="870" spans="3:18" x14ac:dyDescent="0.2">
      <c r="C870" s="6"/>
      <c r="R870" s="6"/>
    </row>
    <row r="871" spans="3:18" x14ac:dyDescent="0.2">
      <c r="C871" s="6"/>
      <c r="R871" s="6"/>
    </row>
    <row r="872" spans="3:18" x14ac:dyDescent="0.2">
      <c r="C872" s="6"/>
      <c r="R872" s="6"/>
    </row>
    <row r="873" spans="3:18" x14ac:dyDescent="0.2">
      <c r="C873" s="6"/>
      <c r="R873" s="6"/>
    </row>
    <row r="874" spans="3:18" x14ac:dyDescent="0.2">
      <c r="C874" s="6"/>
      <c r="R874" s="6"/>
    </row>
    <row r="875" spans="3:18" x14ac:dyDescent="0.2">
      <c r="C875" s="6"/>
      <c r="R875" s="6"/>
    </row>
    <row r="876" spans="3:18" x14ac:dyDescent="0.2">
      <c r="C876" s="6"/>
      <c r="R876" s="6"/>
    </row>
    <row r="877" spans="3:18" x14ac:dyDescent="0.2">
      <c r="C877" s="6"/>
      <c r="R877" s="6"/>
    </row>
    <row r="878" spans="3:18" x14ac:dyDescent="0.2">
      <c r="C878" s="6"/>
      <c r="R878" s="6"/>
    </row>
    <row r="879" spans="3:18" x14ac:dyDescent="0.2">
      <c r="C879" s="6"/>
      <c r="R879" s="6"/>
    </row>
    <row r="880" spans="3:18" x14ac:dyDescent="0.2">
      <c r="C880" s="6"/>
      <c r="R880" s="6"/>
    </row>
    <row r="881" spans="3:18" x14ac:dyDescent="0.2">
      <c r="C881" s="6"/>
      <c r="R881" s="6"/>
    </row>
    <row r="882" spans="3:18" x14ac:dyDescent="0.2">
      <c r="C882" s="6"/>
      <c r="R882" s="6"/>
    </row>
    <row r="883" spans="3:18" x14ac:dyDescent="0.2">
      <c r="C883" s="6"/>
      <c r="R883" s="6"/>
    </row>
    <row r="884" spans="3:18" x14ac:dyDescent="0.2">
      <c r="C884" s="6"/>
      <c r="R884" s="6"/>
    </row>
    <row r="885" spans="3:18" x14ac:dyDescent="0.2">
      <c r="C885" s="6"/>
      <c r="R885" s="6"/>
    </row>
    <row r="886" spans="3:18" x14ac:dyDescent="0.2">
      <c r="C886" s="6"/>
      <c r="R886" s="6"/>
    </row>
    <row r="887" spans="3:18" x14ac:dyDescent="0.2">
      <c r="C887" s="6"/>
      <c r="R887" s="6"/>
    </row>
    <row r="888" spans="3:18" x14ac:dyDescent="0.2">
      <c r="C888" s="6"/>
      <c r="R888" s="6"/>
    </row>
    <row r="889" spans="3:18" x14ac:dyDescent="0.2">
      <c r="C889" s="6"/>
      <c r="R889" s="6"/>
    </row>
    <row r="890" spans="3:18" x14ac:dyDescent="0.2">
      <c r="C890" s="6"/>
      <c r="R890" s="6"/>
    </row>
    <row r="891" spans="3:18" x14ac:dyDescent="0.2">
      <c r="C891" s="6"/>
      <c r="R891" s="6"/>
    </row>
    <row r="892" spans="3:18" x14ac:dyDescent="0.2">
      <c r="C892" s="6"/>
      <c r="R892" s="6"/>
    </row>
    <row r="893" spans="3:18" x14ac:dyDescent="0.2">
      <c r="C893" s="6"/>
      <c r="R893" s="6"/>
    </row>
    <row r="894" spans="3:18" x14ac:dyDescent="0.2">
      <c r="C894" s="6"/>
      <c r="R894" s="6"/>
    </row>
    <row r="895" spans="3:18" x14ac:dyDescent="0.2">
      <c r="C895" s="6"/>
      <c r="R895" s="6"/>
    </row>
    <row r="896" spans="3:18" x14ac:dyDescent="0.2">
      <c r="C896" s="6"/>
      <c r="R896" s="6"/>
    </row>
    <row r="897" spans="3:18" x14ac:dyDescent="0.2">
      <c r="C897" s="6"/>
      <c r="R897" s="6"/>
    </row>
    <row r="898" spans="3:18" x14ac:dyDescent="0.2">
      <c r="C898" s="6"/>
      <c r="R898" s="6"/>
    </row>
    <row r="899" spans="3:18" x14ac:dyDescent="0.2">
      <c r="C899" s="6"/>
      <c r="R899" s="6"/>
    </row>
    <row r="900" spans="3:18" x14ac:dyDescent="0.2">
      <c r="C900" s="6"/>
      <c r="R900" s="6"/>
    </row>
    <row r="901" spans="3:18" x14ac:dyDescent="0.2">
      <c r="C901" s="6"/>
      <c r="R901" s="6"/>
    </row>
    <row r="902" spans="3:18" x14ac:dyDescent="0.2">
      <c r="C902" s="6"/>
      <c r="R902" s="6"/>
    </row>
    <row r="903" spans="3:18" x14ac:dyDescent="0.2">
      <c r="C903" s="6"/>
      <c r="R903" s="6"/>
    </row>
    <row r="904" spans="3:18" x14ac:dyDescent="0.2">
      <c r="C904" s="6"/>
      <c r="R904" s="6"/>
    </row>
    <row r="905" spans="3:18" x14ac:dyDescent="0.2">
      <c r="C905" s="6"/>
      <c r="R905" s="6"/>
    </row>
    <row r="906" spans="3:18" x14ac:dyDescent="0.2">
      <c r="C906" s="6"/>
      <c r="R906" s="6"/>
    </row>
    <row r="907" spans="3:18" x14ac:dyDescent="0.2">
      <c r="C907" s="6"/>
      <c r="R907" s="6"/>
    </row>
    <row r="908" spans="3:18" x14ac:dyDescent="0.2">
      <c r="C908" s="6"/>
      <c r="R908" s="6"/>
    </row>
    <row r="909" spans="3:18" x14ac:dyDescent="0.2">
      <c r="C909" s="6"/>
      <c r="R909" s="6"/>
    </row>
    <row r="910" spans="3:18" x14ac:dyDescent="0.2">
      <c r="C910" s="6"/>
      <c r="R910" s="6"/>
    </row>
    <row r="911" spans="3:18" x14ac:dyDescent="0.2">
      <c r="C911" s="6"/>
      <c r="R911" s="6"/>
    </row>
    <row r="912" spans="3:18" x14ac:dyDescent="0.2">
      <c r="C912" s="6"/>
      <c r="R912" s="6"/>
    </row>
    <row r="913" spans="3:18" x14ac:dyDescent="0.2">
      <c r="C913" s="6"/>
      <c r="R913" s="6"/>
    </row>
    <row r="914" spans="3:18" x14ac:dyDescent="0.2">
      <c r="C914" s="6"/>
      <c r="R914" s="6"/>
    </row>
    <row r="915" spans="3:18" x14ac:dyDescent="0.2">
      <c r="C915" s="6"/>
      <c r="R915" s="6"/>
    </row>
    <row r="916" spans="3:18" x14ac:dyDescent="0.2">
      <c r="C916" s="6"/>
      <c r="R916" s="6"/>
    </row>
    <row r="917" spans="3:18" x14ac:dyDescent="0.2">
      <c r="C917" s="6"/>
      <c r="R917" s="6"/>
    </row>
    <row r="918" spans="3:18" x14ac:dyDescent="0.2">
      <c r="C918" s="6"/>
      <c r="R918" s="6"/>
    </row>
    <row r="919" spans="3:18" x14ac:dyDescent="0.2">
      <c r="C919" s="6"/>
      <c r="R919" s="6"/>
    </row>
    <row r="920" spans="3:18" x14ac:dyDescent="0.2">
      <c r="C920" s="6"/>
      <c r="R920" s="6"/>
    </row>
    <row r="921" spans="3:18" x14ac:dyDescent="0.2">
      <c r="C921" s="6"/>
      <c r="R921" s="6"/>
    </row>
    <row r="922" spans="3:18" x14ac:dyDescent="0.2">
      <c r="C922" s="6"/>
      <c r="R922" s="6"/>
    </row>
    <row r="923" spans="3:18" x14ac:dyDescent="0.2">
      <c r="C923" s="6"/>
      <c r="R923" s="6"/>
    </row>
    <row r="924" spans="3:18" x14ac:dyDescent="0.2">
      <c r="C924" s="6"/>
      <c r="R924" s="6"/>
    </row>
    <row r="925" spans="3:18" x14ac:dyDescent="0.2">
      <c r="C925" s="6"/>
      <c r="R925" s="6"/>
    </row>
    <row r="926" spans="3:18" x14ac:dyDescent="0.2">
      <c r="C926" s="6"/>
      <c r="R926" s="6"/>
    </row>
    <row r="927" spans="3:18" x14ac:dyDescent="0.2">
      <c r="C927" s="6"/>
      <c r="R927" s="6"/>
    </row>
    <row r="928" spans="3:18" x14ac:dyDescent="0.2">
      <c r="C928" s="6"/>
      <c r="R928" s="6"/>
    </row>
    <row r="929" spans="3:18" x14ac:dyDescent="0.2">
      <c r="C929" s="6"/>
      <c r="R929" s="6"/>
    </row>
    <row r="930" spans="3:18" x14ac:dyDescent="0.2">
      <c r="C930" s="6"/>
      <c r="R930" s="6"/>
    </row>
    <row r="931" spans="3:18" x14ac:dyDescent="0.2">
      <c r="C931" s="6"/>
      <c r="R931" s="6"/>
    </row>
    <row r="932" spans="3:18" x14ac:dyDescent="0.2">
      <c r="C932" s="6"/>
      <c r="R932" s="6"/>
    </row>
    <row r="933" spans="3:18" x14ac:dyDescent="0.2">
      <c r="C933" s="6"/>
      <c r="R933" s="6"/>
    </row>
    <row r="934" spans="3:18" x14ac:dyDescent="0.2">
      <c r="C934" s="6"/>
      <c r="R934" s="6"/>
    </row>
    <row r="935" spans="3:18" x14ac:dyDescent="0.2">
      <c r="C935" s="6"/>
      <c r="R935" s="6"/>
    </row>
    <row r="936" spans="3:18" x14ac:dyDescent="0.2">
      <c r="C936" s="6"/>
      <c r="R936" s="6"/>
    </row>
    <row r="937" spans="3:18" x14ac:dyDescent="0.2">
      <c r="C937" s="6"/>
      <c r="R937" s="6"/>
    </row>
    <row r="938" spans="3:18" x14ac:dyDescent="0.2">
      <c r="C938" s="6"/>
      <c r="R938" s="6"/>
    </row>
    <row r="939" spans="3:18" x14ac:dyDescent="0.2">
      <c r="C939" s="6"/>
      <c r="R939" s="6"/>
    </row>
    <row r="940" spans="3:18" x14ac:dyDescent="0.2">
      <c r="C940" s="6"/>
      <c r="R940" s="6"/>
    </row>
    <row r="941" spans="3:18" x14ac:dyDescent="0.2">
      <c r="C941" s="6"/>
      <c r="R941" s="6"/>
    </row>
    <row r="942" spans="3:18" x14ac:dyDescent="0.2">
      <c r="C942" s="6"/>
      <c r="R942" s="6"/>
    </row>
    <row r="943" spans="3:18" x14ac:dyDescent="0.2">
      <c r="C943" s="6"/>
      <c r="R943" s="6"/>
    </row>
    <row r="944" spans="3:18" x14ac:dyDescent="0.2">
      <c r="C944" s="6"/>
      <c r="R944" s="6"/>
    </row>
    <row r="945" spans="3:18" x14ac:dyDescent="0.2">
      <c r="C945" s="6"/>
      <c r="R945" s="6"/>
    </row>
    <row r="946" spans="3:18" x14ac:dyDescent="0.2">
      <c r="C946" s="6"/>
      <c r="R946" s="6"/>
    </row>
    <row r="947" spans="3:18" x14ac:dyDescent="0.2">
      <c r="C947" s="6"/>
      <c r="R947" s="6"/>
    </row>
    <row r="948" spans="3:18" x14ac:dyDescent="0.2">
      <c r="C948" s="6"/>
      <c r="R948" s="6"/>
    </row>
    <row r="949" spans="3:18" x14ac:dyDescent="0.2">
      <c r="C949" s="6"/>
      <c r="R949" s="6"/>
    </row>
    <row r="950" spans="3:18" x14ac:dyDescent="0.2">
      <c r="C950" s="6"/>
      <c r="R950" s="6"/>
    </row>
    <row r="951" spans="3:18" x14ac:dyDescent="0.2">
      <c r="C951" s="6"/>
      <c r="R951" s="6"/>
    </row>
    <row r="952" spans="3:18" x14ac:dyDescent="0.2">
      <c r="C952" s="6"/>
      <c r="R952" s="6"/>
    </row>
    <row r="953" spans="3:18" x14ac:dyDescent="0.2">
      <c r="C953" s="6"/>
      <c r="R953" s="6"/>
    </row>
    <row r="954" spans="3:18" x14ac:dyDescent="0.2">
      <c r="C954" s="6"/>
      <c r="R954" s="6"/>
    </row>
    <row r="955" spans="3:18" x14ac:dyDescent="0.2">
      <c r="C955" s="6"/>
      <c r="R955" s="6"/>
    </row>
    <row r="956" spans="3:18" x14ac:dyDescent="0.2">
      <c r="C956" s="6"/>
      <c r="R956" s="6"/>
    </row>
    <row r="957" spans="3:18" x14ac:dyDescent="0.2">
      <c r="C957" s="6"/>
      <c r="R957" s="6"/>
    </row>
    <row r="958" spans="3:18" x14ac:dyDescent="0.2">
      <c r="C958" s="6"/>
      <c r="R958" s="6"/>
    </row>
    <row r="959" spans="3:18" x14ac:dyDescent="0.2">
      <c r="C959" s="6"/>
      <c r="R959" s="6"/>
    </row>
    <row r="960" spans="3:18" x14ac:dyDescent="0.2">
      <c r="C960" s="6"/>
      <c r="R960" s="6"/>
    </row>
    <row r="961" spans="3:18" x14ac:dyDescent="0.2">
      <c r="C961" s="6"/>
      <c r="R961" s="6"/>
    </row>
    <row r="962" spans="3:18" x14ac:dyDescent="0.2">
      <c r="C962" s="6"/>
      <c r="R962" s="6"/>
    </row>
    <row r="963" spans="3:18" x14ac:dyDescent="0.2">
      <c r="C963" s="6"/>
      <c r="R963" s="6"/>
    </row>
    <row r="964" spans="3:18" x14ac:dyDescent="0.2">
      <c r="C964" s="6"/>
      <c r="R964" s="6"/>
    </row>
    <row r="965" spans="3:18" x14ac:dyDescent="0.2">
      <c r="C965" s="6"/>
      <c r="R965" s="6"/>
    </row>
    <row r="966" spans="3:18" x14ac:dyDescent="0.2">
      <c r="C966" s="6"/>
      <c r="R966" s="6"/>
    </row>
    <row r="967" spans="3:18" x14ac:dyDescent="0.2">
      <c r="C967" s="6"/>
      <c r="R967" s="6"/>
    </row>
    <row r="968" spans="3:18" x14ac:dyDescent="0.2">
      <c r="C968" s="6"/>
      <c r="R968" s="6"/>
    </row>
    <row r="969" spans="3:18" x14ac:dyDescent="0.2">
      <c r="C969" s="6"/>
      <c r="R969" s="6"/>
    </row>
    <row r="970" spans="3:18" x14ac:dyDescent="0.2">
      <c r="C970" s="6"/>
      <c r="R970" s="6"/>
    </row>
    <row r="971" spans="3:18" x14ac:dyDescent="0.2">
      <c r="C971" s="6"/>
      <c r="R971" s="6"/>
    </row>
    <row r="972" spans="3:18" x14ac:dyDescent="0.2">
      <c r="C972" s="6"/>
      <c r="R972" s="6"/>
    </row>
    <row r="973" spans="3:18" x14ac:dyDescent="0.2">
      <c r="C973" s="6"/>
      <c r="R973" s="6"/>
    </row>
    <row r="974" spans="3:18" x14ac:dyDescent="0.2">
      <c r="C974" s="6"/>
      <c r="R974" s="6"/>
    </row>
    <row r="975" spans="3:18" x14ac:dyDescent="0.2">
      <c r="C975" s="6"/>
      <c r="R975" s="6"/>
    </row>
    <row r="976" spans="3:18" x14ac:dyDescent="0.2">
      <c r="C976" s="6"/>
      <c r="R976" s="6"/>
    </row>
    <row r="977" spans="3:18" x14ac:dyDescent="0.2">
      <c r="C977" s="6"/>
      <c r="R977" s="6"/>
    </row>
    <row r="978" spans="3:18" x14ac:dyDescent="0.2">
      <c r="C978" s="6"/>
      <c r="R978" s="6"/>
    </row>
    <row r="979" spans="3:18" x14ac:dyDescent="0.2">
      <c r="C979" s="6"/>
      <c r="R979" s="6"/>
    </row>
    <row r="980" spans="3:18" x14ac:dyDescent="0.2">
      <c r="C980" s="6"/>
      <c r="R980" s="6"/>
    </row>
    <row r="981" spans="3:18" x14ac:dyDescent="0.2">
      <c r="C981" s="6"/>
      <c r="R981" s="6"/>
    </row>
    <row r="982" spans="3:18" x14ac:dyDescent="0.2">
      <c r="C982" s="6"/>
      <c r="R982" s="6"/>
    </row>
    <row r="983" spans="3:18" x14ac:dyDescent="0.2">
      <c r="C983" s="6"/>
      <c r="R983" s="6"/>
    </row>
    <row r="984" spans="3:18" x14ac:dyDescent="0.2">
      <c r="C984" s="6"/>
      <c r="R984" s="6"/>
    </row>
    <row r="985" spans="3:18" x14ac:dyDescent="0.2">
      <c r="C985" s="6"/>
      <c r="R985" s="6"/>
    </row>
    <row r="986" spans="3:18" x14ac:dyDescent="0.2">
      <c r="C986" s="6"/>
      <c r="R986" s="6"/>
    </row>
    <row r="987" spans="3:18" x14ac:dyDescent="0.2">
      <c r="C987" s="6"/>
      <c r="R987" s="6"/>
    </row>
    <row r="988" spans="3:18" x14ac:dyDescent="0.2">
      <c r="C988" s="6"/>
      <c r="R988" s="6"/>
    </row>
    <row r="989" spans="3:18" x14ac:dyDescent="0.2">
      <c r="C989" s="6"/>
      <c r="R989" s="6"/>
    </row>
    <row r="990" spans="3:18" x14ac:dyDescent="0.2">
      <c r="C990" s="6"/>
      <c r="R990" s="6"/>
    </row>
    <row r="991" spans="3:18" x14ac:dyDescent="0.2">
      <c r="C991" s="6"/>
      <c r="R991" s="6"/>
    </row>
    <row r="992" spans="3:18" x14ac:dyDescent="0.2">
      <c r="C992" s="6"/>
      <c r="R992" s="6"/>
    </row>
    <row r="993" spans="3:18" x14ac:dyDescent="0.2">
      <c r="C993" s="6"/>
      <c r="R993" s="6"/>
    </row>
    <row r="994" spans="3:18" x14ac:dyDescent="0.2">
      <c r="C994" s="6"/>
      <c r="R994" s="6"/>
    </row>
    <row r="995" spans="3:18" x14ac:dyDescent="0.2">
      <c r="C995" s="6"/>
      <c r="R995" s="6"/>
    </row>
    <row r="996" spans="3:18" x14ac:dyDescent="0.2">
      <c r="C996" s="6"/>
      <c r="R996" s="6"/>
    </row>
    <row r="997" spans="3:18" x14ac:dyDescent="0.2">
      <c r="C997" s="6"/>
      <c r="R997" s="6"/>
    </row>
    <row r="998" spans="3:18" x14ac:dyDescent="0.2">
      <c r="C998" s="6"/>
      <c r="R998" s="6"/>
    </row>
    <row r="999" spans="3:18" x14ac:dyDescent="0.2">
      <c r="C999"/>
      <c r="R999"/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BF621-03BD-3245-BCE5-991364A6EFF8}">
  <dimension ref="A1:H110"/>
  <sheetViews>
    <sheetView workbookViewId="0">
      <selection activeCell="C3" sqref="C3"/>
    </sheetView>
  </sheetViews>
  <sheetFormatPr baseColWidth="10" defaultRowHeight="16" x14ac:dyDescent="0.2"/>
  <cols>
    <col min="1" max="1" width="21" bestFit="1" customWidth="1"/>
    <col min="2" max="2" width="14.33203125" bestFit="1" customWidth="1"/>
    <col min="3" max="3" width="6.33203125" style="4" bestFit="1" customWidth="1"/>
    <col min="4" max="4" width="8.33203125" bestFit="1" customWidth="1"/>
    <col min="5" max="5" width="3.1640625" bestFit="1" customWidth="1"/>
    <col min="6" max="6" width="3.83203125" bestFit="1" customWidth="1"/>
  </cols>
  <sheetData>
    <row r="1" spans="1:8" x14ac:dyDescent="0.2">
      <c r="A1" t="s">
        <v>0</v>
      </c>
      <c r="B1" t="s">
        <v>1</v>
      </c>
      <c r="C1" s="4" t="s">
        <v>2</v>
      </c>
      <c r="D1" t="s">
        <v>3</v>
      </c>
      <c r="E1" t="s">
        <v>4</v>
      </c>
      <c r="F1" t="s">
        <v>5</v>
      </c>
    </row>
    <row r="2" spans="1:8" x14ac:dyDescent="0.2">
      <c r="A2" t="s">
        <v>400</v>
      </c>
      <c r="B2" t="s">
        <v>401</v>
      </c>
      <c r="C2" s="4" t="s">
        <v>402</v>
      </c>
      <c r="D2" t="s">
        <v>403</v>
      </c>
      <c r="E2" t="s">
        <v>404</v>
      </c>
      <c r="F2" t="s">
        <v>5</v>
      </c>
    </row>
    <row r="3" spans="1:8" x14ac:dyDescent="0.2">
      <c r="A3" t="s">
        <v>6</v>
      </c>
      <c r="B3" t="s">
        <v>7</v>
      </c>
      <c r="C3" s="5" t="s">
        <v>8</v>
      </c>
      <c r="D3" t="s">
        <v>9</v>
      </c>
      <c r="E3">
        <v>1</v>
      </c>
      <c r="F3" t="s">
        <v>10</v>
      </c>
    </row>
    <row r="4" spans="1:8" x14ac:dyDescent="0.2">
      <c r="A4" t="s">
        <v>11</v>
      </c>
      <c r="B4" t="s">
        <v>12</v>
      </c>
      <c r="C4" s="5" t="s">
        <v>293</v>
      </c>
      <c r="D4" t="s">
        <v>9</v>
      </c>
      <c r="E4">
        <v>1</v>
      </c>
      <c r="F4" t="s">
        <v>10</v>
      </c>
      <c r="H4">
        <f>SUM(C3,C5)</f>
        <v>0</v>
      </c>
    </row>
    <row r="5" spans="1:8" x14ac:dyDescent="0.2">
      <c r="A5" t="s">
        <v>13</v>
      </c>
      <c r="B5" t="s">
        <v>14</v>
      </c>
      <c r="C5" s="5" t="s">
        <v>294</v>
      </c>
      <c r="D5" t="s">
        <v>9</v>
      </c>
      <c r="E5">
        <v>1</v>
      </c>
      <c r="F5" t="s">
        <v>10</v>
      </c>
    </row>
    <row r="6" spans="1:8" x14ac:dyDescent="0.2">
      <c r="A6" t="s">
        <v>15</v>
      </c>
      <c r="B6" t="s">
        <v>16</v>
      </c>
      <c r="C6" s="5" t="s">
        <v>295</v>
      </c>
      <c r="D6" t="s">
        <v>17</v>
      </c>
      <c r="E6">
        <v>1</v>
      </c>
      <c r="F6" t="s">
        <v>10</v>
      </c>
    </row>
    <row r="7" spans="1:8" x14ac:dyDescent="0.2">
      <c r="A7" t="s">
        <v>18</v>
      </c>
      <c r="B7" t="s">
        <v>19</v>
      </c>
      <c r="C7" s="5" t="s">
        <v>296</v>
      </c>
      <c r="D7" t="s">
        <v>20</v>
      </c>
      <c r="E7">
        <v>1</v>
      </c>
      <c r="F7" t="s">
        <v>10</v>
      </c>
    </row>
    <row r="8" spans="1:8" x14ac:dyDescent="0.2">
      <c r="A8" t="s">
        <v>21</v>
      </c>
      <c r="B8" t="s">
        <v>22</v>
      </c>
      <c r="C8" s="5" t="s">
        <v>297</v>
      </c>
      <c r="D8" t="s">
        <v>23</v>
      </c>
      <c r="E8">
        <v>1</v>
      </c>
      <c r="F8" t="s">
        <v>10</v>
      </c>
    </row>
    <row r="9" spans="1:8" x14ac:dyDescent="0.2">
      <c r="A9" t="s">
        <v>24</v>
      </c>
      <c r="B9" t="s">
        <v>25</v>
      </c>
      <c r="C9" s="5" t="s">
        <v>298</v>
      </c>
      <c r="D9" t="s">
        <v>23</v>
      </c>
      <c r="E9">
        <v>1</v>
      </c>
      <c r="F9" t="s">
        <v>10</v>
      </c>
    </row>
    <row r="10" spans="1:8" x14ac:dyDescent="0.2">
      <c r="A10" t="s">
        <v>26</v>
      </c>
      <c r="B10" t="s">
        <v>27</v>
      </c>
      <c r="C10" s="5" t="s">
        <v>299</v>
      </c>
      <c r="D10" t="s">
        <v>23</v>
      </c>
      <c r="E10">
        <v>1</v>
      </c>
      <c r="F10" t="s">
        <v>10</v>
      </c>
    </row>
    <row r="11" spans="1:8" x14ac:dyDescent="0.2">
      <c r="A11" t="s">
        <v>28</v>
      </c>
      <c r="B11" t="s">
        <v>29</v>
      </c>
      <c r="C11" s="5" t="s">
        <v>300</v>
      </c>
      <c r="D11" s="1">
        <v>9.9999999999999996E-104</v>
      </c>
      <c r="E11">
        <v>1</v>
      </c>
      <c r="F11" t="s">
        <v>10</v>
      </c>
    </row>
    <row r="12" spans="1:8" x14ac:dyDescent="0.2">
      <c r="A12" t="s">
        <v>30</v>
      </c>
      <c r="B12" t="s">
        <v>31</v>
      </c>
      <c r="C12" s="5" t="s">
        <v>301</v>
      </c>
      <c r="D12" t="s">
        <v>32</v>
      </c>
      <c r="E12">
        <v>1</v>
      </c>
      <c r="F12" t="s">
        <v>10</v>
      </c>
    </row>
    <row r="13" spans="1:8" x14ac:dyDescent="0.2">
      <c r="A13" t="s">
        <v>33</v>
      </c>
      <c r="B13" t="s">
        <v>34</v>
      </c>
      <c r="C13" s="5" t="s">
        <v>302</v>
      </c>
      <c r="D13" t="s">
        <v>35</v>
      </c>
      <c r="E13">
        <v>1</v>
      </c>
      <c r="F13" t="s">
        <v>10</v>
      </c>
    </row>
    <row r="14" spans="1:8" x14ac:dyDescent="0.2">
      <c r="A14" t="s">
        <v>36</v>
      </c>
      <c r="B14" t="s">
        <v>37</v>
      </c>
      <c r="C14" s="5" t="s">
        <v>303</v>
      </c>
      <c r="D14" t="s">
        <v>38</v>
      </c>
      <c r="E14">
        <v>1</v>
      </c>
      <c r="F14" t="s">
        <v>10</v>
      </c>
    </row>
    <row r="15" spans="1:8" x14ac:dyDescent="0.2">
      <c r="A15" t="s">
        <v>39</v>
      </c>
      <c r="B15" t="s">
        <v>40</v>
      </c>
      <c r="C15" s="5" t="s">
        <v>304</v>
      </c>
      <c r="D15" t="s">
        <v>41</v>
      </c>
      <c r="E15">
        <v>1</v>
      </c>
      <c r="F15" t="s">
        <v>10</v>
      </c>
    </row>
    <row r="16" spans="1:8" x14ac:dyDescent="0.2">
      <c r="A16" t="s">
        <v>42</v>
      </c>
      <c r="B16" t="s">
        <v>43</v>
      </c>
      <c r="C16" s="5" t="s">
        <v>305</v>
      </c>
      <c r="D16" t="s">
        <v>44</v>
      </c>
      <c r="E16">
        <v>1</v>
      </c>
      <c r="F16" t="s">
        <v>10</v>
      </c>
    </row>
    <row r="17" spans="1:6" x14ac:dyDescent="0.2">
      <c r="A17" t="s">
        <v>45</v>
      </c>
      <c r="B17" t="s">
        <v>46</v>
      </c>
      <c r="C17" s="5" t="s">
        <v>306</v>
      </c>
      <c r="D17" t="s">
        <v>44</v>
      </c>
      <c r="E17">
        <v>1</v>
      </c>
      <c r="F17" t="s">
        <v>10</v>
      </c>
    </row>
    <row r="18" spans="1:6" x14ac:dyDescent="0.2">
      <c r="A18" t="s">
        <v>47</v>
      </c>
      <c r="B18" t="s">
        <v>48</v>
      </c>
      <c r="C18" s="5" t="s">
        <v>307</v>
      </c>
      <c r="D18" t="s">
        <v>49</v>
      </c>
      <c r="E18">
        <v>1</v>
      </c>
      <c r="F18" t="s">
        <v>10</v>
      </c>
    </row>
    <row r="19" spans="1:6" x14ac:dyDescent="0.2">
      <c r="A19" t="s">
        <v>50</v>
      </c>
      <c r="B19" t="s">
        <v>51</v>
      </c>
      <c r="C19" s="5" t="s">
        <v>308</v>
      </c>
      <c r="D19" t="s">
        <v>52</v>
      </c>
      <c r="E19">
        <v>1</v>
      </c>
      <c r="F19" t="s">
        <v>10</v>
      </c>
    </row>
    <row r="20" spans="1:6" x14ac:dyDescent="0.2">
      <c r="A20" t="s">
        <v>53</v>
      </c>
      <c r="B20" t="s">
        <v>54</v>
      </c>
      <c r="C20" s="5" t="s">
        <v>309</v>
      </c>
      <c r="D20" t="s">
        <v>52</v>
      </c>
      <c r="E20">
        <v>1</v>
      </c>
      <c r="F20" t="s">
        <v>10</v>
      </c>
    </row>
    <row r="21" spans="1:6" x14ac:dyDescent="0.2">
      <c r="A21" t="s">
        <v>55</v>
      </c>
      <c r="B21" t="s">
        <v>56</v>
      </c>
      <c r="C21" s="5" t="s">
        <v>310</v>
      </c>
      <c r="D21" t="s">
        <v>52</v>
      </c>
      <c r="E21">
        <v>1</v>
      </c>
      <c r="F21" t="s">
        <v>10</v>
      </c>
    </row>
    <row r="22" spans="1:6" x14ac:dyDescent="0.2">
      <c r="A22" t="s">
        <v>57</v>
      </c>
      <c r="B22" t="s">
        <v>58</v>
      </c>
      <c r="C22" s="5" t="s">
        <v>311</v>
      </c>
      <c r="D22" t="s">
        <v>59</v>
      </c>
      <c r="E22">
        <v>1</v>
      </c>
      <c r="F22" t="s">
        <v>10</v>
      </c>
    </row>
    <row r="23" spans="1:6" x14ac:dyDescent="0.2">
      <c r="A23" t="s">
        <v>60</v>
      </c>
      <c r="B23" t="s">
        <v>61</v>
      </c>
      <c r="C23" s="5" t="s">
        <v>312</v>
      </c>
      <c r="D23" t="s">
        <v>62</v>
      </c>
      <c r="E23">
        <v>1</v>
      </c>
      <c r="F23" t="s">
        <v>10</v>
      </c>
    </row>
    <row r="24" spans="1:6" x14ac:dyDescent="0.2">
      <c r="A24" t="s">
        <v>63</v>
      </c>
      <c r="B24" t="s">
        <v>64</v>
      </c>
      <c r="C24" s="5" t="s">
        <v>313</v>
      </c>
      <c r="D24" t="s">
        <v>62</v>
      </c>
      <c r="E24">
        <v>1</v>
      </c>
      <c r="F24" t="s">
        <v>10</v>
      </c>
    </row>
    <row r="25" spans="1:6" x14ac:dyDescent="0.2">
      <c r="A25" t="s">
        <v>65</v>
      </c>
      <c r="B25" t="s">
        <v>66</v>
      </c>
      <c r="C25" s="5" t="s">
        <v>314</v>
      </c>
      <c r="D25" t="s">
        <v>62</v>
      </c>
      <c r="E25">
        <v>1</v>
      </c>
      <c r="F25" t="s">
        <v>10</v>
      </c>
    </row>
    <row r="26" spans="1:6" x14ac:dyDescent="0.2">
      <c r="A26" t="s">
        <v>67</v>
      </c>
      <c r="B26" t="s">
        <v>68</v>
      </c>
      <c r="C26" s="5" t="s">
        <v>315</v>
      </c>
      <c r="D26" t="s">
        <v>62</v>
      </c>
      <c r="E26">
        <v>1</v>
      </c>
      <c r="F26" t="s">
        <v>10</v>
      </c>
    </row>
    <row r="27" spans="1:6" x14ac:dyDescent="0.2">
      <c r="A27" t="s">
        <v>69</v>
      </c>
      <c r="B27" t="s">
        <v>70</v>
      </c>
      <c r="C27" s="5" t="s">
        <v>316</v>
      </c>
      <c r="D27" t="s">
        <v>71</v>
      </c>
      <c r="E27">
        <v>1</v>
      </c>
      <c r="F27" t="s">
        <v>10</v>
      </c>
    </row>
    <row r="28" spans="1:6" x14ac:dyDescent="0.2">
      <c r="A28" t="s">
        <v>72</v>
      </c>
      <c r="B28" t="s">
        <v>73</v>
      </c>
      <c r="C28" s="5" t="s">
        <v>317</v>
      </c>
      <c r="D28" t="s">
        <v>71</v>
      </c>
      <c r="E28">
        <v>1</v>
      </c>
      <c r="F28" t="s">
        <v>10</v>
      </c>
    </row>
    <row r="29" spans="1:6" x14ac:dyDescent="0.2">
      <c r="A29" t="s">
        <v>74</v>
      </c>
      <c r="B29" t="s">
        <v>75</v>
      </c>
      <c r="C29" s="5" t="s">
        <v>318</v>
      </c>
      <c r="D29" t="s">
        <v>76</v>
      </c>
      <c r="E29">
        <v>1</v>
      </c>
      <c r="F29" t="s">
        <v>10</v>
      </c>
    </row>
    <row r="30" spans="1:6" x14ac:dyDescent="0.2">
      <c r="A30" t="s">
        <v>77</v>
      </c>
      <c r="B30" t="s">
        <v>78</v>
      </c>
      <c r="C30" s="5" t="s">
        <v>319</v>
      </c>
      <c r="D30" t="s">
        <v>79</v>
      </c>
      <c r="E30">
        <v>1</v>
      </c>
      <c r="F30" t="s">
        <v>10</v>
      </c>
    </row>
    <row r="31" spans="1:6" x14ac:dyDescent="0.2">
      <c r="A31" t="s">
        <v>80</v>
      </c>
      <c r="B31" t="s">
        <v>81</v>
      </c>
      <c r="C31" s="5" t="s">
        <v>320</v>
      </c>
      <c r="D31" t="s">
        <v>82</v>
      </c>
      <c r="E31">
        <v>1</v>
      </c>
      <c r="F31" t="s">
        <v>10</v>
      </c>
    </row>
    <row r="32" spans="1:6" x14ac:dyDescent="0.2">
      <c r="A32" t="s">
        <v>83</v>
      </c>
      <c r="B32" t="s">
        <v>84</v>
      </c>
      <c r="C32" s="5" t="s">
        <v>321</v>
      </c>
      <c r="D32" t="s">
        <v>85</v>
      </c>
      <c r="E32">
        <v>1</v>
      </c>
      <c r="F32" t="s">
        <v>5</v>
      </c>
    </row>
    <row r="33" spans="1:6" x14ac:dyDescent="0.2">
      <c r="A33" t="s">
        <v>86</v>
      </c>
      <c r="B33" t="s">
        <v>87</v>
      </c>
      <c r="C33" s="5" t="s">
        <v>322</v>
      </c>
      <c r="D33" s="1">
        <v>6.0000000000000002E-27</v>
      </c>
      <c r="E33">
        <v>1</v>
      </c>
      <c r="F33" t="s">
        <v>10</v>
      </c>
    </row>
    <row r="34" spans="1:6" x14ac:dyDescent="0.2">
      <c r="A34" t="s">
        <v>88</v>
      </c>
      <c r="B34" t="s">
        <v>89</v>
      </c>
      <c r="C34" s="5" t="s">
        <v>323</v>
      </c>
      <c r="D34" t="s">
        <v>90</v>
      </c>
      <c r="E34">
        <v>1</v>
      </c>
      <c r="F34" t="s">
        <v>5</v>
      </c>
    </row>
    <row r="35" spans="1:6" x14ac:dyDescent="0.2">
      <c r="A35" t="s">
        <v>91</v>
      </c>
      <c r="B35" t="s">
        <v>92</v>
      </c>
      <c r="C35" s="5" t="s">
        <v>324</v>
      </c>
      <c r="D35" t="s">
        <v>93</v>
      </c>
      <c r="E35">
        <v>1</v>
      </c>
      <c r="F35" t="s">
        <v>5</v>
      </c>
    </row>
    <row r="36" spans="1:6" x14ac:dyDescent="0.2">
      <c r="A36" t="s">
        <v>94</v>
      </c>
      <c r="B36" t="s">
        <v>95</v>
      </c>
      <c r="C36" s="5" t="s">
        <v>325</v>
      </c>
      <c r="D36" t="s">
        <v>96</v>
      </c>
      <c r="E36">
        <v>1</v>
      </c>
      <c r="F36" t="s">
        <v>5</v>
      </c>
    </row>
    <row r="37" spans="1:6" x14ac:dyDescent="0.2">
      <c r="A37" t="s">
        <v>97</v>
      </c>
      <c r="B37" t="s">
        <v>98</v>
      </c>
      <c r="C37" s="5" t="s">
        <v>326</v>
      </c>
      <c r="D37" t="s">
        <v>99</v>
      </c>
      <c r="E37">
        <v>1</v>
      </c>
      <c r="F37" t="s">
        <v>5</v>
      </c>
    </row>
    <row r="38" spans="1:6" x14ac:dyDescent="0.2">
      <c r="A38" t="s">
        <v>100</v>
      </c>
      <c r="B38" t="s">
        <v>101</v>
      </c>
      <c r="C38" s="5" t="s">
        <v>327</v>
      </c>
      <c r="D38" t="s">
        <v>102</v>
      </c>
      <c r="E38">
        <v>1</v>
      </c>
      <c r="F38" t="s">
        <v>5</v>
      </c>
    </row>
    <row r="39" spans="1:6" x14ac:dyDescent="0.2">
      <c r="A39" t="s">
        <v>103</v>
      </c>
      <c r="B39" t="s">
        <v>104</v>
      </c>
      <c r="C39" s="5" t="s">
        <v>328</v>
      </c>
      <c r="D39" t="s">
        <v>105</v>
      </c>
      <c r="E39">
        <v>1</v>
      </c>
      <c r="F39" t="s">
        <v>5</v>
      </c>
    </row>
    <row r="40" spans="1:6" x14ac:dyDescent="0.2">
      <c r="A40" t="s">
        <v>106</v>
      </c>
      <c r="B40" t="s">
        <v>107</v>
      </c>
      <c r="C40" s="5" t="s">
        <v>329</v>
      </c>
      <c r="D40" t="s">
        <v>108</v>
      </c>
      <c r="E40">
        <v>1</v>
      </c>
      <c r="F40" t="s">
        <v>5</v>
      </c>
    </row>
    <row r="41" spans="1:6" x14ac:dyDescent="0.2">
      <c r="A41" t="s">
        <v>109</v>
      </c>
      <c r="B41" t="s">
        <v>110</v>
      </c>
      <c r="C41" s="5" t="s">
        <v>330</v>
      </c>
      <c r="D41" t="s">
        <v>111</v>
      </c>
      <c r="E41">
        <v>1</v>
      </c>
      <c r="F41" t="s">
        <v>5</v>
      </c>
    </row>
    <row r="42" spans="1:6" x14ac:dyDescent="0.2">
      <c r="A42" t="s">
        <v>112</v>
      </c>
      <c r="B42" t="s">
        <v>113</v>
      </c>
      <c r="C42" s="5" t="s">
        <v>331</v>
      </c>
      <c r="D42" t="s">
        <v>114</v>
      </c>
      <c r="E42">
        <v>1</v>
      </c>
      <c r="F42" t="s">
        <v>5</v>
      </c>
    </row>
    <row r="43" spans="1:6" x14ac:dyDescent="0.2">
      <c r="A43" t="s">
        <v>115</v>
      </c>
      <c r="B43" t="s">
        <v>116</v>
      </c>
      <c r="C43" s="5" t="s">
        <v>332</v>
      </c>
      <c r="D43" t="s">
        <v>114</v>
      </c>
      <c r="E43">
        <v>1</v>
      </c>
      <c r="F43" t="s">
        <v>5</v>
      </c>
    </row>
    <row r="44" spans="1:6" x14ac:dyDescent="0.2">
      <c r="A44" t="s">
        <v>117</v>
      </c>
      <c r="B44" t="s">
        <v>118</v>
      </c>
      <c r="C44" s="5" t="s">
        <v>333</v>
      </c>
      <c r="D44" t="s">
        <v>114</v>
      </c>
      <c r="E44">
        <v>1</v>
      </c>
      <c r="F44" t="s">
        <v>5</v>
      </c>
    </row>
    <row r="45" spans="1:6" x14ac:dyDescent="0.2">
      <c r="A45" t="s">
        <v>119</v>
      </c>
      <c r="B45" t="s">
        <v>120</v>
      </c>
      <c r="C45" s="5" t="s">
        <v>334</v>
      </c>
      <c r="D45" t="s">
        <v>114</v>
      </c>
      <c r="E45">
        <v>1</v>
      </c>
      <c r="F45" t="s">
        <v>5</v>
      </c>
    </row>
    <row r="46" spans="1:6" x14ac:dyDescent="0.2">
      <c r="A46" t="s">
        <v>121</v>
      </c>
      <c r="B46" t="s">
        <v>122</v>
      </c>
      <c r="C46" s="5" t="s">
        <v>335</v>
      </c>
      <c r="D46" t="s">
        <v>123</v>
      </c>
      <c r="E46">
        <v>1</v>
      </c>
      <c r="F46" t="s">
        <v>5</v>
      </c>
    </row>
    <row r="47" spans="1:6" x14ac:dyDescent="0.2">
      <c r="A47" t="s">
        <v>124</v>
      </c>
      <c r="B47" t="s">
        <v>125</v>
      </c>
      <c r="C47" s="5" t="s">
        <v>336</v>
      </c>
      <c r="D47" s="1">
        <v>2.0000000000000002E-5</v>
      </c>
      <c r="E47">
        <v>1</v>
      </c>
      <c r="F47" t="s">
        <v>5</v>
      </c>
    </row>
    <row r="48" spans="1:6" x14ac:dyDescent="0.2">
      <c r="A48" t="s">
        <v>126</v>
      </c>
      <c r="B48" t="s">
        <v>127</v>
      </c>
      <c r="C48" s="5" t="s">
        <v>337</v>
      </c>
      <c r="D48" t="s">
        <v>128</v>
      </c>
      <c r="E48">
        <v>1</v>
      </c>
      <c r="F48" t="s">
        <v>5</v>
      </c>
    </row>
    <row r="49" spans="1:6" x14ac:dyDescent="0.2">
      <c r="A49" t="s">
        <v>129</v>
      </c>
      <c r="B49" t="s">
        <v>130</v>
      </c>
      <c r="C49" s="5" t="s">
        <v>338</v>
      </c>
      <c r="D49" t="s">
        <v>128</v>
      </c>
      <c r="E49">
        <v>1</v>
      </c>
      <c r="F49" t="s">
        <v>5</v>
      </c>
    </row>
    <row r="50" spans="1:6" x14ac:dyDescent="0.2">
      <c r="A50" t="s">
        <v>131</v>
      </c>
      <c r="B50" t="s">
        <v>132</v>
      </c>
      <c r="C50" s="5" t="s">
        <v>339</v>
      </c>
      <c r="D50" t="s">
        <v>133</v>
      </c>
      <c r="E50">
        <v>1</v>
      </c>
      <c r="F50" t="s">
        <v>5</v>
      </c>
    </row>
    <row r="51" spans="1:6" x14ac:dyDescent="0.2">
      <c r="A51" t="s">
        <v>134</v>
      </c>
      <c r="B51" t="s">
        <v>135</v>
      </c>
      <c r="C51" s="5" t="s">
        <v>340</v>
      </c>
      <c r="D51" t="s">
        <v>136</v>
      </c>
      <c r="E51">
        <v>1</v>
      </c>
      <c r="F51" t="s">
        <v>5</v>
      </c>
    </row>
    <row r="52" spans="1:6" x14ac:dyDescent="0.2">
      <c r="A52" t="s">
        <v>137</v>
      </c>
      <c r="B52" t="s">
        <v>138</v>
      </c>
      <c r="C52" s="5" t="s">
        <v>341</v>
      </c>
      <c r="D52" t="s">
        <v>139</v>
      </c>
      <c r="E52">
        <v>1</v>
      </c>
      <c r="F52" t="s">
        <v>5</v>
      </c>
    </row>
    <row r="53" spans="1:6" x14ac:dyDescent="0.2">
      <c r="A53" t="s">
        <v>140</v>
      </c>
      <c r="B53" t="s">
        <v>141</v>
      </c>
      <c r="C53" s="5" t="s">
        <v>342</v>
      </c>
      <c r="D53" t="s">
        <v>142</v>
      </c>
      <c r="E53">
        <v>1</v>
      </c>
      <c r="F53" t="s">
        <v>5</v>
      </c>
    </row>
    <row r="54" spans="1:6" x14ac:dyDescent="0.2">
      <c r="A54" t="s">
        <v>143</v>
      </c>
      <c r="B54" t="s">
        <v>144</v>
      </c>
      <c r="C54" s="5" t="s">
        <v>343</v>
      </c>
      <c r="D54" t="s">
        <v>145</v>
      </c>
      <c r="E54">
        <v>1</v>
      </c>
      <c r="F54" t="s">
        <v>5</v>
      </c>
    </row>
    <row r="55" spans="1:6" x14ac:dyDescent="0.2">
      <c r="A55" t="s">
        <v>146</v>
      </c>
      <c r="B55" t="s">
        <v>147</v>
      </c>
      <c r="C55" s="5" t="s">
        <v>344</v>
      </c>
      <c r="D55" t="s">
        <v>148</v>
      </c>
      <c r="E55">
        <v>1</v>
      </c>
      <c r="F55" t="s">
        <v>5</v>
      </c>
    </row>
    <row r="56" spans="1:6" x14ac:dyDescent="0.2">
      <c r="A56" t="s">
        <v>149</v>
      </c>
      <c r="B56" t="s">
        <v>150</v>
      </c>
      <c r="C56" s="5" t="s">
        <v>345</v>
      </c>
      <c r="D56" t="s">
        <v>151</v>
      </c>
      <c r="E56">
        <v>1</v>
      </c>
      <c r="F56" t="s">
        <v>5</v>
      </c>
    </row>
    <row r="57" spans="1:6" x14ac:dyDescent="0.2">
      <c r="A57" t="s">
        <v>152</v>
      </c>
      <c r="B57" t="s">
        <v>153</v>
      </c>
      <c r="C57" s="5" t="s">
        <v>346</v>
      </c>
      <c r="D57" t="s">
        <v>154</v>
      </c>
      <c r="E57">
        <v>1</v>
      </c>
      <c r="F57" t="s">
        <v>5</v>
      </c>
    </row>
    <row r="58" spans="1:6" x14ac:dyDescent="0.2">
      <c r="A58" t="s">
        <v>155</v>
      </c>
      <c r="B58" t="s">
        <v>156</v>
      </c>
      <c r="C58" s="5" t="s">
        <v>347</v>
      </c>
      <c r="D58" t="s">
        <v>154</v>
      </c>
      <c r="E58">
        <v>1</v>
      </c>
      <c r="F58" t="s">
        <v>5</v>
      </c>
    </row>
    <row r="59" spans="1:6" x14ac:dyDescent="0.2">
      <c r="A59" t="s">
        <v>157</v>
      </c>
      <c r="B59" t="s">
        <v>158</v>
      </c>
      <c r="C59" s="5" t="s">
        <v>348</v>
      </c>
      <c r="D59" t="s">
        <v>154</v>
      </c>
      <c r="E59">
        <v>1</v>
      </c>
      <c r="F59" t="s">
        <v>5</v>
      </c>
    </row>
    <row r="60" spans="1:6" x14ac:dyDescent="0.2">
      <c r="A60" t="s">
        <v>159</v>
      </c>
      <c r="B60" t="s">
        <v>160</v>
      </c>
      <c r="C60" s="5" t="s">
        <v>349</v>
      </c>
      <c r="D60" t="s">
        <v>154</v>
      </c>
      <c r="E60">
        <v>1</v>
      </c>
      <c r="F60" t="s">
        <v>5</v>
      </c>
    </row>
    <row r="61" spans="1:6" x14ac:dyDescent="0.2">
      <c r="A61" t="s">
        <v>161</v>
      </c>
      <c r="B61" t="s">
        <v>162</v>
      </c>
      <c r="C61" s="5" t="s">
        <v>350</v>
      </c>
      <c r="D61" t="s">
        <v>163</v>
      </c>
      <c r="E61">
        <v>1</v>
      </c>
      <c r="F61" t="s">
        <v>5</v>
      </c>
    </row>
    <row r="62" spans="1:6" x14ac:dyDescent="0.2">
      <c r="A62" t="s">
        <v>164</v>
      </c>
      <c r="B62" t="s">
        <v>165</v>
      </c>
      <c r="C62" s="5" t="s">
        <v>351</v>
      </c>
      <c r="D62" t="s">
        <v>166</v>
      </c>
      <c r="E62">
        <v>1</v>
      </c>
      <c r="F62" t="s">
        <v>5</v>
      </c>
    </row>
    <row r="63" spans="1:6" x14ac:dyDescent="0.2">
      <c r="A63" t="s">
        <v>167</v>
      </c>
      <c r="B63" t="s">
        <v>168</v>
      </c>
      <c r="C63" s="5" t="s">
        <v>352</v>
      </c>
      <c r="D63" t="s">
        <v>169</v>
      </c>
      <c r="E63">
        <v>1</v>
      </c>
      <c r="F63" t="s">
        <v>5</v>
      </c>
    </row>
    <row r="64" spans="1:6" x14ac:dyDescent="0.2">
      <c r="A64" t="s">
        <v>170</v>
      </c>
      <c r="B64" t="s">
        <v>171</v>
      </c>
      <c r="C64" s="5" t="s">
        <v>353</v>
      </c>
      <c r="D64" t="s">
        <v>172</v>
      </c>
      <c r="E64">
        <v>1</v>
      </c>
      <c r="F64" t="s">
        <v>5</v>
      </c>
    </row>
    <row r="65" spans="1:6" x14ac:dyDescent="0.2">
      <c r="A65" t="s">
        <v>173</v>
      </c>
      <c r="B65" t="s">
        <v>174</v>
      </c>
      <c r="C65" s="5" t="s">
        <v>354</v>
      </c>
      <c r="D65" t="s">
        <v>175</v>
      </c>
      <c r="E65">
        <v>1</v>
      </c>
      <c r="F65" t="s">
        <v>5</v>
      </c>
    </row>
    <row r="66" spans="1:6" x14ac:dyDescent="0.2">
      <c r="A66" t="s">
        <v>176</v>
      </c>
      <c r="B66" t="s">
        <v>177</v>
      </c>
      <c r="C66" s="5" t="s">
        <v>355</v>
      </c>
      <c r="D66" t="s">
        <v>178</v>
      </c>
      <c r="E66">
        <v>1</v>
      </c>
      <c r="F66" t="s">
        <v>5</v>
      </c>
    </row>
    <row r="67" spans="1:6" x14ac:dyDescent="0.2">
      <c r="A67" t="s">
        <v>179</v>
      </c>
      <c r="B67" t="s">
        <v>180</v>
      </c>
      <c r="C67" s="5" t="s">
        <v>356</v>
      </c>
      <c r="D67" t="s">
        <v>181</v>
      </c>
      <c r="E67">
        <v>1</v>
      </c>
      <c r="F67" t="s">
        <v>5</v>
      </c>
    </row>
    <row r="68" spans="1:6" x14ac:dyDescent="0.2">
      <c r="A68" t="s">
        <v>182</v>
      </c>
      <c r="B68" t="s">
        <v>183</v>
      </c>
      <c r="C68" s="5" t="s">
        <v>357</v>
      </c>
      <c r="D68" t="s">
        <v>184</v>
      </c>
      <c r="E68">
        <v>1</v>
      </c>
      <c r="F68" t="s">
        <v>5</v>
      </c>
    </row>
    <row r="69" spans="1:6" x14ac:dyDescent="0.2">
      <c r="A69" t="s">
        <v>185</v>
      </c>
      <c r="B69" t="s">
        <v>186</v>
      </c>
      <c r="C69" s="5" t="s">
        <v>358</v>
      </c>
      <c r="D69" t="s">
        <v>187</v>
      </c>
      <c r="E69">
        <v>1</v>
      </c>
      <c r="F69" t="s">
        <v>5</v>
      </c>
    </row>
    <row r="70" spans="1:6" x14ac:dyDescent="0.2">
      <c r="A70" t="s">
        <v>188</v>
      </c>
      <c r="B70" t="s">
        <v>189</v>
      </c>
      <c r="C70" s="5" t="s">
        <v>359</v>
      </c>
      <c r="D70" t="s">
        <v>190</v>
      </c>
      <c r="E70">
        <v>1</v>
      </c>
      <c r="F70" t="s">
        <v>5</v>
      </c>
    </row>
    <row r="71" spans="1:6" x14ac:dyDescent="0.2">
      <c r="A71" t="s">
        <v>191</v>
      </c>
      <c r="B71" t="s">
        <v>192</v>
      </c>
      <c r="C71" s="5" t="s">
        <v>360</v>
      </c>
      <c r="D71" t="s">
        <v>193</v>
      </c>
      <c r="E71">
        <v>1</v>
      </c>
      <c r="F71" t="s">
        <v>5</v>
      </c>
    </row>
    <row r="72" spans="1:6" x14ac:dyDescent="0.2">
      <c r="A72" t="s">
        <v>194</v>
      </c>
      <c r="B72" t="s">
        <v>195</v>
      </c>
      <c r="C72" s="5" t="s">
        <v>361</v>
      </c>
      <c r="D72" t="s">
        <v>196</v>
      </c>
      <c r="E72">
        <v>1</v>
      </c>
      <c r="F72" t="s">
        <v>5</v>
      </c>
    </row>
    <row r="73" spans="1:6" x14ac:dyDescent="0.2">
      <c r="A73" t="s">
        <v>197</v>
      </c>
      <c r="B73" t="s">
        <v>198</v>
      </c>
      <c r="C73" s="5" t="s">
        <v>362</v>
      </c>
      <c r="D73" t="s">
        <v>199</v>
      </c>
      <c r="E73">
        <v>1</v>
      </c>
      <c r="F73" t="s">
        <v>5</v>
      </c>
    </row>
    <row r="74" spans="1:6" x14ac:dyDescent="0.2">
      <c r="A74" t="s">
        <v>200</v>
      </c>
      <c r="B74" t="s">
        <v>201</v>
      </c>
      <c r="C74" s="5" t="s">
        <v>363</v>
      </c>
      <c r="D74" t="s">
        <v>202</v>
      </c>
      <c r="E74">
        <v>1</v>
      </c>
      <c r="F74" t="s">
        <v>5</v>
      </c>
    </row>
    <row r="75" spans="1:6" x14ac:dyDescent="0.2">
      <c r="A75" t="s">
        <v>203</v>
      </c>
      <c r="B75" t="s">
        <v>204</v>
      </c>
      <c r="C75" s="5" t="s">
        <v>364</v>
      </c>
      <c r="D75" t="s">
        <v>205</v>
      </c>
      <c r="E75">
        <v>1</v>
      </c>
      <c r="F75" t="s">
        <v>5</v>
      </c>
    </row>
    <row r="76" spans="1:6" x14ac:dyDescent="0.2">
      <c r="A76" t="s">
        <v>206</v>
      </c>
      <c r="B76" t="s">
        <v>207</v>
      </c>
      <c r="C76" s="5" t="s">
        <v>365</v>
      </c>
      <c r="D76" t="s">
        <v>208</v>
      </c>
      <c r="E76">
        <v>1</v>
      </c>
      <c r="F76" t="s">
        <v>5</v>
      </c>
    </row>
    <row r="77" spans="1:6" x14ac:dyDescent="0.2">
      <c r="A77" t="s">
        <v>209</v>
      </c>
      <c r="B77" t="s">
        <v>210</v>
      </c>
      <c r="C77" s="5" t="s">
        <v>366</v>
      </c>
      <c r="D77" t="s">
        <v>208</v>
      </c>
      <c r="E77">
        <v>1</v>
      </c>
      <c r="F77" t="s">
        <v>5</v>
      </c>
    </row>
    <row r="78" spans="1:6" x14ac:dyDescent="0.2">
      <c r="A78" t="s">
        <v>211</v>
      </c>
      <c r="B78" t="s">
        <v>212</v>
      </c>
      <c r="C78" s="5" t="s">
        <v>367</v>
      </c>
      <c r="D78" t="s">
        <v>213</v>
      </c>
      <c r="E78">
        <v>1</v>
      </c>
      <c r="F78" t="s">
        <v>5</v>
      </c>
    </row>
    <row r="79" spans="1:6" x14ac:dyDescent="0.2">
      <c r="A79" t="s">
        <v>214</v>
      </c>
      <c r="B79" t="s">
        <v>215</v>
      </c>
      <c r="C79" s="5" t="s">
        <v>368</v>
      </c>
      <c r="D79" t="s">
        <v>213</v>
      </c>
      <c r="E79">
        <v>1</v>
      </c>
      <c r="F79" t="s">
        <v>5</v>
      </c>
    </row>
    <row r="80" spans="1:6" x14ac:dyDescent="0.2">
      <c r="A80" t="s">
        <v>216</v>
      </c>
      <c r="B80" t="s">
        <v>217</v>
      </c>
      <c r="C80" s="5" t="s">
        <v>369</v>
      </c>
      <c r="D80" t="s">
        <v>213</v>
      </c>
      <c r="E80">
        <v>1</v>
      </c>
      <c r="F80" t="s">
        <v>5</v>
      </c>
    </row>
    <row r="81" spans="1:6" x14ac:dyDescent="0.2">
      <c r="A81" t="s">
        <v>218</v>
      </c>
      <c r="B81" t="s">
        <v>219</v>
      </c>
      <c r="C81" s="5" t="s">
        <v>370</v>
      </c>
      <c r="D81" t="s">
        <v>213</v>
      </c>
      <c r="E81">
        <v>1</v>
      </c>
      <c r="F81" t="s">
        <v>5</v>
      </c>
    </row>
    <row r="82" spans="1:6" x14ac:dyDescent="0.2">
      <c r="A82" t="s">
        <v>220</v>
      </c>
      <c r="B82" t="s">
        <v>221</v>
      </c>
      <c r="C82" s="5" t="s">
        <v>371</v>
      </c>
      <c r="D82" t="s">
        <v>213</v>
      </c>
      <c r="E82">
        <v>1</v>
      </c>
      <c r="F82" t="s">
        <v>5</v>
      </c>
    </row>
    <row r="83" spans="1:6" x14ac:dyDescent="0.2">
      <c r="A83" t="s">
        <v>222</v>
      </c>
      <c r="B83" t="s">
        <v>223</v>
      </c>
      <c r="C83" s="5" t="s">
        <v>372</v>
      </c>
      <c r="D83" t="s">
        <v>213</v>
      </c>
      <c r="E83">
        <v>1</v>
      </c>
      <c r="F83" t="s">
        <v>5</v>
      </c>
    </row>
    <row r="84" spans="1:6" x14ac:dyDescent="0.2">
      <c r="A84" t="s">
        <v>224</v>
      </c>
      <c r="B84" t="s">
        <v>225</v>
      </c>
      <c r="C84" s="5" t="s">
        <v>373</v>
      </c>
      <c r="D84" t="s">
        <v>213</v>
      </c>
      <c r="E84">
        <v>1</v>
      </c>
      <c r="F84" t="s">
        <v>5</v>
      </c>
    </row>
    <row r="85" spans="1:6" x14ac:dyDescent="0.2">
      <c r="A85" t="s">
        <v>226</v>
      </c>
      <c r="B85" t="s">
        <v>227</v>
      </c>
      <c r="C85" s="5" t="s">
        <v>374</v>
      </c>
      <c r="D85" t="s">
        <v>213</v>
      </c>
      <c r="E85">
        <v>1</v>
      </c>
      <c r="F85" t="s">
        <v>5</v>
      </c>
    </row>
    <row r="86" spans="1:6" x14ac:dyDescent="0.2">
      <c r="A86" t="s">
        <v>228</v>
      </c>
      <c r="B86" t="s">
        <v>229</v>
      </c>
      <c r="C86" s="5" t="s">
        <v>375</v>
      </c>
      <c r="D86" t="s">
        <v>213</v>
      </c>
      <c r="E86">
        <v>1</v>
      </c>
      <c r="F86" t="s">
        <v>5</v>
      </c>
    </row>
    <row r="87" spans="1:6" x14ac:dyDescent="0.2">
      <c r="A87" t="s">
        <v>230</v>
      </c>
      <c r="B87" t="s">
        <v>231</v>
      </c>
      <c r="C87" s="5" t="s">
        <v>376</v>
      </c>
      <c r="D87" t="s">
        <v>213</v>
      </c>
      <c r="E87">
        <v>1</v>
      </c>
      <c r="F87" t="s">
        <v>5</v>
      </c>
    </row>
    <row r="88" spans="1:6" x14ac:dyDescent="0.2">
      <c r="A88" t="s">
        <v>232</v>
      </c>
      <c r="B88" t="s">
        <v>233</v>
      </c>
      <c r="C88" s="5" t="s">
        <v>377</v>
      </c>
      <c r="D88" t="s">
        <v>213</v>
      </c>
      <c r="E88">
        <v>1</v>
      </c>
      <c r="F88" t="s">
        <v>5</v>
      </c>
    </row>
    <row r="89" spans="1:6" x14ac:dyDescent="0.2">
      <c r="A89" t="s">
        <v>234</v>
      </c>
      <c r="B89" t="s">
        <v>235</v>
      </c>
      <c r="C89" s="5" t="s">
        <v>378</v>
      </c>
      <c r="D89" t="s">
        <v>213</v>
      </c>
      <c r="E89">
        <v>1</v>
      </c>
      <c r="F89" t="s">
        <v>5</v>
      </c>
    </row>
    <row r="90" spans="1:6" x14ac:dyDescent="0.2">
      <c r="A90" t="s">
        <v>236</v>
      </c>
      <c r="B90" t="s">
        <v>237</v>
      </c>
      <c r="C90" s="5" t="s">
        <v>379</v>
      </c>
      <c r="D90" t="s">
        <v>213</v>
      </c>
      <c r="E90">
        <v>1</v>
      </c>
      <c r="F90" t="s">
        <v>5</v>
      </c>
    </row>
    <row r="91" spans="1:6" x14ac:dyDescent="0.2">
      <c r="A91" t="s">
        <v>238</v>
      </c>
      <c r="B91" t="s">
        <v>239</v>
      </c>
      <c r="C91" s="5" t="s">
        <v>380</v>
      </c>
      <c r="D91" t="s">
        <v>213</v>
      </c>
      <c r="E91">
        <v>1</v>
      </c>
      <c r="F91" t="s">
        <v>5</v>
      </c>
    </row>
    <row r="92" spans="1:6" x14ac:dyDescent="0.2">
      <c r="A92" t="s">
        <v>240</v>
      </c>
      <c r="B92" t="s">
        <v>241</v>
      </c>
      <c r="C92" s="5" t="s">
        <v>381</v>
      </c>
      <c r="D92" t="s">
        <v>242</v>
      </c>
      <c r="E92">
        <v>1</v>
      </c>
      <c r="F92" t="s">
        <v>5</v>
      </c>
    </row>
    <row r="93" spans="1:6" x14ac:dyDescent="0.2">
      <c r="A93" t="s">
        <v>243</v>
      </c>
      <c r="B93" t="s">
        <v>244</v>
      </c>
      <c r="C93" s="5" t="s">
        <v>382</v>
      </c>
      <c r="D93" t="s">
        <v>245</v>
      </c>
      <c r="E93">
        <v>1</v>
      </c>
      <c r="F93" t="s">
        <v>5</v>
      </c>
    </row>
    <row r="94" spans="1:6" x14ac:dyDescent="0.2">
      <c r="A94" t="s">
        <v>246</v>
      </c>
      <c r="B94" t="s">
        <v>247</v>
      </c>
      <c r="C94" s="5" t="s">
        <v>383</v>
      </c>
      <c r="D94" t="s">
        <v>248</v>
      </c>
      <c r="E94">
        <v>1</v>
      </c>
      <c r="F94" t="s">
        <v>5</v>
      </c>
    </row>
    <row r="95" spans="1:6" x14ac:dyDescent="0.2">
      <c r="A95" t="s">
        <v>249</v>
      </c>
      <c r="B95" t="s">
        <v>250</v>
      </c>
      <c r="C95" s="5" t="s">
        <v>384</v>
      </c>
      <c r="D95" t="s">
        <v>251</v>
      </c>
      <c r="E95">
        <v>1</v>
      </c>
      <c r="F95" t="s">
        <v>5</v>
      </c>
    </row>
    <row r="96" spans="1:6" x14ac:dyDescent="0.2">
      <c r="A96" t="s">
        <v>252</v>
      </c>
      <c r="B96" t="s">
        <v>253</v>
      </c>
      <c r="C96" s="5" t="s">
        <v>385</v>
      </c>
      <c r="D96" t="s">
        <v>254</v>
      </c>
      <c r="E96">
        <v>1</v>
      </c>
      <c r="F96" t="s">
        <v>5</v>
      </c>
    </row>
    <row r="97" spans="1:6" x14ac:dyDescent="0.2">
      <c r="A97" t="s">
        <v>255</v>
      </c>
      <c r="B97" t="s">
        <v>256</v>
      </c>
      <c r="C97" s="5" t="s">
        <v>386</v>
      </c>
      <c r="D97" t="s">
        <v>257</v>
      </c>
      <c r="E97">
        <v>1</v>
      </c>
      <c r="F97" t="s">
        <v>5</v>
      </c>
    </row>
    <row r="98" spans="1:6" x14ac:dyDescent="0.2">
      <c r="A98" t="s">
        <v>258</v>
      </c>
      <c r="B98" t="s">
        <v>259</v>
      </c>
      <c r="C98" s="5" t="s">
        <v>387</v>
      </c>
      <c r="D98" t="s">
        <v>257</v>
      </c>
      <c r="E98">
        <v>1</v>
      </c>
      <c r="F98" t="s">
        <v>5</v>
      </c>
    </row>
    <row r="99" spans="1:6" x14ac:dyDescent="0.2">
      <c r="A99" t="s">
        <v>260</v>
      </c>
      <c r="B99" t="s">
        <v>261</v>
      </c>
      <c r="C99" s="5" t="s">
        <v>388</v>
      </c>
      <c r="D99" t="s">
        <v>257</v>
      </c>
      <c r="E99">
        <v>1</v>
      </c>
      <c r="F99" t="s">
        <v>5</v>
      </c>
    </row>
    <row r="100" spans="1:6" x14ac:dyDescent="0.2">
      <c r="A100" t="s">
        <v>262</v>
      </c>
      <c r="B100" t="s">
        <v>263</v>
      </c>
      <c r="C100" s="5" t="s">
        <v>389</v>
      </c>
      <c r="D100" t="s">
        <v>257</v>
      </c>
      <c r="E100">
        <v>1</v>
      </c>
      <c r="F100" t="s">
        <v>5</v>
      </c>
    </row>
    <row r="101" spans="1:6" x14ac:dyDescent="0.2">
      <c r="A101" t="s">
        <v>264</v>
      </c>
      <c r="B101" t="s">
        <v>265</v>
      </c>
      <c r="C101" s="5" t="s">
        <v>390</v>
      </c>
      <c r="D101" t="s">
        <v>257</v>
      </c>
      <c r="E101">
        <v>1</v>
      </c>
      <c r="F101" t="s">
        <v>5</v>
      </c>
    </row>
    <row r="102" spans="1:6" x14ac:dyDescent="0.2">
      <c r="A102" t="s">
        <v>266</v>
      </c>
      <c r="B102" t="s">
        <v>267</v>
      </c>
      <c r="C102" s="5" t="s">
        <v>391</v>
      </c>
      <c r="D102" t="s">
        <v>257</v>
      </c>
      <c r="E102">
        <v>1</v>
      </c>
      <c r="F102" t="s">
        <v>5</v>
      </c>
    </row>
    <row r="103" spans="1:6" x14ac:dyDescent="0.2">
      <c r="A103" t="s">
        <v>268</v>
      </c>
      <c r="B103" t="s">
        <v>269</v>
      </c>
      <c r="C103" s="5" t="s">
        <v>392</v>
      </c>
      <c r="D103" t="s">
        <v>257</v>
      </c>
      <c r="E103">
        <v>1</v>
      </c>
      <c r="F103" t="s">
        <v>5</v>
      </c>
    </row>
    <row r="104" spans="1:6" x14ac:dyDescent="0.2">
      <c r="A104" t="s">
        <v>270</v>
      </c>
      <c r="B104" t="s">
        <v>271</v>
      </c>
      <c r="C104" s="5" t="s">
        <v>393</v>
      </c>
      <c r="D104" t="s">
        <v>257</v>
      </c>
      <c r="E104">
        <v>1</v>
      </c>
      <c r="F104" t="s">
        <v>5</v>
      </c>
    </row>
    <row r="105" spans="1:6" x14ac:dyDescent="0.2">
      <c r="A105" t="s">
        <v>272</v>
      </c>
      <c r="B105" t="s">
        <v>273</v>
      </c>
      <c r="C105" s="5" t="s">
        <v>394</v>
      </c>
      <c r="D105" t="s">
        <v>257</v>
      </c>
      <c r="E105">
        <v>1</v>
      </c>
      <c r="F105" t="s">
        <v>5</v>
      </c>
    </row>
    <row r="106" spans="1:6" x14ac:dyDescent="0.2">
      <c r="A106" t="s">
        <v>274</v>
      </c>
      <c r="B106" t="s">
        <v>275</v>
      </c>
      <c r="C106" s="5" t="s">
        <v>395</v>
      </c>
      <c r="D106" t="s">
        <v>276</v>
      </c>
      <c r="E106">
        <v>1</v>
      </c>
      <c r="F106" t="s">
        <v>5</v>
      </c>
    </row>
    <row r="107" spans="1:6" x14ac:dyDescent="0.2">
      <c r="A107" t="s">
        <v>277</v>
      </c>
      <c r="B107" t="s">
        <v>278</v>
      </c>
      <c r="C107" s="5" t="s">
        <v>396</v>
      </c>
      <c r="D107" t="s">
        <v>279</v>
      </c>
      <c r="E107">
        <v>1</v>
      </c>
      <c r="F107" t="s">
        <v>5</v>
      </c>
    </row>
    <row r="108" spans="1:6" x14ac:dyDescent="0.2">
      <c r="A108" t="s">
        <v>280</v>
      </c>
      <c r="B108" t="s">
        <v>281</v>
      </c>
      <c r="C108" s="5" t="s">
        <v>397</v>
      </c>
      <c r="D108" t="s">
        <v>282</v>
      </c>
      <c r="E108">
        <v>1</v>
      </c>
      <c r="F108" t="s">
        <v>5</v>
      </c>
    </row>
    <row r="109" spans="1:6" x14ac:dyDescent="0.2">
      <c r="A109" t="s">
        <v>283</v>
      </c>
      <c r="B109" t="s">
        <v>284</v>
      </c>
      <c r="C109" s="5" t="s">
        <v>398</v>
      </c>
      <c r="D109" t="s">
        <v>282</v>
      </c>
      <c r="E109">
        <v>1</v>
      </c>
      <c r="F109" t="s">
        <v>5</v>
      </c>
    </row>
    <row r="110" spans="1:6" x14ac:dyDescent="0.2">
      <c r="A110" t="s">
        <v>285</v>
      </c>
      <c r="B110" t="s">
        <v>286</v>
      </c>
      <c r="C110" s="5" t="s">
        <v>399</v>
      </c>
      <c r="D110" s="2">
        <v>44986</v>
      </c>
      <c r="E110">
        <v>1</v>
      </c>
      <c r="F110" t="s">
        <v>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Лист1!table2</vt:lpstr>
      <vt:lpstr>Лист2!table2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2023-05-24T16:40:52Z</dcterms:created>
  <dcterms:modified xsi:type="dcterms:W3CDTF">2023-05-24T17:26:12Z</dcterms:modified>
</cp:coreProperties>
</file>