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05" windowWidth="16755" windowHeight="7365" activeTab="1"/>
  </bookViews>
  <sheets>
    <sheet name="scores_2_2" sheetId="1" r:id="rId1"/>
    <sheet name="scores_4_2" sheetId="2" r:id="rId2"/>
  </sheets>
  <calcPr calcId="144525"/>
</workbook>
</file>

<file path=xl/calcChain.xml><?xml version="1.0" encoding="utf-8"?>
<calcChain xmlns="http://schemas.openxmlformats.org/spreadsheetml/2006/main">
  <c r="J3" i="2" l="1"/>
  <c r="Q43" i="2"/>
  <c r="S41" i="2"/>
  <c r="S39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4" i="2"/>
  <c r="J5" i="2"/>
  <c r="J6" i="2"/>
  <c r="J7" i="2"/>
  <c r="J8" i="2"/>
  <c r="J9" i="2"/>
  <c r="J10" i="2"/>
  <c r="J11" i="2"/>
  <c r="J12" i="2"/>
  <c r="J13" i="2"/>
  <c r="J2" i="2"/>
  <c r="K3" i="2"/>
  <c r="S38" i="1"/>
  <c r="Q40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" i="1"/>
  <c r="K5" i="1"/>
  <c r="K6" i="1"/>
  <c r="K7" i="1"/>
  <c r="K8" i="1"/>
  <c r="K9" i="1"/>
  <c r="K10" i="1"/>
  <c r="K11" i="1"/>
  <c r="K12" i="1"/>
  <c r="K13" i="1"/>
  <c r="K14" i="1"/>
  <c r="K15" i="1"/>
  <c r="K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37" i="1"/>
  <c r="J38" i="1"/>
  <c r="J39" i="1"/>
  <c r="J40" i="1"/>
  <c r="J41" i="1"/>
  <c r="J42" i="1"/>
  <c r="J4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2" i="1"/>
  <c r="O43" i="2"/>
  <c r="S36" i="1"/>
  <c r="O40" i="1" l="1"/>
</calcChain>
</file>

<file path=xl/sharedStrings.xml><?xml version="1.0" encoding="utf-8"?>
<sst xmlns="http://schemas.openxmlformats.org/spreadsheetml/2006/main" count="1196" uniqueCount="78">
  <si>
    <t>pos.</t>
  </si>
  <si>
    <t>-</t>
  </si>
  <si>
    <t>2_Act_E0F9U9/1-150</t>
  </si>
  <si>
    <t>2_Act_E0E7H7/1-150</t>
  </si>
  <si>
    <t>2_Act_E0FM09/1-150</t>
  </si>
  <si>
    <t>2_Act_E0FFZ0/1-150</t>
  </si>
  <si>
    <t>2_Act_D9PB64/1-150</t>
  </si>
  <si>
    <t>2_Act_B3GXD0/1-150</t>
  </si>
  <si>
    <t>2_Act_E0EJN0/1-150</t>
  </si>
  <si>
    <t>2_Act_TMCA/1-150</t>
  </si>
  <si>
    <t>2_Act_E0F3J9/1-150</t>
  </si>
  <si>
    <t>2_Act_E0EDG3/1-150</t>
  </si>
  <si>
    <t>2_Act_D9P4K4/1-150</t>
  </si>
  <si>
    <t>2_Act_B0BNX7/1-150</t>
  </si>
  <si>
    <t>2_Hae_F9GYE6/1-149</t>
  </si>
  <si>
    <t>2_Act_B3VKS7/1-151</t>
  </si>
  <si>
    <t>2_Hae_H1LMA1/1-149</t>
  </si>
  <si>
    <t>2_Act_B0BPP2/1-151</t>
  </si>
  <si>
    <t>2_Act_C5S229/1-151</t>
  </si>
  <si>
    <t>2_Agg_G8MQY2/1-152</t>
  </si>
  <si>
    <t>2_Agg_G4B1K4/1-152</t>
  </si>
  <si>
    <t>2_Agg_G4A019/1-152</t>
  </si>
  <si>
    <t>2_Agg_G3ZXA5/1-152</t>
  </si>
  <si>
    <t>2_Agg_G3Z8U7/1-152</t>
  </si>
  <si>
    <t>2_Hae_E1W559/1-149</t>
  </si>
  <si>
    <t>2_Hae_F0EUC1/1-149</t>
  </si>
  <si>
    <t>2_Hae_B8F458/1-151</t>
  </si>
  <si>
    <t>2_Agg_G4B5D3/1-152</t>
  </si>
  <si>
    <t>2_Agg_G3ZHZ3/1-152</t>
  </si>
  <si>
    <t>2_Agg_C9R2X9/1-152</t>
  </si>
  <si>
    <t>2_Agg_G4AG50/1-152</t>
  </si>
  <si>
    <t>2_Hae_F9QAL7/1-152</t>
  </si>
  <si>
    <t>2_En_TMCA/1-147</t>
  </si>
  <si>
    <t>2_En_G0E9I3/1-142</t>
  </si>
  <si>
    <t>2_En_H3N0Z1/1-142</t>
  </si>
  <si>
    <t>2_En_H3LB78/1-142</t>
  </si>
  <si>
    <t>4_V_F8Z500/1-167</t>
  </si>
  <si>
    <t>4_V_F8YUB9/1-167</t>
  </si>
  <si>
    <t>4_V_D7HP31/1-167</t>
  </si>
  <si>
    <t>4_V_D0HQ32/1-167</t>
  </si>
  <si>
    <t>4_V_D0H6F7/1-167</t>
  </si>
  <si>
    <t>4_V_C6YIX4/1-167</t>
  </si>
  <si>
    <t>4_V_C6S101/1-167</t>
  </si>
  <si>
    <t>4_V_C3NYK8/1-167</t>
  </si>
  <si>
    <t>4_V_C3LX22/1-167</t>
  </si>
  <si>
    <t>4_V_C2JDM8/1-167</t>
  </si>
  <si>
    <t>4_V_C2IFN9/1-167</t>
  </si>
  <si>
    <t>4_V_A5F1P3/1-167</t>
  </si>
  <si>
    <t>4_V_A3GWE6/1-167</t>
  </si>
  <si>
    <t>4_V_A3GIK1/1-167</t>
  </si>
  <si>
    <t>4_V_A1F1K0/1-167</t>
  </si>
  <si>
    <t>4_V_A1EPR6/1-167</t>
  </si>
  <si>
    <t>4_V_C9QB77/1-167</t>
  </si>
  <si>
    <t>4_V_D7HB48/1-167</t>
  </si>
  <si>
    <t>4_V_F2IUC6/1-167</t>
  </si>
  <si>
    <t>4_V_C2I975/1-167</t>
  </si>
  <si>
    <t>4_V_C2HYZ8/1-167</t>
  </si>
  <si>
    <t>4_V_C2C7N9/1-167</t>
  </si>
  <si>
    <t>4_V_A2PR13/1-167</t>
  </si>
  <si>
    <t>4_V_A2P4Y0/1-167</t>
  </si>
  <si>
    <t>4_V_A6XR49/1-167</t>
  </si>
  <si>
    <t>4_V_A6A944/1-167</t>
  </si>
  <si>
    <t>4_V_C2ITF1/1-167</t>
  </si>
  <si>
    <t>4_V_D2YR35/1-167</t>
  </si>
  <si>
    <t>4_V_D2Y9V1/1-167</t>
  </si>
  <si>
    <t>4_V_D0II04/1-167</t>
  </si>
  <si>
    <t>4_V_D0HDC8/1-167</t>
  </si>
  <si>
    <t>№</t>
  </si>
  <si>
    <t>вес</t>
  </si>
  <si>
    <t>последовательность/длина</t>
  </si>
  <si>
    <t>участвовал в построении профиля?</t>
  </si>
  <si>
    <t>да</t>
  </si>
  <si>
    <t>нет</t>
  </si>
  <si>
    <t>1 - специфичность</t>
  </si>
  <si>
    <t>чувствительность</t>
  </si>
  <si>
    <t>+</t>
  </si>
  <si>
    <t>тест</t>
  </si>
  <si>
    <t>далее расположены последовательности "внешней группы" на них можно не обращать внимания, так как они отыскались с плохим весом, не входили в выравнивание и не нужны для выполнения задания.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</si>
</sst>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Segoe UI Light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12" applyNumberFormat="0" applyAlignment="0" applyProtection="0"/>
    <xf numFmtId="0" fontId="10" fillId="6" borderId="13" applyNumberFormat="0" applyAlignment="0" applyProtection="0"/>
    <xf numFmtId="0" fontId="11" fillId="6" borderId="12" applyNumberFormat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3" fillId="7" borderId="15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12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0" fontId="18" fillId="0" borderId="0" xfId="0" applyFont="1" applyAlignment="1">
      <alignment horizontal="center" vertical="center"/>
    </xf>
    <xf numFmtId="0" fontId="0" fillId="0" borderId="0" xfId="0" applyFill="1"/>
    <xf numFmtId="0" fontId="0" fillId="35" borderId="0" xfId="0" applyFill="1"/>
    <xf numFmtId="0" fontId="0" fillId="36" borderId="0" xfId="0" applyFill="1"/>
    <xf numFmtId="0" fontId="20" fillId="0" borderId="6" xfId="0" applyFon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0" fillId="37" borderId="0" xfId="0" applyFill="1"/>
    <xf numFmtId="0" fontId="0" fillId="38" borderId="0" xfId="0" applyFill="1"/>
    <xf numFmtId="0" fontId="0" fillId="38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весов находок </a:t>
            </a:r>
            <a:r>
              <a:rPr lang="en-US"/>
              <a:t>pfsearch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scores_2_2!$A$2:$A$65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scores_2_2!$B$2:$B$65</c:f>
              <c:numCache>
                <c:formatCode>General</c:formatCode>
                <c:ptCount val="64"/>
                <c:pt idx="0">
                  <c:v>41.89</c:v>
                </c:pt>
                <c:pt idx="1">
                  <c:v>41.89</c:v>
                </c:pt>
                <c:pt idx="2">
                  <c:v>41.87</c:v>
                </c:pt>
                <c:pt idx="3">
                  <c:v>41.87</c:v>
                </c:pt>
                <c:pt idx="4">
                  <c:v>41.87</c:v>
                </c:pt>
                <c:pt idx="5">
                  <c:v>41.87</c:v>
                </c:pt>
                <c:pt idx="6">
                  <c:v>41.72</c:v>
                </c:pt>
                <c:pt idx="7">
                  <c:v>41.57</c:v>
                </c:pt>
                <c:pt idx="8">
                  <c:v>41.57</c:v>
                </c:pt>
                <c:pt idx="9">
                  <c:v>41.57</c:v>
                </c:pt>
                <c:pt idx="10">
                  <c:v>41.57</c:v>
                </c:pt>
                <c:pt idx="11">
                  <c:v>41.31</c:v>
                </c:pt>
                <c:pt idx="12">
                  <c:v>40.340000000000003</c:v>
                </c:pt>
                <c:pt idx="13">
                  <c:v>40.19</c:v>
                </c:pt>
                <c:pt idx="14">
                  <c:v>40.14</c:v>
                </c:pt>
                <c:pt idx="15">
                  <c:v>40.1</c:v>
                </c:pt>
                <c:pt idx="16">
                  <c:v>40.08</c:v>
                </c:pt>
                <c:pt idx="17">
                  <c:v>39.700000000000003</c:v>
                </c:pt>
                <c:pt idx="18">
                  <c:v>39.700000000000003</c:v>
                </c:pt>
                <c:pt idx="19">
                  <c:v>39.57</c:v>
                </c:pt>
                <c:pt idx="20">
                  <c:v>39.57</c:v>
                </c:pt>
                <c:pt idx="21">
                  <c:v>39.57</c:v>
                </c:pt>
                <c:pt idx="22">
                  <c:v>39.450000000000003</c:v>
                </c:pt>
                <c:pt idx="23">
                  <c:v>39.42</c:v>
                </c:pt>
                <c:pt idx="24">
                  <c:v>39.17</c:v>
                </c:pt>
                <c:pt idx="25">
                  <c:v>38.83</c:v>
                </c:pt>
                <c:pt idx="26">
                  <c:v>38.83</c:v>
                </c:pt>
                <c:pt idx="27">
                  <c:v>38.83</c:v>
                </c:pt>
                <c:pt idx="28">
                  <c:v>38.770000000000003</c:v>
                </c:pt>
                <c:pt idx="29">
                  <c:v>38.44</c:v>
                </c:pt>
                <c:pt idx="30">
                  <c:v>35.299999999999997</c:v>
                </c:pt>
                <c:pt idx="31">
                  <c:v>35.19</c:v>
                </c:pt>
                <c:pt idx="32">
                  <c:v>34.08</c:v>
                </c:pt>
                <c:pt idx="33">
                  <c:v>33.68</c:v>
                </c:pt>
                <c:pt idx="34">
                  <c:v>26.31</c:v>
                </c:pt>
                <c:pt idx="35">
                  <c:v>26.31</c:v>
                </c:pt>
                <c:pt idx="36">
                  <c:v>26.31</c:v>
                </c:pt>
                <c:pt idx="37">
                  <c:v>26.31</c:v>
                </c:pt>
                <c:pt idx="38">
                  <c:v>26.31</c:v>
                </c:pt>
                <c:pt idx="39">
                  <c:v>26.31</c:v>
                </c:pt>
                <c:pt idx="40">
                  <c:v>26.31</c:v>
                </c:pt>
                <c:pt idx="41">
                  <c:v>26.31</c:v>
                </c:pt>
                <c:pt idx="42">
                  <c:v>26.31</c:v>
                </c:pt>
                <c:pt idx="43">
                  <c:v>26.31</c:v>
                </c:pt>
                <c:pt idx="44">
                  <c:v>26.31</c:v>
                </c:pt>
                <c:pt idx="45">
                  <c:v>26.31</c:v>
                </c:pt>
                <c:pt idx="46">
                  <c:v>26.31</c:v>
                </c:pt>
                <c:pt idx="47">
                  <c:v>26.31</c:v>
                </c:pt>
                <c:pt idx="48">
                  <c:v>26.31</c:v>
                </c:pt>
                <c:pt idx="49">
                  <c:v>26.31</c:v>
                </c:pt>
                <c:pt idx="50">
                  <c:v>26.25</c:v>
                </c:pt>
                <c:pt idx="51">
                  <c:v>26.17</c:v>
                </c:pt>
                <c:pt idx="52">
                  <c:v>26.02</c:v>
                </c:pt>
                <c:pt idx="53">
                  <c:v>26.02</c:v>
                </c:pt>
                <c:pt idx="54">
                  <c:v>26.02</c:v>
                </c:pt>
                <c:pt idx="55">
                  <c:v>26.02</c:v>
                </c:pt>
                <c:pt idx="56">
                  <c:v>26.02</c:v>
                </c:pt>
                <c:pt idx="57">
                  <c:v>26.02</c:v>
                </c:pt>
                <c:pt idx="58">
                  <c:v>25.95</c:v>
                </c:pt>
                <c:pt idx="59">
                  <c:v>25.75</c:v>
                </c:pt>
                <c:pt idx="60">
                  <c:v>25.74</c:v>
                </c:pt>
                <c:pt idx="61">
                  <c:v>25.68</c:v>
                </c:pt>
                <c:pt idx="62">
                  <c:v>25.68</c:v>
                </c:pt>
                <c:pt idx="63">
                  <c:v>25.67</c:v>
                </c:pt>
              </c:numCache>
            </c:numRef>
          </c:yVal>
          <c:smooth val="0"/>
        </c:ser>
        <c:ser>
          <c:idx val="1"/>
          <c:order val="1"/>
          <c:tx>
            <c:v>график весов находок pfsearch</c:v>
          </c:tx>
          <c:spPr>
            <a:ln w="28575">
              <a:noFill/>
            </a:ln>
          </c:spPr>
          <c:xVal>
            <c:numRef>
              <c:f>scores_2_2!$A$67:$A$121</c:f>
              <c:numCache>
                <c:formatCode>General</c:formatCode>
                <c:ptCount val="55"/>
                <c:pt idx="0">
                  <c:v>66</c:v>
                </c:pt>
                <c:pt idx="1">
                  <c:v>67</c:v>
                </c:pt>
                <c:pt idx="2">
                  <c:v>68</c:v>
                </c:pt>
                <c:pt idx="3">
                  <c:v>69</c:v>
                </c:pt>
                <c:pt idx="4">
                  <c:v>70</c:v>
                </c:pt>
                <c:pt idx="5">
                  <c:v>71</c:v>
                </c:pt>
                <c:pt idx="6">
                  <c:v>72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76</c:v>
                </c:pt>
                <c:pt idx="11">
                  <c:v>77</c:v>
                </c:pt>
                <c:pt idx="12">
                  <c:v>78</c:v>
                </c:pt>
                <c:pt idx="13">
                  <c:v>79</c:v>
                </c:pt>
                <c:pt idx="14">
                  <c:v>80</c:v>
                </c:pt>
                <c:pt idx="15">
                  <c:v>81</c:v>
                </c:pt>
                <c:pt idx="16">
                  <c:v>82</c:v>
                </c:pt>
                <c:pt idx="17">
                  <c:v>83</c:v>
                </c:pt>
                <c:pt idx="18">
                  <c:v>84</c:v>
                </c:pt>
                <c:pt idx="19">
                  <c:v>85</c:v>
                </c:pt>
                <c:pt idx="20">
                  <c:v>86</c:v>
                </c:pt>
                <c:pt idx="21">
                  <c:v>87</c:v>
                </c:pt>
                <c:pt idx="22">
                  <c:v>88</c:v>
                </c:pt>
                <c:pt idx="23">
                  <c:v>89</c:v>
                </c:pt>
                <c:pt idx="24">
                  <c:v>90</c:v>
                </c:pt>
                <c:pt idx="25">
                  <c:v>91</c:v>
                </c:pt>
                <c:pt idx="26">
                  <c:v>92</c:v>
                </c:pt>
                <c:pt idx="27">
                  <c:v>93</c:v>
                </c:pt>
                <c:pt idx="28">
                  <c:v>94</c:v>
                </c:pt>
                <c:pt idx="29">
                  <c:v>95</c:v>
                </c:pt>
                <c:pt idx="30">
                  <c:v>96</c:v>
                </c:pt>
                <c:pt idx="31">
                  <c:v>97</c:v>
                </c:pt>
                <c:pt idx="32">
                  <c:v>98</c:v>
                </c:pt>
                <c:pt idx="33">
                  <c:v>99</c:v>
                </c:pt>
                <c:pt idx="34">
                  <c:v>100</c:v>
                </c:pt>
                <c:pt idx="35">
                  <c:v>101</c:v>
                </c:pt>
                <c:pt idx="36">
                  <c:v>102</c:v>
                </c:pt>
                <c:pt idx="37">
                  <c:v>103</c:v>
                </c:pt>
                <c:pt idx="38">
                  <c:v>104</c:v>
                </c:pt>
                <c:pt idx="39">
                  <c:v>105</c:v>
                </c:pt>
                <c:pt idx="40">
                  <c:v>106</c:v>
                </c:pt>
                <c:pt idx="41">
                  <c:v>107</c:v>
                </c:pt>
                <c:pt idx="42">
                  <c:v>108</c:v>
                </c:pt>
                <c:pt idx="43">
                  <c:v>109</c:v>
                </c:pt>
                <c:pt idx="44">
                  <c:v>110</c:v>
                </c:pt>
                <c:pt idx="45">
                  <c:v>111</c:v>
                </c:pt>
                <c:pt idx="46">
                  <c:v>112</c:v>
                </c:pt>
                <c:pt idx="47">
                  <c:v>113</c:v>
                </c:pt>
                <c:pt idx="48">
                  <c:v>114</c:v>
                </c:pt>
                <c:pt idx="49">
                  <c:v>115</c:v>
                </c:pt>
                <c:pt idx="50">
                  <c:v>116</c:v>
                </c:pt>
                <c:pt idx="51">
                  <c:v>117</c:v>
                </c:pt>
                <c:pt idx="52">
                  <c:v>118</c:v>
                </c:pt>
                <c:pt idx="53">
                  <c:v>119</c:v>
                </c:pt>
                <c:pt idx="54">
                  <c:v>120</c:v>
                </c:pt>
              </c:numCache>
            </c:numRef>
          </c:xVal>
          <c:yVal>
            <c:numRef>
              <c:f>scores_2_2!$B$67:$B$121</c:f>
              <c:numCache>
                <c:formatCode>General</c:formatCode>
                <c:ptCount val="55"/>
                <c:pt idx="0">
                  <c:v>0.57999999999999996</c:v>
                </c:pt>
                <c:pt idx="1">
                  <c:v>0.45</c:v>
                </c:pt>
                <c:pt idx="2">
                  <c:v>0.44</c:v>
                </c:pt>
                <c:pt idx="3">
                  <c:v>0.44</c:v>
                </c:pt>
                <c:pt idx="4">
                  <c:v>0.38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0.11</c:v>
                </c:pt>
                <c:pt idx="36">
                  <c:v>0.11</c:v>
                </c:pt>
                <c:pt idx="37">
                  <c:v>0.11</c:v>
                </c:pt>
                <c:pt idx="38">
                  <c:v>0.11</c:v>
                </c:pt>
                <c:pt idx="39">
                  <c:v>0.11</c:v>
                </c:pt>
                <c:pt idx="40">
                  <c:v>0.11</c:v>
                </c:pt>
                <c:pt idx="41">
                  <c:v>0.11</c:v>
                </c:pt>
                <c:pt idx="42">
                  <c:v>0.11</c:v>
                </c:pt>
                <c:pt idx="43">
                  <c:v>0.11</c:v>
                </c:pt>
                <c:pt idx="44">
                  <c:v>0.11</c:v>
                </c:pt>
                <c:pt idx="45">
                  <c:v>0.11</c:v>
                </c:pt>
                <c:pt idx="46">
                  <c:v>0.11</c:v>
                </c:pt>
                <c:pt idx="47">
                  <c:v>0.11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5360"/>
        <c:axId val="33857536"/>
      </c:scatterChart>
      <c:valAx>
        <c:axId val="338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33857536"/>
        <c:crosses val="autoZero"/>
        <c:crossBetween val="midCat"/>
      </c:valAx>
      <c:valAx>
        <c:axId val="3385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855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ROC 2-доменной структуры</c:v>
          </c:tx>
          <c:spPr>
            <a:ln w="28575">
              <a:noFill/>
            </a:ln>
          </c:spPr>
          <c:xVal>
            <c:numRef>
              <c:f>scores_2_2!$J$2:$J$67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3.2258064516129004E-2</c:v>
                </c:pt>
                <c:pt idx="36">
                  <c:v>6.4516129032258118E-2</c:v>
                </c:pt>
                <c:pt idx="37">
                  <c:v>9.6774193548387122E-2</c:v>
                </c:pt>
                <c:pt idx="38">
                  <c:v>0.12903225806451613</c:v>
                </c:pt>
                <c:pt idx="39">
                  <c:v>0.16129032258064513</c:v>
                </c:pt>
                <c:pt idx="40">
                  <c:v>0.19354838709677424</c:v>
                </c:pt>
                <c:pt idx="41">
                  <c:v>0.22580645161290325</c:v>
                </c:pt>
                <c:pt idx="42">
                  <c:v>0.25806451612903225</c:v>
                </c:pt>
                <c:pt idx="43">
                  <c:v>0.29032258064516125</c:v>
                </c:pt>
                <c:pt idx="44">
                  <c:v>0.32258064516129037</c:v>
                </c:pt>
                <c:pt idx="45">
                  <c:v>0.35483870967741937</c:v>
                </c:pt>
                <c:pt idx="46">
                  <c:v>0.38709677419354838</c:v>
                </c:pt>
                <c:pt idx="47">
                  <c:v>0.41935483870967738</c:v>
                </c:pt>
                <c:pt idx="48">
                  <c:v>0.45161290322580649</c:v>
                </c:pt>
                <c:pt idx="49">
                  <c:v>0.4838709677419355</c:v>
                </c:pt>
                <c:pt idx="50">
                  <c:v>0.5161290322580645</c:v>
                </c:pt>
                <c:pt idx="51">
                  <c:v>0.54838709677419351</c:v>
                </c:pt>
                <c:pt idx="52">
                  <c:v>0.58064516129032251</c:v>
                </c:pt>
                <c:pt idx="53">
                  <c:v>0.61290322580645162</c:v>
                </c:pt>
                <c:pt idx="54">
                  <c:v>0.64516129032258063</c:v>
                </c:pt>
                <c:pt idx="55">
                  <c:v>0.67741935483870974</c:v>
                </c:pt>
                <c:pt idx="56">
                  <c:v>0.70967741935483875</c:v>
                </c:pt>
                <c:pt idx="57">
                  <c:v>0.74193548387096775</c:v>
                </c:pt>
                <c:pt idx="58">
                  <c:v>0.77419354838709675</c:v>
                </c:pt>
                <c:pt idx="59">
                  <c:v>0.80645161290322576</c:v>
                </c:pt>
                <c:pt idx="60">
                  <c:v>0.83870967741935487</c:v>
                </c:pt>
                <c:pt idx="61">
                  <c:v>0.87096774193548387</c:v>
                </c:pt>
                <c:pt idx="62">
                  <c:v>0.90322580645161288</c:v>
                </c:pt>
                <c:pt idx="63">
                  <c:v>0.93548387096774199</c:v>
                </c:pt>
                <c:pt idx="64">
                  <c:v>0.967741935483871</c:v>
                </c:pt>
                <c:pt idx="65">
                  <c:v>1</c:v>
                </c:pt>
              </c:numCache>
            </c:numRef>
          </c:xVal>
          <c:yVal>
            <c:numRef>
              <c:f>scores_2_2!$K$2:$K$67</c:f>
              <c:numCache>
                <c:formatCode>General</c:formatCode>
                <c:ptCount val="66"/>
                <c:pt idx="0">
                  <c:v>0</c:v>
                </c:pt>
                <c:pt idx="1">
                  <c:v>2.9411764705882353E-2</c:v>
                </c:pt>
                <c:pt idx="2">
                  <c:v>5.8823529411764705E-2</c:v>
                </c:pt>
                <c:pt idx="3">
                  <c:v>8.8235294117647065E-2</c:v>
                </c:pt>
                <c:pt idx="4">
                  <c:v>0.11764705882352941</c:v>
                </c:pt>
                <c:pt idx="5">
                  <c:v>0.14705882352941177</c:v>
                </c:pt>
                <c:pt idx="6">
                  <c:v>0.17647058823529413</c:v>
                </c:pt>
                <c:pt idx="7">
                  <c:v>0.20588235294117646</c:v>
                </c:pt>
                <c:pt idx="8">
                  <c:v>0.23529411764705882</c:v>
                </c:pt>
                <c:pt idx="9">
                  <c:v>0.26470588235294118</c:v>
                </c:pt>
                <c:pt idx="10">
                  <c:v>0.29411764705882354</c:v>
                </c:pt>
                <c:pt idx="11">
                  <c:v>0.3235294117647059</c:v>
                </c:pt>
                <c:pt idx="12">
                  <c:v>0.35294117647058826</c:v>
                </c:pt>
                <c:pt idx="13">
                  <c:v>0.38235294117647056</c:v>
                </c:pt>
                <c:pt idx="14">
                  <c:v>0.41176470588235292</c:v>
                </c:pt>
                <c:pt idx="15">
                  <c:v>0.44117647058823528</c:v>
                </c:pt>
                <c:pt idx="16">
                  <c:v>0.47058823529411764</c:v>
                </c:pt>
                <c:pt idx="17">
                  <c:v>0.5</c:v>
                </c:pt>
                <c:pt idx="18">
                  <c:v>0.52941176470588236</c:v>
                </c:pt>
                <c:pt idx="19">
                  <c:v>0.55882352941176472</c:v>
                </c:pt>
                <c:pt idx="20">
                  <c:v>0.58823529411764708</c:v>
                </c:pt>
                <c:pt idx="21">
                  <c:v>0.61764705882352944</c:v>
                </c:pt>
                <c:pt idx="22">
                  <c:v>0.6470588235294118</c:v>
                </c:pt>
                <c:pt idx="23">
                  <c:v>0.67647058823529416</c:v>
                </c:pt>
                <c:pt idx="24">
                  <c:v>0.70588235294117652</c:v>
                </c:pt>
                <c:pt idx="25">
                  <c:v>0.73529411764705888</c:v>
                </c:pt>
                <c:pt idx="26">
                  <c:v>0.76470588235294112</c:v>
                </c:pt>
                <c:pt idx="27">
                  <c:v>0.79411764705882348</c:v>
                </c:pt>
                <c:pt idx="28">
                  <c:v>0.82352941176470584</c:v>
                </c:pt>
                <c:pt idx="29">
                  <c:v>0.8529411764705882</c:v>
                </c:pt>
                <c:pt idx="30">
                  <c:v>0.88235294117647056</c:v>
                </c:pt>
                <c:pt idx="31">
                  <c:v>0.91176470588235292</c:v>
                </c:pt>
                <c:pt idx="32">
                  <c:v>0.94117647058823528</c:v>
                </c:pt>
                <c:pt idx="33">
                  <c:v>0.97058823529411764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76992"/>
        <c:axId val="62002304"/>
      </c:scatterChart>
      <c:valAx>
        <c:axId val="33876992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2002304"/>
        <c:crosses val="autoZero"/>
        <c:crossBetween val="midCat"/>
      </c:valAx>
      <c:valAx>
        <c:axId val="6200230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876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весов находок </a:t>
            </a:r>
            <a:r>
              <a:rPr lang="en-US"/>
              <a:t>pfsearch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scores_4_2!$A$2:$A$66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xVal>
          <c:yVal>
            <c:numRef>
              <c:f>scores_4_2!$B$2:$B$66</c:f>
              <c:numCache>
                <c:formatCode>General</c:formatCode>
                <c:ptCount val="65"/>
                <c:pt idx="0">
                  <c:v>76.760000000000005</c:v>
                </c:pt>
                <c:pt idx="1">
                  <c:v>76.67</c:v>
                </c:pt>
                <c:pt idx="2">
                  <c:v>76.67</c:v>
                </c:pt>
                <c:pt idx="3">
                  <c:v>76.67</c:v>
                </c:pt>
                <c:pt idx="4">
                  <c:v>76.67</c:v>
                </c:pt>
                <c:pt idx="5">
                  <c:v>76.67</c:v>
                </c:pt>
                <c:pt idx="6">
                  <c:v>76.44</c:v>
                </c:pt>
                <c:pt idx="7">
                  <c:v>76.22</c:v>
                </c:pt>
                <c:pt idx="8">
                  <c:v>76.17</c:v>
                </c:pt>
                <c:pt idx="9">
                  <c:v>75.849999999999994</c:v>
                </c:pt>
                <c:pt idx="10">
                  <c:v>75.849999999999994</c:v>
                </c:pt>
                <c:pt idx="11">
                  <c:v>75.849999999999994</c:v>
                </c:pt>
                <c:pt idx="12">
                  <c:v>75.849999999999994</c:v>
                </c:pt>
                <c:pt idx="13">
                  <c:v>75.849999999999994</c:v>
                </c:pt>
                <c:pt idx="14">
                  <c:v>75.849999999999994</c:v>
                </c:pt>
                <c:pt idx="15">
                  <c:v>75.849999999999994</c:v>
                </c:pt>
                <c:pt idx="16">
                  <c:v>75.849999999999994</c:v>
                </c:pt>
                <c:pt idx="17">
                  <c:v>75.849999999999994</c:v>
                </c:pt>
                <c:pt idx="18">
                  <c:v>75.849999999999994</c:v>
                </c:pt>
                <c:pt idx="19">
                  <c:v>75.849999999999994</c:v>
                </c:pt>
                <c:pt idx="20">
                  <c:v>75.849999999999994</c:v>
                </c:pt>
                <c:pt idx="21">
                  <c:v>75.849999999999994</c:v>
                </c:pt>
                <c:pt idx="22">
                  <c:v>75.849999999999994</c:v>
                </c:pt>
                <c:pt idx="23">
                  <c:v>75.849999999999994</c:v>
                </c:pt>
                <c:pt idx="24">
                  <c:v>75.849999999999994</c:v>
                </c:pt>
                <c:pt idx="25">
                  <c:v>75.849999999999994</c:v>
                </c:pt>
                <c:pt idx="26">
                  <c:v>75.62</c:v>
                </c:pt>
                <c:pt idx="27">
                  <c:v>75.37</c:v>
                </c:pt>
                <c:pt idx="28">
                  <c:v>74.63</c:v>
                </c:pt>
                <c:pt idx="29">
                  <c:v>74.599999999999994</c:v>
                </c:pt>
                <c:pt idx="30">
                  <c:v>74.150000000000006</c:v>
                </c:pt>
                <c:pt idx="31">
                  <c:v>21.96</c:v>
                </c:pt>
                <c:pt idx="32">
                  <c:v>21.16</c:v>
                </c:pt>
                <c:pt idx="33">
                  <c:v>20.97</c:v>
                </c:pt>
                <c:pt idx="34">
                  <c:v>19.489999999999998</c:v>
                </c:pt>
                <c:pt idx="35">
                  <c:v>19.489999999999998</c:v>
                </c:pt>
                <c:pt idx="36">
                  <c:v>19.25</c:v>
                </c:pt>
                <c:pt idx="37">
                  <c:v>19.25</c:v>
                </c:pt>
                <c:pt idx="38">
                  <c:v>19.25</c:v>
                </c:pt>
                <c:pt idx="39">
                  <c:v>19.25</c:v>
                </c:pt>
                <c:pt idx="40">
                  <c:v>19.190000000000001</c:v>
                </c:pt>
                <c:pt idx="41">
                  <c:v>19.190000000000001</c:v>
                </c:pt>
                <c:pt idx="42">
                  <c:v>19.190000000000001</c:v>
                </c:pt>
                <c:pt idx="43">
                  <c:v>19.190000000000001</c:v>
                </c:pt>
                <c:pt idx="44">
                  <c:v>19.190000000000001</c:v>
                </c:pt>
                <c:pt idx="45">
                  <c:v>19</c:v>
                </c:pt>
                <c:pt idx="46">
                  <c:v>18.920000000000002</c:v>
                </c:pt>
                <c:pt idx="47">
                  <c:v>18.739999999999998</c:v>
                </c:pt>
                <c:pt idx="48">
                  <c:v>18.59</c:v>
                </c:pt>
                <c:pt idx="49">
                  <c:v>18.010000000000002</c:v>
                </c:pt>
                <c:pt idx="50">
                  <c:v>17.93</c:v>
                </c:pt>
                <c:pt idx="51">
                  <c:v>17.86</c:v>
                </c:pt>
                <c:pt idx="52">
                  <c:v>17.489999999999998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16.95</c:v>
                </c:pt>
                <c:pt idx="57">
                  <c:v>16.920000000000002</c:v>
                </c:pt>
                <c:pt idx="58">
                  <c:v>16.82</c:v>
                </c:pt>
                <c:pt idx="59">
                  <c:v>16.79</c:v>
                </c:pt>
                <c:pt idx="60">
                  <c:v>16.79</c:v>
                </c:pt>
                <c:pt idx="61">
                  <c:v>16.350000000000001</c:v>
                </c:pt>
                <c:pt idx="62">
                  <c:v>16.350000000000001</c:v>
                </c:pt>
                <c:pt idx="63">
                  <c:v>16.350000000000001</c:v>
                </c:pt>
                <c:pt idx="64">
                  <c:v>15.37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scores_4_2!$A$67:$A$115</c:f>
              <c:numCache>
                <c:formatCode>General</c:formatCode>
                <c:ptCount val="49"/>
                <c:pt idx="0">
                  <c:v>66</c:v>
                </c:pt>
                <c:pt idx="1">
                  <c:v>67</c:v>
                </c:pt>
                <c:pt idx="2">
                  <c:v>68</c:v>
                </c:pt>
                <c:pt idx="3">
                  <c:v>69</c:v>
                </c:pt>
                <c:pt idx="4">
                  <c:v>70</c:v>
                </c:pt>
                <c:pt idx="5">
                  <c:v>71</c:v>
                </c:pt>
                <c:pt idx="6">
                  <c:v>72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76</c:v>
                </c:pt>
                <c:pt idx="11">
                  <c:v>77</c:v>
                </c:pt>
                <c:pt idx="12">
                  <c:v>78</c:v>
                </c:pt>
                <c:pt idx="13">
                  <c:v>79</c:v>
                </c:pt>
                <c:pt idx="14">
                  <c:v>80</c:v>
                </c:pt>
                <c:pt idx="15">
                  <c:v>81</c:v>
                </c:pt>
                <c:pt idx="16">
                  <c:v>82</c:v>
                </c:pt>
                <c:pt idx="17">
                  <c:v>83</c:v>
                </c:pt>
                <c:pt idx="18">
                  <c:v>84</c:v>
                </c:pt>
                <c:pt idx="19">
                  <c:v>85</c:v>
                </c:pt>
                <c:pt idx="20">
                  <c:v>86</c:v>
                </c:pt>
                <c:pt idx="21">
                  <c:v>87</c:v>
                </c:pt>
                <c:pt idx="22">
                  <c:v>88</c:v>
                </c:pt>
                <c:pt idx="23">
                  <c:v>89</c:v>
                </c:pt>
                <c:pt idx="24">
                  <c:v>90</c:v>
                </c:pt>
                <c:pt idx="25">
                  <c:v>91</c:v>
                </c:pt>
                <c:pt idx="26">
                  <c:v>92</c:v>
                </c:pt>
                <c:pt idx="27">
                  <c:v>93</c:v>
                </c:pt>
                <c:pt idx="28">
                  <c:v>94</c:v>
                </c:pt>
                <c:pt idx="29">
                  <c:v>95</c:v>
                </c:pt>
                <c:pt idx="30">
                  <c:v>96</c:v>
                </c:pt>
                <c:pt idx="31">
                  <c:v>97</c:v>
                </c:pt>
                <c:pt idx="32">
                  <c:v>98</c:v>
                </c:pt>
                <c:pt idx="33">
                  <c:v>99</c:v>
                </c:pt>
                <c:pt idx="34">
                  <c:v>100</c:v>
                </c:pt>
                <c:pt idx="35">
                  <c:v>101</c:v>
                </c:pt>
                <c:pt idx="36">
                  <c:v>102</c:v>
                </c:pt>
                <c:pt idx="37">
                  <c:v>103</c:v>
                </c:pt>
                <c:pt idx="38">
                  <c:v>104</c:v>
                </c:pt>
                <c:pt idx="39">
                  <c:v>105</c:v>
                </c:pt>
                <c:pt idx="40">
                  <c:v>106</c:v>
                </c:pt>
                <c:pt idx="41">
                  <c:v>107</c:v>
                </c:pt>
                <c:pt idx="42">
                  <c:v>108</c:v>
                </c:pt>
                <c:pt idx="43">
                  <c:v>109</c:v>
                </c:pt>
                <c:pt idx="44">
                  <c:v>110</c:v>
                </c:pt>
                <c:pt idx="45">
                  <c:v>111</c:v>
                </c:pt>
                <c:pt idx="46">
                  <c:v>112</c:v>
                </c:pt>
                <c:pt idx="47">
                  <c:v>113</c:v>
                </c:pt>
                <c:pt idx="48">
                  <c:v>114</c:v>
                </c:pt>
              </c:numCache>
            </c:numRef>
          </c:xVal>
          <c:yVal>
            <c:numRef>
              <c:f>scores_4_2!$B$67:$B$115</c:f>
              <c:numCache>
                <c:formatCode>General</c:formatCode>
                <c:ptCount val="49"/>
                <c:pt idx="0">
                  <c:v>1.02</c:v>
                </c:pt>
                <c:pt idx="1">
                  <c:v>1.02</c:v>
                </c:pt>
                <c:pt idx="2">
                  <c:v>1.02</c:v>
                </c:pt>
                <c:pt idx="3">
                  <c:v>1.02</c:v>
                </c:pt>
                <c:pt idx="4">
                  <c:v>1.02</c:v>
                </c:pt>
                <c:pt idx="5">
                  <c:v>1.02</c:v>
                </c:pt>
                <c:pt idx="6">
                  <c:v>1.02</c:v>
                </c:pt>
                <c:pt idx="7">
                  <c:v>1.02</c:v>
                </c:pt>
                <c:pt idx="8">
                  <c:v>1.02</c:v>
                </c:pt>
                <c:pt idx="9">
                  <c:v>0.92</c:v>
                </c:pt>
                <c:pt idx="10">
                  <c:v>0.92</c:v>
                </c:pt>
                <c:pt idx="11">
                  <c:v>0.92</c:v>
                </c:pt>
                <c:pt idx="12">
                  <c:v>0.92</c:v>
                </c:pt>
                <c:pt idx="13">
                  <c:v>0.82</c:v>
                </c:pt>
                <c:pt idx="14">
                  <c:v>0.52</c:v>
                </c:pt>
                <c:pt idx="15">
                  <c:v>0.42</c:v>
                </c:pt>
                <c:pt idx="16">
                  <c:v>0.42</c:v>
                </c:pt>
                <c:pt idx="17">
                  <c:v>0.42</c:v>
                </c:pt>
                <c:pt idx="18">
                  <c:v>0.42</c:v>
                </c:pt>
                <c:pt idx="19">
                  <c:v>0.32</c:v>
                </c:pt>
                <c:pt idx="20">
                  <c:v>0.32</c:v>
                </c:pt>
                <c:pt idx="21">
                  <c:v>0.32</c:v>
                </c:pt>
                <c:pt idx="22">
                  <c:v>0.32</c:v>
                </c:pt>
                <c:pt idx="23">
                  <c:v>0.32</c:v>
                </c:pt>
                <c:pt idx="24">
                  <c:v>0.32</c:v>
                </c:pt>
                <c:pt idx="25">
                  <c:v>0.32</c:v>
                </c:pt>
                <c:pt idx="26">
                  <c:v>0.32</c:v>
                </c:pt>
                <c:pt idx="27">
                  <c:v>0.32</c:v>
                </c:pt>
                <c:pt idx="28">
                  <c:v>0.32</c:v>
                </c:pt>
                <c:pt idx="29">
                  <c:v>0.32</c:v>
                </c:pt>
                <c:pt idx="30">
                  <c:v>0.32</c:v>
                </c:pt>
                <c:pt idx="31">
                  <c:v>0.32</c:v>
                </c:pt>
                <c:pt idx="32">
                  <c:v>0.32</c:v>
                </c:pt>
                <c:pt idx="33">
                  <c:v>0.22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18688"/>
        <c:axId val="62020608"/>
      </c:scatterChart>
      <c:valAx>
        <c:axId val="620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2020608"/>
        <c:crosses val="autoZero"/>
        <c:crossBetween val="midCat"/>
      </c:valAx>
      <c:valAx>
        <c:axId val="6202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18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ROC 4-доменной структуры</c:v>
          </c:tx>
          <c:spPr>
            <a:ln w="28575">
              <a:noFill/>
            </a:ln>
          </c:spPr>
          <c:xVal>
            <c:numRef>
              <c:f>scores_4_2!$J$2:$J$67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2.9411764705882359E-2</c:v>
                </c:pt>
                <c:pt idx="33">
                  <c:v>5.8823529411764719E-2</c:v>
                </c:pt>
                <c:pt idx="34">
                  <c:v>8.8235294117647078E-2</c:v>
                </c:pt>
                <c:pt idx="35">
                  <c:v>0.11764705882352944</c:v>
                </c:pt>
                <c:pt idx="36">
                  <c:v>0.1470588235294118</c:v>
                </c:pt>
                <c:pt idx="37">
                  <c:v>0.17647058823529416</c:v>
                </c:pt>
                <c:pt idx="38">
                  <c:v>0.20588235294117652</c:v>
                </c:pt>
                <c:pt idx="39">
                  <c:v>0.23529411764705888</c:v>
                </c:pt>
                <c:pt idx="40">
                  <c:v>0.26470588235294112</c:v>
                </c:pt>
                <c:pt idx="41">
                  <c:v>0.29411764705882348</c:v>
                </c:pt>
                <c:pt idx="42">
                  <c:v>0.32352941176470584</c:v>
                </c:pt>
                <c:pt idx="43">
                  <c:v>0.3529411764705882</c:v>
                </c:pt>
                <c:pt idx="44">
                  <c:v>0.38235294117647056</c:v>
                </c:pt>
                <c:pt idx="45">
                  <c:v>0.41176470588235292</c:v>
                </c:pt>
                <c:pt idx="46">
                  <c:v>0.44117647058823528</c:v>
                </c:pt>
                <c:pt idx="47">
                  <c:v>0.47058823529411764</c:v>
                </c:pt>
                <c:pt idx="48">
                  <c:v>0.5</c:v>
                </c:pt>
                <c:pt idx="49">
                  <c:v>0.52941176470588236</c:v>
                </c:pt>
                <c:pt idx="50">
                  <c:v>0.55882352941176472</c:v>
                </c:pt>
                <c:pt idx="51">
                  <c:v>0.58823529411764708</c:v>
                </c:pt>
                <c:pt idx="52">
                  <c:v>0.61764705882352944</c:v>
                </c:pt>
                <c:pt idx="53">
                  <c:v>0.64705882352941169</c:v>
                </c:pt>
                <c:pt idx="54">
                  <c:v>0.67647058823529416</c:v>
                </c:pt>
                <c:pt idx="55">
                  <c:v>0.70588235294117641</c:v>
                </c:pt>
                <c:pt idx="56">
                  <c:v>0.73529411764705888</c:v>
                </c:pt>
                <c:pt idx="57">
                  <c:v>0.76470588235294112</c:v>
                </c:pt>
                <c:pt idx="58">
                  <c:v>0.79411764705882359</c:v>
                </c:pt>
                <c:pt idx="59">
                  <c:v>0.82352941176470584</c:v>
                </c:pt>
                <c:pt idx="60">
                  <c:v>0.8529411764705882</c:v>
                </c:pt>
                <c:pt idx="61">
                  <c:v>0.88235294117647056</c:v>
                </c:pt>
                <c:pt idx="62">
                  <c:v>0.91176470588235292</c:v>
                </c:pt>
                <c:pt idx="63">
                  <c:v>0.94117647058823528</c:v>
                </c:pt>
                <c:pt idx="64">
                  <c:v>0.97058823529411764</c:v>
                </c:pt>
                <c:pt idx="65">
                  <c:v>1</c:v>
                </c:pt>
              </c:numCache>
            </c:numRef>
          </c:xVal>
          <c:yVal>
            <c:numRef>
              <c:f>scores_4_2!$K$2:$K$67</c:f>
              <c:numCache>
                <c:formatCode>General</c:formatCode>
                <c:ptCount val="66"/>
                <c:pt idx="0">
                  <c:v>0</c:v>
                </c:pt>
                <c:pt idx="1">
                  <c:v>3.2258064516129031E-2</c:v>
                </c:pt>
                <c:pt idx="2">
                  <c:v>6.4516129032258063E-2</c:v>
                </c:pt>
                <c:pt idx="3">
                  <c:v>9.6774193548387094E-2</c:v>
                </c:pt>
                <c:pt idx="4">
                  <c:v>0.12903225806451613</c:v>
                </c:pt>
                <c:pt idx="5">
                  <c:v>0.16129032258064516</c:v>
                </c:pt>
                <c:pt idx="6">
                  <c:v>0.19354838709677419</c:v>
                </c:pt>
                <c:pt idx="7">
                  <c:v>0.22580645161290322</c:v>
                </c:pt>
                <c:pt idx="8">
                  <c:v>0.25806451612903225</c:v>
                </c:pt>
                <c:pt idx="9">
                  <c:v>0.29032258064516131</c:v>
                </c:pt>
                <c:pt idx="10">
                  <c:v>0.32258064516129031</c:v>
                </c:pt>
                <c:pt idx="11">
                  <c:v>0.35483870967741937</c:v>
                </c:pt>
                <c:pt idx="12">
                  <c:v>0.38709677419354838</c:v>
                </c:pt>
                <c:pt idx="13">
                  <c:v>0.41935483870967744</c:v>
                </c:pt>
                <c:pt idx="14">
                  <c:v>0.45161290322580644</c:v>
                </c:pt>
                <c:pt idx="15">
                  <c:v>0.4838709677419355</c:v>
                </c:pt>
                <c:pt idx="16">
                  <c:v>0.5161290322580645</c:v>
                </c:pt>
                <c:pt idx="17">
                  <c:v>0.54838709677419351</c:v>
                </c:pt>
                <c:pt idx="18">
                  <c:v>0.58064516129032262</c:v>
                </c:pt>
                <c:pt idx="19">
                  <c:v>0.61290322580645162</c:v>
                </c:pt>
                <c:pt idx="20">
                  <c:v>0.64516129032258063</c:v>
                </c:pt>
                <c:pt idx="21">
                  <c:v>0.67741935483870963</c:v>
                </c:pt>
                <c:pt idx="22">
                  <c:v>0.70967741935483875</c:v>
                </c:pt>
                <c:pt idx="23">
                  <c:v>0.74193548387096775</c:v>
                </c:pt>
                <c:pt idx="24">
                  <c:v>0.77419354838709675</c:v>
                </c:pt>
                <c:pt idx="25">
                  <c:v>0.80645161290322576</c:v>
                </c:pt>
                <c:pt idx="26">
                  <c:v>0.83870967741935487</c:v>
                </c:pt>
                <c:pt idx="27">
                  <c:v>0.87096774193548387</c:v>
                </c:pt>
                <c:pt idx="28">
                  <c:v>0.90322580645161288</c:v>
                </c:pt>
                <c:pt idx="29">
                  <c:v>0.93548387096774188</c:v>
                </c:pt>
                <c:pt idx="30">
                  <c:v>0.967741935483871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36224"/>
        <c:axId val="62058880"/>
      </c:scatterChart>
      <c:valAx>
        <c:axId val="62036224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2058880"/>
        <c:crosses val="autoZero"/>
        <c:crossBetween val="midCat"/>
      </c:valAx>
      <c:valAx>
        <c:axId val="6205888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36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1</xdr:row>
      <xdr:rowOff>123825</xdr:rowOff>
    </xdr:from>
    <xdr:to>
      <xdr:col>20</xdr:col>
      <xdr:colOff>533400</xdr:colOff>
      <xdr:row>17</xdr:row>
      <xdr:rowOff>114300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17</xdr:row>
      <xdr:rowOff>104775</xdr:rowOff>
    </xdr:from>
    <xdr:to>
      <xdr:col>20</xdr:col>
      <xdr:colOff>533400</xdr:colOff>
      <xdr:row>33</xdr:row>
      <xdr:rowOff>114300</xdr:rowOff>
    </xdr:to>
    <xdr:graphicFrame macro="">
      <xdr:nvGraphicFramePr>
        <xdr:cNvPr id="102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5</xdr:row>
      <xdr:rowOff>76200</xdr:rowOff>
    </xdr:from>
    <xdr:to>
      <xdr:col>18</xdr:col>
      <xdr:colOff>600075</xdr:colOff>
      <xdr:row>21</xdr:row>
      <xdr:rowOff>28575</xdr:rowOff>
    </xdr:to>
    <xdr:graphicFrame macro="">
      <xdr:nvGraphicFramePr>
        <xdr:cNvPr id="307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21</xdr:row>
      <xdr:rowOff>47625</xdr:rowOff>
    </xdr:from>
    <xdr:to>
      <xdr:col>19</xdr:col>
      <xdr:colOff>0</xdr:colOff>
      <xdr:row>36</xdr:row>
      <xdr:rowOff>180975</xdr:rowOff>
    </xdr:to>
    <xdr:graphicFrame macro="">
      <xdr:nvGraphicFramePr>
        <xdr:cNvPr id="3077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opLeftCell="A22" workbookViewId="0">
      <selection activeCell="P43" sqref="P43"/>
    </sheetView>
  </sheetViews>
  <sheetFormatPr defaultRowHeight="15" x14ac:dyDescent="0.25"/>
  <cols>
    <col min="1" max="1" width="3.85546875" customWidth="1"/>
    <col min="8" max="8" width="20.5703125" customWidth="1"/>
  </cols>
  <sheetData>
    <row r="1" spans="1:11" ht="17.25" x14ac:dyDescent="0.25">
      <c r="A1" t="s">
        <v>67</v>
      </c>
      <c r="B1" t="s">
        <v>68</v>
      </c>
      <c r="H1" t="s">
        <v>69</v>
      </c>
      <c r="I1" t="s">
        <v>70</v>
      </c>
      <c r="J1" s="2" t="s">
        <v>73</v>
      </c>
      <c r="K1" s="2" t="s">
        <v>74</v>
      </c>
    </row>
    <row r="2" spans="1:11" s="1" customFormat="1" x14ac:dyDescent="0.25">
      <c r="A2" s="5">
        <v>1</v>
      </c>
      <c r="B2" s="5">
        <v>41.89</v>
      </c>
      <c r="C2" s="1">
        <v>4189</v>
      </c>
      <c r="D2" s="1" t="s">
        <v>0</v>
      </c>
      <c r="E2" s="1">
        <v>1</v>
      </c>
      <c r="F2" s="1" t="s">
        <v>1</v>
      </c>
      <c r="G2" s="1">
        <v>150</v>
      </c>
      <c r="H2" s="1" t="s">
        <v>2</v>
      </c>
      <c r="I2" s="3" t="s">
        <v>71</v>
      </c>
      <c r="J2" s="3">
        <f>1-COUNTIF($I2:$I$66,"&lt;&gt;да")/COUNTIF($I$2:$I$66,"&lt;&gt;да")</f>
        <v>0</v>
      </c>
      <c r="K2" s="3">
        <v>0</v>
      </c>
    </row>
    <row r="3" spans="1:11" s="1" customFormat="1" x14ac:dyDescent="0.25">
      <c r="A3" s="5">
        <v>2</v>
      </c>
      <c r="B3" s="5">
        <v>41.89</v>
      </c>
      <c r="C3" s="1">
        <v>4189</v>
      </c>
      <c r="D3" s="1" t="s">
        <v>0</v>
      </c>
      <c r="E3" s="1">
        <v>1</v>
      </c>
      <c r="F3" s="1" t="s">
        <v>1</v>
      </c>
      <c r="G3" s="1">
        <v>150</v>
      </c>
      <c r="H3" s="1" t="s">
        <v>3</v>
      </c>
      <c r="I3" s="3" t="s">
        <v>71</v>
      </c>
      <c r="J3" s="3">
        <f>1-COUNTIF($I3:$I$66,"&lt;&gt;да")/COUNTIF($I$2:$I$66,"&lt;&gt;да")</f>
        <v>0</v>
      </c>
      <c r="K3" s="3">
        <f>COUNTIF($I$2:$I2,"=да")/COUNTIF($I$2:$I$66,"=да")</f>
        <v>2.9411764705882353E-2</v>
      </c>
    </row>
    <row r="4" spans="1:11" s="1" customFormat="1" x14ac:dyDescent="0.25">
      <c r="A4" s="5">
        <v>3</v>
      </c>
      <c r="B4" s="5">
        <v>41.87</v>
      </c>
      <c r="C4" s="1">
        <v>4187</v>
      </c>
      <c r="D4" s="1" t="s">
        <v>0</v>
      </c>
      <c r="E4" s="1">
        <v>1</v>
      </c>
      <c r="F4" s="1" t="s">
        <v>1</v>
      </c>
      <c r="G4" s="1">
        <v>150</v>
      </c>
      <c r="H4" s="1" t="s">
        <v>4</v>
      </c>
      <c r="I4" s="3" t="s">
        <v>71</v>
      </c>
      <c r="J4" s="3">
        <f>1-COUNTIF($I4:$I$66,"&lt;&gt;да")/COUNTIF($I$2:$I$66,"&lt;&gt;да")</f>
        <v>0</v>
      </c>
      <c r="K4" s="3">
        <f>COUNTIF($I$2:$I3,"=да")/COUNTIF($I$2:$I$66,"=да")</f>
        <v>5.8823529411764705E-2</v>
      </c>
    </row>
    <row r="5" spans="1:11" s="1" customFormat="1" x14ac:dyDescent="0.25">
      <c r="A5" s="5">
        <v>4</v>
      </c>
      <c r="B5" s="5">
        <v>41.87</v>
      </c>
      <c r="C5" s="1">
        <v>4187</v>
      </c>
      <c r="D5" s="1" t="s">
        <v>0</v>
      </c>
      <c r="E5" s="1">
        <v>1</v>
      </c>
      <c r="F5" s="1" t="s">
        <v>1</v>
      </c>
      <c r="G5" s="1">
        <v>150</v>
      </c>
      <c r="H5" s="1" t="s">
        <v>5</v>
      </c>
      <c r="I5" s="3" t="s">
        <v>71</v>
      </c>
      <c r="J5" s="3">
        <f>1-COUNTIF($I5:$I$66,"&lt;&gt;да")/COUNTIF($I$2:$I$66,"&lt;&gt;да")</f>
        <v>0</v>
      </c>
      <c r="K5" s="3">
        <f>COUNTIF($I$2:$I4,"=да")/COUNTIF($I$2:$I$66,"=да")</f>
        <v>8.8235294117647065E-2</v>
      </c>
    </row>
    <row r="6" spans="1:11" s="1" customFormat="1" x14ac:dyDescent="0.25">
      <c r="A6" s="5">
        <v>5</v>
      </c>
      <c r="B6" s="5">
        <v>41.87</v>
      </c>
      <c r="C6" s="1">
        <v>4187</v>
      </c>
      <c r="D6" s="1" t="s">
        <v>0</v>
      </c>
      <c r="E6" s="1">
        <v>1</v>
      </c>
      <c r="F6" s="1" t="s">
        <v>1</v>
      </c>
      <c r="G6" s="1">
        <v>150</v>
      </c>
      <c r="H6" s="1" t="s">
        <v>6</v>
      </c>
      <c r="I6" s="3" t="s">
        <v>71</v>
      </c>
      <c r="J6" s="3">
        <f>1-COUNTIF($I6:$I$66,"&lt;&gt;да")/COUNTIF($I$2:$I$66,"&lt;&gt;да")</f>
        <v>0</v>
      </c>
      <c r="K6" s="3">
        <f>COUNTIF($I$2:$I5,"=да")/COUNTIF($I$2:$I$66,"=да")</f>
        <v>0.11764705882352941</v>
      </c>
    </row>
    <row r="7" spans="1:11" s="1" customFormat="1" x14ac:dyDescent="0.25">
      <c r="A7" s="5">
        <v>6</v>
      </c>
      <c r="B7" s="5">
        <v>41.87</v>
      </c>
      <c r="C7" s="1">
        <v>4187</v>
      </c>
      <c r="D7" s="1" t="s">
        <v>0</v>
      </c>
      <c r="E7" s="1">
        <v>1</v>
      </c>
      <c r="F7" s="1" t="s">
        <v>1</v>
      </c>
      <c r="G7" s="1">
        <v>150</v>
      </c>
      <c r="H7" s="1" t="s">
        <v>7</v>
      </c>
      <c r="I7" s="3" t="s">
        <v>71</v>
      </c>
      <c r="J7" s="3">
        <f>1-COUNTIF($I7:$I$66,"&lt;&gt;да")/COUNTIF($I$2:$I$66,"&lt;&gt;да")</f>
        <v>0</v>
      </c>
      <c r="K7" s="3">
        <f>COUNTIF($I$2:$I6,"=да")/COUNTIF($I$2:$I$66,"=да")</f>
        <v>0.14705882352941177</v>
      </c>
    </row>
    <row r="8" spans="1:11" s="1" customFormat="1" x14ac:dyDescent="0.25">
      <c r="A8" s="5">
        <v>7</v>
      </c>
      <c r="B8" s="5">
        <v>41.72</v>
      </c>
      <c r="C8" s="1">
        <v>4172</v>
      </c>
      <c r="D8" s="1" t="s">
        <v>0</v>
      </c>
      <c r="E8" s="1">
        <v>1</v>
      </c>
      <c r="F8" s="1" t="s">
        <v>1</v>
      </c>
      <c r="G8" s="1">
        <v>150</v>
      </c>
      <c r="H8" s="1" t="s">
        <v>8</v>
      </c>
      <c r="I8" s="3" t="s">
        <v>71</v>
      </c>
      <c r="J8" s="3">
        <f>1-COUNTIF($I8:$I$66,"&lt;&gt;да")/COUNTIF($I$2:$I$66,"&lt;&gt;да")</f>
        <v>0</v>
      </c>
      <c r="K8" s="3">
        <f>COUNTIF($I$2:$I7,"=да")/COUNTIF($I$2:$I$66,"=да")</f>
        <v>0.17647058823529413</v>
      </c>
    </row>
    <row r="9" spans="1:11" s="1" customFormat="1" x14ac:dyDescent="0.25">
      <c r="A9" s="5">
        <v>8</v>
      </c>
      <c r="B9" s="5">
        <v>41.57</v>
      </c>
      <c r="C9" s="1">
        <v>4157</v>
      </c>
      <c r="D9" s="1" t="s">
        <v>0</v>
      </c>
      <c r="E9" s="1">
        <v>1</v>
      </c>
      <c r="F9" s="1" t="s">
        <v>1</v>
      </c>
      <c r="G9" s="1">
        <v>150</v>
      </c>
      <c r="H9" s="1" t="s">
        <v>9</v>
      </c>
      <c r="I9" s="3" t="s">
        <v>71</v>
      </c>
      <c r="J9" s="3">
        <f>1-COUNTIF($I9:$I$66,"&lt;&gt;да")/COUNTIF($I$2:$I$66,"&lt;&gt;да")</f>
        <v>0</v>
      </c>
      <c r="K9" s="3">
        <f>COUNTIF($I$2:$I8,"=да")/COUNTIF($I$2:$I$66,"=да")</f>
        <v>0.20588235294117646</v>
      </c>
    </row>
    <row r="10" spans="1:11" s="1" customFormat="1" x14ac:dyDescent="0.25">
      <c r="A10" s="5">
        <v>9</v>
      </c>
      <c r="B10" s="5">
        <v>41.57</v>
      </c>
      <c r="C10" s="1">
        <v>4157</v>
      </c>
      <c r="D10" s="1" t="s">
        <v>0</v>
      </c>
      <c r="E10" s="1">
        <v>1</v>
      </c>
      <c r="F10" s="1" t="s">
        <v>1</v>
      </c>
      <c r="G10" s="1">
        <v>150</v>
      </c>
      <c r="H10" s="1" t="s">
        <v>10</v>
      </c>
      <c r="I10" s="3" t="s">
        <v>71</v>
      </c>
      <c r="J10" s="3">
        <f>1-COUNTIF($I10:$I$66,"&lt;&gt;да")/COUNTIF($I$2:$I$66,"&lt;&gt;да")</f>
        <v>0</v>
      </c>
      <c r="K10" s="3">
        <f>COUNTIF($I$2:$I9,"=да")/COUNTIF($I$2:$I$66,"=да")</f>
        <v>0.23529411764705882</v>
      </c>
    </row>
    <row r="11" spans="1:11" s="1" customFormat="1" x14ac:dyDescent="0.25">
      <c r="A11" s="5">
        <v>10</v>
      </c>
      <c r="B11" s="5">
        <v>41.57</v>
      </c>
      <c r="C11" s="1">
        <v>4157</v>
      </c>
      <c r="D11" s="1" t="s">
        <v>0</v>
      </c>
      <c r="E11" s="1">
        <v>1</v>
      </c>
      <c r="F11" s="1" t="s">
        <v>1</v>
      </c>
      <c r="G11" s="1">
        <v>150</v>
      </c>
      <c r="H11" s="1" t="s">
        <v>11</v>
      </c>
      <c r="I11" s="3" t="s">
        <v>71</v>
      </c>
      <c r="J11" s="3">
        <f>1-COUNTIF($I11:$I$66,"&lt;&gt;да")/COUNTIF($I$2:$I$66,"&lt;&gt;да")</f>
        <v>0</v>
      </c>
      <c r="K11" s="3">
        <f>COUNTIF($I$2:$I10,"=да")/COUNTIF($I$2:$I$66,"=да")</f>
        <v>0.26470588235294118</v>
      </c>
    </row>
    <row r="12" spans="1:11" s="1" customFormat="1" x14ac:dyDescent="0.25">
      <c r="A12" s="5">
        <v>11</v>
      </c>
      <c r="B12" s="5">
        <v>41.57</v>
      </c>
      <c r="C12" s="1">
        <v>4157</v>
      </c>
      <c r="D12" s="1" t="s">
        <v>0</v>
      </c>
      <c r="E12" s="1">
        <v>1</v>
      </c>
      <c r="F12" s="1" t="s">
        <v>1</v>
      </c>
      <c r="G12" s="1">
        <v>150</v>
      </c>
      <c r="H12" s="1" t="s">
        <v>12</v>
      </c>
      <c r="I12" s="3" t="s">
        <v>71</v>
      </c>
      <c r="J12" s="3">
        <f>1-COUNTIF($I12:$I$66,"&lt;&gt;да")/COUNTIF($I$2:$I$66,"&lt;&gt;да")</f>
        <v>0</v>
      </c>
      <c r="K12" s="3">
        <f>COUNTIF($I$2:$I11,"=да")/COUNTIF($I$2:$I$66,"=да")</f>
        <v>0.29411764705882354</v>
      </c>
    </row>
    <row r="13" spans="1:11" s="1" customFormat="1" x14ac:dyDescent="0.25">
      <c r="A13" s="5">
        <v>12</v>
      </c>
      <c r="B13" s="5">
        <v>41.31</v>
      </c>
      <c r="C13" s="1">
        <v>4131</v>
      </c>
      <c r="D13" s="1" t="s">
        <v>0</v>
      </c>
      <c r="E13" s="1">
        <v>1</v>
      </c>
      <c r="F13" s="1" t="s">
        <v>1</v>
      </c>
      <c r="G13" s="1">
        <v>150</v>
      </c>
      <c r="H13" s="1" t="s">
        <v>13</v>
      </c>
      <c r="I13" s="3" t="s">
        <v>71</v>
      </c>
      <c r="J13" s="3">
        <f>1-COUNTIF($I13:$I$66,"&lt;&gt;да")/COUNTIF($I$2:$I$66,"&lt;&gt;да")</f>
        <v>0</v>
      </c>
      <c r="K13" s="3">
        <f>COUNTIF($I$2:$I12,"=да")/COUNTIF($I$2:$I$66,"=да")</f>
        <v>0.3235294117647059</v>
      </c>
    </row>
    <row r="14" spans="1:11" s="1" customFormat="1" x14ac:dyDescent="0.25">
      <c r="A14" s="5">
        <v>13</v>
      </c>
      <c r="B14" s="5">
        <v>40.340000000000003</v>
      </c>
      <c r="C14" s="1">
        <v>4034</v>
      </c>
      <c r="D14" s="1" t="s">
        <v>0</v>
      </c>
      <c r="E14" s="1">
        <v>1</v>
      </c>
      <c r="F14" s="1" t="s">
        <v>1</v>
      </c>
      <c r="G14" s="1">
        <v>149</v>
      </c>
      <c r="H14" s="1" t="s">
        <v>14</v>
      </c>
      <c r="I14" s="3" t="s">
        <v>71</v>
      </c>
      <c r="J14" s="3">
        <f>1-COUNTIF($I14:$I$66,"&lt;&gt;да")/COUNTIF($I$2:$I$66,"&lt;&gt;да")</f>
        <v>0</v>
      </c>
      <c r="K14" s="3">
        <f>COUNTIF($I$2:$I13,"=да")/COUNTIF($I$2:$I$66,"=да")</f>
        <v>0.35294117647058826</v>
      </c>
    </row>
    <row r="15" spans="1:11" s="1" customFormat="1" x14ac:dyDescent="0.25">
      <c r="A15" s="5">
        <v>14</v>
      </c>
      <c r="B15" s="5">
        <v>40.19</v>
      </c>
      <c r="C15" s="1">
        <v>4019</v>
      </c>
      <c r="D15" s="1" t="s">
        <v>0</v>
      </c>
      <c r="E15" s="1">
        <v>1</v>
      </c>
      <c r="F15" s="1" t="s">
        <v>1</v>
      </c>
      <c r="G15" s="1">
        <v>151</v>
      </c>
      <c r="H15" s="1" t="s">
        <v>15</v>
      </c>
      <c r="I15" s="3" t="s">
        <v>71</v>
      </c>
      <c r="J15" s="3">
        <f>1-COUNTIF($I15:$I$66,"&lt;&gt;да")/COUNTIF($I$2:$I$66,"&lt;&gt;да")</f>
        <v>0</v>
      </c>
      <c r="K15" s="3">
        <f>COUNTIF($I$2:$I14,"=да")/COUNTIF($I$2:$I$66,"=да")</f>
        <v>0.38235294117647056</v>
      </c>
    </row>
    <row r="16" spans="1:11" s="1" customFormat="1" x14ac:dyDescent="0.25">
      <c r="A16" s="5">
        <v>15</v>
      </c>
      <c r="B16" s="5">
        <v>40.14</v>
      </c>
      <c r="C16" s="1">
        <v>4014</v>
      </c>
      <c r="D16" s="1" t="s">
        <v>0</v>
      </c>
      <c r="E16" s="1">
        <v>1</v>
      </c>
      <c r="F16" s="1" t="s">
        <v>1</v>
      </c>
      <c r="G16" s="1">
        <v>149</v>
      </c>
      <c r="H16" s="1" t="s">
        <v>16</v>
      </c>
      <c r="I16" s="3" t="s">
        <v>71</v>
      </c>
      <c r="J16" s="3">
        <f>1-COUNTIF($I16:$I$66,"&lt;&gt;да")/COUNTIF($I$2:$I$66,"&lt;&gt;да")</f>
        <v>0</v>
      </c>
      <c r="K16" s="3">
        <f>COUNTIF($I$2:$I15,"=да")/COUNTIF($I$2:$I$66,"=да")</f>
        <v>0.41176470588235292</v>
      </c>
    </row>
    <row r="17" spans="1:11" s="1" customFormat="1" x14ac:dyDescent="0.25">
      <c r="A17" s="5">
        <v>16</v>
      </c>
      <c r="B17" s="5">
        <v>40.1</v>
      </c>
      <c r="C17" s="1">
        <v>4010</v>
      </c>
      <c r="D17" s="1" t="s">
        <v>0</v>
      </c>
      <c r="E17" s="1">
        <v>1</v>
      </c>
      <c r="F17" s="1" t="s">
        <v>1</v>
      </c>
      <c r="G17" s="1">
        <v>151</v>
      </c>
      <c r="H17" s="1" t="s">
        <v>17</v>
      </c>
      <c r="I17" s="3" t="s">
        <v>71</v>
      </c>
      <c r="J17" s="3">
        <f>1-COUNTIF($I17:$I$66,"&lt;&gt;да")/COUNTIF($I$2:$I$66,"&lt;&gt;да")</f>
        <v>0</v>
      </c>
      <c r="K17" s="3">
        <f>COUNTIF($I$2:$I16,"=да")/COUNTIF($I$2:$I$66,"=да")</f>
        <v>0.44117647058823528</v>
      </c>
    </row>
    <row r="18" spans="1:11" s="1" customFormat="1" x14ac:dyDescent="0.25">
      <c r="A18" s="5">
        <v>17</v>
      </c>
      <c r="B18" s="5">
        <v>40.08</v>
      </c>
      <c r="C18" s="1">
        <v>4008</v>
      </c>
      <c r="D18" s="1" t="s">
        <v>0</v>
      </c>
      <c r="E18" s="1">
        <v>1</v>
      </c>
      <c r="F18" s="1" t="s">
        <v>1</v>
      </c>
      <c r="G18" s="1">
        <v>151</v>
      </c>
      <c r="H18" s="1" t="s">
        <v>18</v>
      </c>
      <c r="I18" s="3" t="s">
        <v>71</v>
      </c>
      <c r="J18" s="3">
        <f>1-COUNTIF($I18:$I$66,"&lt;&gt;да")/COUNTIF($I$2:$I$66,"&lt;&gt;да")</f>
        <v>0</v>
      </c>
      <c r="K18" s="3">
        <f>COUNTIF($I$2:$I17,"=да")/COUNTIF($I$2:$I$66,"=да")</f>
        <v>0.47058823529411764</v>
      </c>
    </row>
    <row r="19" spans="1:11" s="1" customFormat="1" x14ac:dyDescent="0.25">
      <c r="A19" s="5">
        <v>18</v>
      </c>
      <c r="B19" s="5">
        <v>39.700000000000003</v>
      </c>
      <c r="C19" s="1">
        <v>3970</v>
      </c>
      <c r="D19" s="1" t="s">
        <v>0</v>
      </c>
      <c r="E19" s="1">
        <v>1</v>
      </c>
      <c r="F19" s="1" t="s">
        <v>1</v>
      </c>
      <c r="G19" s="1">
        <v>152</v>
      </c>
      <c r="H19" s="1" t="s">
        <v>19</v>
      </c>
      <c r="I19" s="3" t="s">
        <v>71</v>
      </c>
      <c r="J19" s="3">
        <f>1-COUNTIF($I19:$I$66,"&lt;&gt;да")/COUNTIF($I$2:$I$66,"&lt;&gt;да")</f>
        <v>0</v>
      </c>
      <c r="K19" s="3">
        <f>COUNTIF($I$2:$I18,"=да")/COUNTIF($I$2:$I$66,"=да")</f>
        <v>0.5</v>
      </c>
    </row>
    <row r="20" spans="1:11" s="1" customFormat="1" x14ac:dyDescent="0.25">
      <c r="A20" s="5">
        <v>19</v>
      </c>
      <c r="B20" s="5">
        <v>39.700000000000003</v>
      </c>
      <c r="C20" s="1">
        <v>3970</v>
      </c>
      <c r="D20" s="1" t="s">
        <v>0</v>
      </c>
      <c r="E20" s="1">
        <v>1</v>
      </c>
      <c r="F20" s="1" t="s">
        <v>1</v>
      </c>
      <c r="G20" s="1">
        <v>152</v>
      </c>
      <c r="H20" s="1" t="s">
        <v>20</v>
      </c>
      <c r="I20" s="3" t="s">
        <v>71</v>
      </c>
      <c r="J20" s="3">
        <f>1-COUNTIF($I20:$I$66,"&lt;&gt;да")/COUNTIF($I$2:$I$66,"&lt;&gt;да")</f>
        <v>0</v>
      </c>
      <c r="K20" s="3">
        <f>COUNTIF($I$2:$I19,"=да")/COUNTIF($I$2:$I$66,"=да")</f>
        <v>0.52941176470588236</v>
      </c>
    </row>
    <row r="21" spans="1:11" s="1" customFormat="1" x14ac:dyDescent="0.25">
      <c r="A21" s="5">
        <v>20</v>
      </c>
      <c r="B21" s="5">
        <v>39.57</v>
      </c>
      <c r="C21" s="1">
        <v>3957</v>
      </c>
      <c r="D21" s="1" t="s">
        <v>0</v>
      </c>
      <c r="E21" s="1">
        <v>1</v>
      </c>
      <c r="F21" s="1" t="s">
        <v>1</v>
      </c>
      <c r="G21" s="1">
        <v>152</v>
      </c>
      <c r="H21" s="1" t="s">
        <v>21</v>
      </c>
      <c r="I21" s="3" t="s">
        <v>71</v>
      </c>
      <c r="J21" s="3">
        <f>1-COUNTIF($I21:$I$66,"&lt;&gt;да")/COUNTIF($I$2:$I$66,"&lt;&gt;да")</f>
        <v>0</v>
      </c>
      <c r="K21" s="3">
        <f>COUNTIF($I$2:$I20,"=да")/COUNTIF($I$2:$I$66,"=да")</f>
        <v>0.55882352941176472</v>
      </c>
    </row>
    <row r="22" spans="1:11" s="1" customFormat="1" x14ac:dyDescent="0.25">
      <c r="A22" s="5">
        <v>21</v>
      </c>
      <c r="B22" s="5">
        <v>39.57</v>
      </c>
      <c r="C22" s="1">
        <v>3957</v>
      </c>
      <c r="D22" s="1" t="s">
        <v>0</v>
      </c>
      <c r="E22" s="1">
        <v>1</v>
      </c>
      <c r="F22" s="1" t="s">
        <v>1</v>
      </c>
      <c r="G22" s="1">
        <v>152</v>
      </c>
      <c r="H22" s="1" t="s">
        <v>22</v>
      </c>
      <c r="I22" s="3" t="s">
        <v>71</v>
      </c>
      <c r="J22" s="3">
        <f>1-COUNTIF($I22:$I$66,"&lt;&gt;да")/COUNTIF($I$2:$I$66,"&lt;&gt;да")</f>
        <v>0</v>
      </c>
      <c r="K22" s="3">
        <f>COUNTIF($I$2:$I21,"=да")/COUNTIF($I$2:$I$66,"=да")</f>
        <v>0.58823529411764708</v>
      </c>
    </row>
    <row r="23" spans="1:11" s="1" customFormat="1" x14ac:dyDescent="0.25">
      <c r="A23" s="5">
        <v>22</v>
      </c>
      <c r="B23" s="5">
        <v>39.57</v>
      </c>
      <c r="C23" s="1">
        <v>3957</v>
      </c>
      <c r="D23" s="1" t="s">
        <v>0</v>
      </c>
      <c r="E23" s="1">
        <v>1</v>
      </c>
      <c r="F23" s="1" t="s">
        <v>1</v>
      </c>
      <c r="G23" s="1">
        <v>152</v>
      </c>
      <c r="H23" s="1" t="s">
        <v>23</v>
      </c>
      <c r="I23" s="3" t="s">
        <v>71</v>
      </c>
      <c r="J23" s="3">
        <f>1-COUNTIF($I23:$I$66,"&lt;&gt;да")/COUNTIF($I$2:$I$66,"&lt;&gt;да")</f>
        <v>0</v>
      </c>
      <c r="K23" s="3">
        <f>COUNTIF($I$2:$I22,"=да")/COUNTIF($I$2:$I$66,"=да")</f>
        <v>0.61764705882352944</v>
      </c>
    </row>
    <row r="24" spans="1:11" s="1" customFormat="1" x14ac:dyDescent="0.25">
      <c r="A24" s="5">
        <v>23</v>
      </c>
      <c r="B24" s="5">
        <v>39.450000000000003</v>
      </c>
      <c r="C24" s="1">
        <v>3945</v>
      </c>
      <c r="D24" s="1" t="s">
        <v>0</v>
      </c>
      <c r="E24" s="1">
        <v>1</v>
      </c>
      <c r="F24" s="1" t="s">
        <v>1</v>
      </c>
      <c r="G24" s="1">
        <v>149</v>
      </c>
      <c r="H24" s="1" t="s">
        <v>24</v>
      </c>
      <c r="I24" s="3" t="s">
        <v>71</v>
      </c>
      <c r="J24" s="3">
        <f>1-COUNTIF($I24:$I$66,"&lt;&gt;да")/COUNTIF($I$2:$I$66,"&lt;&gt;да")</f>
        <v>0</v>
      </c>
      <c r="K24" s="3">
        <f>COUNTIF($I$2:$I23,"=да")/COUNTIF($I$2:$I$66,"=да")</f>
        <v>0.6470588235294118</v>
      </c>
    </row>
    <row r="25" spans="1:11" s="1" customFormat="1" x14ac:dyDescent="0.25">
      <c r="A25" s="5">
        <v>24</v>
      </c>
      <c r="B25" s="5">
        <v>39.42</v>
      </c>
      <c r="C25" s="1">
        <v>3942</v>
      </c>
      <c r="D25" s="1" t="s">
        <v>0</v>
      </c>
      <c r="E25" s="1">
        <v>1</v>
      </c>
      <c r="F25" s="1" t="s">
        <v>1</v>
      </c>
      <c r="G25" s="1">
        <v>149</v>
      </c>
      <c r="H25" s="1" t="s">
        <v>25</v>
      </c>
      <c r="I25" s="3" t="s">
        <v>71</v>
      </c>
      <c r="J25" s="3">
        <f>1-COUNTIF($I25:$I$66,"&lt;&gt;да")/COUNTIF($I$2:$I$66,"&lt;&gt;да")</f>
        <v>0</v>
      </c>
      <c r="K25" s="3">
        <f>COUNTIF($I$2:$I24,"=да")/COUNTIF($I$2:$I$66,"=да")</f>
        <v>0.67647058823529416</v>
      </c>
    </row>
    <row r="26" spans="1:11" s="1" customFormat="1" x14ac:dyDescent="0.25">
      <c r="A26" s="5">
        <v>25</v>
      </c>
      <c r="B26" s="5">
        <v>39.17</v>
      </c>
      <c r="C26" s="1">
        <v>3917</v>
      </c>
      <c r="D26" s="1" t="s">
        <v>0</v>
      </c>
      <c r="E26" s="1">
        <v>1</v>
      </c>
      <c r="F26" s="1" t="s">
        <v>1</v>
      </c>
      <c r="G26" s="1">
        <v>151</v>
      </c>
      <c r="H26" s="1" t="s">
        <v>26</v>
      </c>
      <c r="I26" s="3" t="s">
        <v>71</v>
      </c>
      <c r="J26" s="3">
        <f>1-COUNTIF($I26:$I$66,"&lt;&gt;да")/COUNTIF($I$2:$I$66,"&lt;&gt;да")</f>
        <v>0</v>
      </c>
      <c r="K26" s="3">
        <f>COUNTIF($I$2:$I25,"=да")/COUNTIF($I$2:$I$66,"=да")</f>
        <v>0.70588235294117652</v>
      </c>
    </row>
    <row r="27" spans="1:11" s="1" customFormat="1" x14ac:dyDescent="0.25">
      <c r="A27" s="5">
        <v>26</v>
      </c>
      <c r="B27" s="5">
        <v>38.83</v>
      </c>
      <c r="C27" s="1">
        <v>3883</v>
      </c>
      <c r="D27" s="1" t="s">
        <v>0</v>
      </c>
      <c r="E27" s="1">
        <v>1</v>
      </c>
      <c r="F27" s="1" t="s">
        <v>1</v>
      </c>
      <c r="G27" s="1">
        <v>152</v>
      </c>
      <c r="H27" s="1" t="s">
        <v>27</v>
      </c>
      <c r="I27" s="3" t="s">
        <v>71</v>
      </c>
      <c r="J27" s="3">
        <f>1-COUNTIF($I27:$I$66,"&lt;&gt;да")/COUNTIF($I$2:$I$66,"&lt;&gt;да")</f>
        <v>0</v>
      </c>
      <c r="K27" s="3">
        <f>COUNTIF($I$2:$I26,"=да")/COUNTIF($I$2:$I$66,"=да")</f>
        <v>0.73529411764705888</v>
      </c>
    </row>
    <row r="28" spans="1:11" s="1" customFormat="1" x14ac:dyDescent="0.25">
      <c r="A28" s="5">
        <v>27</v>
      </c>
      <c r="B28" s="5">
        <v>38.83</v>
      </c>
      <c r="C28" s="1">
        <v>3883</v>
      </c>
      <c r="D28" s="1" t="s">
        <v>0</v>
      </c>
      <c r="E28" s="1">
        <v>1</v>
      </c>
      <c r="F28" s="1" t="s">
        <v>1</v>
      </c>
      <c r="G28" s="1">
        <v>152</v>
      </c>
      <c r="H28" s="1" t="s">
        <v>28</v>
      </c>
      <c r="I28" s="3" t="s">
        <v>71</v>
      </c>
      <c r="J28" s="3">
        <f>1-COUNTIF($I28:$I$66,"&lt;&gt;да")/COUNTIF($I$2:$I$66,"&lt;&gt;да")</f>
        <v>0</v>
      </c>
      <c r="K28" s="3">
        <f>COUNTIF($I$2:$I27,"=да")/COUNTIF($I$2:$I$66,"=да")</f>
        <v>0.76470588235294112</v>
      </c>
    </row>
    <row r="29" spans="1:11" s="1" customFormat="1" x14ac:dyDescent="0.25">
      <c r="A29" s="5">
        <v>28</v>
      </c>
      <c r="B29" s="5">
        <v>38.83</v>
      </c>
      <c r="C29" s="1">
        <v>3883</v>
      </c>
      <c r="D29" s="1" t="s">
        <v>0</v>
      </c>
      <c r="E29" s="1">
        <v>1</v>
      </c>
      <c r="F29" s="1" t="s">
        <v>1</v>
      </c>
      <c r="G29" s="1">
        <v>152</v>
      </c>
      <c r="H29" s="1" t="s">
        <v>29</v>
      </c>
      <c r="I29" s="3" t="s">
        <v>71</v>
      </c>
      <c r="J29" s="3">
        <f>1-COUNTIF($I29:$I$66,"&lt;&gt;да")/COUNTIF($I$2:$I$66,"&lt;&gt;да")</f>
        <v>0</v>
      </c>
      <c r="K29" s="3">
        <f>COUNTIF($I$2:$I28,"=да")/COUNTIF($I$2:$I$66,"=да")</f>
        <v>0.79411764705882348</v>
      </c>
    </row>
    <row r="30" spans="1:11" s="1" customFormat="1" x14ac:dyDescent="0.25">
      <c r="A30" s="5">
        <v>29</v>
      </c>
      <c r="B30" s="5">
        <v>38.770000000000003</v>
      </c>
      <c r="C30" s="1">
        <v>3877</v>
      </c>
      <c r="D30" s="1" t="s">
        <v>0</v>
      </c>
      <c r="E30" s="1">
        <v>1</v>
      </c>
      <c r="F30" s="1" t="s">
        <v>1</v>
      </c>
      <c r="G30" s="1">
        <v>152</v>
      </c>
      <c r="H30" s="1" t="s">
        <v>30</v>
      </c>
      <c r="I30" s="3" t="s">
        <v>71</v>
      </c>
      <c r="J30" s="3">
        <f>1-COUNTIF($I30:$I$66,"&lt;&gt;да")/COUNTIF($I$2:$I$66,"&lt;&gt;да")</f>
        <v>0</v>
      </c>
      <c r="K30" s="3">
        <f>COUNTIF($I$2:$I29,"=да")/COUNTIF($I$2:$I$66,"=да")</f>
        <v>0.82352941176470584</v>
      </c>
    </row>
    <row r="31" spans="1:11" s="1" customFormat="1" x14ac:dyDescent="0.25">
      <c r="A31" s="5">
        <v>30</v>
      </c>
      <c r="B31" s="5">
        <v>38.44</v>
      </c>
      <c r="C31" s="1">
        <v>3844</v>
      </c>
      <c r="D31" s="1" t="s">
        <v>0</v>
      </c>
      <c r="E31" s="1">
        <v>1</v>
      </c>
      <c r="F31" s="1" t="s">
        <v>1</v>
      </c>
      <c r="G31" s="1">
        <v>152</v>
      </c>
      <c r="H31" s="1" t="s">
        <v>31</v>
      </c>
      <c r="I31" s="3" t="s">
        <v>71</v>
      </c>
      <c r="J31" s="3">
        <f>1-COUNTIF($I31:$I$66,"&lt;&gt;да")/COUNTIF($I$2:$I$66,"&lt;&gt;да")</f>
        <v>0</v>
      </c>
      <c r="K31" s="3">
        <f>COUNTIF($I$2:$I30,"=да")/COUNTIF($I$2:$I$66,"=да")</f>
        <v>0.8529411764705882</v>
      </c>
    </row>
    <row r="32" spans="1:11" s="1" customFormat="1" x14ac:dyDescent="0.25">
      <c r="A32" s="5">
        <v>31</v>
      </c>
      <c r="B32" s="5">
        <v>35.299999999999997</v>
      </c>
      <c r="C32" s="1">
        <v>3530</v>
      </c>
      <c r="D32" s="1" t="s">
        <v>0</v>
      </c>
      <c r="E32" s="1">
        <v>1</v>
      </c>
      <c r="F32" s="1" t="s">
        <v>1</v>
      </c>
      <c r="G32" s="1">
        <v>147</v>
      </c>
      <c r="H32" s="1" t="s">
        <v>32</v>
      </c>
      <c r="I32" s="3" t="s">
        <v>71</v>
      </c>
      <c r="J32" s="3">
        <f>1-COUNTIF($I32:$I$66,"&lt;&gt;да")/COUNTIF($I$2:$I$66,"&lt;&gt;да")</f>
        <v>0</v>
      </c>
      <c r="K32" s="3">
        <f>COUNTIF($I$2:$I31,"=да")/COUNTIF($I$2:$I$66,"=да")</f>
        <v>0.88235294117647056</v>
      </c>
    </row>
    <row r="33" spans="1:19" s="1" customFormat="1" x14ac:dyDescent="0.25">
      <c r="A33" s="5">
        <v>32</v>
      </c>
      <c r="B33" s="5">
        <v>35.19</v>
      </c>
      <c r="C33" s="1">
        <v>3519</v>
      </c>
      <c r="D33" s="1" t="s">
        <v>0</v>
      </c>
      <c r="E33" s="1">
        <v>1</v>
      </c>
      <c r="F33" s="1" t="s">
        <v>1</v>
      </c>
      <c r="G33" s="1">
        <v>142</v>
      </c>
      <c r="H33" s="1" t="s">
        <v>33</v>
      </c>
      <c r="I33" s="3" t="s">
        <v>71</v>
      </c>
      <c r="J33" s="3">
        <f>1-COUNTIF($I33:$I$66,"&lt;&gt;да")/COUNTIF($I$2:$I$66,"&lt;&gt;да")</f>
        <v>0</v>
      </c>
      <c r="K33" s="3">
        <f>COUNTIF($I$2:$I32,"=да")/COUNTIF($I$2:$I$66,"=да")</f>
        <v>0.91176470588235292</v>
      </c>
    </row>
    <row r="34" spans="1:19" s="1" customFormat="1" x14ac:dyDescent="0.25">
      <c r="A34" s="5">
        <v>33</v>
      </c>
      <c r="B34" s="5">
        <v>34.08</v>
      </c>
      <c r="C34" s="1">
        <v>3408</v>
      </c>
      <c r="D34" s="1" t="s">
        <v>0</v>
      </c>
      <c r="E34" s="1">
        <v>1</v>
      </c>
      <c r="F34" s="1" t="s">
        <v>1</v>
      </c>
      <c r="G34" s="1">
        <v>142</v>
      </c>
      <c r="H34" s="1" t="s">
        <v>34</v>
      </c>
      <c r="I34" s="3" t="s">
        <v>71</v>
      </c>
      <c r="J34" s="3">
        <f>1-COUNTIF($I34:$I$66,"&lt;&gt;да")/COUNTIF($I$2:$I$66,"&lt;&gt;да")</f>
        <v>0</v>
      </c>
      <c r="K34" s="3">
        <f>COUNTIF($I$2:$I33,"=да")/COUNTIF($I$2:$I$66,"=да")</f>
        <v>0.94117647058823528</v>
      </c>
    </row>
    <row r="35" spans="1:19" s="1" customFormat="1" x14ac:dyDescent="0.25">
      <c r="A35" s="5">
        <v>34</v>
      </c>
      <c r="B35" s="5">
        <v>33.68</v>
      </c>
      <c r="C35" s="1">
        <v>3368</v>
      </c>
      <c r="D35" s="1" t="s">
        <v>0</v>
      </c>
      <c r="E35" s="1">
        <v>1</v>
      </c>
      <c r="F35" s="1" t="s">
        <v>1</v>
      </c>
      <c r="G35" s="1">
        <v>142</v>
      </c>
      <c r="H35" s="1" t="s">
        <v>35</v>
      </c>
      <c r="I35" s="3" t="s">
        <v>71</v>
      </c>
      <c r="J35" s="3">
        <f>1-COUNTIF($I35:$I$66,"&lt;&gt;да")/COUNTIF($I$2:$I$66,"&lt;&gt;да")</f>
        <v>0</v>
      </c>
      <c r="K35" s="3">
        <f>COUNTIF($I$2:$I34,"=да")/COUNTIF($I$2:$I$66,"=да")</f>
        <v>0.97058823529411764</v>
      </c>
      <c r="M35"/>
      <c r="N35"/>
      <c r="O35" s="12" t="s">
        <v>75</v>
      </c>
      <c r="P35" s="8"/>
      <c r="Q35" s="13" t="s">
        <v>1</v>
      </c>
      <c r="R35" s="8"/>
      <c r="S35"/>
    </row>
    <row r="36" spans="1:19" s="1" customFormat="1" x14ac:dyDescent="0.25">
      <c r="A36" s="1">
        <v>35</v>
      </c>
      <c r="B36" s="1">
        <v>26.31</v>
      </c>
      <c r="C36" s="1">
        <v>2631</v>
      </c>
      <c r="D36" s="1" t="s">
        <v>0</v>
      </c>
      <c r="E36" s="1">
        <v>1</v>
      </c>
      <c r="F36" s="1" t="s">
        <v>1</v>
      </c>
      <c r="G36" s="1">
        <v>167</v>
      </c>
      <c r="H36" s="1" t="s">
        <v>36</v>
      </c>
      <c r="I36" s="3" t="s">
        <v>72</v>
      </c>
      <c r="J36">
        <f>1-COUNTIF($I36:$I$66,"&lt;&gt;да")/COUNTIF($I$2:$I$66,"&lt;&gt;да")</f>
        <v>0</v>
      </c>
      <c r="K36">
        <f>COUNTIF($I$2:$I35,"=да")/COUNTIF($I$2:$I$66,"=да")</f>
        <v>1</v>
      </c>
      <c r="M36" s="14" t="s">
        <v>76</v>
      </c>
      <c r="N36" s="7" t="s">
        <v>75</v>
      </c>
      <c r="O36" s="10">
        <v>34</v>
      </c>
      <c r="P36" s="10"/>
      <c r="Q36" s="9">
        <v>0</v>
      </c>
      <c r="R36" s="9"/>
      <c r="S36" s="6">
        <f>SUM(O36:R37)</f>
        <v>34</v>
      </c>
    </row>
    <row r="37" spans="1:19" s="1" customFormat="1" x14ac:dyDescent="0.25">
      <c r="A37" s="1">
        <v>36</v>
      </c>
      <c r="B37" s="1">
        <v>26.31</v>
      </c>
      <c r="C37" s="1">
        <v>2631</v>
      </c>
      <c r="D37" s="1" t="s">
        <v>0</v>
      </c>
      <c r="E37" s="1">
        <v>1</v>
      </c>
      <c r="F37" s="1" t="s">
        <v>1</v>
      </c>
      <c r="G37" s="1">
        <v>167</v>
      </c>
      <c r="H37" s="1" t="s">
        <v>37</v>
      </c>
      <c r="I37" s="3" t="s">
        <v>72</v>
      </c>
      <c r="J37">
        <f>1-COUNTIF($I37:$I$66,"&lt;&gt;да")/COUNTIF($I$2:$I$66,"&lt;&gt;да")</f>
        <v>3.2258064516129004E-2</v>
      </c>
      <c r="K37">
        <f>COUNTIF($I$2:$I36,"=да")/COUNTIF($I$2:$I$66,"=да")</f>
        <v>1</v>
      </c>
      <c r="M37" s="14"/>
      <c r="N37" s="15"/>
      <c r="O37" s="10"/>
      <c r="P37" s="10"/>
      <c r="Q37" s="9"/>
      <c r="R37" s="9"/>
      <c r="S37" s="6"/>
    </row>
    <row r="38" spans="1:19" s="1" customFormat="1" x14ac:dyDescent="0.25">
      <c r="A38" s="1">
        <v>37</v>
      </c>
      <c r="B38" s="1">
        <v>26.31</v>
      </c>
      <c r="C38" s="1">
        <v>2631</v>
      </c>
      <c r="D38" s="1" t="s">
        <v>0</v>
      </c>
      <c r="E38" s="1">
        <v>1</v>
      </c>
      <c r="F38" s="1" t="s">
        <v>1</v>
      </c>
      <c r="G38" s="1">
        <v>167</v>
      </c>
      <c r="H38" s="1" t="s">
        <v>38</v>
      </c>
      <c r="I38" s="3" t="s">
        <v>72</v>
      </c>
      <c r="J38">
        <f>1-COUNTIF($I38:$I$66,"&lt;&gt;да")/COUNTIF($I$2:$I$66,"&lt;&gt;да")</f>
        <v>6.4516129032258118E-2</v>
      </c>
      <c r="K38">
        <f>COUNTIF($I$2:$I37,"=да")/COUNTIF($I$2:$I$66,"=да")</f>
        <v>1</v>
      </c>
      <c r="M38" s="14"/>
      <c r="N38" s="7" t="s">
        <v>1</v>
      </c>
      <c r="O38" s="9">
        <v>0</v>
      </c>
      <c r="P38" s="9"/>
      <c r="Q38" s="10">
        <v>31</v>
      </c>
      <c r="R38" s="10"/>
      <c r="S38" s="6">
        <f>SUM(O38:R39)</f>
        <v>31</v>
      </c>
    </row>
    <row r="39" spans="1:19" s="1" customFormat="1" x14ac:dyDescent="0.25">
      <c r="A39" s="1">
        <v>38</v>
      </c>
      <c r="B39" s="1">
        <v>26.31</v>
      </c>
      <c r="C39" s="1">
        <v>2631</v>
      </c>
      <c r="D39" s="1" t="s">
        <v>0</v>
      </c>
      <c r="E39" s="1">
        <v>1</v>
      </c>
      <c r="F39" s="1" t="s">
        <v>1</v>
      </c>
      <c r="G39" s="1">
        <v>167</v>
      </c>
      <c r="H39" s="1" t="s">
        <v>39</v>
      </c>
      <c r="I39" s="3" t="s">
        <v>72</v>
      </c>
      <c r="J39">
        <f>1-COUNTIF($I39:$I$66,"&lt;&gt;да")/COUNTIF($I$2:$I$66,"&lt;&gt;да")</f>
        <v>9.6774193548387122E-2</v>
      </c>
      <c r="K39">
        <f>COUNTIF($I$2:$I38,"=да")/COUNTIF($I$2:$I$66,"=да")</f>
        <v>1</v>
      </c>
      <c r="M39" s="14"/>
      <c r="N39" s="8"/>
      <c r="O39" s="9"/>
      <c r="P39" s="9"/>
      <c r="Q39" s="10"/>
      <c r="R39" s="10"/>
      <c r="S39" s="6"/>
    </row>
    <row r="40" spans="1:19" s="1" customFormat="1" x14ac:dyDescent="0.25">
      <c r="A40" s="1">
        <v>39</v>
      </c>
      <c r="B40" s="1">
        <v>26.31</v>
      </c>
      <c r="C40" s="1">
        <v>2631</v>
      </c>
      <c r="D40" s="1" t="s">
        <v>0</v>
      </c>
      <c r="E40" s="1">
        <v>1</v>
      </c>
      <c r="F40" s="1" t="s">
        <v>1</v>
      </c>
      <c r="G40" s="1">
        <v>167</v>
      </c>
      <c r="H40" s="1" t="s">
        <v>40</v>
      </c>
      <c r="I40" s="3" t="s">
        <v>72</v>
      </c>
      <c r="J40">
        <f>1-COUNTIF($I40:$I$66,"&lt;&gt;да")/COUNTIF($I$2:$I$66,"&lt;&gt;да")</f>
        <v>0.12903225806451613</v>
      </c>
      <c r="K40">
        <f>COUNTIF($I$2:$I39,"=да")/COUNTIF($I$2:$I$66,"=да")</f>
        <v>1</v>
      </c>
      <c r="M40"/>
      <c r="N40"/>
      <c r="O40" s="11">
        <f>SUM(O36:P39)</f>
        <v>34</v>
      </c>
      <c r="P40" s="11"/>
      <c r="Q40" s="11">
        <f>SUM(Q36:R39)</f>
        <v>31</v>
      </c>
      <c r="R40" s="11"/>
      <c r="S40"/>
    </row>
    <row r="41" spans="1:19" s="1" customFormat="1" x14ac:dyDescent="0.25">
      <c r="A41" s="1">
        <v>40</v>
      </c>
      <c r="B41" s="1">
        <v>26.31</v>
      </c>
      <c r="C41" s="1">
        <v>2631</v>
      </c>
      <c r="D41" s="1" t="s">
        <v>0</v>
      </c>
      <c r="E41" s="1">
        <v>1</v>
      </c>
      <c r="F41" s="1" t="s">
        <v>1</v>
      </c>
      <c r="G41" s="1">
        <v>167</v>
      </c>
      <c r="H41" s="1" t="s">
        <v>41</v>
      </c>
      <c r="I41" s="3" t="s">
        <v>72</v>
      </c>
      <c r="J41">
        <f>1-COUNTIF($I41:$I$66,"&lt;&gt;да")/COUNTIF($I$2:$I$66,"&lt;&gt;да")</f>
        <v>0.16129032258064513</v>
      </c>
      <c r="K41">
        <f>COUNTIF($I$2:$I40,"=да")/COUNTIF($I$2:$I$66,"=да")</f>
        <v>1</v>
      </c>
    </row>
    <row r="42" spans="1:19" s="1" customFormat="1" x14ac:dyDescent="0.25">
      <c r="A42" s="1">
        <v>41</v>
      </c>
      <c r="B42" s="1">
        <v>26.31</v>
      </c>
      <c r="C42" s="1">
        <v>2631</v>
      </c>
      <c r="D42" s="1" t="s">
        <v>0</v>
      </c>
      <c r="E42" s="1">
        <v>1</v>
      </c>
      <c r="F42" s="1" t="s">
        <v>1</v>
      </c>
      <c r="G42" s="1">
        <v>167</v>
      </c>
      <c r="H42" s="1" t="s">
        <v>42</v>
      </c>
      <c r="I42" s="3" t="s">
        <v>72</v>
      </c>
      <c r="J42">
        <f>1-COUNTIF($I42:$I$66,"&lt;&gt;да")/COUNTIF($I$2:$I$66,"&lt;&gt;да")</f>
        <v>0.19354838709677424</v>
      </c>
      <c r="K42">
        <f>COUNTIF($I$2:$I41,"=да")/COUNTIF($I$2:$I$66,"=да")</f>
        <v>1</v>
      </c>
    </row>
    <row r="43" spans="1:19" s="1" customFormat="1" x14ac:dyDescent="0.25">
      <c r="A43" s="1">
        <v>42</v>
      </c>
      <c r="B43" s="1">
        <v>26.31</v>
      </c>
      <c r="C43" s="1">
        <v>2631</v>
      </c>
      <c r="D43" s="1" t="s">
        <v>0</v>
      </c>
      <c r="E43" s="1">
        <v>1</v>
      </c>
      <c r="F43" s="1" t="s">
        <v>1</v>
      </c>
      <c r="G43" s="1">
        <v>167</v>
      </c>
      <c r="H43" s="1" t="s">
        <v>43</v>
      </c>
      <c r="I43" s="3" t="s">
        <v>72</v>
      </c>
      <c r="J43">
        <f>1-COUNTIF($I43:$I$66,"&lt;&gt;да")/COUNTIF($I$2:$I$66,"&lt;&gt;да")</f>
        <v>0.22580645161290325</v>
      </c>
      <c r="K43">
        <f>COUNTIF($I$2:$I42,"=да")/COUNTIF($I$2:$I$66,"=да")</f>
        <v>1</v>
      </c>
    </row>
    <row r="44" spans="1:19" s="1" customFormat="1" x14ac:dyDescent="0.25">
      <c r="A44" s="1">
        <v>43</v>
      </c>
      <c r="B44" s="1">
        <v>26.31</v>
      </c>
      <c r="C44" s="1">
        <v>2631</v>
      </c>
      <c r="D44" s="1" t="s">
        <v>0</v>
      </c>
      <c r="E44" s="1">
        <v>1</v>
      </c>
      <c r="F44" s="1" t="s">
        <v>1</v>
      </c>
      <c r="G44" s="1">
        <v>167</v>
      </c>
      <c r="H44" s="1" t="s">
        <v>44</v>
      </c>
      <c r="I44" s="3" t="s">
        <v>72</v>
      </c>
      <c r="J44">
        <f>1-COUNTIF($I44:$I$66,"&lt;&gt;да")/COUNTIF($I$2:$I$66,"&lt;&gt;да")</f>
        <v>0.25806451612903225</v>
      </c>
      <c r="K44">
        <f>COUNTIF($I$2:$I43,"=да")/COUNTIF($I$2:$I$66,"=да")</f>
        <v>1</v>
      </c>
    </row>
    <row r="45" spans="1:19" s="1" customFormat="1" x14ac:dyDescent="0.25">
      <c r="A45" s="1">
        <v>44</v>
      </c>
      <c r="B45" s="1">
        <v>26.31</v>
      </c>
      <c r="C45" s="1">
        <v>2631</v>
      </c>
      <c r="D45" s="1" t="s">
        <v>0</v>
      </c>
      <c r="E45" s="1">
        <v>1</v>
      </c>
      <c r="F45" s="1" t="s">
        <v>1</v>
      </c>
      <c r="G45" s="1">
        <v>167</v>
      </c>
      <c r="H45" s="1" t="s">
        <v>45</v>
      </c>
      <c r="I45" s="3" t="s">
        <v>72</v>
      </c>
      <c r="J45">
        <f>1-COUNTIF($I45:$I$66,"&lt;&gt;да")/COUNTIF($I$2:$I$66,"&lt;&gt;да")</f>
        <v>0.29032258064516125</v>
      </c>
      <c r="K45">
        <f>COUNTIF($I$2:$I44,"=да")/COUNTIF($I$2:$I$66,"=да")</f>
        <v>1</v>
      </c>
    </row>
    <row r="46" spans="1:19" s="1" customFormat="1" x14ac:dyDescent="0.25">
      <c r="A46" s="1">
        <v>45</v>
      </c>
      <c r="B46" s="1">
        <v>26.31</v>
      </c>
      <c r="C46" s="1">
        <v>2631</v>
      </c>
      <c r="D46" s="1" t="s">
        <v>0</v>
      </c>
      <c r="E46" s="1">
        <v>1</v>
      </c>
      <c r="F46" s="1" t="s">
        <v>1</v>
      </c>
      <c r="G46" s="1">
        <v>167</v>
      </c>
      <c r="H46" s="1" t="s">
        <v>46</v>
      </c>
      <c r="I46" s="3" t="s">
        <v>72</v>
      </c>
      <c r="J46">
        <f>1-COUNTIF($I46:$I$66,"&lt;&gt;да")/COUNTIF($I$2:$I$66,"&lt;&gt;да")</f>
        <v>0.32258064516129037</v>
      </c>
      <c r="K46">
        <f>COUNTIF($I$2:$I45,"=да")/COUNTIF($I$2:$I$66,"=да")</f>
        <v>1</v>
      </c>
    </row>
    <row r="47" spans="1:19" s="1" customFormat="1" x14ac:dyDescent="0.25">
      <c r="A47" s="1">
        <v>46</v>
      </c>
      <c r="B47" s="1">
        <v>26.31</v>
      </c>
      <c r="C47" s="1">
        <v>2631</v>
      </c>
      <c r="D47" s="1" t="s">
        <v>0</v>
      </c>
      <c r="E47" s="1">
        <v>1</v>
      </c>
      <c r="F47" s="1" t="s">
        <v>1</v>
      </c>
      <c r="G47" s="1">
        <v>167</v>
      </c>
      <c r="H47" s="1" t="s">
        <v>47</v>
      </c>
      <c r="I47" s="3" t="s">
        <v>72</v>
      </c>
      <c r="J47">
        <f>1-COUNTIF($I47:$I$66,"&lt;&gt;да")/COUNTIF($I$2:$I$66,"&lt;&gt;да")</f>
        <v>0.35483870967741937</v>
      </c>
      <c r="K47">
        <f>COUNTIF($I$2:$I46,"=да")/COUNTIF($I$2:$I$66,"=да")</f>
        <v>1</v>
      </c>
    </row>
    <row r="48" spans="1:19" s="1" customFormat="1" x14ac:dyDescent="0.25">
      <c r="A48" s="1">
        <v>47</v>
      </c>
      <c r="B48" s="1">
        <v>26.31</v>
      </c>
      <c r="C48" s="1">
        <v>2631</v>
      </c>
      <c r="D48" s="1" t="s">
        <v>0</v>
      </c>
      <c r="E48" s="1">
        <v>1</v>
      </c>
      <c r="F48" s="1" t="s">
        <v>1</v>
      </c>
      <c r="G48" s="1">
        <v>167</v>
      </c>
      <c r="H48" s="1" t="s">
        <v>48</v>
      </c>
      <c r="I48" s="3" t="s">
        <v>72</v>
      </c>
      <c r="J48">
        <f>1-COUNTIF($I48:$I$66,"&lt;&gt;да")/COUNTIF($I$2:$I$66,"&lt;&gt;да")</f>
        <v>0.38709677419354838</v>
      </c>
      <c r="K48">
        <f>COUNTIF($I$2:$I47,"=да")/COUNTIF($I$2:$I$66,"=да")</f>
        <v>1</v>
      </c>
    </row>
    <row r="49" spans="1:11" s="1" customFormat="1" x14ac:dyDescent="0.25">
      <c r="A49" s="1">
        <v>48</v>
      </c>
      <c r="B49" s="1">
        <v>26.31</v>
      </c>
      <c r="C49" s="1">
        <v>2631</v>
      </c>
      <c r="D49" s="1" t="s">
        <v>0</v>
      </c>
      <c r="E49" s="1">
        <v>1</v>
      </c>
      <c r="F49" s="1" t="s">
        <v>1</v>
      </c>
      <c r="G49" s="1">
        <v>167</v>
      </c>
      <c r="H49" s="1" t="s">
        <v>49</v>
      </c>
      <c r="I49" s="3" t="s">
        <v>72</v>
      </c>
      <c r="J49">
        <f>1-COUNTIF($I49:$I$66,"&lt;&gt;да")/COUNTIF($I$2:$I$66,"&lt;&gt;да")</f>
        <v>0.41935483870967738</v>
      </c>
      <c r="K49">
        <f>COUNTIF($I$2:$I48,"=да")/COUNTIF($I$2:$I$66,"=да")</f>
        <v>1</v>
      </c>
    </row>
    <row r="50" spans="1:11" s="1" customFormat="1" x14ac:dyDescent="0.25">
      <c r="A50" s="1">
        <v>49</v>
      </c>
      <c r="B50" s="1">
        <v>26.31</v>
      </c>
      <c r="C50" s="1">
        <v>2631</v>
      </c>
      <c r="D50" s="1" t="s">
        <v>0</v>
      </c>
      <c r="E50" s="1">
        <v>1</v>
      </c>
      <c r="F50" s="1" t="s">
        <v>1</v>
      </c>
      <c r="G50" s="1">
        <v>167</v>
      </c>
      <c r="H50" s="1" t="s">
        <v>50</v>
      </c>
      <c r="I50" s="3" t="s">
        <v>72</v>
      </c>
      <c r="J50">
        <f>1-COUNTIF($I50:$I$66,"&lt;&gt;да")/COUNTIF($I$2:$I$66,"&lt;&gt;да")</f>
        <v>0.45161290322580649</v>
      </c>
      <c r="K50">
        <f>COUNTIF($I$2:$I49,"=да")/COUNTIF($I$2:$I$66,"=да")</f>
        <v>1</v>
      </c>
    </row>
    <row r="51" spans="1:11" s="1" customFormat="1" x14ac:dyDescent="0.25">
      <c r="A51" s="1">
        <v>50</v>
      </c>
      <c r="B51" s="1">
        <v>26.31</v>
      </c>
      <c r="C51" s="1">
        <v>2631</v>
      </c>
      <c r="D51" s="1" t="s">
        <v>0</v>
      </c>
      <c r="E51" s="1">
        <v>1</v>
      </c>
      <c r="F51" s="1" t="s">
        <v>1</v>
      </c>
      <c r="G51" s="1">
        <v>167</v>
      </c>
      <c r="H51" s="1" t="s">
        <v>51</v>
      </c>
      <c r="I51" s="3" t="s">
        <v>72</v>
      </c>
      <c r="J51">
        <f>1-COUNTIF($I51:$I$66,"&lt;&gt;да")/COUNTIF($I$2:$I$66,"&lt;&gt;да")</f>
        <v>0.4838709677419355</v>
      </c>
      <c r="K51">
        <f>COUNTIF($I$2:$I50,"=да")/COUNTIF($I$2:$I$66,"=да")</f>
        <v>1</v>
      </c>
    </row>
    <row r="52" spans="1:11" s="1" customFormat="1" x14ac:dyDescent="0.25">
      <c r="A52" s="1">
        <v>51</v>
      </c>
      <c r="B52" s="1">
        <v>26.25</v>
      </c>
      <c r="C52" s="1">
        <v>2625</v>
      </c>
      <c r="D52" s="1" t="s">
        <v>0</v>
      </c>
      <c r="E52" s="1">
        <v>1</v>
      </c>
      <c r="F52" s="1" t="s">
        <v>1</v>
      </c>
      <c r="G52" s="1">
        <v>167</v>
      </c>
      <c r="H52" s="1" t="s">
        <v>52</v>
      </c>
      <c r="I52" s="3" t="s">
        <v>72</v>
      </c>
      <c r="J52">
        <f>1-COUNTIF($I52:$I$66,"&lt;&gt;да")/COUNTIF($I$2:$I$66,"&lt;&gt;да")</f>
        <v>0.5161290322580645</v>
      </c>
      <c r="K52">
        <f>COUNTIF($I$2:$I51,"=да")/COUNTIF($I$2:$I$66,"=да")</f>
        <v>1</v>
      </c>
    </row>
    <row r="53" spans="1:11" s="1" customFormat="1" x14ac:dyDescent="0.25">
      <c r="A53" s="1">
        <v>52</v>
      </c>
      <c r="B53" s="1">
        <v>26.17</v>
      </c>
      <c r="C53" s="1">
        <v>2617</v>
      </c>
      <c r="D53" s="1" t="s">
        <v>0</v>
      </c>
      <c r="E53" s="1">
        <v>1</v>
      </c>
      <c r="F53" s="1" t="s">
        <v>1</v>
      </c>
      <c r="G53" s="1">
        <v>167</v>
      </c>
      <c r="H53" s="1" t="s">
        <v>53</v>
      </c>
      <c r="I53" s="3" t="s">
        <v>72</v>
      </c>
      <c r="J53">
        <f>1-COUNTIF($I53:$I$66,"&lt;&gt;да")/COUNTIF($I$2:$I$66,"&lt;&gt;да")</f>
        <v>0.54838709677419351</v>
      </c>
      <c r="K53">
        <f>COUNTIF($I$2:$I52,"=да")/COUNTIF($I$2:$I$66,"=да")</f>
        <v>1</v>
      </c>
    </row>
    <row r="54" spans="1:11" s="1" customFormat="1" x14ac:dyDescent="0.25">
      <c r="A54" s="1">
        <v>53</v>
      </c>
      <c r="B54" s="1">
        <v>26.02</v>
      </c>
      <c r="C54" s="1">
        <v>2602</v>
      </c>
      <c r="D54" s="1" t="s">
        <v>0</v>
      </c>
      <c r="E54" s="1">
        <v>1</v>
      </c>
      <c r="F54" s="1" t="s">
        <v>1</v>
      </c>
      <c r="G54" s="1">
        <v>167</v>
      </c>
      <c r="H54" s="1" t="s">
        <v>54</v>
      </c>
      <c r="I54" s="3" t="s">
        <v>72</v>
      </c>
      <c r="J54">
        <f>1-COUNTIF($I54:$I$66,"&lt;&gt;да")/COUNTIF($I$2:$I$66,"&lt;&gt;да")</f>
        <v>0.58064516129032251</v>
      </c>
      <c r="K54">
        <f>COUNTIF($I$2:$I53,"=да")/COUNTIF($I$2:$I$66,"=да")</f>
        <v>1</v>
      </c>
    </row>
    <row r="55" spans="1:11" s="1" customFormat="1" x14ac:dyDescent="0.25">
      <c r="A55" s="1">
        <v>54</v>
      </c>
      <c r="B55" s="1">
        <v>26.02</v>
      </c>
      <c r="C55" s="1">
        <v>2602</v>
      </c>
      <c r="D55" s="1" t="s">
        <v>0</v>
      </c>
      <c r="E55" s="1">
        <v>1</v>
      </c>
      <c r="F55" s="1" t="s">
        <v>1</v>
      </c>
      <c r="G55" s="1">
        <v>167</v>
      </c>
      <c r="H55" s="1" t="s">
        <v>55</v>
      </c>
      <c r="I55" s="3" t="s">
        <v>72</v>
      </c>
      <c r="J55">
        <f>1-COUNTIF($I55:$I$66,"&lt;&gt;да")/COUNTIF($I$2:$I$66,"&lt;&gt;да")</f>
        <v>0.61290322580645162</v>
      </c>
      <c r="K55">
        <f>COUNTIF($I$2:$I54,"=да")/COUNTIF($I$2:$I$66,"=да")</f>
        <v>1</v>
      </c>
    </row>
    <row r="56" spans="1:11" s="1" customFormat="1" x14ac:dyDescent="0.25">
      <c r="A56" s="1">
        <v>55</v>
      </c>
      <c r="B56" s="1">
        <v>26.02</v>
      </c>
      <c r="C56" s="1">
        <v>2602</v>
      </c>
      <c r="D56" s="1" t="s">
        <v>0</v>
      </c>
      <c r="E56" s="1">
        <v>1</v>
      </c>
      <c r="F56" s="1" t="s">
        <v>1</v>
      </c>
      <c r="G56" s="1">
        <v>167</v>
      </c>
      <c r="H56" s="1" t="s">
        <v>56</v>
      </c>
      <c r="I56" s="3" t="s">
        <v>72</v>
      </c>
      <c r="J56">
        <f>1-COUNTIF($I56:$I$66,"&lt;&gt;да")/COUNTIF($I$2:$I$66,"&lt;&gt;да")</f>
        <v>0.64516129032258063</v>
      </c>
      <c r="K56">
        <f>COUNTIF($I$2:$I55,"=да")/COUNTIF($I$2:$I$66,"=да")</f>
        <v>1</v>
      </c>
    </row>
    <row r="57" spans="1:11" s="1" customFormat="1" x14ac:dyDescent="0.25">
      <c r="A57" s="1">
        <v>56</v>
      </c>
      <c r="B57" s="1">
        <v>26.02</v>
      </c>
      <c r="C57" s="1">
        <v>2602</v>
      </c>
      <c r="D57" s="1" t="s">
        <v>0</v>
      </c>
      <c r="E57" s="1">
        <v>1</v>
      </c>
      <c r="F57" s="1" t="s">
        <v>1</v>
      </c>
      <c r="G57" s="1">
        <v>167</v>
      </c>
      <c r="H57" s="1" t="s">
        <v>57</v>
      </c>
      <c r="I57" s="3" t="s">
        <v>72</v>
      </c>
      <c r="J57">
        <f>1-COUNTIF($I57:$I$66,"&lt;&gt;да")/COUNTIF($I$2:$I$66,"&lt;&gt;да")</f>
        <v>0.67741935483870974</v>
      </c>
      <c r="K57">
        <f>COUNTIF($I$2:$I56,"=да")/COUNTIF($I$2:$I$66,"=да")</f>
        <v>1</v>
      </c>
    </row>
    <row r="58" spans="1:11" s="1" customFormat="1" x14ac:dyDescent="0.25">
      <c r="A58" s="1">
        <v>57</v>
      </c>
      <c r="B58" s="1">
        <v>26.02</v>
      </c>
      <c r="C58" s="1">
        <v>2602</v>
      </c>
      <c r="D58" s="1" t="s">
        <v>0</v>
      </c>
      <c r="E58" s="1">
        <v>1</v>
      </c>
      <c r="F58" s="1" t="s">
        <v>1</v>
      </c>
      <c r="G58" s="1">
        <v>167</v>
      </c>
      <c r="H58" s="1" t="s">
        <v>58</v>
      </c>
      <c r="I58" s="3" t="s">
        <v>72</v>
      </c>
      <c r="J58">
        <f>1-COUNTIF($I58:$I$66,"&lt;&gt;да")/COUNTIF($I$2:$I$66,"&lt;&gt;да")</f>
        <v>0.70967741935483875</v>
      </c>
      <c r="K58">
        <f>COUNTIF($I$2:$I57,"=да")/COUNTIF($I$2:$I$66,"=да")</f>
        <v>1</v>
      </c>
    </row>
    <row r="59" spans="1:11" s="1" customFormat="1" x14ac:dyDescent="0.25">
      <c r="A59" s="1">
        <v>58</v>
      </c>
      <c r="B59" s="1">
        <v>26.02</v>
      </c>
      <c r="C59" s="1">
        <v>2602</v>
      </c>
      <c r="D59" s="1" t="s">
        <v>0</v>
      </c>
      <c r="E59" s="1">
        <v>1</v>
      </c>
      <c r="F59" s="1" t="s">
        <v>1</v>
      </c>
      <c r="G59" s="1">
        <v>167</v>
      </c>
      <c r="H59" s="1" t="s">
        <v>59</v>
      </c>
      <c r="I59" s="3" t="s">
        <v>72</v>
      </c>
      <c r="J59">
        <f>1-COUNTIF($I59:$I$66,"&lt;&gt;да")/COUNTIF($I$2:$I$66,"&lt;&gt;да")</f>
        <v>0.74193548387096775</v>
      </c>
      <c r="K59">
        <f>COUNTIF($I$2:$I58,"=да")/COUNTIF($I$2:$I$66,"=да")</f>
        <v>1</v>
      </c>
    </row>
    <row r="60" spans="1:11" s="1" customFormat="1" x14ac:dyDescent="0.25">
      <c r="A60" s="1">
        <v>59</v>
      </c>
      <c r="B60" s="1">
        <v>25.95</v>
      </c>
      <c r="C60" s="1">
        <v>2595</v>
      </c>
      <c r="D60" s="1" t="s">
        <v>0</v>
      </c>
      <c r="E60" s="1">
        <v>1</v>
      </c>
      <c r="F60" s="1" t="s">
        <v>1</v>
      </c>
      <c r="G60" s="1">
        <v>167</v>
      </c>
      <c r="H60" s="1" t="s">
        <v>60</v>
      </c>
      <c r="I60" s="3" t="s">
        <v>72</v>
      </c>
      <c r="J60">
        <f>1-COUNTIF($I60:$I$66,"&lt;&gt;да")/COUNTIF($I$2:$I$66,"&lt;&gt;да")</f>
        <v>0.77419354838709675</v>
      </c>
      <c r="K60">
        <f>COUNTIF($I$2:$I59,"=да")/COUNTIF($I$2:$I$66,"=да")</f>
        <v>1</v>
      </c>
    </row>
    <row r="61" spans="1:11" s="1" customFormat="1" x14ac:dyDescent="0.25">
      <c r="A61" s="1">
        <v>60</v>
      </c>
      <c r="B61" s="1">
        <v>25.75</v>
      </c>
      <c r="C61" s="1">
        <v>2575</v>
      </c>
      <c r="D61" s="1" t="s">
        <v>0</v>
      </c>
      <c r="E61" s="1">
        <v>1</v>
      </c>
      <c r="F61" s="1" t="s">
        <v>1</v>
      </c>
      <c r="G61" s="1">
        <v>167</v>
      </c>
      <c r="H61" s="1" t="s">
        <v>61</v>
      </c>
      <c r="I61" s="3" t="s">
        <v>72</v>
      </c>
      <c r="J61">
        <f>1-COUNTIF($I61:$I$66,"&lt;&gt;да")/COUNTIF($I$2:$I$66,"&lt;&gt;да")</f>
        <v>0.80645161290322576</v>
      </c>
      <c r="K61">
        <f>COUNTIF($I$2:$I60,"=да")/COUNTIF($I$2:$I$66,"=да")</f>
        <v>1</v>
      </c>
    </row>
    <row r="62" spans="1:11" s="1" customFormat="1" x14ac:dyDescent="0.25">
      <c r="A62" s="1">
        <v>61</v>
      </c>
      <c r="B62" s="1">
        <v>25.74</v>
      </c>
      <c r="C62" s="1">
        <v>2574</v>
      </c>
      <c r="D62" s="1" t="s">
        <v>0</v>
      </c>
      <c r="E62" s="1">
        <v>1</v>
      </c>
      <c r="F62" s="1" t="s">
        <v>1</v>
      </c>
      <c r="G62" s="1">
        <v>167</v>
      </c>
      <c r="H62" s="1" t="s">
        <v>62</v>
      </c>
      <c r="I62" s="3" t="s">
        <v>72</v>
      </c>
      <c r="J62">
        <f>1-COUNTIF($I62:$I$66,"&lt;&gt;да")/COUNTIF($I$2:$I$66,"&lt;&gt;да")</f>
        <v>0.83870967741935487</v>
      </c>
      <c r="K62">
        <f>COUNTIF($I$2:$I61,"=да")/COUNTIF($I$2:$I$66,"=да")</f>
        <v>1</v>
      </c>
    </row>
    <row r="63" spans="1:11" s="1" customFormat="1" x14ac:dyDescent="0.25">
      <c r="A63" s="1">
        <v>62</v>
      </c>
      <c r="B63" s="1">
        <v>25.68</v>
      </c>
      <c r="C63" s="1">
        <v>2568</v>
      </c>
      <c r="D63" s="1" t="s">
        <v>0</v>
      </c>
      <c r="E63" s="1">
        <v>1</v>
      </c>
      <c r="F63" s="1" t="s">
        <v>1</v>
      </c>
      <c r="G63" s="1">
        <v>167</v>
      </c>
      <c r="H63" s="1" t="s">
        <v>63</v>
      </c>
      <c r="I63" s="3" t="s">
        <v>72</v>
      </c>
      <c r="J63">
        <f>1-COUNTIF($I63:$I$66,"&lt;&gt;да")/COUNTIF($I$2:$I$66,"&lt;&gt;да")</f>
        <v>0.87096774193548387</v>
      </c>
      <c r="K63">
        <f>COUNTIF($I$2:$I62,"=да")/COUNTIF($I$2:$I$66,"=да")</f>
        <v>1</v>
      </c>
    </row>
    <row r="64" spans="1:11" s="1" customFormat="1" x14ac:dyDescent="0.25">
      <c r="A64" s="1">
        <v>63</v>
      </c>
      <c r="B64" s="1">
        <v>25.68</v>
      </c>
      <c r="C64" s="1">
        <v>2568</v>
      </c>
      <c r="D64" s="1" t="s">
        <v>0</v>
      </c>
      <c r="E64" s="1">
        <v>1</v>
      </c>
      <c r="F64" s="1" t="s">
        <v>1</v>
      </c>
      <c r="G64" s="1">
        <v>167</v>
      </c>
      <c r="H64" s="1" t="s">
        <v>64</v>
      </c>
      <c r="I64" s="3" t="s">
        <v>72</v>
      </c>
      <c r="J64">
        <f>1-COUNTIF($I64:$I$66,"&lt;&gt;да")/COUNTIF($I$2:$I$66,"&lt;&gt;да")</f>
        <v>0.90322580645161288</v>
      </c>
      <c r="K64">
        <f>COUNTIF($I$2:$I63,"=да")/COUNTIF($I$2:$I$66,"=да")</f>
        <v>1</v>
      </c>
    </row>
    <row r="65" spans="1:11" s="1" customFormat="1" x14ac:dyDescent="0.25">
      <c r="A65" s="1">
        <v>64</v>
      </c>
      <c r="B65" s="1">
        <v>25.67</v>
      </c>
      <c r="C65" s="1">
        <v>2567</v>
      </c>
      <c r="D65" s="1" t="s">
        <v>0</v>
      </c>
      <c r="E65" s="1">
        <v>1</v>
      </c>
      <c r="F65" s="1" t="s">
        <v>1</v>
      </c>
      <c r="G65" s="1">
        <v>167</v>
      </c>
      <c r="H65" s="1" t="s">
        <v>65</v>
      </c>
      <c r="I65" s="3" t="s">
        <v>72</v>
      </c>
      <c r="J65">
        <f>1-COUNTIF($I65:$I$66,"&lt;&gt;да")/COUNTIF($I$2:$I$66,"&lt;&gt;да")</f>
        <v>0.93548387096774199</v>
      </c>
      <c r="K65">
        <f>COUNTIF($I$2:$I64,"=да")/COUNTIF($I$2:$I$66,"=да")</f>
        <v>1</v>
      </c>
    </row>
    <row r="66" spans="1:11" s="1" customFormat="1" x14ac:dyDescent="0.25">
      <c r="A66" s="1">
        <v>65</v>
      </c>
      <c r="B66" s="1">
        <v>25.48</v>
      </c>
      <c r="C66" s="1">
        <v>2548</v>
      </c>
      <c r="D66" s="1" t="s">
        <v>0</v>
      </c>
      <c r="E66" s="1">
        <v>1</v>
      </c>
      <c r="F66" s="1" t="s">
        <v>1</v>
      </c>
      <c r="G66" s="1">
        <v>167</v>
      </c>
      <c r="H66" s="1" t="s">
        <v>66</v>
      </c>
      <c r="I66" s="3" t="s">
        <v>72</v>
      </c>
      <c r="J66">
        <f>1-COUNTIF($I66:$I$66,"&lt;&gt;да")/COUNTIF($I$2:$I$66,"&lt;&gt;да")</f>
        <v>0.967741935483871</v>
      </c>
      <c r="K66">
        <f>COUNTIF($I$2:$I65,"=да")/COUNTIF($I$2:$I$66,"=да")</f>
        <v>1</v>
      </c>
    </row>
    <row r="67" spans="1:11" x14ac:dyDescent="0.25">
      <c r="A67">
        <v>66</v>
      </c>
      <c r="B67">
        <v>0.57999999999999996</v>
      </c>
      <c r="C67">
        <v>58</v>
      </c>
      <c r="D67" t="s">
        <v>0</v>
      </c>
      <c r="E67">
        <v>1</v>
      </c>
      <c r="F67" t="s">
        <v>1</v>
      </c>
      <c r="G67">
        <v>6</v>
      </c>
      <c r="H67" t="s">
        <v>26</v>
      </c>
      <c r="I67" s="3" t="s">
        <v>72</v>
      </c>
      <c r="J67">
        <v>1</v>
      </c>
      <c r="K67">
        <v>1</v>
      </c>
    </row>
    <row r="68" spans="1:11" x14ac:dyDescent="0.25">
      <c r="A68">
        <v>67</v>
      </c>
      <c r="B68">
        <v>0.45</v>
      </c>
      <c r="C68">
        <v>45</v>
      </c>
      <c r="D68" t="s">
        <v>0</v>
      </c>
      <c r="E68">
        <v>1</v>
      </c>
      <c r="F68" t="s">
        <v>1</v>
      </c>
      <c r="G68">
        <v>6</v>
      </c>
      <c r="H68" t="s">
        <v>65</v>
      </c>
      <c r="I68" s="3" t="s">
        <v>72</v>
      </c>
    </row>
    <row r="69" spans="1:11" x14ac:dyDescent="0.25">
      <c r="A69">
        <v>68</v>
      </c>
      <c r="B69">
        <v>0.44</v>
      </c>
      <c r="C69">
        <v>44</v>
      </c>
      <c r="D69" t="s">
        <v>0</v>
      </c>
      <c r="E69">
        <v>1</v>
      </c>
      <c r="F69" t="s">
        <v>1</v>
      </c>
      <c r="G69">
        <v>6</v>
      </c>
      <c r="H69" t="s">
        <v>18</v>
      </c>
      <c r="I69" s="3" t="s">
        <v>72</v>
      </c>
    </row>
    <row r="70" spans="1:11" x14ac:dyDescent="0.25">
      <c r="A70">
        <v>69</v>
      </c>
      <c r="B70">
        <v>0.44</v>
      </c>
      <c r="C70">
        <v>44</v>
      </c>
      <c r="D70" t="s">
        <v>0</v>
      </c>
      <c r="E70">
        <v>1</v>
      </c>
      <c r="F70" t="s">
        <v>1</v>
      </c>
      <c r="G70">
        <v>6</v>
      </c>
      <c r="H70" t="s">
        <v>17</v>
      </c>
      <c r="I70" s="3" t="s">
        <v>72</v>
      </c>
    </row>
    <row r="71" spans="1:11" x14ac:dyDescent="0.25">
      <c r="A71">
        <v>70</v>
      </c>
      <c r="B71">
        <v>0.38</v>
      </c>
      <c r="C71">
        <v>38</v>
      </c>
      <c r="D71" t="s">
        <v>0</v>
      </c>
      <c r="E71">
        <v>1</v>
      </c>
      <c r="F71" t="s">
        <v>1</v>
      </c>
      <c r="G71">
        <v>6</v>
      </c>
      <c r="H71" t="s">
        <v>31</v>
      </c>
      <c r="I71" s="3" t="s">
        <v>72</v>
      </c>
    </row>
    <row r="72" spans="1:11" x14ac:dyDescent="0.25">
      <c r="A72">
        <v>71</v>
      </c>
      <c r="B72">
        <v>0.35</v>
      </c>
      <c r="C72">
        <v>35</v>
      </c>
      <c r="D72" t="s">
        <v>0</v>
      </c>
      <c r="E72">
        <v>1</v>
      </c>
      <c r="F72" t="s">
        <v>1</v>
      </c>
      <c r="G72">
        <v>6</v>
      </c>
      <c r="H72" t="s">
        <v>36</v>
      </c>
      <c r="I72" s="3" t="s">
        <v>72</v>
      </c>
    </row>
    <row r="73" spans="1:11" x14ac:dyDescent="0.25">
      <c r="A73">
        <v>72</v>
      </c>
      <c r="B73">
        <v>0.35</v>
      </c>
      <c r="C73">
        <v>35</v>
      </c>
      <c r="D73" t="s">
        <v>0</v>
      </c>
      <c r="E73">
        <v>1</v>
      </c>
      <c r="F73" t="s">
        <v>1</v>
      </c>
      <c r="G73">
        <v>6</v>
      </c>
      <c r="H73" t="s">
        <v>37</v>
      </c>
      <c r="I73" s="3" t="s">
        <v>72</v>
      </c>
    </row>
    <row r="74" spans="1:11" x14ac:dyDescent="0.25">
      <c r="A74">
        <v>73</v>
      </c>
      <c r="B74">
        <v>0.35</v>
      </c>
      <c r="C74">
        <v>35</v>
      </c>
      <c r="D74" t="s">
        <v>0</v>
      </c>
      <c r="E74">
        <v>1</v>
      </c>
      <c r="F74" t="s">
        <v>1</v>
      </c>
      <c r="G74">
        <v>6</v>
      </c>
      <c r="H74" t="s">
        <v>54</v>
      </c>
      <c r="I74" s="3" t="s">
        <v>72</v>
      </c>
    </row>
    <row r="75" spans="1:11" x14ac:dyDescent="0.25">
      <c r="A75">
        <v>74</v>
      </c>
      <c r="B75">
        <v>0.35</v>
      </c>
      <c r="C75">
        <v>35</v>
      </c>
      <c r="D75" t="s">
        <v>0</v>
      </c>
      <c r="E75">
        <v>1</v>
      </c>
      <c r="F75" t="s">
        <v>1</v>
      </c>
      <c r="G75">
        <v>6</v>
      </c>
      <c r="H75" t="s">
        <v>38</v>
      </c>
      <c r="I75" s="3" t="s">
        <v>72</v>
      </c>
    </row>
    <row r="76" spans="1:11" x14ac:dyDescent="0.25">
      <c r="A76">
        <v>75</v>
      </c>
      <c r="B76">
        <v>0.35</v>
      </c>
      <c r="C76">
        <v>35</v>
      </c>
      <c r="D76" t="s">
        <v>0</v>
      </c>
      <c r="E76">
        <v>1</v>
      </c>
      <c r="F76" t="s">
        <v>1</v>
      </c>
      <c r="G76">
        <v>6</v>
      </c>
      <c r="H76" t="s">
        <v>53</v>
      </c>
      <c r="I76" s="3" t="s">
        <v>72</v>
      </c>
    </row>
    <row r="77" spans="1:11" x14ac:dyDescent="0.25">
      <c r="A77">
        <v>76</v>
      </c>
      <c r="B77">
        <v>0.35</v>
      </c>
      <c r="C77">
        <v>35</v>
      </c>
      <c r="D77" t="s">
        <v>0</v>
      </c>
      <c r="E77">
        <v>1</v>
      </c>
      <c r="F77" t="s">
        <v>1</v>
      </c>
      <c r="G77">
        <v>6</v>
      </c>
      <c r="H77" t="s">
        <v>63</v>
      </c>
      <c r="I77" s="3" t="s">
        <v>72</v>
      </c>
    </row>
    <row r="78" spans="1:11" x14ac:dyDescent="0.25">
      <c r="A78">
        <v>77</v>
      </c>
      <c r="B78">
        <v>0.35</v>
      </c>
      <c r="C78">
        <v>35</v>
      </c>
      <c r="D78" t="s">
        <v>0</v>
      </c>
      <c r="E78">
        <v>1</v>
      </c>
      <c r="F78" t="s">
        <v>1</v>
      </c>
      <c r="G78">
        <v>6</v>
      </c>
      <c r="H78" t="s">
        <v>64</v>
      </c>
      <c r="I78" s="3" t="s">
        <v>72</v>
      </c>
    </row>
    <row r="79" spans="1:11" x14ac:dyDescent="0.25">
      <c r="A79">
        <v>78</v>
      </c>
      <c r="B79">
        <v>0.35</v>
      </c>
      <c r="C79">
        <v>35</v>
      </c>
      <c r="D79" t="s">
        <v>0</v>
      </c>
      <c r="E79">
        <v>1</v>
      </c>
      <c r="F79" t="s">
        <v>1</v>
      </c>
      <c r="G79">
        <v>6</v>
      </c>
      <c r="H79" t="s">
        <v>39</v>
      </c>
      <c r="I79" s="3" t="s">
        <v>72</v>
      </c>
    </row>
    <row r="80" spans="1:11" x14ac:dyDescent="0.25">
      <c r="A80">
        <v>79</v>
      </c>
      <c r="B80">
        <v>0.35</v>
      </c>
      <c r="C80">
        <v>35</v>
      </c>
      <c r="D80" t="s">
        <v>0</v>
      </c>
      <c r="E80">
        <v>1</v>
      </c>
      <c r="F80" t="s">
        <v>1</v>
      </c>
      <c r="G80">
        <v>6</v>
      </c>
      <c r="H80" t="s">
        <v>66</v>
      </c>
      <c r="I80" s="3" t="s">
        <v>72</v>
      </c>
    </row>
    <row r="81" spans="1:9" x14ac:dyDescent="0.25">
      <c r="A81">
        <v>80</v>
      </c>
      <c r="B81">
        <v>0.35</v>
      </c>
      <c r="C81">
        <v>35</v>
      </c>
      <c r="D81" t="s">
        <v>0</v>
      </c>
      <c r="E81">
        <v>1</v>
      </c>
      <c r="F81" t="s">
        <v>1</v>
      </c>
      <c r="G81">
        <v>6</v>
      </c>
      <c r="H81" t="s">
        <v>40</v>
      </c>
      <c r="I81" s="3" t="s">
        <v>72</v>
      </c>
    </row>
    <row r="82" spans="1:9" x14ac:dyDescent="0.25">
      <c r="A82">
        <v>81</v>
      </c>
      <c r="B82">
        <v>0.35</v>
      </c>
      <c r="C82">
        <v>35</v>
      </c>
      <c r="D82" t="s">
        <v>0</v>
      </c>
      <c r="E82">
        <v>1</v>
      </c>
      <c r="F82" t="s">
        <v>1</v>
      </c>
      <c r="G82">
        <v>6</v>
      </c>
      <c r="H82" t="s">
        <v>52</v>
      </c>
      <c r="I82" s="3" t="s">
        <v>72</v>
      </c>
    </row>
    <row r="83" spans="1:9" x14ac:dyDescent="0.25">
      <c r="A83">
        <v>82</v>
      </c>
      <c r="B83">
        <v>0.35</v>
      </c>
      <c r="C83">
        <v>35</v>
      </c>
      <c r="D83" t="s">
        <v>0</v>
      </c>
      <c r="E83">
        <v>1</v>
      </c>
      <c r="F83" t="s">
        <v>1</v>
      </c>
      <c r="G83">
        <v>6</v>
      </c>
      <c r="H83" t="s">
        <v>41</v>
      </c>
      <c r="I83" s="3" t="s">
        <v>72</v>
      </c>
    </row>
    <row r="84" spans="1:9" x14ac:dyDescent="0.25">
      <c r="A84">
        <v>83</v>
      </c>
      <c r="B84">
        <v>0.35</v>
      </c>
      <c r="C84">
        <v>35</v>
      </c>
      <c r="D84" t="s">
        <v>0</v>
      </c>
      <c r="E84">
        <v>1</v>
      </c>
      <c r="F84" t="s">
        <v>1</v>
      </c>
      <c r="G84">
        <v>6</v>
      </c>
      <c r="H84" t="s">
        <v>42</v>
      </c>
      <c r="I84" s="3" t="s">
        <v>72</v>
      </c>
    </row>
    <row r="85" spans="1:9" x14ac:dyDescent="0.25">
      <c r="A85">
        <v>84</v>
      </c>
      <c r="B85">
        <v>0.35</v>
      </c>
      <c r="C85">
        <v>35</v>
      </c>
      <c r="D85" t="s">
        <v>0</v>
      </c>
      <c r="E85">
        <v>1</v>
      </c>
      <c r="F85" t="s">
        <v>1</v>
      </c>
      <c r="G85">
        <v>6</v>
      </c>
      <c r="H85" t="s">
        <v>43</v>
      </c>
      <c r="I85" s="3" t="s">
        <v>72</v>
      </c>
    </row>
    <row r="86" spans="1:9" x14ac:dyDescent="0.25">
      <c r="A86">
        <v>85</v>
      </c>
      <c r="B86">
        <v>0.35</v>
      </c>
      <c r="C86">
        <v>35</v>
      </c>
      <c r="D86" t="s">
        <v>0</v>
      </c>
      <c r="E86">
        <v>1</v>
      </c>
      <c r="F86" t="s">
        <v>1</v>
      </c>
      <c r="G86">
        <v>6</v>
      </c>
      <c r="H86" t="s">
        <v>44</v>
      </c>
      <c r="I86" s="3" t="s">
        <v>72</v>
      </c>
    </row>
    <row r="87" spans="1:9" x14ac:dyDescent="0.25">
      <c r="A87">
        <v>86</v>
      </c>
      <c r="B87">
        <v>0.35</v>
      </c>
      <c r="C87">
        <v>35</v>
      </c>
      <c r="D87" t="s">
        <v>0</v>
      </c>
      <c r="E87">
        <v>1</v>
      </c>
      <c r="F87" t="s">
        <v>1</v>
      </c>
      <c r="G87">
        <v>6</v>
      </c>
      <c r="H87" t="s">
        <v>45</v>
      </c>
      <c r="I87" s="3" t="s">
        <v>72</v>
      </c>
    </row>
    <row r="88" spans="1:9" x14ac:dyDescent="0.25">
      <c r="A88">
        <v>87</v>
      </c>
      <c r="B88">
        <v>0.35</v>
      </c>
      <c r="C88">
        <v>35</v>
      </c>
      <c r="D88" t="s">
        <v>0</v>
      </c>
      <c r="E88">
        <v>1</v>
      </c>
      <c r="F88" t="s">
        <v>1</v>
      </c>
      <c r="G88">
        <v>6</v>
      </c>
      <c r="H88" t="s">
        <v>62</v>
      </c>
      <c r="I88" s="3" t="s">
        <v>72</v>
      </c>
    </row>
    <row r="89" spans="1:9" x14ac:dyDescent="0.25">
      <c r="A89">
        <v>88</v>
      </c>
      <c r="B89">
        <v>0.35</v>
      </c>
      <c r="C89">
        <v>35</v>
      </c>
      <c r="D89" t="s">
        <v>0</v>
      </c>
      <c r="E89">
        <v>1</v>
      </c>
      <c r="F89" t="s">
        <v>1</v>
      </c>
      <c r="G89">
        <v>6</v>
      </c>
      <c r="H89" t="s">
        <v>46</v>
      </c>
      <c r="I89" s="3" t="s">
        <v>72</v>
      </c>
    </row>
    <row r="90" spans="1:9" x14ac:dyDescent="0.25">
      <c r="A90">
        <v>89</v>
      </c>
      <c r="B90">
        <v>0.35</v>
      </c>
      <c r="C90">
        <v>35</v>
      </c>
      <c r="D90" t="s">
        <v>0</v>
      </c>
      <c r="E90">
        <v>1</v>
      </c>
      <c r="F90" t="s">
        <v>1</v>
      </c>
      <c r="G90">
        <v>6</v>
      </c>
      <c r="H90" t="s">
        <v>55</v>
      </c>
      <c r="I90" s="3" t="s">
        <v>72</v>
      </c>
    </row>
    <row r="91" spans="1:9" x14ac:dyDescent="0.25">
      <c r="A91">
        <v>90</v>
      </c>
      <c r="B91">
        <v>0.35</v>
      </c>
      <c r="C91">
        <v>35</v>
      </c>
      <c r="D91" t="s">
        <v>0</v>
      </c>
      <c r="E91">
        <v>1</v>
      </c>
      <c r="F91" t="s">
        <v>1</v>
      </c>
      <c r="G91">
        <v>6</v>
      </c>
      <c r="H91" t="s">
        <v>56</v>
      </c>
      <c r="I91" s="3" t="s">
        <v>72</v>
      </c>
    </row>
    <row r="92" spans="1:9" x14ac:dyDescent="0.25">
      <c r="A92">
        <v>91</v>
      </c>
      <c r="B92">
        <v>0.35</v>
      </c>
      <c r="C92">
        <v>35</v>
      </c>
      <c r="D92" t="s">
        <v>0</v>
      </c>
      <c r="E92">
        <v>1</v>
      </c>
      <c r="F92" t="s">
        <v>1</v>
      </c>
      <c r="G92">
        <v>6</v>
      </c>
      <c r="H92" t="s">
        <v>57</v>
      </c>
      <c r="I92" s="3" t="s">
        <v>72</v>
      </c>
    </row>
    <row r="93" spans="1:9" x14ac:dyDescent="0.25">
      <c r="A93">
        <v>92</v>
      </c>
      <c r="B93">
        <v>0.35</v>
      </c>
      <c r="C93">
        <v>35</v>
      </c>
      <c r="D93" t="s">
        <v>0</v>
      </c>
      <c r="E93">
        <v>1</v>
      </c>
      <c r="F93" t="s">
        <v>1</v>
      </c>
      <c r="G93">
        <v>6</v>
      </c>
      <c r="H93" t="s">
        <v>60</v>
      </c>
      <c r="I93" s="3" t="s">
        <v>72</v>
      </c>
    </row>
    <row r="94" spans="1:9" x14ac:dyDescent="0.25">
      <c r="A94">
        <v>93</v>
      </c>
      <c r="B94">
        <v>0.35</v>
      </c>
      <c r="C94">
        <v>35</v>
      </c>
      <c r="D94" t="s">
        <v>0</v>
      </c>
      <c r="E94">
        <v>1</v>
      </c>
      <c r="F94" t="s">
        <v>1</v>
      </c>
      <c r="G94">
        <v>6</v>
      </c>
      <c r="H94" t="s">
        <v>61</v>
      </c>
      <c r="I94" s="3" t="s">
        <v>72</v>
      </c>
    </row>
    <row r="95" spans="1:9" x14ac:dyDescent="0.25">
      <c r="A95">
        <v>94</v>
      </c>
      <c r="B95">
        <v>0.35</v>
      </c>
      <c r="C95">
        <v>35</v>
      </c>
      <c r="D95" t="s">
        <v>0</v>
      </c>
      <c r="E95">
        <v>1</v>
      </c>
      <c r="F95" t="s">
        <v>1</v>
      </c>
      <c r="G95">
        <v>6</v>
      </c>
      <c r="H95" t="s">
        <v>47</v>
      </c>
      <c r="I95" s="3" t="s">
        <v>72</v>
      </c>
    </row>
    <row r="96" spans="1:9" x14ac:dyDescent="0.25">
      <c r="A96">
        <v>95</v>
      </c>
      <c r="B96">
        <v>0.35</v>
      </c>
      <c r="C96">
        <v>35</v>
      </c>
      <c r="D96" t="s">
        <v>0</v>
      </c>
      <c r="E96">
        <v>1</v>
      </c>
      <c r="F96" t="s">
        <v>1</v>
      </c>
      <c r="G96">
        <v>6</v>
      </c>
      <c r="H96" t="s">
        <v>48</v>
      </c>
      <c r="I96" s="3" t="s">
        <v>72</v>
      </c>
    </row>
    <row r="97" spans="1:9" x14ac:dyDescent="0.25">
      <c r="A97">
        <v>96</v>
      </c>
      <c r="B97">
        <v>0.35</v>
      </c>
      <c r="C97">
        <v>35</v>
      </c>
      <c r="D97" t="s">
        <v>0</v>
      </c>
      <c r="E97">
        <v>1</v>
      </c>
      <c r="F97" t="s">
        <v>1</v>
      </c>
      <c r="G97">
        <v>6</v>
      </c>
      <c r="H97" t="s">
        <v>49</v>
      </c>
      <c r="I97" s="3" t="s">
        <v>72</v>
      </c>
    </row>
    <row r="98" spans="1:9" x14ac:dyDescent="0.25">
      <c r="A98">
        <v>97</v>
      </c>
      <c r="B98">
        <v>0.35</v>
      </c>
      <c r="C98">
        <v>35</v>
      </c>
      <c r="D98" t="s">
        <v>0</v>
      </c>
      <c r="E98">
        <v>1</v>
      </c>
      <c r="F98" t="s">
        <v>1</v>
      </c>
      <c r="G98">
        <v>6</v>
      </c>
      <c r="H98" t="s">
        <v>58</v>
      </c>
      <c r="I98" s="3" t="s">
        <v>72</v>
      </c>
    </row>
    <row r="99" spans="1:9" x14ac:dyDescent="0.25">
      <c r="A99">
        <v>98</v>
      </c>
      <c r="B99">
        <v>0.35</v>
      </c>
      <c r="C99">
        <v>35</v>
      </c>
      <c r="D99" t="s">
        <v>0</v>
      </c>
      <c r="E99">
        <v>1</v>
      </c>
      <c r="F99" t="s">
        <v>1</v>
      </c>
      <c r="G99">
        <v>6</v>
      </c>
      <c r="H99" t="s">
        <v>59</v>
      </c>
      <c r="I99" s="3" t="s">
        <v>72</v>
      </c>
    </row>
    <row r="100" spans="1:9" x14ac:dyDescent="0.25">
      <c r="A100">
        <v>99</v>
      </c>
      <c r="B100">
        <v>0.35</v>
      </c>
      <c r="C100">
        <v>35</v>
      </c>
      <c r="D100" t="s">
        <v>0</v>
      </c>
      <c r="E100">
        <v>1</v>
      </c>
      <c r="F100" t="s">
        <v>1</v>
      </c>
      <c r="G100">
        <v>6</v>
      </c>
      <c r="H100" t="s">
        <v>50</v>
      </c>
      <c r="I100" s="3" t="s">
        <v>72</v>
      </c>
    </row>
    <row r="101" spans="1:9" x14ac:dyDescent="0.25">
      <c r="A101">
        <v>100</v>
      </c>
      <c r="B101">
        <v>0.35</v>
      </c>
      <c r="C101">
        <v>35</v>
      </c>
      <c r="D101" t="s">
        <v>0</v>
      </c>
      <c r="E101">
        <v>1</v>
      </c>
      <c r="F101" t="s">
        <v>1</v>
      </c>
      <c r="G101">
        <v>6</v>
      </c>
      <c r="H101" t="s">
        <v>51</v>
      </c>
      <c r="I101" s="3" t="s">
        <v>72</v>
      </c>
    </row>
    <row r="102" spans="1:9" x14ac:dyDescent="0.25">
      <c r="A102">
        <v>101</v>
      </c>
      <c r="B102">
        <v>0.11</v>
      </c>
      <c r="C102">
        <v>11</v>
      </c>
      <c r="D102" t="s">
        <v>0</v>
      </c>
      <c r="E102">
        <v>1</v>
      </c>
      <c r="F102" t="s">
        <v>1</v>
      </c>
      <c r="G102">
        <v>6</v>
      </c>
      <c r="H102" t="s">
        <v>9</v>
      </c>
      <c r="I102" s="3" t="s">
        <v>72</v>
      </c>
    </row>
    <row r="103" spans="1:9" x14ac:dyDescent="0.25">
      <c r="A103">
        <v>102</v>
      </c>
      <c r="B103">
        <v>0.11</v>
      </c>
      <c r="C103">
        <v>11</v>
      </c>
      <c r="D103" t="s">
        <v>0</v>
      </c>
      <c r="E103">
        <v>1</v>
      </c>
      <c r="F103" t="s">
        <v>1</v>
      </c>
      <c r="G103">
        <v>6</v>
      </c>
      <c r="H103" t="s">
        <v>4</v>
      </c>
      <c r="I103" s="3" t="s">
        <v>72</v>
      </c>
    </row>
    <row r="104" spans="1:9" x14ac:dyDescent="0.25">
      <c r="A104">
        <v>103</v>
      </c>
      <c r="B104">
        <v>0.11</v>
      </c>
      <c r="C104">
        <v>11</v>
      </c>
      <c r="D104" t="s">
        <v>0</v>
      </c>
      <c r="E104">
        <v>1</v>
      </c>
      <c r="F104" t="s">
        <v>1</v>
      </c>
      <c r="G104">
        <v>6</v>
      </c>
      <c r="H104" t="s">
        <v>5</v>
      </c>
      <c r="I104" s="3" t="s">
        <v>72</v>
      </c>
    </row>
    <row r="105" spans="1:9" x14ac:dyDescent="0.25">
      <c r="A105">
        <v>104</v>
      </c>
      <c r="B105">
        <v>0.11</v>
      </c>
      <c r="C105">
        <v>11</v>
      </c>
      <c r="D105" t="s">
        <v>0</v>
      </c>
      <c r="E105">
        <v>1</v>
      </c>
      <c r="F105" t="s">
        <v>1</v>
      </c>
      <c r="G105">
        <v>6</v>
      </c>
      <c r="H105" t="s">
        <v>2</v>
      </c>
      <c r="I105" s="3" t="s">
        <v>72</v>
      </c>
    </row>
    <row r="106" spans="1:9" x14ac:dyDescent="0.25">
      <c r="A106">
        <v>105</v>
      </c>
      <c r="B106">
        <v>0.11</v>
      </c>
      <c r="C106">
        <v>11</v>
      </c>
      <c r="D106" t="s">
        <v>0</v>
      </c>
      <c r="E106">
        <v>1</v>
      </c>
      <c r="F106" t="s">
        <v>1</v>
      </c>
      <c r="G106">
        <v>6</v>
      </c>
      <c r="H106" t="s">
        <v>10</v>
      </c>
      <c r="I106" s="3" t="s">
        <v>72</v>
      </c>
    </row>
    <row r="107" spans="1:9" x14ac:dyDescent="0.25">
      <c r="A107">
        <v>106</v>
      </c>
      <c r="B107">
        <v>0.11</v>
      </c>
      <c r="C107">
        <v>11</v>
      </c>
      <c r="D107" t="s">
        <v>0</v>
      </c>
      <c r="E107">
        <v>1</v>
      </c>
      <c r="F107" t="s">
        <v>1</v>
      </c>
      <c r="G107">
        <v>6</v>
      </c>
      <c r="H107" t="s">
        <v>8</v>
      </c>
      <c r="I107" s="3" t="s">
        <v>72</v>
      </c>
    </row>
    <row r="108" spans="1:9" x14ac:dyDescent="0.25">
      <c r="A108">
        <v>107</v>
      </c>
      <c r="B108">
        <v>0.11</v>
      </c>
      <c r="C108">
        <v>11</v>
      </c>
      <c r="D108" t="s">
        <v>0</v>
      </c>
      <c r="E108">
        <v>1</v>
      </c>
      <c r="F108" t="s">
        <v>1</v>
      </c>
      <c r="G108">
        <v>6</v>
      </c>
      <c r="H108" t="s">
        <v>11</v>
      </c>
      <c r="I108" s="3" t="s">
        <v>72</v>
      </c>
    </row>
    <row r="109" spans="1:9" x14ac:dyDescent="0.25">
      <c r="A109">
        <v>108</v>
      </c>
      <c r="B109">
        <v>0.11</v>
      </c>
      <c r="C109">
        <v>11</v>
      </c>
      <c r="D109" t="s">
        <v>0</v>
      </c>
      <c r="E109">
        <v>1</v>
      </c>
      <c r="F109" t="s">
        <v>1</v>
      </c>
      <c r="G109">
        <v>6</v>
      </c>
      <c r="H109" t="s">
        <v>3</v>
      </c>
      <c r="I109" s="3" t="s">
        <v>72</v>
      </c>
    </row>
    <row r="110" spans="1:9" x14ac:dyDescent="0.25">
      <c r="A110">
        <v>109</v>
      </c>
      <c r="B110">
        <v>0.11</v>
      </c>
      <c r="C110">
        <v>11</v>
      </c>
      <c r="D110" t="s">
        <v>0</v>
      </c>
      <c r="E110">
        <v>1</v>
      </c>
      <c r="F110" t="s">
        <v>1</v>
      </c>
      <c r="G110">
        <v>6</v>
      </c>
      <c r="H110" t="s">
        <v>6</v>
      </c>
      <c r="I110" s="3" t="s">
        <v>72</v>
      </c>
    </row>
    <row r="111" spans="1:9" x14ac:dyDescent="0.25">
      <c r="A111">
        <v>110</v>
      </c>
      <c r="B111">
        <v>0.11</v>
      </c>
      <c r="C111">
        <v>11</v>
      </c>
      <c r="D111" t="s">
        <v>0</v>
      </c>
      <c r="E111">
        <v>1</v>
      </c>
      <c r="F111" t="s">
        <v>1</v>
      </c>
      <c r="G111">
        <v>6</v>
      </c>
      <c r="H111" t="s">
        <v>12</v>
      </c>
      <c r="I111" s="3" t="s">
        <v>72</v>
      </c>
    </row>
    <row r="112" spans="1:9" x14ac:dyDescent="0.25">
      <c r="A112">
        <v>111</v>
      </c>
      <c r="B112">
        <v>0.11</v>
      </c>
      <c r="C112">
        <v>11</v>
      </c>
      <c r="D112" t="s">
        <v>0</v>
      </c>
      <c r="E112">
        <v>1</v>
      </c>
      <c r="F112" t="s">
        <v>1</v>
      </c>
      <c r="G112">
        <v>6</v>
      </c>
      <c r="H112" t="s">
        <v>15</v>
      </c>
      <c r="I112" s="3" t="s">
        <v>72</v>
      </c>
    </row>
    <row r="113" spans="1:9" x14ac:dyDescent="0.25">
      <c r="A113">
        <v>112</v>
      </c>
      <c r="B113">
        <v>0.11</v>
      </c>
      <c r="C113">
        <v>11</v>
      </c>
      <c r="D113" t="s">
        <v>0</v>
      </c>
      <c r="E113">
        <v>1</v>
      </c>
      <c r="F113" t="s">
        <v>1</v>
      </c>
      <c r="G113">
        <v>6</v>
      </c>
      <c r="H113" t="s">
        <v>7</v>
      </c>
      <c r="I113" s="3" t="s">
        <v>72</v>
      </c>
    </row>
    <row r="114" spans="1:9" x14ac:dyDescent="0.25">
      <c r="A114">
        <v>113</v>
      </c>
      <c r="B114">
        <v>0.11</v>
      </c>
      <c r="C114">
        <v>11</v>
      </c>
      <c r="D114" t="s">
        <v>0</v>
      </c>
      <c r="E114">
        <v>1</v>
      </c>
      <c r="F114" t="s">
        <v>1</v>
      </c>
      <c r="G114">
        <v>6</v>
      </c>
      <c r="H114" t="s">
        <v>13</v>
      </c>
      <c r="I114" s="3" t="s">
        <v>72</v>
      </c>
    </row>
    <row r="115" spans="1:9" x14ac:dyDescent="0.25">
      <c r="A115">
        <v>114</v>
      </c>
      <c r="B115">
        <v>0.01</v>
      </c>
      <c r="C115">
        <v>1</v>
      </c>
      <c r="D115" t="s">
        <v>0</v>
      </c>
      <c r="E115">
        <v>1</v>
      </c>
      <c r="F115" t="s">
        <v>1</v>
      </c>
      <c r="G115">
        <v>6</v>
      </c>
      <c r="H115" t="s">
        <v>32</v>
      </c>
      <c r="I115" s="3" t="s">
        <v>72</v>
      </c>
    </row>
    <row r="116" spans="1:9" x14ac:dyDescent="0.25">
      <c r="A116">
        <v>115</v>
      </c>
      <c r="B116">
        <v>0.01</v>
      </c>
      <c r="C116">
        <v>1</v>
      </c>
      <c r="D116" t="s">
        <v>0</v>
      </c>
      <c r="E116">
        <v>1</v>
      </c>
      <c r="F116" t="s">
        <v>1</v>
      </c>
      <c r="G116">
        <v>6</v>
      </c>
      <c r="H116" t="s">
        <v>34</v>
      </c>
      <c r="I116" s="3" t="s">
        <v>72</v>
      </c>
    </row>
    <row r="117" spans="1:9" x14ac:dyDescent="0.25">
      <c r="A117">
        <v>116</v>
      </c>
      <c r="B117">
        <v>0.01</v>
      </c>
      <c r="C117">
        <v>1</v>
      </c>
      <c r="D117" t="s">
        <v>0</v>
      </c>
      <c r="E117">
        <v>1</v>
      </c>
      <c r="F117" t="s">
        <v>1</v>
      </c>
      <c r="G117">
        <v>6</v>
      </c>
      <c r="H117" t="s">
        <v>35</v>
      </c>
      <c r="I117" s="3" t="s">
        <v>72</v>
      </c>
    </row>
    <row r="118" spans="1:9" x14ac:dyDescent="0.25">
      <c r="A118">
        <v>117</v>
      </c>
      <c r="B118">
        <v>0</v>
      </c>
      <c r="C118">
        <v>0</v>
      </c>
      <c r="D118" t="s">
        <v>0</v>
      </c>
      <c r="E118">
        <v>1</v>
      </c>
      <c r="F118" t="s">
        <v>1</v>
      </c>
      <c r="G118">
        <v>6</v>
      </c>
      <c r="H118" t="s">
        <v>16</v>
      </c>
      <c r="I118" s="3" t="s">
        <v>72</v>
      </c>
    </row>
    <row r="119" spans="1:9" x14ac:dyDescent="0.25">
      <c r="A119">
        <v>118</v>
      </c>
      <c r="B119">
        <v>0</v>
      </c>
      <c r="C119">
        <v>0</v>
      </c>
      <c r="D119" t="s">
        <v>0</v>
      </c>
      <c r="E119">
        <v>1</v>
      </c>
      <c r="F119" t="s">
        <v>1</v>
      </c>
      <c r="G119">
        <v>6</v>
      </c>
      <c r="H119" t="s">
        <v>14</v>
      </c>
      <c r="I119" s="3" t="s">
        <v>72</v>
      </c>
    </row>
    <row r="120" spans="1:9" x14ac:dyDescent="0.25">
      <c r="A120">
        <v>119</v>
      </c>
      <c r="B120">
        <v>0</v>
      </c>
      <c r="C120">
        <v>0</v>
      </c>
      <c r="D120" t="s">
        <v>0</v>
      </c>
      <c r="E120">
        <v>1</v>
      </c>
      <c r="F120" t="s">
        <v>1</v>
      </c>
      <c r="G120">
        <v>6</v>
      </c>
      <c r="H120" t="s">
        <v>25</v>
      </c>
      <c r="I120" s="3" t="s">
        <v>72</v>
      </c>
    </row>
    <row r="121" spans="1:9" x14ac:dyDescent="0.25">
      <c r="A121">
        <v>120</v>
      </c>
      <c r="B121">
        <v>0</v>
      </c>
      <c r="C121">
        <v>0</v>
      </c>
      <c r="D121" t="s">
        <v>0</v>
      </c>
      <c r="E121">
        <v>1</v>
      </c>
      <c r="F121" t="s">
        <v>1</v>
      </c>
      <c r="G121">
        <v>6</v>
      </c>
      <c r="H121" t="s">
        <v>24</v>
      </c>
      <c r="I121" s="3" t="s">
        <v>72</v>
      </c>
    </row>
  </sheetData>
  <mergeCells count="13">
    <mergeCell ref="O35:P35"/>
    <mergeCell ref="Q35:R35"/>
    <mergeCell ref="M36:M39"/>
    <mergeCell ref="N36:N37"/>
    <mergeCell ref="O36:P37"/>
    <mergeCell ref="Q36:R37"/>
    <mergeCell ref="S36:S37"/>
    <mergeCell ref="N38:N39"/>
    <mergeCell ref="O38:P39"/>
    <mergeCell ref="Q38:R39"/>
    <mergeCell ref="S38:S39"/>
    <mergeCell ref="O40:P40"/>
    <mergeCell ref="Q40:R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abSelected="1" workbookViewId="0">
      <selection activeCell="J9" sqref="J9"/>
    </sheetView>
  </sheetViews>
  <sheetFormatPr defaultRowHeight="15" x14ac:dyDescent="0.25"/>
  <cols>
    <col min="9" max="9" width="15" customWidth="1"/>
    <col min="10" max="10" width="18.140625" customWidth="1"/>
    <col min="11" max="11" width="14.140625" customWidth="1"/>
  </cols>
  <sheetData>
    <row r="1" spans="1:11" ht="49.5" customHeight="1" x14ac:dyDescent="0.25">
      <c r="I1" s="22" t="s">
        <v>70</v>
      </c>
      <c r="J1" s="23" t="s">
        <v>73</v>
      </c>
      <c r="K1" s="23" t="s">
        <v>74</v>
      </c>
    </row>
    <row r="2" spans="1:11" x14ac:dyDescent="0.25">
      <c r="A2">
        <v>1</v>
      </c>
      <c r="B2" s="18">
        <v>76.760000000000005</v>
      </c>
      <c r="C2">
        <v>7676</v>
      </c>
      <c r="D2" t="s">
        <v>0</v>
      </c>
      <c r="E2">
        <v>1</v>
      </c>
      <c r="F2" t="s">
        <v>1</v>
      </c>
      <c r="G2">
        <v>167</v>
      </c>
      <c r="H2" t="s">
        <v>56</v>
      </c>
      <c r="I2" s="3" t="s">
        <v>71</v>
      </c>
      <c r="J2">
        <f>1-COUNTIF($I2:$I$66,"&lt;&gt;да")/COUNTIF($I$2:$I$66,"&lt;&gt;да")</f>
        <v>0</v>
      </c>
      <c r="K2">
        <v>0</v>
      </c>
    </row>
    <row r="3" spans="1:11" x14ac:dyDescent="0.25">
      <c r="A3">
        <v>2</v>
      </c>
      <c r="B3" s="18">
        <v>76.67</v>
      </c>
      <c r="C3">
        <v>7667</v>
      </c>
      <c r="D3" t="s">
        <v>0</v>
      </c>
      <c r="E3">
        <v>1</v>
      </c>
      <c r="F3" t="s">
        <v>1</v>
      </c>
      <c r="G3">
        <v>167</v>
      </c>
      <c r="H3" t="s">
        <v>54</v>
      </c>
      <c r="I3" s="3" t="s">
        <v>71</v>
      </c>
      <c r="J3">
        <f>1-COUNTIF($I3:$I$66,"&lt;&gt;да")/COUNTIF($I$2:$I$66,"&lt;&gt;да")</f>
        <v>0</v>
      </c>
      <c r="K3">
        <f>COUNTIF($I$2:$I2,"=да")/COUNTIF($I$2:$I$66,"=да")</f>
        <v>3.2258064516129031E-2</v>
      </c>
    </row>
    <row r="4" spans="1:11" x14ac:dyDescent="0.25">
      <c r="A4">
        <v>3</v>
      </c>
      <c r="B4" s="18">
        <v>76.67</v>
      </c>
      <c r="C4">
        <v>7667</v>
      </c>
      <c r="D4" t="s">
        <v>0</v>
      </c>
      <c r="E4">
        <v>1</v>
      </c>
      <c r="F4" t="s">
        <v>1</v>
      </c>
      <c r="G4">
        <v>167</v>
      </c>
      <c r="H4" t="s">
        <v>55</v>
      </c>
      <c r="I4" s="3" t="s">
        <v>71</v>
      </c>
      <c r="J4">
        <f>1-COUNTIF($I4:$I$66,"&lt;&gt;да")/COUNTIF($I$2:$I$66,"&lt;&gt;да")</f>
        <v>0</v>
      </c>
      <c r="K4">
        <f>COUNTIF($I$2:$I3,"=да")/COUNTIF($I$2:$I$66,"=да")</f>
        <v>6.4516129032258063E-2</v>
      </c>
    </row>
    <row r="5" spans="1:11" x14ac:dyDescent="0.25">
      <c r="A5">
        <v>4</v>
      </c>
      <c r="B5" s="18">
        <v>76.67</v>
      </c>
      <c r="C5">
        <v>7667</v>
      </c>
      <c r="D5" t="s">
        <v>0</v>
      </c>
      <c r="E5">
        <v>1</v>
      </c>
      <c r="F5" t="s">
        <v>1</v>
      </c>
      <c r="G5">
        <v>167</v>
      </c>
      <c r="H5" t="s">
        <v>57</v>
      </c>
      <c r="I5" s="3" t="s">
        <v>71</v>
      </c>
      <c r="J5">
        <f>1-COUNTIF($I5:$I$66,"&lt;&gt;да")/COUNTIF($I$2:$I$66,"&lt;&gt;да")</f>
        <v>0</v>
      </c>
      <c r="K5">
        <f>COUNTIF($I$2:$I4,"=да")/COUNTIF($I$2:$I$66,"=да")</f>
        <v>9.6774193548387094E-2</v>
      </c>
    </row>
    <row r="6" spans="1:11" x14ac:dyDescent="0.25">
      <c r="A6">
        <v>5</v>
      </c>
      <c r="B6" s="18">
        <v>76.67</v>
      </c>
      <c r="C6">
        <v>7667</v>
      </c>
      <c r="D6" t="s">
        <v>0</v>
      </c>
      <c r="E6">
        <v>1</v>
      </c>
      <c r="F6" t="s">
        <v>1</v>
      </c>
      <c r="G6">
        <v>167</v>
      </c>
      <c r="H6" t="s">
        <v>58</v>
      </c>
      <c r="I6" s="3" t="s">
        <v>71</v>
      </c>
      <c r="J6">
        <f>1-COUNTIF($I6:$I$66,"&lt;&gt;да")/COUNTIF($I$2:$I$66,"&lt;&gt;да")</f>
        <v>0</v>
      </c>
      <c r="K6">
        <f>COUNTIF($I$2:$I5,"=да")/COUNTIF($I$2:$I$66,"=да")</f>
        <v>0.12903225806451613</v>
      </c>
    </row>
    <row r="7" spans="1:11" x14ac:dyDescent="0.25">
      <c r="A7">
        <v>6</v>
      </c>
      <c r="B7" s="18">
        <v>76.67</v>
      </c>
      <c r="C7">
        <v>7667</v>
      </c>
      <c r="D7" t="s">
        <v>0</v>
      </c>
      <c r="E7">
        <v>1</v>
      </c>
      <c r="F7" t="s">
        <v>1</v>
      </c>
      <c r="G7">
        <v>167</v>
      </c>
      <c r="H7" t="s">
        <v>59</v>
      </c>
      <c r="I7" s="3" t="s">
        <v>71</v>
      </c>
      <c r="J7">
        <f>1-COUNTIF($I7:$I$66,"&lt;&gt;да")/COUNTIF($I$2:$I$66,"&lt;&gt;да")</f>
        <v>0</v>
      </c>
      <c r="K7">
        <f>COUNTIF($I$2:$I6,"=да")/COUNTIF($I$2:$I$66,"=да")</f>
        <v>0.16129032258064516</v>
      </c>
    </row>
    <row r="8" spans="1:11" x14ac:dyDescent="0.25">
      <c r="A8">
        <v>7</v>
      </c>
      <c r="B8" s="18">
        <v>76.44</v>
      </c>
      <c r="C8">
        <v>7644</v>
      </c>
      <c r="D8" t="s">
        <v>0</v>
      </c>
      <c r="E8">
        <v>1</v>
      </c>
      <c r="F8" t="s">
        <v>1</v>
      </c>
      <c r="G8">
        <v>167</v>
      </c>
      <c r="H8" t="s">
        <v>61</v>
      </c>
      <c r="I8" s="3" t="s">
        <v>71</v>
      </c>
      <c r="J8">
        <f>1-COUNTIF($I8:$I$66,"&lt;&gt;да")/COUNTIF($I$2:$I$66,"&lt;&gt;да")</f>
        <v>0</v>
      </c>
      <c r="K8">
        <f>COUNTIF($I$2:$I7,"=да")/COUNTIF($I$2:$I$66,"=да")</f>
        <v>0.19354838709677419</v>
      </c>
    </row>
    <row r="9" spans="1:11" x14ac:dyDescent="0.25">
      <c r="A9">
        <v>8</v>
      </c>
      <c r="B9" s="18">
        <v>76.22</v>
      </c>
      <c r="C9">
        <v>7622</v>
      </c>
      <c r="D9" t="s">
        <v>0</v>
      </c>
      <c r="E9">
        <v>1</v>
      </c>
      <c r="F9" t="s">
        <v>1</v>
      </c>
      <c r="G9">
        <v>167</v>
      </c>
      <c r="H9" t="s">
        <v>60</v>
      </c>
      <c r="I9" s="3" t="s">
        <v>71</v>
      </c>
      <c r="J9">
        <f>1-COUNTIF($I9:$I$66,"&lt;&gt;да")/COUNTIF($I$2:$I$66,"&lt;&gt;да")</f>
        <v>0</v>
      </c>
      <c r="K9">
        <f>COUNTIF($I$2:$I8,"=да")/COUNTIF($I$2:$I$66,"=да")</f>
        <v>0.22580645161290322</v>
      </c>
    </row>
    <row r="10" spans="1:11" x14ac:dyDescent="0.25">
      <c r="A10">
        <v>9</v>
      </c>
      <c r="B10" s="18">
        <v>76.17</v>
      </c>
      <c r="C10">
        <v>7617</v>
      </c>
      <c r="D10" t="s">
        <v>0</v>
      </c>
      <c r="E10">
        <v>1</v>
      </c>
      <c r="F10" t="s">
        <v>1</v>
      </c>
      <c r="G10">
        <v>167</v>
      </c>
      <c r="H10" t="s">
        <v>62</v>
      </c>
      <c r="I10" s="3" t="s">
        <v>71</v>
      </c>
      <c r="J10">
        <f>1-COUNTIF($I10:$I$66,"&lt;&gt;да")/COUNTIF($I$2:$I$66,"&lt;&gt;да")</f>
        <v>0</v>
      </c>
      <c r="K10">
        <f>COUNTIF($I$2:$I9,"=да")/COUNTIF($I$2:$I$66,"=да")</f>
        <v>0.25806451612903225</v>
      </c>
    </row>
    <row r="11" spans="1:11" x14ac:dyDescent="0.25">
      <c r="A11">
        <v>10</v>
      </c>
      <c r="B11" s="18">
        <v>75.849999999999994</v>
      </c>
      <c r="C11">
        <v>7585</v>
      </c>
      <c r="D11" t="s">
        <v>0</v>
      </c>
      <c r="E11">
        <v>1</v>
      </c>
      <c r="F11" t="s">
        <v>1</v>
      </c>
      <c r="G11">
        <v>167</v>
      </c>
      <c r="H11" t="s">
        <v>36</v>
      </c>
      <c r="I11" s="3" t="s">
        <v>71</v>
      </c>
      <c r="J11">
        <f>1-COUNTIF($I11:$I$66,"&lt;&gt;да")/COUNTIF($I$2:$I$66,"&lt;&gt;да")</f>
        <v>0</v>
      </c>
      <c r="K11">
        <f>COUNTIF($I$2:$I10,"=да")/COUNTIF($I$2:$I$66,"=да")</f>
        <v>0.29032258064516131</v>
      </c>
    </row>
    <row r="12" spans="1:11" x14ac:dyDescent="0.25">
      <c r="A12">
        <v>11</v>
      </c>
      <c r="B12" s="18">
        <v>75.849999999999994</v>
      </c>
      <c r="C12">
        <v>7585</v>
      </c>
      <c r="D12" t="s">
        <v>0</v>
      </c>
      <c r="E12">
        <v>1</v>
      </c>
      <c r="F12" t="s">
        <v>1</v>
      </c>
      <c r="G12">
        <v>167</v>
      </c>
      <c r="H12" t="s">
        <v>37</v>
      </c>
      <c r="I12" s="3" t="s">
        <v>71</v>
      </c>
      <c r="J12">
        <f>1-COUNTIF($I12:$I$66,"&lt;&gt;да")/COUNTIF($I$2:$I$66,"&lt;&gt;да")</f>
        <v>0</v>
      </c>
      <c r="K12">
        <f>COUNTIF($I$2:$I11,"=да")/COUNTIF($I$2:$I$66,"=да")</f>
        <v>0.32258064516129031</v>
      </c>
    </row>
    <row r="13" spans="1:11" x14ac:dyDescent="0.25">
      <c r="A13">
        <v>12</v>
      </c>
      <c r="B13" s="18">
        <v>75.849999999999994</v>
      </c>
      <c r="C13">
        <v>7585</v>
      </c>
      <c r="D13" t="s">
        <v>0</v>
      </c>
      <c r="E13">
        <v>1</v>
      </c>
      <c r="F13" t="s">
        <v>1</v>
      </c>
      <c r="G13">
        <v>167</v>
      </c>
      <c r="H13" t="s">
        <v>38</v>
      </c>
      <c r="I13" s="3" t="s">
        <v>71</v>
      </c>
      <c r="J13">
        <f>1-COUNTIF($I13:$I$66,"&lt;&gt;да")/COUNTIF($I$2:$I$66,"&lt;&gt;да")</f>
        <v>0</v>
      </c>
      <c r="K13">
        <f>COUNTIF($I$2:$I12,"=да")/COUNTIF($I$2:$I$66,"=да")</f>
        <v>0.35483870967741937</v>
      </c>
    </row>
    <row r="14" spans="1:11" x14ac:dyDescent="0.25">
      <c r="A14">
        <v>13</v>
      </c>
      <c r="B14" s="18">
        <v>75.849999999999994</v>
      </c>
      <c r="C14">
        <v>7585</v>
      </c>
      <c r="D14" t="s">
        <v>0</v>
      </c>
      <c r="E14">
        <v>1</v>
      </c>
      <c r="F14" t="s">
        <v>1</v>
      </c>
      <c r="G14">
        <v>167</v>
      </c>
      <c r="H14" t="s">
        <v>53</v>
      </c>
      <c r="I14" s="3" t="s">
        <v>71</v>
      </c>
      <c r="J14">
        <f>1-COUNTIF($I14:$I$66,"&lt;&gt;да")/COUNTIF($I$2:$I$66,"&lt;&gt;да")</f>
        <v>0</v>
      </c>
      <c r="K14">
        <f>COUNTIF($I$2:$I13,"=да")/COUNTIF($I$2:$I$66,"=да")</f>
        <v>0.38709677419354838</v>
      </c>
    </row>
    <row r="15" spans="1:11" x14ac:dyDescent="0.25">
      <c r="A15">
        <v>14</v>
      </c>
      <c r="B15" s="18">
        <v>75.849999999999994</v>
      </c>
      <c r="C15">
        <v>7585</v>
      </c>
      <c r="D15" t="s">
        <v>0</v>
      </c>
      <c r="E15">
        <v>1</v>
      </c>
      <c r="F15" t="s">
        <v>1</v>
      </c>
      <c r="G15">
        <v>167</v>
      </c>
      <c r="H15" t="s">
        <v>39</v>
      </c>
      <c r="I15" s="3" t="s">
        <v>71</v>
      </c>
      <c r="J15">
        <f>1-COUNTIF($I15:$I$66,"&lt;&gt;да")/COUNTIF($I$2:$I$66,"&lt;&gt;да")</f>
        <v>0</v>
      </c>
      <c r="K15">
        <f>COUNTIF($I$2:$I14,"=да")/COUNTIF($I$2:$I$66,"=да")</f>
        <v>0.41935483870967744</v>
      </c>
    </row>
    <row r="16" spans="1:11" x14ac:dyDescent="0.25">
      <c r="A16">
        <v>15</v>
      </c>
      <c r="B16" s="18">
        <v>75.849999999999994</v>
      </c>
      <c r="C16">
        <v>7585</v>
      </c>
      <c r="D16" t="s">
        <v>0</v>
      </c>
      <c r="E16">
        <v>1</v>
      </c>
      <c r="F16" t="s">
        <v>1</v>
      </c>
      <c r="G16">
        <v>167</v>
      </c>
      <c r="H16" t="s">
        <v>40</v>
      </c>
      <c r="I16" s="3" t="s">
        <v>71</v>
      </c>
      <c r="J16">
        <f>1-COUNTIF($I16:$I$66,"&lt;&gt;да")/COUNTIF($I$2:$I$66,"&lt;&gt;да")</f>
        <v>0</v>
      </c>
      <c r="K16">
        <f>COUNTIF($I$2:$I15,"=да")/COUNTIF($I$2:$I$66,"=да")</f>
        <v>0.45161290322580644</v>
      </c>
    </row>
    <row r="17" spans="1:11" x14ac:dyDescent="0.25">
      <c r="A17">
        <v>16</v>
      </c>
      <c r="B17" s="18">
        <v>75.849999999999994</v>
      </c>
      <c r="C17">
        <v>7585</v>
      </c>
      <c r="D17" t="s">
        <v>0</v>
      </c>
      <c r="E17">
        <v>1</v>
      </c>
      <c r="F17" t="s">
        <v>1</v>
      </c>
      <c r="G17">
        <v>167</v>
      </c>
      <c r="H17" t="s">
        <v>41</v>
      </c>
      <c r="I17" s="3" t="s">
        <v>71</v>
      </c>
      <c r="J17">
        <f>1-COUNTIF($I17:$I$66,"&lt;&gt;да")/COUNTIF($I$2:$I$66,"&lt;&gt;да")</f>
        <v>0</v>
      </c>
      <c r="K17">
        <f>COUNTIF($I$2:$I16,"=да")/COUNTIF($I$2:$I$66,"=да")</f>
        <v>0.4838709677419355</v>
      </c>
    </row>
    <row r="18" spans="1:11" x14ac:dyDescent="0.25">
      <c r="A18">
        <v>17</v>
      </c>
      <c r="B18" s="18">
        <v>75.849999999999994</v>
      </c>
      <c r="C18">
        <v>7585</v>
      </c>
      <c r="D18" t="s">
        <v>0</v>
      </c>
      <c r="E18">
        <v>1</v>
      </c>
      <c r="F18" t="s">
        <v>1</v>
      </c>
      <c r="G18">
        <v>167</v>
      </c>
      <c r="H18" t="s">
        <v>42</v>
      </c>
      <c r="I18" s="3" t="s">
        <v>71</v>
      </c>
      <c r="J18">
        <f>1-COUNTIF($I18:$I$66,"&lt;&gt;да")/COUNTIF($I$2:$I$66,"&lt;&gt;да")</f>
        <v>0</v>
      </c>
      <c r="K18">
        <f>COUNTIF($I$2:$I17,"=да")/COUNTIF($I$2:$I$66,"=да")</f>
        <v>0.5161290322580645</v>
      </c>
    </row>
    <row r="19" spans="1:11" x14ac:dyDescent="0.25">
      <c r="A19">
        <v>18</v>
      </c>
      <c r="B19" s="18">
        <v>75.849999999999994</v>
      </c>
      <c r="C19">
        <v>7585</v>
      </c>
      <c r="D19" t="s">
        <v>0</v>
      </c>
      <c r="E19">
        <v>1</v>
      </c>
      <c r="F19" t="s">
        <v>1</v>
      </c>
      <c r="G19">
        <v>167</v>
      </c>
      <c r="H19" t="s">
        <v>43</v>
      </c>
      <c r="I19" s="3" t="s">
        <v>71</v>
      </c>
      <c r="J19">
        <f>1-COUNTIF($I19:$I$66,"&lt;&gt;да")/COUNTIF($I$2:$I$66,"&lt;&gt;да")</f>
        <v>0</v>
      </c>
      <c r="K19">
        <f>COUNTIF($I$2:$I18,"=да")/COUNTIF($I$2:$I$66,"=да")</f>
        <v>0.54838709677419351</v>
      </c>
    </row>
    <row r="20" spans="1:11" x14ac:dyDescent="0.25">
      <c r="A20">
        <v>19</v>
      </c>
      <c r="B20" s="18">
        <v>75.849999999999994</v>
      </c>
      <c r="C20">
        <v>7585</v>
      </c>
      <c r="D20" t="s">
        <v>0</v>
      </c>
      <c r="E20">
        <v>1</v>
      </c>
      <c r="F20" t="s">
        <v>1</v>
      </c>
      <c r="G20">
        <v>167</v>
      </c>
      <c r="H20" t="s">
        <v>44</v>
      </c>
      <c r="I20" s="3" t="s">
        <v>71</v>
      </c>
      <c r="J20">
        <f>1-COUNTIF($I20:$I$66,"&lt;&gt;да")/COUNTIF($I$2:$I$66,"&lt;&gt;да")</f>
        <v>0</v>
      </c>
      <c r="K20">
        <f>COUNTIF($I$2:$I19,"=да")/COUNTIF($I$2:$I$66,"=да")</f>
        <v>0.58064516129032262</v>
      </c>
    </row>
    <row r="21" spans="1:11" x14ac:dyDescent="0.25">
      <c r="A21">
        <v>20</v>
      </c>
      <c r="B21" s="18">
        <v>75.849999999999994</v>
      </c>
      <c r="C21">
        <v>7585</v>
      </c>
      <c r="D21" t="s">
        <v>0</v>
      </c>
      <c r="E21">
        <v>1</v>
      </c>
      <c r="F21" t="s">
        <v>1</v>
      </c>
      <c r="G21">
        <v>167</v>
      </c>
      <c r="H21" t="s">
        <v>45</v>
      </c>
      <c r="I21" s="3" t="s">
        <v>71</v>
      </c>
      <c r="J21">
        <f>1-COUNTIF($I21:$I$66,"&lt;&gt;да")/COUNTIF($I$2:$I$66,"&lt;&gt;да")</f>
        <v>0</v>
      </c>
      <c r="K21">
        <f>COUNTIF($I$2:$I20,"=да")/COUNTIF($I$2:$I$66,"=да")</f>
        <v>0.61290322580645162</v>
      </c>
    </row>
    <row r="22" spans="1:11" x14ac:dyDescent="0.25">
      <c r="A22">
        <v>21</v>
      </c>
      <c r="B22" s="18">
        <v>75.849999999999994</v>
      </c>
      <c r="C22">
        <v>7585</v>
      </c>
      <c r="D22" t="s">
        <v>0</v>
      </c>
      <c r="E22">
        <v>1</v>
      </c>
      <c r="F22" t="s">
        <v>1</v>
      </c>
      <c r="G22">
        <v>167</v>
      </c>
      <c r="H22" t="s">
        <v>46</v>
      </c>
      <c r="I22" s="3" t="s">
        <v>71</v>
      </c>
      <c r="J22">
        <f>1-COUNTIF($I22:$I$66,"&lt;&gt;да")/COUNTIF($I$2:$I$66,"&lt;&gt;да")</f>
        <v>0</v>
      </c>
      <c r="K22">
        <f>COUNTIF($I$2:$I21,"=да")/COUNTIF($I$2:$I$66,"=да")</f>
        <v>0.64516129032258063</v>
      </c>
    </row>
    <row r="23" spans="1:11" x14ac:dyDescent="0.25">
      <c r="A23">
        <v>22</v>
      </c>
      <c r="B23" s="18">
        <v>75.849999999999994</v>
      </c>
      <c r="C23">
        <v>7585</v>
      </c>
      <c r="D23" t="s">
        <v>0</v>
      </c>
      <c r="E23">
        <v>1</v>
      </c>
      <c r="F23" t="s">
        <v>1</v>
      </c>
      <c r="G23">
        <v>167</v>
      </c>
      <c r="H23" t="s">
        <v>47</v>
      </c>
      <c r="I23" s="3" t="s">
        <v>71</v>
      </c>
      <c r="J23">
        <f>1-COUNTIF($I23:$I$66,"&lt;&gt;да")/COUNTIF($I$2:$I$66,"&lt;&gt;да")</f>
        <v>0</v>
      </c>
      <c r="K23">
        <f>COUNTIF($I$2:$I22,"=да")/COUNTIF($I$2:$I$66,"=да")</f>
        <v>0.67741935483870963</v>
      </c>
    </row>
    <row r="24" spans="1:11" x14ac:dyDescent="0.25">
      <c r="A24">
        <v>23</v>
      </c>
      <c r="B24" s="18">
        <v>75.849999999999994</v>
      </c>
      <c r="C24">
        <v>7585</v>
      </c>
      <c r="D24" t="s">
        <v>0</v>
      </c>
      <c r="E24">
        <v>1</v>
      </c>
      <c r="F24" t="s">
        <v>1</v>
      </c>
      <c r="G24">
        <v>167</v>
      </c>
      <c r="H24" t="s">
        <v>48</v>
      </c>
      <c r="I24" s="3" t="s">
        <v>71</v>
      </c>
      <c r="J24">
        <f>1-COUNTIF($I24:$I$66,"&lt;&gt;да")/COUNTIF($I$2:$I$66,"&lt;&gt;да")</f>
        <v>0</v>
      </c>
      <c r="K24">
        <f>COUNTIF($I$2:$I23,"=да")/COUNTIF($I$2:$I$66,"=да")</f>
        <v>0.70967741935483875</v>
      </c>
    </row>
    <row r="25" spans="1:11" x14ac:dyDescent="0.25">
      <c r="A25">
        <v>24</v>
      </c>
      <c r="B25" s="18">
        <v>75.849999999999994</v>
      </c>
      <c r="C25">
        <v>7585</v>
      </c>
      <c r="D25" t="s">
        <v>0</v>
      </c>
      <c r="E25">
        <v>1</v>
      </c>
      <c r="F25" t="s">
        <v>1</v>
      </c>
      <c r="G25">
        <v>167</v>
      </c>
      <c r="H25" t="s">
        <v>49</v>
      </c>
      <c r="I25" s="3" t="s">
        <v>71</v>
      </c>
      <c r="J25">
        <f>1-COUNTIF($I25:$I$66,"&lt;&gt;да")/COUNTIF($I$2:$I$66,"&lt;&gt;да")</f>
        <v>0</v>
      </c>
      <c r="K25">
        <f>COUNTIF($I$2:$I24,"=да")/COUNTIF($I$2:$I$66,"=да")</f>
        <v>0.74193548387096775</v>
      </c>
    </row>
    <row r="26" spans="1:11" x14ac:dyDescent="0.25">
      <c r="A26">
        <v>25</v>
      </c>
      <c r="B26" s="18">
        <v>75.849999999999994</v>
      </c>
      <c r="C26">
        <v>7585</v>
      </c>
      <c r="D26" t="s">
        <v>0</v>
      </c>
      <c r="E26">
        <v>1</v>
      </c>
      <c r="F26" t="s">
        <v>1</v>
      </c>
      <c r="G26">
        <v>167</v>
      </c>
      <c r="H26" t="s">
        <v>50</v>
      </c>
      <c r="I26" s="3" t="s">
        <v>71</v>
      </c>
      <c r="J26">
        <f>1-COUNTIF($I26:$I$66,"&lt;&gt;да")/COUNTIF($I$2:$I$66,"&lt;&gt;да")</f>
        <v>0</v>
      </c>
      <c r="K26">
        <f>COUNTIF($I$2:$I25,"=да")/COUNTIF($I$2:$I$66,"=да")</f>
        <v>0.77419354838709675</v>
      </c>
    </row>
    <row r="27" spans="1:11" x14ac:dyDescent="0.25">
      <c r="A27">
        <v>26</v>
      </c>
      <c r="B27" s="18">
        <v>75.849999999999994</v>
      </c>
      <c r="C27">
        <v>7585</v>
      </c>
      <c r="D27" t="s">
        <v>0</v>
      </c>
      <c r="E27">
        <v>1</v>
      </c>
      <c r="F27" t="s">
        <v>1</v>
      </c>
      <c r="G27">
        <v>167</v>
      </c>
      <c r="H27" t="s">
        <v>51</v>
      </c>
      <c r="I27" s="3" t="s">
        <v>71</v>
      </c>
      <c r="J27">
        <f>1-COUNTIF($I27:$I$66,"&lt;&gt;да")/COUNTIF($I$2:$I$66,"&lt;&gt;да")</f>
        <v>0</v>
      </c>
      <c r="K27">
        <f>COUNTIF($I$2:$I26,"=да")/COUNTIF($I$2:$I$66,"=да")</f>
        <v>0.80645161290322576</v>
      </c>
    </row>
    <row r="28" spans="1:11" x14ac:dyDescent="0.25">
      <c r="A28">
        <v>27</v>
      </c>
      <c r="B28" s="18">
        <v>75.62</v>
      </c>
      <c r="C28">
        <v>7562</v>
      </c>
      <c r="D28" t="s">
        <v>0</v>
      </c>
      <c r="E28">
        <v>1</v>
      </c>
      <c r="F28" t="s">
        <v>1</v>
      </c>
      <c r="G28">
        <v>167</v>
      </c>
      <c r="H28" t="s">
        <v>64</v>
      </c>
      <c r="I28" s="3" t="s">
        <v>71</v>
      </c>
      <c r="J28">
        <f>1-COUNTIF($I28:$I$66,"&lt;&gt;да")/COUNTIF($I$2:$I$66,"&lt;&gt;да")</f>
        <v>0</v>
      </c>
      <c r="K28">
        <f>COUNTIF($I$2:$I27,"=да")/COUNTIF($I$2:$I$66,"=да")</f>
        <v>0.83870967741935487</v>
      </c>
    </row>
    <row r="29" spans="1:11" x14ac:dyDescent="0.25">
      <c r="A29">
        <v>28</v>
      </c>
      <c r="B29" s="18">
        <v>75.37</v>
      </c>
      <c r="C29">
        <v>7537</v>
      </c>
      <c r="D29" t="s">
        <v>0</v>
      </c>
      <c r="E29">
        <v>1</v>
      </c>
      <c r="F29" t="s">
        <v>1</v>
      </c>
      <c r="G29">
        <v>167</v>
      </c>
      <c r="H29" t="s">
        <v>63</v>
      </c>
      <c r="I29" s="3" t="s">
        <v>71</v>
      </c>
      <c r="J29">
        <f>1-COUNTIF($I29:$I$66,"&lt;&gt;да")/COUNTIF($I$2:$I$66,"&lt;&gt;да")</f>
        <v>0</v>
      </c>
      <c r="K29">
        <f>COUNTIF($I$2:$I28,"=да")/COUNTIF($I$2:$I$66,"=да")</f>
        <v>0.87096774193548387</v>
      </c>
    </row>
    <row r="30" spans="1:11" x14ac:dyDescent="0.25">
      <c r="A30">
        <v>29</v>
      </c>
      <c r="B30" s="18">
        <v>74.63</v>
      </c>
      <c r="C30">
        <v>7463</v>
      </c>
      <c r="D30" t="s">
        <v>0</v>
      </c>
      <c r="E30">
        <v>1</v>
      </c>
      <c r="F30" t="s">
        <v>1</v>
      </c>
      <c r="G30">
        <v>167</v>
      </c>
      <c r="H30" t="s">
        <v>66</v>
      </c>
      <c r="I30" s="3" t="s">
        <v>71</v>
      </c>
      <c r="J30">
        <f>1-COUNTIF($I30:$I$66,"&lt;&gt;да")/COUNTIF($I$2:$I$66,"&lt;&gt;да")</f>
        <v>0</v>
      </c>
      <c r="K30">
        <f>COUNTIF($I$2:$I29,"=да")/COUNTIF($I$2:$I$66,"=да")</f>
        <v>0.90322580645161288</v>
      </c>
    </row>
    <row r="31" spans="1:11" x14ac:dyDescent="0.25">
      <c r="A31">
        <v>30</v>
      </c>
      <c r="B31" s="18">
        <v>74.599999999999994</v>
      </c>
      <c r="C31">
        <v>7460</v>
      </c>
      <c r="D31" t="s">
        <v>0</v>
      </c>
      <c r="E31">
        <v>1</v>
      </c>
      <c r="F31" t="s">
        <v>1</v>
      </c>
      <c r="G31">
        <v>167</v>
      </c>
      <c r="H31" t="s">
        <v>65</v>
      </c>
      <c r="I31" s="3" t="s">
        <v>71</v>
      </c>
      <c r="J31">
        <f>1-COUNTIF($I31:$I$66,"&lt;&gt;да")/COUNTIF($I$2:$I$66,"&lt;&gt;да")</f>
        <v>0</v>
      </c>
      <c r="K31">
        <f>COUNTIF($I$2:$I30,"=да")/COUNTIF($I$2:$I$66,"=да")</f>
        <v>0.93548387096774188</v>
      </c>
    </row>
    <row r="32" spans="1:11" x14ac:dyDescent="0.25">
      <c r="A32">
        <v>31</v>
      </c>
      <c r="B32" s="18">
        <v>74.150000000000006</v>
      </c>
      <c r="C32">
        <v>7415</v>
      </c>
      <c r="D32" t="s">
        <v>0</v>
      </c>
      <c r="E32">
        <v>1</v>
      </c>
      <c r="F32" t="s">
        <v>1</v>
      </c>
      <c r="G32">
        <v>167</v>
      </c>
      <c r="H32" t="s">
        <v>52</v>
      </c>
      <c r="I32" s="3" t="s">
        <v>71</v>
      </c>
      <c r="J32">
        <f>1-COUNTIF($I32:$I$66,"&lt;&gt;да")/COUNTIF($I$2:$I$66,"&lt;&gt;да")</f>
        <v>0</v>
      </c>
      <c r="K32">
        <f>COUNTIF($I$2:$I31,"=да")/COUNTIF($I$2:$I$66,"=да")</f>
        <v>0.967741935483871</v>
      </c>
    </row>
    <row r="33" spans="1:19" x14ac:dyDescent="0.25">
      <c r="A33">
        <v>32</v>
      </c>
      <c r="B33">
        <v>21.96</v>
      </c>
      <c r="C33">
        <v>2196</v>
      </c>
      <c r="D33" t="s">
        <v>0</v>
      </c>
      <c r="E33">
        <v>1</v>
      </c>
      <c r="F33" t="s">
        <v>1</v>
      </c>
      <c r="G33">
        <v>152</v>
      </c>
      <c r="H33" t="s">
        <v>31</v>
      </c>
      <c r="I33" s="3" t="s">
        <v>72</v>
      </c>
      <c r="J33">
        <f>1-COUNTIF($I33:$I$66,"&lt;&gt;да")/COUNTIF($I$2:$I$66,"&lt;&gt;да")</f>
        <v>0</v>
      </c>
      <c r="K33">
        <f>COUNTIF($I$2:$I32,"=да")/COUNTIF($I$2:$I$66,"=да")</f>
        <v>1</v>
      </c>
    </row>
    <row r="34" spans="1:19" x14ac:dyDescent="0.25">
      <c r="A34">
        <v>33</v>
      </c>
      <c r="B34">
        <v>21.16</v>
      </c>
      <c r="C34">
        <v>2116</v>
      </c>
      <c r="D34" t="s">
        <v>0</v>
      </c>
      <c r="E34">
        <v>1</v>
      </c>
      <c r="F34" t="s">
        <v>1</v>
      </c>
      <c r="G34">
        <v>149</v>
      </c>
      <c r="H34" t="s">
        <v>14</v>
      </c>
      <c r="I34" s="3" t="s">
        <v>72</v>
      </c>
      <c r="J34">
        <f>1-COUNTIF($I34:$I$66,"&lt;&gt;да")/COUNTIF($I$2:$I$66,"&lt;&gt;да")</f>
        <v>2.9411764705882359E-2</v>
      </c>
      <c r="K34">
        <f>COUNTIF($I$2:$I33,"=да")/COUNTIF($I$2:$I$66,"=да")</f>
        <v>1</v>
      </c>
    </row>
    <row r="35" spans="1:19" x14ac:dyDescent="0.25">
      <c r="A35">
        <v>34</v>
      </c>
      <c r="B35">
        <v>20.97</v>
      </c>
      <c r="C35">
        <v>2097</v>
      </c>
      <c r="D35" t="s">
        <v>0</v>
      </c>
      <c r="E35">
        <v>1</v>
      </c>
      <c r="F35" t="s">
        <v>1</v>
      </c>
      <c r="G35">
        <v>149</v>
      </c>
      <c r="H35" t="s">
        <v>16</v>
      </c>
      <c r="I35" s="3" t="s">
        <v>72</v>
      </c>
      <c r="J35">
        <f>1-COUNTIF($I35:$I$66,"&lt;&gt;да")/COUNTIF($I$2:$I$66,"&lt;&gt;да")</f>
        <v>5.8823529411764719E-2</v>
      </c>
      <c r="K35">
        <f>COUNTIF($I$2:$I34,"=да")/COUNTIF($I$2:$I$66,"=да")</f>
        <v>1</v>
      </c>
    </row>
    <row r="36" spans="1:19" x14ac:dyDescent="0.25">
      <c r="A36">
        <v>35</v>
      </c>
      <c r="B36">
        <v>19.489999999999998</v>
      </c>
      <c r="C36">
        <v>1949</v>
      </c>
      <c r="D36" t="s">
        <v>0</v>
      </c>
      <c r="E36">
        <v>1</v>
      </c>
      <c r="F36" t="s">
        <v>1</v>
      </c>
      <c r="G36">
        <v>150</v>
      </c>
      <c r="H36" t="s">
        <v>2</v>
      </c>
      <c r="I36" s="3" t="s">
        <v>72</v>
      </c>
      <c r="J36">
        <f>1-COUNTIF($I36:$I$66,"&lt;&gt;да")/COUNTIF($I$2:$I$66,"&lt;&gt;да")</f>
        <v>8.8235294117647078E-2</v>
      </c>
      <c r="K36">
        <f>COUNTIF($I$2:$I35,"=да")/COUNTIF($I$2:$I$66,"=да")</f>
        <v>1</v>
      </c>
    </row>
    <row r="37" spans="1:19" x14ac:dyDescent="0.25">
      <c r="A37">
        <v>36</v>
      </c>
      <c r="B37">
        <v>19.489999999999998</v>
      </c>
      <c r="C37">
        <v>1949</v>
      </c>
      <c r="D37" t="s">
        <v>0</v>
      </c>
      <c r="E37">
        <v>1</v>
      </c>
      <c r="F37" t="s">
        <v>1</v>
      </c>
      <c r="G37">
        <v>150</v>
      </c>
      <c r="H37" t="s">
        <v>3</v>
      </c>
      <c r="I37" s="3" t="s">
        <v>72</v>
      </c>
      <c r="J37">
        <f>1-COUNTIF($I37:$I$66,"&lt;&gt;да")/COUNTIF($I$2:$I$66,"&lt;&gt;да")</f>
        <v>0.11764705882352944</v>
      </c>
      <c r="K37">
        <f>COUNTIF($I$2:$I36,"=да")/COUNTIF($I$2:$I$66,"=да")</f>
        <v>1</v>
      </c>
    </row>
    <row r="38" spans="1:19" x14ac:dyDescent="0.25">
      <c r="A38">
        <v>37</v>
      </c>
      <c r="B38">
        <v>19.25</v>
      </c>
      <c r="C38">
        <v>1925</v>
      </c>
      <c r="D38" t="s">
        <v>0</v>
      </c>
      <c r="E38">
        <v>1</v>
      </c>
      <c r="F38" t="s">
        <v>1</v>
      </c>
      <c r="G38">
        <v>150</v>
      </c>
      <c r="H38" t="s">
        <v>9</v>
      </c>
      <c r="I38" s="3" t="s">
        <v>72</v>
      </c>
      <c r="J38">
        <f>1-COUNTIF($I38:$I$66,"&lt;&gt;да")/COUNTIF($I$2:$I$66,"&lt;&gt;да")</f>
        <v>0.1470588235294118</v>
      </c>
      <c r="K38">
        <f>COUNTIF($I$2:$I37,"=да")/COUNTIF($I$2:$I$66,"=да")</f>
        <v>1</v>
      </c>
      <c r="O38" s="12" t="s">
        <v>75</v>
      </c>
      <c r="P38" s="8"/>
      <c r="Q38" s="13" t="s">
        <v>1</v>
      </c>
      <c r="R38" s="8"/>
    </row>
    <row r="39" spans="1:19" x14ac:dyDescent="0.25">
      <c r="A39">
        <v>38</v>
      </c>
      <c r="B39">
        <v>19.25</v>
      </c>
      <c r="C39">
        <v>1925</v>
      </c>
      <c r="D39" t="s">
        <v>0</v>
      </c>
      <c r="E39">
        <v>1</v>
      </c>
      <c r="F39" t="s">
        <v>1</v>
      </c>
      <c r="G39">
        <v>150</v>
      </c>
      <c r="H39" t="s">
        <v>10</v>
      </c>
      <c r="I39" s="3" t="s">
        <v>72</v>
      </c>
      <c r="J39">
        <f>1-COUNTIF($I39:$I$66,"&lt;&gt;да")/COUNTIF($I$2:$I$66,"&lt;&gt;да")</f>
        <v>0.17647058823529416</v>
      </c>
      <c r="K39">
        <f>COUNTIF($I$2:$I38,"=да")/COUNTIF($I$2:$I$66,"=да")</f>
        <v>1</v>
      </c>
      <c r="M39" s="14" t="s">
        <v>76</v>
      </c>
      <c r="N39" s="7" t="s">
        <v>75</v>
      </c>
      <c r="O39" s="10">
        <v>31</v>
      </c>
      <c r="P39" s="10"/>
      <c r="Q39" s="9">
        <v>0</v>
      </c>
      <c r="R39" s="9"/>
      <c r="S39" s="6">
        <f>SUM(O39:R40)</f>
        <v>31</v>
      </c>
    </row>
    <row r="40" spans="1:19" x14ac:dyDescent="0.25">
      <c r="A40">
        <v>39</v>
      </c>
      <c r="B40">
        <v>19.25</v>
      </c>
      <c r="C40">
        <v>1925</v>
      </c>
      <c r="D40" t="s">
        <v>0</v>
      </c>
      <c r="E40">
        <v>1</v>
      </c>
      <c r="F40" t="s">
        <v>1</v>
      </c>
      <c r="G40">
        <v>150</v>
      </c>
      <c r="H40" t="s">
        <v>11</v>
      </c>
      <c r="I40" s="3" t="s">
        <v>72</v>
      </c>
      <c r="J40">
        <f>1-COUNTIF($I40:$I$66,"&lt;&gt;да")/COUNTIF($I$2:$I$66,"&lt;&gt;да")</f>
        <v>0.20588235294117652</v>
      </c>
      <c r="K40">
        <f>COUNTIF($I$2:$I39,"=да")/COUNTIF($I$2:$I$66,"=да")</f>
        <v>1</v>
      </c>
      <c r="M40" s="14"/>
      <c r="N40" s="15"/>
      <c r="O40" s="10"/>
      <c r="P40" s="10"/>
      <c r="Q40" s="9"/>
      <c r="R40" s="9"/>
      <c r="S40" s="6"/>
    </row>
    <row r="41" spans="1:19" x14ac:dyDescent="0.25">
      <c r="A41">
        <v>40</v>
      </c>
      <c r="B41">
        <v>19.25</v>
      </c>
      <c r="C41">
        <v>1925</v>
      </c>
      <c r="D41" t="s">
        <v>0</v>
      </c>
      <c r="E41">
        <v>1</v>
      </c>
      <c r="F41" t="s">
        <v>1</v>
      </c>
      <c r="G41">
        <v>150</v>
      </c>
      <c r="H41" t="s">
        <v>12</v>
      </c>
      <c r="I41" s="3" t="s">
        <v>72</v>
      </c>
      <c r="J41">
        <f>1-COUNTIF($I41:$I$66,"&lt;&gt;да")/COUNTIF($I$2:$I$66,"&lt;&gt;да")</f>
        <v>0.23529411764705888</v>
      </c>
      <c r="K41">
        <f>COUNTIF($I$2:$I40,"=да")/COUNTIF($I$2:$I$66,"=да")</f>
        <v>1</v>
      </c>
      <c r="M41" s="14"/>
      <c r="N41" s="7" t="s">
        <v>1</v>
      </c>
      <c r="O41" s="9">
        <v>0</v>
      </c>
      <c r="P41" s="9"/>
      <c r="Q41" s="10">
        <v>34</v>
      </c>
      <c r="R41" s="10"/>
      <c r="S41" s="6">
        <f>SUM(O41:R42)</f>
        <v>34</v>
      </c>
    </row>
    <row r="42" spans="1:19" x14ac:dyDescent="0.25">
      <c r="A42">
        <v>41</v>
      </c>
      <c r="B42">
        <v>19.190000000000001</v>
      </c>
      <c r="C42">
        <v>1919</v>
      </c>
      <c r="D42" t="s">
        <v>0</v>
      </c>
      <c r="E42">
        <v>1</v>
      </c>
      <c r="F42" t="s">
        <v>1</v>
      </c>
      <c r="G42">
        <v>150</v>
      </c>
      <c r="H42" t="s">
        <v>4</v>
      </c>
      <c r="I42" s="3" t="s">
        <v>72</v>
      </c>
      <c r="J42">
        <f>1-COUNTIF($I42:$I$66,"&lt;&gt;да")/COUNTIF($I$2:$I$66,"&lt;&gt;да")</f>
        <v>0.26470588235294112</v>
      </c>
      <c r="K42">
        <f>COUNTIF($I$2:$I41,"=да")/COUNTIF($I$2:$I$66,"=да")</f>
        <v>1</v>
      </c>
      <c r="M42" s="14"/>
      <c r="N42" s="8"/>
      <c r="O42" s="9"/>
      <c r="P42" s="9"/>
      <c r="Q42" s="10"/>
      <c r="R42" s="10"/>
      <c r="S42" s="6"/>
    </row>
    <row r="43" spans="1:19" x14ac:dyDescent="0.25">
      <c r="A43">
        <v>42</v>
      </c>
      <c r="B43">
        <v>19.190000000000001</v>
      </c>
      <c r="C43">
        <v>1919</v>
      </c>
      <c r="D43" t="s">
        <v>0</v>
      </c>
      <c r="E43">
        <v>1</v>
      </c>
      <c r="F43" t="s">
        <v>1</v>
      </c>
      <c r="G43">
        <v>150</v>
      </c>
      <c r="H43" t="s">
        <v>5</v>
      </c>
      <c r="I43" s="3" t="s">
        <v>72</v>
      </c>
      <c r="J43">
        <f>1-COUNTIF($I43:$I$66,"&lt;&gt;да")/COUNTIF($I$2:$I$66,"&lt;&gt;да")</f>
        <v>0.29411764705882348</v>
      </c>
      <c r="K43">
        <f>COUNTIF($I$2:$I42,"=да")/COUNTIF($I$2:$I$66,"=да")</f>
        <v>1</v>
      </c>
      <c r="O43" s="11">
        <f>SUM(O39:P42)</f>
        <v>31</v>
      </c>
      <c r="P43" s="11"/>
      <c r="Q43" s="11">
        <f>SUM(Q39:R42)</f>
        <v>34</v>
      </c>
      <c r="R43" s="11"/>
    </row>
    <row r="44" spans="1:19" x14ac:dyDescent="0.25">
      <c r="A44">
        <v>43</v>
      </c>
      <c r="B44">
        <v>19.190000000000001</v>
      </c>
      <c r="C44">
        <v>1919</v>
      </c>
      <c r="D44" t="s">
        <v>0</v>
      </c>
      <c r="E44">
        <v>1</v>
      </c>
      <c r="F44" t="s">
        <v>1</v>
      </c>
      <c r="G44">
        <v>150</v>
      </c>
      <c r="H44" t="s">
        <v>6</v>
      </c>
      <c r="I44" s="3" t="s">
        <v>72</v>
      </c>
      <c r="J44">
        <f>1-COUNTIF($I44:$I$66,"&lt;&gt;да")/COUNTIF($I$2:$I$66,"&lt;&gt;да")</f>
        <v>0.32352941176470584</v>
      </c>
      <c r="K44">
        <f>COUNTIF($I$2:$I43,"=да")/COUNTIF($I$2:$I$66,"=да")</f>
        <v>1</v>
      </c>
    </row>
    <row r="45" spans="1:19" x14ac:dyDescent="0.25">
      <c r="A45">
        <v>44</v>
      </c>
      <c r="B45">
        <v>19.190000000000001</v>
      </c>
      <c r="C45">
        <v>1919</v>
      </c>
      <c r="D45" t="s">
        <v>0</v>
      </c>
      <c r="E45">
        <v>1</v>
      </c>
      <c r="F45" t="s">
        <v>1</v>
      </c>
      <c r="G45">
        <v>150</v>
      </c>
      <c r="H45" t="s">
        <v>7</v>
      </c>
      <c r="I45" s="3" t="s">
        <v>72</v>
      </c>
      <c r="J45">
        <f>1-COUNTIF($I45:$I$66,"&lt;&gt;да")/COUNTIF($I$2:$I$66,"&lt;&gt;да")</f>
        <v>0.3529411764705882</v>
      </c>
      <c r="K45">
        <f>COUNTIF($I$2:$I44,"=да")/COUNTIF($I$2:$I$66,"=да")</f>
        <v>1</v>
      </c>
    </row>
    <row r="46" spans="1:19" x14ac:dyDescent="0.25">
      <c r="A46">
        <v>45</v>
      </c>
      <c r="B46">
        <v>19.190000000000001</v>
      </c>
      <c r="C46">
        <v>1919</v>
      </c>
      <c r="D46" t="s">
        <v>0</v>
      </c>
      <c r="E46">
        <v>1</v>
      </c>
      <c r="F46" t="s">
        <v>1</v>
      </c>
      <c r="G46">
        <v>150</v>
      </c>
      <c r="H46" t="s">
        <v>13</v>
      </c>
      <c r="I46" s="3" t="s">
        <v>72</v>
      </c>
      <c r="J46">
        <f>1-COUNTIF($I46:$I$66,"&lt;&gt;да")/COUNTIF($I$2:$I$66,"&lt;&gt;да")</f>
        <v>0.38235294117647056</v>
      </c>
      <c r="K46">
        <f>COUNTIF($I$2:$I45,"=да")/COUNTIF($I$2:$I$66,"=да")</f>
        <v>1</v>
      </c>
    </row>
    <row r="47" spans="1:19" x14ac:dyDescent="0.25">
      <c r="A47">
        <v>46</v>
      </c>
      <c r="B47">
        <v>19</v>
      </c>
      <c r="C47">
        <v>1900</v>
      </c>
      <c r="D47" t="s">
        <v>0</v>
      </c>
      <c r="E47">
        <v>1</v>
      </c>
      <c r="F47" t="s">
        <v>1</v>
      </c>
      <c r="G47">
        <v>151</v>
      </c>
      <c r="H47" t="s">
        <v>17</v>
      </c>
      <c r="I47" s="3" t="s">
        <v>72</v>
      </c>
      <c r="J47">
        <f>1-COUNTIF($I47:$I$66,"&lt;&gt;да")/COUNTIF($I$2:$I$66,"&lt;&gt;да")</f>
        <v>0.41176470588235292</v>
      </c>
      <c r="K47">
        <f>COUNTIF($I$2:$I46,"=да")/COUNTIF($I$2:$I$66,"=да")</f>
        <v>1</v>
      </c>
    </row>
    <row r="48" spans="1:19" x14ac:dyDescent="0.25">
      <c r="A48">
        <v>47</v>
      </c>
      <c r="B48">
        <v>18.920000000000002</v>
      </c>
      <c r="C48">
        <v>1892</v>
      </c>
      <c r="D48" t="s">
        <v>0</v>
      </c>
      <c r="E48">
        <v>1</v>
      </c>
      <c r="F48" t="s">
        <v>1</v>
      </c>
      <c r="G48">
        <v>151</v>
      </c>
      <c r="H48" t="s">
        <v>18</v>
      </c>
      <c r="I48" s="3" t="s">
        <v>72</v>
      </c>
      <c r="J48">
        <f>1-COUNTIF($I48:$I$66,"&lt;&gt;да")/COUNTIF($I$2:$I$66,"&lt;&gt;да")</f>
        <v>0.44117647058823528</v>
      </c>
      <c r="K48">
        <f>COUNTIF($I$2:$I47,"=да")/COUNTIF($I$2:$I$66,"=да")</f>
        <v>1</v>
      </c>
    </row>
    <row r="49" spans="1:11" x14ac:dyDescent="0.25">
      <c r="A49">
        <v>48</v>
      </c>
      <c r="B49">
        <v>18.739999999999998</v>
      </c>
      <c r="C49">
        <v>1874</v>
      </c>
      <c r="D49" t="s">
        <v>0</v>
      </c>
      <c r="E49">
        <v>1</v>
      </c>
      <c r="F49" t="s">
        <v>1</v>
      </c>
      <c r="G49">
        <v>151</v>
      </c>
      <c r="H49" t="s">
        <v>15</v>
      </c>
      <c r="I49" s="3" t="s">
        <v>72</v>
      </c>
      <c r="J49">
        <f>1-COUNTIF($I49:$I$66,"&lt;&gt;да")/COUNTIF($I$2:$I$66,"&lt;&gt;да")</f>
        <v>0.47058823529411764</v>
      </c>
      <c r="K49">
        <f>COUNTIF($I$2:$I48,"=да")/COUNTIF($I$2:$I$66,"=да")</f>
        <v>1</v>
      </c>
    </row>
    <row r="50" spans="1:11" x14ac:dyDescent="0.25">
      <c r="A50">
        <v>49</v>
      </c>
      <c r="B50">
        <v>18.59</v>
      </c>
      <c r="C50">
        <v>1859</v>
      </c>
      <c r="D50" t="s">
        <v>0</v>
      </c>
      <c r="E50">
        <v>1</v>
      </c>
      <c r="F50" t="s">
        <v>1</v>
      </c>
      <c r="G50">
        <v>150</v>
      </c>
      <c r="H50" t="s">
        <v>8</v>
      </c>
      <c r="I50" s="3" t="s">
        <v>72</v>
      </c>
      <c r="J50">
        <f>1-COUNTIF($I50:$I$66,"&lt;&gt;да")/COUNTIF($I$2:$I$66,"&lt;&gt;да")</f>
        <v>0.5</v>
      </c>
      <c r="K50">
        <f>COUNTIF($I$2:$I49,"=да")/COUNTIF($I$2:$I$66,"=да")</f>
        <v>1</v>
      </c>
    </row>
    <row r="51" spans="1:11" x14ac:dyDescent="0.25">
      <c r="A51">
        <v>50</v>
      </c>
      <c r="B51">
        <v>18.010000000000002</v>
      </c>
      <c r="C51">
        <v>1801</v>
      </c>
      <c r="D51" t="s">
        <v>0</v>
      </c>
      <c r="E51">
        <v>1</v>
      </c>
      <c r="F51" t="s">
        <v>1</v>
      </c>
      <c r="G51">
        <v>142</v>
      </c>
      <c r="H51" t="s">
        <v>33</v>
      </c>
      <c r="I51" s="3" t="s">
        <v>72</v>
      </c>
      <c r="J51">
        <f>1-COUNTIF($I51:$I$66,"&lt;&gt;да")/COUNTIF($I$2:$I$66,"&lt;&gt;да")</f>
        <v>0.52941176470588236</v>
      </c>
      <c r="K51">
        <f>COUNTIF($I$2:$I50,"=да")/COUNTIF($I$2:$I$66,"=да")</f>
        <v>1</v>
      </c>
    </row>
    <row r="52" spans="1:11" x14ac:dyDescent="0.25">
      <c r="A52">
        <v>51</v>
      </c>
      <c r="B52">
        <v>17.93</v>
      </c>
      <c r="C52">
        <v>1793</v>
      </c>
      <c r="D52" t="s">
        <v>0</v>
      </c>
      <c r="E52">
        <v>1</v>
      </c>
      <c r="F52" t="s">
        <v>1</v>
      </c>
      <c r="G52">
        <v>142</v>
      </c>
      <c r="H52" t="s">
        <v>34</v>
      </c>
      <c r="I52" s="3" t="s">
        <v>72</v>
      </c>
      <c r="J52">
        <f>1-COUNTIF($I52:$I$66,"&lt;&gt;да")/COUNTIF($I$2:$I$66,"&lt;&gt;да")</f>
        <v>0.55882352941176472</v>
      </c>
      <c r="K52">
        <f>COUNTIF($I$2:$I51,"=да")/COUNTIF($I$2:$I$66,"=да")</f>
        <v>1</v>
      </c>
    </row>
    <row r="53" spans="1:11" x14ac:dyDescent="0.25">
      <c r="A53">
        <v>52</v>
      </c>
      <c r="B53">
        <v>17.86</v>
      </c>
      <c r="C53">
        <v>1786</v>
      </c>
      <c r="D53" t="s">
        <v>0</v>
      </c>
      <c r="E53">
        <v>1</v>
      </c>
      <c r="F53" t="s">
        <v>1</v>
      </c>
      <c r="G53">
        <v>142</v>
      </c>
      <c r="H53" t="s">
        <v>35</v>
      </c>
      <c r="I53" s="3" t="s">
        <v>72</v>
      </c>
      <c r="J53">
        <f>1-COUNTIF($I53:$I$66,"&lt;&gt;да")/COUNTIF($I$2:$I$66,"&lt;&gt;да")</f>
        <v>0.58823529411764708</v>
      </c>
      <c r="K53">
        <f>COUNTIF($I$2:$I52,"=да")/COUNTIF($I$2:$I$66,"=да")</f>
        <v>1</v>
      </c>
    </row>
    <row r="54" spans="1:11" x14ac:dyDescent="0.25">
      <c r="A54">
        <v>53</v>
      </c>
      <c r="B54">
        <v>17.489999999999998</v>
      </c>
      <c r="C54">
        <v>1749</v>
      </c>
      <c r="D54" t="s">
        <v>0</v>
      </c>
      <c r="E54">
        <v>1</v>
      </c>
      <c r="F54" t="s">
        <v>1</v>
      </c>
      <c r="G54">
        <v>151</v>
      </c>
      <c r="H54" t="s">
        <v>26</v>
      </c>
      <c r="I54" s="3" t="s">
        <v>72</v>
      </c>
      <c r="J54">
        <f>1-COUNTIF($I54:$I$66,"&lt;&gt;да")/COUNTIF($I$2:$I$66,"&lt;&gt;да")</f>
        <v>0.61764705882352944</v>
      </c>
      <c r="K54">
        <f>COUNTIF($I$2:$I53,"=да")/COUNTIF($I$2:$I$66,"=да")</f>
        <v>1</v>
      </c>
    </row>
    <row r="55" spans="1:11" x14ac:dyDescent="0.25">
      <c r="A55">
        <v>54</v>
      </c>
      <c r="B55">
        <v>17</v>
      </c>
      <c r="C55">
        <v>1700</v>
      </c>
      <c r="D55" t="s">
        <v>0</v>
      </c>
      <c r="E55">
        <v>1</v>
      </c>
      <c r="F55" t="s">
        <v>1</v>
      </c>
      <c r="G55">
        <v>152</v>
      </c>
      <c r="H55" t="s">
        <v>27</v>
      </c>
      <c r="I55" s="3" t="s">
        <v>72</v>
      </c>
      <c r="J55">
        <f>1-COUNTIF($I55:$I$66,"&lt;&gt;да")/COUNTIF($I$2:$I$66,"&lt;&gt;да")</f>
        <v>0.64705882352941169</v>
      </c>
      <c r="K55">
        <f>COUNTIF($I$2:$I54,"=да")/COUNTIF($I$2:$I$66,"=да")</f>
        <v>1</v>
      </c>
    </row>
    <row r="56" spans="1:11" x14ac:dyDescent="0.25">
      <c r="A56">
        <v>55</v>
      </c>
      <c r="B56">
        <v>17</v>
      </c>
      <c r="C56">
        <v>1700</v>
      </c>
      <c r="D56" t="s">
        <v>0</v>
      </c>
      <c r="E56">
        <v>1</v>
      </c>
      <c r="F56" t="s">
        <v>1</v>
      </c>
      <c r="G56">
        <v>152</v>
      </c>
      <c r="H56" t="s">
        <v>28</v>
      </c>
      <c r="I56" s="3" t="s">
        <v>72</v>
      </c>
      <c r="J56">
        <f>1-COUNTIF($I56:$I$66,"&lt;&gt;да")/COUNTIF($I$2:$I$66,"&lt;&gt;да")</f>
        <v>0.67647058823529416</v>
      </c>
      <c r="K56">
        <f>COUNTIF($I$2:$I55,"=да")/COUNTIF($I$2:$I$66,"=да")</f>
        <v>1</v>
      </c>
    </row>
    <row r="57" spans="1:11" x14ac:dyDescent="0.25">
      <c r="A57">
        <v>56</v>
      </c>
      <c r="B57">
        <v>17</v>
      </c>
      <c r="C57">
        <v>1700</v>
      </c>
      <c r="D57" t="s">
        <v>0</v>
      </c>
      <c r="E57">
        <v>1</v>
      </c>
      <c r="F57" t="s">
        <v>1</v>
      </c>
      <c r="G57">
        <v>152</v>
      </c>
      <c r="H57" t="s">
        <v>29</v>
      </c>
      <c r="I57" s="3" t="s">
        <v>72</v>
      </c>
      <c r="J57">
        <f>1-COUNTIF($I57:$I$66,"&lt;&gt;да")/COUNTIF($I$2:$I$66,"&lt;&gt;да")</f>
        <v>0.70588235294117641</v>
      </c>
      <c r="K57">
        <f>COUNTIF($I$2:$I56,"=да")/COUNTIF($I$2:$I$66,"=да")</f>
        <v>1</v>
      </c>
    </row>
    <row r="58" spans="1:11" x14ac:dyDescent="0.25">
      <c r="A58">
        <v>57</v>
      </c>
      <c r="B58">
        <v>16.95</v>
      </c>
      <c r="C58">
        <v>1695</v>
      </c>
      <c r="D58" t="s">
        <v>0</v>
      </c>
      <c r="E58">
        <v>1</v>
      </c>
      <c r="F58" t="s">
        <v>1</v>
      </c>
      <c r="G58">
        <v>147</v>
      </c>
      <c r="H58" t="s">
        <v>32</v>
      </c>
      <c r="I58" s="3" t="s">
        <v>72</v>
      </c>
      <c r="J58">
        <f>1-COUNTIF($I58:$I$66,"&lt;&gt;да")/COUNTIF($I$2:$I$66,"&lt;&gt;да")</f>
        <v>0.73529411764705888</v>
      </c>
      <c r="K58">
        <f>COUNTIF($I$2:$I57,"=да")/COUNTIF($I$2:$I$66,"=да")</f>
        <v>1</v>
      </c>
    </row>
    <row r="59" spans="1:11" x14ac:dyDescent="0.25">
      <c r="A59">
        <v>58</v>
      </c>
      <c r="B59">
        <v>16.920000000000002</v>
      </c>
      <c r="C59">
        <v>1692</v>
      </c>
      <c r="D59" t="s">
        <v>0</v>
      </c>
      <c r="E59">
        <v>1</v>
      </c>
      <c r="F59" t="s">
        <v>1</v>
      </c>
      <c r="G59">
        <v>149</v>
      </c>
      <c r="H59" t="s">
        <v>24</v>
      </c>
      <c r="I59" s="3" t="s">
        <v>72</v>
      </c>
      <c r="J59">
        <f>1-COUNTIF($I59:$I$66,"&lt;&gt;да")/COUNTIF($I$2:$I$66,"&lt;&gt;да")</f>
        <v>0.76470588235294112</v>
      </c>
      <c r="K59">
        <f>COUNTIF($I$2:$I58,"=да")/COUNTIF($I$2:$I$66,"=да")</f>
        <v>1</v>
      </c>
    </row>
    <row r="60" spans="1:11" x14ac:dyDescent="0.25">
      <c r="A60">
        <v>59</v>
      </c>
      <c r="B60">
        <v>16.82</v>
      </c>
      <c r="C60">
        <v>1682</v>
      </c>
      <c r="D60" t="s">
        <v>0</v>
      </c>
      <c r="E60">
        <v>1</v>
      </c>
      <c r="F60" t="s">
        <v>1</v>
      </c>
      <c r="G60">
        <v>149</v>
      </c>
      <c r="H60" t="s">
        <v>25</v>
      </c>
      <c r="I60" s="3" t="s">
        <v>72</v>
      </c>
      <c r="J60">
        <f>1-COUNTIF($I60:$I$66,"&lt;&gt;да")/COUNTIF($I$2:$I$66,"&lt;&gt;да")</f>
        <v>0.79411764705882359</v>
      </c>
      <c r="K60">
        <f>COUNTIF($I$2:$I59,"=да")/COUNTIF($I$2:$I$66,"=да")</f>
        <v>1</v>
      </c>
    </row>
    <row r="61" spans="1:11" x14ac:dyDescent="0.25">
      <c r="A61">
        <v>60</v>
      </c>
      <c r="B61">
        <v>16.79</v>
      </c>
      <c r="C61">
        <v>1679</v>
      </c>
      <c r="D61" t="s">
        <v>0</v>
      </c>
      <c r="E61">
        <v>1</v>
      </c>
      <c r="F61" t="s">
        <v>1</v>
      </c>
      <c r="G61">
        <v>152</v>
      </c>
      <c r="H61" t="s">
        <v>19</v>
      </c>
      <c r="I61" s="3" t="s">
        <v>72</v>
      </c>
      <c r="J61">
        <f>1-COUNTIF($I61:$I$66,"&lt;&gt;да")/COUNTIF($I$2:$I$66,"&lt;&gt;да")</f>
        <v>0.82352941176470584</v>
      </c>
      <c r="K61">
        <f>COUNTIF($I$2:$I60,"=да")/COUNTIF($I$2:$I$66,"=да")</f>
        <v>1</v>
      </c>
    </row>
    <row r="62" spans="1:11" x14ac:dyDescent="0.25">
      <c r="A62">
        <v>61</v>
      </c>
      <c r="B62">
        <v>16.79</v>
      </c>
      <c r="C62">
        <v>1679</v>
      </c>
      <c r="D62" t="s">
        <v>0</v>
      </c>
      <c r="E62">
        <v>1</v>
      </c>
      <c r="F62" t="s">
        <v>1</v>
      </c>
      <c r="G62">
        <v>152</v>
      </c>
      <c r="H62" t="s">
        <v>20</v>
      </c>
      <c r="I62" s="3" t="s">
        <v>72</v>
      </c>
      <c r="J62">
        <f>1-COUNTIF($I62:$I$66,"&lt;&gt;да")/COUNTIF($I$2:$I$66,"&lt;&gt;да")</f>
        <v>0.8529411764705882</v>
      </c>
      <c r="K62">
        <f>COUNTIF($I$2:$I61,"=да")/COUNTIF($I$2:$I$66,"=да")</f>
        <v>1</v>
      </c>
    </row>
    <row r="63" spans="1:11" x14ac:dyDescent="0.25">
      <c r="A63">
        <v>62</v>
      </c>
      <c r="B63">
        <v>16.350000000000001</v>
      </c>
      <c r="C63">
        <v>1635</v>
      </c>
      <c r="D63" t="s">
        <v>0</v>
      </c>
      <c r="E63">
        <v>1</v>
      </c>
      <c r="F63" t="s">
        <v>1</v>
      </c>
      <c r="G63">
        <v>152</v>
      </c>
      <c r="H63" t="s">
        <v>21</v>
      </c>
      <c r="I63" s="3" t="s">
        <v>72</v>
      </c>
      <c r="J63">
        <f>1-COUNTIF($I63:$I$66,"&lt;&gt;да")/COUNTIF($I$2:$I$66,"&lt;&gt;да")</f>
        <v>0.88235294117647056</v>
      </c>
      <c r="K63">
        <f>COUNTIF($I$2:$I62,"=да")/COUNTIF($I$2:$I$66,"=да")</f>
        <v>1</v>
      </c>
    </row>
    <row r="64" spans="1:11" x14ac:dyDescent="0.25">
      <c r="A64">
        <v>63</v>
      </c>
      <c r="B64">
        <v>16.350000000000001</v>
      </c>
      <c r="C64">
        <v>1635</v>
      </c>
      <c r="D64" t="s">
        <v>0</v>
      </c>
      <c r="E64">
        <v>1</v>
      </c>
      <c r="F64" t="s">
        <v>1</v>
      </c>
      <c r="G64">
        <v>152</v>
      </c>
      <c r="H64" t="s">
        <v>22</v>
      </c>
      <c r="I64" s="3" t="s">
        <v>72</v>
      </c>
      <c r="J64">
        <f>1-COUNTIF($I64:$I$66,"&lt;&gt;да")/COUNTIF($I$2:$I$66,"&lt;&gt;да")</f>
        <v>0.91176470588235292</v>
      </c>
      <c r="K64">
        <f>COUNTIF($I$2:$I63,"=да")/COUNTIF($I$2:$I$66,"=да")</f>
        <v>1</v>
      </c>
    </row>
    <row r="65" spans="1:16" x14ac:dyDescent="0.25">
      <c r="A65">
        <v>64</v>
      </c>
      <c r="B65">
        <v>16.350000000000001</v>
      </c>
      <c r="C65">
        <v>1635</v>
      </c>
      <c r="D65" t="s">
        <v>0</v>
      </c>
      <c r="E65">
        <v>1</v>
      </c>
      <c r="F65" t="s">
        <v>1</v>
      </c>
      <c r="G65">
        <v>152</v>
      </c>
      <c r="H65" t="s">
        <v>23</v>
      </c>
      <c r="I65" s="3" t="s">
        <v>72</v>
      </c>
      <c r="J65">
        <f>1-COUNTIF($I65:$I$66,"&lt;&gt;да")/COUNTIF($I$2:$I$66,"&lt;&gt;да")</f>
        <v>0.94117647058823528</v>
      </c>
      <c r="K65">
        <f>COUNTIF($I$2:$I64,"=да")/COUNTIF($I$2:$I$66,"=да")</f>
        <v>1</v>
      </c>
    </row>
    <row r="66" spans="1:16" s="16" customFormat="1" x14ac:dyDescent="0.25">
      <c r="A66" s="16">
        <v>65</v>
      </c>
      <c r="B66" s="16">
        <v>15.37</v>
      </c>
      <c r="C66" s="16">
        <v>1537</v>
      </c>
      <c r="D66" s="16" t="s">
        <v>0</v>
      </c>
      <c r="E66" s="16">
        <v>1</v>
      </c>
      <c r="F66" s="16" t="s">
        <v>1</v>
      </c>
      <c r="G66" s="16">
        <v>152</v>
      </c>
      <c r="H66" s="16" t="s">
        <v>30</v>
      </c>
      <c r="I66" s="17" t="s">
        <v>72</v>
      </c>
      <c r="J66" s="16">
        <f>1-COUNTIF($I66:$I$66,"&lt;&gt;да")/COUNTIF($I$2:$I$66,"&lt;&gt;да")</f>
        <v>0.97058823529411764</v>
      </c>
      <c r="K66" s="16">
        <f>COUNTIF($I$2:$I65,"=да")/COUNTIF($I$2:$I$66,"=да")</f>
        <v>1</v>
      </c>
    </row>
    <row r="67" spans="1:16" s="4" customFormat="1" x14ac:dyDescent="0.25">
      <c r="A67" s="4">
        <v>66</v>
      </c>
      <c r="B67" s="4">
        <v>1.02</v>
      </c>
      <c r="C67" s="4">
        <v>102</v>
      </c>
      <c r="D67" s="4" t="s">
        <v>0</v>
      </c>
      <c r="E67" s="4">
        <v>147</v>
      </c>
      <c r="F67" s="4" t="s">
        <v>1</v>
      </c>
      <c r="G67" s="4">
        <v>152</v>
      </c>
      <c r="H67" s="4" t="s">
        <v>19</v>
      </c>
      <c r="I67" s="4" t="s">
        <v>72</v>
      </c>
      <c r="J67" s="4">
        <v>1</v>
      </c>
      <c r="K67" s="4">
        <f>COUNTIF($I$2:$I66,"=да")/COUNTIF($I$2:$I$66,"=да")</f>
        <v>1</v>
      </c>
    </row>
    <row r="68" spans="1:16" x14ac:dyDescent="0.25">
      <c r="A68">
        <v>67</v>
      </c>
      <c r="B68">
        <v>1.02</v>
      </c>
      <c r="C68" s="19">
        <v>102</v>
      </c>
      <c r="D68" s="19" t="s">
        <v>0</v>
      </c>
      <c r="E68" s="19">
        <v>147</v>
      </c>
      <c r="F68" s="19" t="s">
        <v>1</v>
      </c>
      <c r="G68" s="19">
        <v>152</v>
      </c>
      <c r="H68" s="19" t="s">
        <v>27</v>
      </c>
      <c r="I68" s="19" t="s">
        <v>72</v>
      </c>
      <c r="J68" s="20" t="s">
        <v>77</v>
      </c>
      <c r="K68" s="21"/>
      <c r="L68" s="21"/>
      <c r="M68" s="21"/>
      <c r="N68" s="21"/>
      <c r="O68" s="21"/>
      <c r="P68" s="21"/>
    </row>
    <row r="69" spans="1:16" x14ac:dyDescent="0.25">
      <c r="A69">
        <v>68</v>
      </c>
      <c r="B69">
        <v>1.02</v>
      </c>
      <c r="C69" s="19">
        <v>102</v>
      </c>
      <c r="D69" s="19" t="s">
        <v>0</v>
      </c>
      <c r="E69" s="19">
        <v>147</v>
      </c>
      <c r="F69" s="19" t="s">
        <v>1</v>
      </c>
      <c r="G69" s="19">
        <v>152</v>
      </c>
      <c r="H69" s="19" t="s">
        <v>20</v>
      </c>
      <c r="I69" s="19" t="s">
        <v>72</v>
      </c>
      <c r="J69" s="21"/>
      <c r="K69" s="21"/>
      <c r="L69" s="21"/>
      <c r="M69" s="21"/>
      <c r="N69" s="21"/>
      <c r="O69" s="21"/>
      <c r="P69" s="21"/>
    </row>
    <row r="70" spans="1:16" x14ac:dyDescent="0.25">
      <c r="A70">
        <v>69</v>
      </c>
      <c r="B70">
        <v>1.02</v>
      </c>
      <c r="C70" s="19">
        <v>102</v>
      </c>
      <c r="D70" s="19" t="s">
        <v>0</v>
      </c>
      <c r="E70" s="19">
        <v>147</v>
      </c>
      <c r="F70" s="19" t="s">
        <v>1</v>
      </c>
      <c r="G70" s="19">
        <v>152</v>
      </c>
      <c r="H70" s="19" t="s">
        <v>30</v>
      </c>
      <c r="I70" s="19" t="s">
        <v>72</v>
      </c>
      <c r="J70" s="21"/>
      <c r="K70" s="21"/>
      <c r="L70" s="21"/>
      <c r="M70" s="21"/>
      <c r="N70" s="21"/>
      <c r="O70" s="21"/>
      <c r="P70" s="21"/>
    </row>
    <row r="71" spans="1:16" x14ac:dyDescent="0.25">
      <c r="A71">
        <v>70</v>
      </c>
      <c r="B71">
        <v>1.02</v>
      </c>
      <c r="C71" s="19">
        <v>102</v>
      </c>
      <c r="D71" s="19" t="s">
        <v>0</v>
      </c>
      <c r="E71" s="19">
        <v>147</v>
      </c>
      <c r="F71" s="19" t="s">
        <v>1</v>
      </c>
      <c r="G71" s="19">
        <v>152</v>
      </c>
      <c r="H71" s="19" t="s">
        <v>21</v>
      </c>
      <c r="I71" s="19" t="s">
        <v>72</v>
      </c>
      <c r="J71" s="21"/>
      <c r="K71" s="21"/>
      <c r="L71" s="21"/>
      <c r="M71" s="21"/>
      <c r="N71" s="21"/>
      <c r="O71" s="21"/>
      <c r="P71" s="21"/>
    </row>
    <row r="72" spans="1:16" x14ac:dyDescent="0.25">
      <c r="A72">
        <v>71</v>
      </c>
      <c r="B72">
        <v>1.02</v>
      </c>
      <c r="C72" s="19">
        <v>102</v>
      </c>
      <c r="D72" s="19" t="s">
        <v>0</v>
      </c>
      <c r="E72" s="19">
        <v>147</v>
      </c>
      <c r="F72" s="19" t="s">
        <v>1</v>
      </c>
      <c r="G72" s="19">
        <v>152</v>
      </c>
      <c r="H72" s="19" t="s">
        <v>22</v>
      </c>
      <c r="I72" s="19" t="s">
        <v>72</v>
      </c>
      <c r="J72" s="21"/>
      <c r="K72" s="21"/>
      <c r="L72" s="21"/>
      <c r="M72" s="21"/>
      <c r="N72" s="21"/>
      <c r="O72" s="21"/>
      <c r="P72" s="21"/>
    </row>
    <row r="73" spans="1:16" x14ac:dyDescent="0.25">
      <c r="A73">
        <v>72</v>
      </c>
      <c r="B73">
        <v>1.02</v>
      </c>
      <c r="C73" s="19">
        <v>102</v>
      </c>
      <c r="D73" s="19" t="s">
        <v>0</v>
      </c>
      <c r="E73" s="19">
        <v>147</v>
      </c>
      <c r="F73" s="19" t="s">
        <v>1</v>
      </c>
      <c r="G73" s="19">
        <v>152</v>
      </c>
      <c r="H73" s="19" t="s">
        <v>28</v>
      </c>
      <c r="I73" s="19" t="s">
        <v>72</v>
      </c>
      <c r="J73" s="21"/>
      <c r="K73" s="21"/>
      <c r="L73" s="21"/>
      <c r="M73" s="21"/>
      <c r="N73" s="21"/>
      <c r="O73" s="21"/>
      <c r="P73" s="21"/>
    </row>
    <row r="74" spans="1:16" x14ac:dyDescent="0.25">
      <c r="A74">
        <v>73</v>
      </c>
      <c r="B74">
        <v>1.02</v>
      </c>
      <c r="C74" s="19">
        <v>102</v>
      </c>
      <c r="D74" s="19" t="s">
        <v>0</v>
      </c>
      <c r="E74" s="19">
        <v>147</v>
      </c>
      <c r="F74" s="19" t="s">
        <v>1</v>
      </c>
      <c r="G74" s="19">
        <v>152</v>
      </c>
      <c r="H74" s="19" t="s">
        <v>23</v>
      </c>
      <c r="I74" s="19" t="s">
        <v>72</v>
      </c>
      <c r="J74" s="19"/>
      <c r="K74" s="19"/>
      <c r="L74" s="19"/>
    </row>
    <row r="75" spans="1:16" x14ac:dyDescent="0.25">
      <c r="A75">
        <v>74</v>
      </c>
      <c r="B75">
        <v>1.02</v>
      </c>
      <c r="C75" s="19">
        <v>102</v>
      </c>
      <c r="D75" s="19" t="s">
        <v>0</v>
      </c>
      <c r="E75" s="19">
        <v>147</v>
      </c>
      <c r="F75" s="19" t="s">
        <v>1</v>
      </c>
      <c r="G75" s="19">
        <v>152</v>
      </c>
      <c r="H75" s="19" t="s">
        <v>29</v>
      </c>
      <c r="I75" s="19" t="s">
        <v>72</v>
      </c>
      <c r="J75" s="19"/>
      <c r="K75" s="19"/>
      <c r="L75" s="19"/>
    </row>
    <row r="76" spans="1:16" x14ac:dyDescent="0.25">
      <c r="A76">
        <v>75</v>
      </c>
      <c r="B76">
        <v>0.92</v>
      </c>
      <c r="C76" s="19">
        <v>92</v>
      </c>
      <c r="D76" s="19" t="s">
        <v>0</v>
      </c>
      <c r="E76" s="19">
        <v>146</v>
      </c>
      <c r="F76" s="19" t="s">
        <v>1</v>
      </c>
      <c r="G76" s="19">
        <v>151</v>
      </c>
      <c r="H76" s="19" t="s">
        <v>18</v>
      </c>
      <c r="I76" s="19" t="s">
        <v>72</v>
      </c>
      <c r="J76" s="19"/>
      <c r="K76" s="19"/>
      <c r="L76" s="19"/>
    </row>
    <row r="77" spans="1:16" x14ac:dyDescent="0.25">
      <c r="A77">
        <v>76</v>
      </c>
      <c r="B77">
        <v>0.92</v>
      </c>
      <c r="C77" s="19">
        <v>92</v>
      </c>
      <c r="D77" s="19" t="s">
        <v>0</v>
      </c>
      <c r="E77" s="19">
        <v>146</v>
      </c>
      <c r="F77" s="19" t="s">
        <v>1</v>
      </c>
      <c r="G77" s="19">
        <v>151</v>
      </c>
      <c r="H77" s="19" t="s">
        <v>15</v>
      </c>
      <c r="I77" s="19" t="s">
        <v>72</v>
      </c>
      <c r="J77" s="19"/>
      <c r="K77" s="19"/>
      <c r="L77" s="19"/>
    </row>
    <row r="78" spans="1:16" x14ac:dyDescent="0.25">
      <c r="A78">
        <v>77</v>
      </c>
      <c r="B78">
        <v>0.92</v>
      </c>
      <c r="C78" s="19">
        <v>92</v>
      </c>
      <c r="D78" s="19" t="s">
        <v>0</v>
      </c>
      <c r="E78" s="19">
        <v>146</v>
      </c>
      <c r="F78" s="19" t="s">
        <v>1</v>
      </c>
      <c r="G78" s="19">
        <v>151</v>
      </c>
      <c r="H78" s="19" t="s">
        <v>17</v>
      </c>
      <c r="I78" s="19" t="s">
        <v>72</v>
      </c>
      <c r="J78" s="19"/>
      <c r="K78" s="19"/>
      <c r="L78" s="19"/>
    </row>
    <row r="79" spans="1:16" x14ac:dyDescent="0.25">
      <c r="A79">
        <v>78</v>
      </c>
      <c r="B79">
        <v>0.92</v>
      </c>
      <c r="C79" s="19">
        <v>92</v>
      </c>
      <c r="D79" s="19" t="s">
        <v>0</v>
      </c>
      <c r="E79" s="19">
        <v>144</v>
      </c>
      <c r="F79" s="19" t="s">
        <v>1</v>
      </c>
      <c r="G79" s="19">
        <v>149</v>
      </c>
      <c r="H79" s="19" t="s">
        <v>25</v>
      </c>
      <c r="I79" s="19" t="s">
        <v>72</v>
      </c>
      <c r="J79" s="19"/>
      <c r="K79" s="19"/>
      <c r="L79" s="19"/>
    </row>
    <row r="80" spans="1:16" x14ac:dyDescent="0.25">
      <c r="A80">
        <v>79</v>
      </c>
      <c r="B80">
        <v>0.82</v>
      </c>
      <c r="C80" s="19">
        <v>82</v>
      </c>
      <c r="D80" s="19" t="s">
        <v>0</v>
      </c>
      <c r="E80" s="19">
        <v>142</v>
      </c>
      <c r="F80" s="19" t="s">
        <v>1</v>
      </c>
      <c r="G80" s="19">
        <v>147</v>
      </c>
      <c r="H80" s="19" t="s">
        <v>32</v>
      </c>
      <c r="I80" s="19" t="s">
        <v>72</v>
      </c>
      <c r="J80" s="19"/>
      <c r="K80" s="19"/>
      <c r="L80" s="19"/>
    </row>
    <row r="81" spans="1:12" x14ac:dyDescent="0.25">
      <c r="A81">
        <v>80</v>
      </c>
      <c r="B81">
        <v>0.52</v>
      </c>
      <c r="C81" s="19">
        <v>52</v>
      </c>
      <c r="D81" s="19" t="s">
        <v>0</v>
      </c>
      <c r="E81" s="19">
        <v>146</v>
      </c>
      <c r="F81" s="19" t="s">
        <v>1</v>
      </c>
      <c r="G81" s="19">
        <v>151</v>
      </c>
      <c r="H81" s="19" t="s">
        <v>26</v>
      </c>
      <c r="I81" s="19" t="s">
        <v>72</v>
      </c>
      <c r="J81" s="19"/>
      <c r="K81" s="19"/>
      <c r="L81" s="19"/>
    </row>
    <row r="82" spans="1:12" x14ac:dyDescent="0.25">
      <c r="A82">
        <v>81</v>
      </c>
      <c r="B82">
        <v>0.42</v>
      </c>
      <c r="C82" s="19">
        <v>42</v>
      </c>
      <c r="D82" s="19" t="s">
        <v>0</v>
      </c>
      <c r="E82" s="19">
        <v>147</v>
      </c>
      <c r="F82" s="19" t="s">
        <v>1</v>
      </c>
      <c r="G82" s="19">
        <v>152</v>
      </c>
      <c r="H82" s="19" t="s">
        <v>31</v>
      </c>
      <c r="I82" s="19" t="s">
        <v>72</v>
      </c>
      <c r="J82" s="19"/>
      <c r="K82" s="19"/>
      <c r="L82" s="19"/>
    </row>
    <row r="83" spans="1:12" x14ac:dyDescent="0.25">
      <c r="A83">
        <v>82</v>
      </c>
      <c r="B83">
        <v>0.42</v>
      </c>
      <c r="C83" s="19">
        <v>42</v>
      </c>
      <c r="D83" s="19" t="s">
        <v>0</v>
      </c>
      <c r="E83" s="19">
        <v>144</v>
      </c>
      <c r="F83" s="19" t="s">
        <v>1</v>
      </c>
      <c r="G83" s="19">
        <v>149</v>
      </c>
      <c r="H83" s="19" t="s">
        <v>16</v>
      </c>
      <c r="I83" s="19" t="s">
        <v>72</v>
      </c>
      <c r="J83" s="19"/>
      <c r="K83" s="19"/>
      <c r="L83" s="19"/>
    </row>
    <row r="84" spans="1:12" x14ac:dyDescent="0.25">
      <c r="A84">
        <v>83</v>
      </c>
      <c r="B84">
        <v>0.42</v>
      </c>
      <c r="C84" s="19">
        <v>42</v>
      </c>
      <c r="D84" s="19" t="s">
        <v>0</v>
      </c>
      <c r="E84" s="19">
        <v>144</v>
      </c>
      <c r="F84" s="19" t="s">
        <v>1</v>
      </c>
      <c r="G84" s="19">
        <v>149</v>
      </c>
      <c r="H84" s="19" t="s">
        <v>14</v>
      </c>
      <c r="I84" s="19" t="s">
        <v>72</v>
      </c>
      <c r="J84" s="19"/>
      <c r="K84" s="19"/>
      <c r="L84" s="19"/>
    </row>
    <row r="85" spans="1:12" x14ac:dyDescent="0.25">
      <c r="A85">
        <v>84</v>
      </c>
      <c r="B85">
        <v>0.42</v>
      </c>
      <c r="C85" s="19">
        <v>42</v>
      </c>
      <c r="D85" s="19" t="s">
        <v>0</v>
      </c>
      <c r="E85" s="19">
        <v>144</v>
      </c>
      <c r="F85" s="19" t="s">
        <v>1</v>
      </c>
      <c r="G85" s="19">
        <v>149</v>
      </c>
      <c r="H85" s="19" t="s">
        <v>24</v>
      </c>
      <c r="I85" s="19" t="s">
        <v>72</v>
      </c>
      <c r="J85" s="19"/>
      <c r="K85" s="19"/>
      <c r="L85" s="19"/>
    </row>
    <row r="86" spans="1:12" x14ac:dyDescent="0.25">
      <c r="A86">
        <v>85</v>
      </c>
      <c r="B86">
        <v>0.32</v>
      </c>
      <c r="C86" s="19">
        <v>32</v>
      </c>
      <c r="D86" s="19" t="s">
        <v>0</v>
      </c>
      <c r="E86" s="19">
        <v>145</v>
      </c>
      <c r="F86" s="19" t="s">
        <v>1</v>
      </c>
      <c r="G86" s="19">
        <v>150</v>
      </c>
      <c r="H86" s="19" t="s">
        <v>9</v>
      </c>
      <c r="I86" s="19" t="s">
        <v>72</v>
      </c>
      <c r="J86" s="19"/>
      <c r="K86" s="19"/>
      <c r="L86" s="19"/>
    </row>
    <row r="87" spans="1:12" x14ac:dyDescent="0.25">
      <c r="A87">
        <v>86</v>
      </c>
      <c r="B87">
        <v>0.32</v>
      </c>
      <c r="C87" s="19">
        <v>32</v>
      </c>
      <c r="D87" s="19" t="s">
        <v>0</v>
      </c>
      <c r="E87" s="19">
        <v>145</v>
      </c>
      <c r="F87" s="19" t="s">
        <v>1</v>
      </c>
      <c r="G87" s="19">
        <v>150</v>
      </c>
      <c r="H87" s="19" t="s">
        <v>4</v>
      </c>
      <c r="I87" s="19" t="s">
        <v>72</v>
      </c>
      <c r="J87" s="19"/>
      <c r="K87" s="19"/>
      <c r="L87" s="19"/>
    </row>
    <row r="88" spans="1:12" x14ac:dyDescent="0.25">
      <c r="A88">
        <v>87</v>
      </c>
      <c r="B88">
        <v>0.32</v>
      </c>
      <c r="C88" s="19">
        <v>32</v>
      </c>
      <c r="D88" s="19" t="s">
        <v>0</v>
      </c>
      <c r="E88" s="19">
        <v>145</v>
      </c>
      <c r="F88" s="19" t="s">
        <v>1</v>
      </c>
      <c r="G88" s="19">
        <v>150</v>
      </c>
      <c r="H88" s="19" t="s">
        <v>5</v>
      </c>
      <c r="I88" s="19" t="s">
        <v>72</v>
      </c>
      <c r="J88" s="19"/>
      <c r="K88" s="19"/>
      <c r="L88" s="19"/>
    </row>
    <row r="89" spans="1:12" x14ac:dyDescent="0.25">
      <c r="A89">
        <v>88</v>
      </c>
      <c r="B89">
        <v>0.32</v>
      </c>
      <c r="C89" s="19">
        <v>32</v>
      </c>
      <c r="D89" s="19" t="s">
        <v>0</v>
      </c>
      <c r="E89" s="19">
        <v>145</v>
      </c>
      <c r="F89" s="19" t="s">
        <v>1</v>
      </c>
      <c r="G89" s="19">
        <v>150</v>
      </c>
      <c r="H89" s="19" t="s">
        <v>2</v>
      </c>
      <c r="I89" s="19" t="s">
        <v>72</v>
      </c>
      <c r="J89" s="19"/>
      <c r="K89" s="19"/>
      <c r="L89" s="19"/>
    </row>
    <row r="90" spans="1:12" x14ac:dyDescent="0.25">
      <c r="A90">
        <v>89</v>
      </c>
      <c r="B90">
        <v>0.32</v>
      </c>
      <c r="C90" s="19">
        <v>32</v>
      </c>
      <c r="D90" s="19" t="s">
        <v>0</v>
      </c>
      <c r="E90" s="19">
        <v>145</v>
      </c>
      <c r="F90" s="19" t="s">
        <v>1</v>
      </c>
      <c r="G90" s="19">
        <v>150</v>
      </c>
      <c r="H90" s="19" t="s">
        <v>10</v>
      </c>
      <c r="I90" s="19" t="s">
        <v>72</v>
      </c>
      <c r="J90" s="19"/>
      <c r="K90" s="19"/>
      <c r="L90" s="19"/>
    </row>
    <row r="91" spans="1:12" x14ac:dyDescent="0.25">
      <c r="A91">
        <v>90</v>
      </c>
      <c r="B91">
        <v>0.32</v>
      </c>
      <c r="C91" s="19">
        <v>32</v>
      </c>
      <c r="D91" s="19" t="s">
        <v>0</v>
      </c>
      <c r="E91" s="19">
        <v>145</v>
      </c>
      <c r="F91" s="19" t="s">
        <v>1</v>
      </c>
      <c r="G91" s="19">
        <v>150</v>
      </c>
      <c r="H91" s="19" t="s">
        <v>8</v>
      </c>
      <c r="I91" s="19" t="s">
        <v>72</v>
      </c>
      <c r="J91" s="19"/>
      <c r="K91" s="19"/>
      <c r="L91" s="19"/>
    </row>
    <row r="92" spans="1:12" x14ac:dyDescent="0.25">
      <c r="A92">
        <v>91</v>
      </c>
      <c r="B92">
        <v>0.32</v>
      </c>
      <c r="C92" s="19">
        <v>32</v>
      </c>
      <c r="D92" s="19" t="s">
        <v>0</v>
      </c>
      <c r="E92" s="19">
        <v>145</v>
      </c>
      <c r="F92" s="19" t="s">
        <v>1</v>
      </c>
      <c r="G92" s="19">
        <v>150</v>
      </c>
      <c r="H92" s="19" t="s">
        <v>11</v>
      </c>
      <c r="I92" s="19" t="s">
        <v>72</v>
      </c>
      <c r="J92" s="19"/>
      <c r="K92" s="19"/>
      <c r="L92" s="19"/>
    </row>
    <row r="93" spans="1:12" x14ac:dyDescent="0.25">
      <c r="A93">
        <v>92</v>
      </c>
      <c r="B93">
        <v>0.32</v>
      </c>
      <c r="C93" s="19">
        <v>32</v>
      </c>
      <c r="D93" s="19" t="s">
        <v>0</v>
      </c>
      <c r="E93" s="19">
        <v>145</v>
      </c>
      <c r="F93" s="19" t="s">
        <v>1</v>
      </c>
      <c r="G93" s="19">
        <v>150</v>
      </c>
      <c r="H93" s="19" t="s">
        <v>3</v>
      </c>
      <c r="I93" s="19" t="s">
        <v>72</v>
      </c>
      <c r="J93" s="19"/>
      <c r="K93" s="19"/>
      <c r="L93" s="19"/>
    </row>
    <row r="94" spans="1:12" x14ac:dyDescent="0.25">
      <c r="A94">
        <v>93</v>
      </c>
      <c r="B94">
        <v>0.32</v>
      </c>
      <c r="C94" s="19">
        <v>32</v>
      </c>
      <c r="D94" s="19" t="s">
        <v>0</v>
      </c>
      <c r="E94" s="19">
        <v>145</v>
      </c>
      <c r="F94" s="19" t="s">
        <v>1</v>
      </c>
      <c r="G94" s="19">
        <v>150</v>
      </c>
      <c r="H94" s="19" t="s">
        <v>6</v>
      </c>
      <c r="I94" s="19" t="s">
        <v>72</v>
      </c>
      <c r="J94" s="19"/>
      <c r="K94" s="19"/>
      <c r="L94" s="19"/>
    </row>
    <row r="95" spans="1:12" x14ac:dyDescent="0.25">
      <c r="A95">
        <v>94</v>
      </c>
      <c r="B95">
        <v>0.32</v>
      </c>
      <c r="C95" s="19">
        <v>32</v>
      </c>
      <c r="D95" s="19" t="s">
        <v>0</v>
      </c>
      <c r="E95" s="19">
        <v>145</v>
      </c>
      <c r="F95" s="19" t="s">
        <v>1</v>
      </c>
      <c r="G95" s="19">
        <v>150</v>
      </c>
      <c r="H95" s="19" t="s">
        <v>12</v>
      </c>
      <c r="I95" s="19" t="s">
        <v>72</v>
      </c>
      <c r="J95" s="19"/>
      <c r="K95" s="19"/>
      <c r="L95" s="19"/>
    </row>
    <row r="96" spans="1:12" x14ac:dyDescent="0.25">
      <c r="A96">
        <v>95</v>
      </c>
      <c r="B96">
        <v>0.32</v>
      </c>
      <c r="C96" s="19">
        <v>32</v>
      </c>
      <c r="D96" s="19" t="s">
        <v>0</v>
      </c>
      <c r="E96" s="19">
        <v>145</v>
      </c>
      <c r="F96" s="19" t="s">
        <v>1</v>
      </c>
      <c r="G96" s="19">
        <v>150</v>
      </c>
      <c r="H96" s="19" t="s">
        <v>7</v>
      </c>
      <c r="I96" s="19" t="s">
        <v>72</v>
      </c>
      <c r="J96" s="19"/>
      <c r="K96" s="19"/>
      <c r="L96" s="19"/>
    </row>
    <row r="97" spans="1:12" x14ac:dyDescent="0.25">
      <c r="A97">
        <v>96</v>
      </c>
      <c r="B97">
        <v>0.32</v>
      </c>
      <c r="C97" s="19">
        <v>32</v>
      </c>
      <c r="D97" s="19" t="s">
        <v>0</v>
      </c>
      <c r="E97" s="19">
        <v>145</v>
      </c>
      <c r="F97" s="19" t="s">
        <v>1</v>
      </c>
      <c r="G97" s="19">
        <v>150</v>
      </c>
      <c r="H97" s="19" t="s">
        <v>13</v>
      </c>
      <c r="I97" s="19" t="s">
        <v>72</v>
      </c>
      <c r="J97" s="19"/>
      <c r="K97" s="19"/>
      <c r="L97" s="19"/>
    </row>
    <row r="98" spans="1:12" x14ac:dyDescent="0.25">
      <c r="A98">
        <v>97</v>
      </c>
      <c r="B98">
        <v>0.32</v>
      </c>
      <c r="C98" s="19">
        <v>32</v>
      </c>
      <c r="D98" s="19" t="s">
        <v>0</v>
      </c>
      <c r="E98" s="19">
        <v>137</v>
      </c>
      <c r="F98" s="19" t="s">
        <v>1</v>
      </c>
      <c r="G98" s="19">
        <v>142</v>
      </c>
      <c r="H98" s="19" t="s">
        <v>35</v>
      </c>
      <c r="I98" s="19" t="s">
        <v>72</v>
      </c>
      <c r="J98" s="19"/>
      <c r="K98" s="19"/>
      <c r="L98" s="19"/>
    </row>
    <row r="99" spans="1:12" x14ac:dyDescent="0.25">
      <c r="A99">
        <v>98</v>
      </c>
      <c r="B99">
        <v>0.32</v>
      </c>
      <c r="C99" s="19">
        <v>32</v>
      </c>
      <c r="D99" s="19" t="s">
        <v>0</v>
      </c>
      <c r="E99" s="19">
        <v>137</v>
      </c>
      <c r="F99" s="19" t="s">
        <v>1</v>
      </c>
      <c r="G99" s="19">
        <v>142</v>
      </c>
      <c r="H99" s="19" t="s">
        <v>33</v>
      </c>
      <c r="I99" s="19" t="s">
        <v>72</v>
      </c>
      <c r="J99" s="19"/>
      <c r="K99" s="19"/>
      <c r="L99" s="19"/>
    </row>
    <row r="100" spans="1:12" x14ac:dyDescent="0.25">
      <c r="A100">
        <v>99</v>
      </c>
      <c r="B100">
        <v>0.22</v>
      </c>
      <c r="C100" s="19">
        <v>22</v>
      </c>
      <c r="D100" s="19" t="s">
        <v>0</v>
      </c>
      <c r="E100" s="19">
        <v>137</v>
      </c>
      <c r="F100" s="19" t="s">
        <v>1</v>
      </c>
      <c r="G100" s="19">
        <v>142</v>
      </c>
      <c r="H100" s="19" t="s">
        <v>34</v>
      </c>
      <c r="I100" s="19" t="s">
        <v>72</v>
      </c>
      <c r="J100" s="19"/>
      <c r="K100" s="19"/>
      <c r="L100" s="19"/>
    </row>
    <row r="101" spans="1:12" x14ac:dyDescent="0.25">
      <c r="A101">
        <v>100</v>
      </c>
      <c r="B101">
        <v>0.2</v>
      </c>
      <c r="C101" s="19">
        <v>20</v>
      </c>
      <c r="D101" s="19" t="s">
        <v>0</v>
      </c>
      <c r="E101" s="19">
        <v>1</v>
      </c>
      <c r="F101" s="19" t="s">
        <v>1</v>
      </c>
      <c r="G101" s="19">
        <v>5</v>
      </c>
      <c r="H101" s="19" t="s">
        <v>36</v>
      </c>
      <c r="I101" s="19" t="s">
        <v>72</v>
      </c>
      <c r="J101" s="19"/>
      <c r="K101" s="19"/>
      <c r="L101" s="19"/>
    </row>
    <row r="102" spans="1:12" x14ac:dyDescent="0.25">
      <c r="A102">
        <v>101</v>
      </c>
      <c r="B102">
        <v>0.2</v>
      </c>
      <c r="C102" s="19">
        <v>20</v>
      </c>
      <c r="D102" s="19" t="s">
        <v>0</v>
      </c>
      <c r="E102" s="19">
        <v>1</v>
      </c>
      <c r="F102" s="19" t="s">
        <v>1</v>
      </c>
      <c r="G102" s="19">
        <v>5</v>
      </c>
      <c r="H102" s="19" t="s">
        <v>37</v>
      </c>
      <c r="I102" s="19" t="s">
        <v>72</v>
      </c>
      <c r="J102" s="19"/>
      <c r="K102" s="19"/>
      <c r="L102" s="19"/>
    </row>
    <row r="103" spans="1:12" x14ac:dyDescent="0.25">
      <c r="A103">
        <v>102</v>
      </c>
      <c r="B103">
        <v>0.2</v>
      </c>
      <c r="C103" s="19">
        <v>20</v>
      </c>
      <c r="D103" s="19" t="s">
        <v>0</v>
      </c>
      <c r="E103" s="19">
        <v>1</v>
      </c>
      <c r="F103" s="19" t="s">
        <v>1</v>
      </c>
      <c r="G103" s="19">
        <v>5</v>
      </c>
      <c r="H103" s="19" t="s">
        <v>54</v>
      </c>
      <c r="I103" s="19" t="s">
        <v>72</v>
      </c>
      <c r="J103" s="19"/>
      <c r="K103" s="19"/>
      <c r="L103" s="19"/>
    </row>
    <row r="104" spans="1:12" x14ac:dyDescent="0.25">
      <c r="A104">
        <v>103</v>
      </c>
      <c r="B104">
        <v>0.2</v>
      </c>
      <c r="C104" s="19">
        <v>20</v>
      </c>
      <c r="D104" s="19" t="s">
        <v>0</v>
      </c>
      <c r="E104" s="19">
        <v>1</v>
      </c>
      <c r="F104" s="19" t="s">
        <v>1</v>
      </c>
      <c r="G104" s="19">
        <v>5</v>
      </c>
      <c r="H104" s="19" t="s">
        <v>38</v>
      </c>
      <c r="I104" s="19" t="s">
        <v>72</v>
      </c>
      <c r="J104" s="19"/>
      <c r="K104" s="19"/>
      <c r="L104" s="19"/>
    </row>
    <row r="105" spans="1:12" x14ac:dyDescent="0.25">
      <c r="A105">
        <v>104</v>
      </c>
      <c r="B105">
        <v>0.2</v>
      </c>
      <c r="C105" s="19">
        <v>20</v>
      </c>
      <c r="D105" s="19" t="s">
        <v>0</v>
      </c>
      <c r="E105" s="19">
        <v>1</v>
      </c>
      <c r="F105" s="19" t="s">
        <v>1</v>
      </c>
      <c r="G105" s="19">
        <v>5</v>
      </c>
      <c r="H105" s="19" t="s">
        <v>53</v>
      </c>
      <c r="I105" s="19" t="s">
        <v>72</v>
      </c>
      <c r="J105" s="19"/>
      <c r="K105" s="19"/>
      <c r="L105" s="19"/>
    </row>
    <row r="106" spans="1:12" x14ac:dyDescent="0.25">
      <c r="A106">
        <v>105</v>
      </c>
      <c r="B106">
        <v>0.2</v>
      </c>
      <c r="C106" s="19">
        <v>20</v>
      </c>
      <c r="D106" s="19" t="s">
        <v>0</v>
      </c>
      <c r="E106" s="19">
        <v>1</v>
      </c>
      <c r="F106" s="19" t="s">
        <v>1</v>
      </c>
      <c r="G106" s="19">
        <v>5</v>
      </c>
      <c r="H106" s="19" t="s">
        <v>63</v>
      </c>
      <c r="I106" s="19" t="s">
        <v>72</v>
      </c>
      <c r="J106" s="19"/>
      <c r="K106" s="19"/>
      <c r="L106" s="19"/>
    </row>
    <row r="107" spans="1:12" x14ac:dyDescent="0.25">
      <c r="A107">
        <v>106</v>
      </c>
      <c r="B107">
        <v>0.2</v>
      </c>
      <c r="C107" s="19">
        <v>20</v>
      </c>
      <c r="D107" s="19" t="s">
        <v>0</v>
      </c>
      <c r="E107" s="19">
        <v>1</v>
      </c>
      <c r="F107" s="19" t="s">
        <v>1</v>
      </c>
      <c r="G107" s="19">
        <v>5</v>
      </c>
      <c r="H107" s="19" t="s">
        <v>64</v>
      </c>
      <c r="I107" s="19" t="s">
        <v>72</v>
      </c>
      <c r="J107" s="19"/>
      <c r="K107" s="19"/>
      <c r="L107" s="19"/>
    </row>
    <row r="108" spans="1:12" x14ac:dyDescent="0.25">
      <c r="A108">
        <v>107</v>
      </c>
      <c r="B108">
        <v>0.2</v>
      </c>
      <c r="C108" s="19">
        <v>20</v>
      </c>
      <c r="D108" s="19" t="s">
        <v>0</v>
      </c>
      <c r="E108" s="19">
        <v>1</v>
      </c>
      <c r="F108" s="19" t="s">
        <v>1</v>
      </c>
      <c r="G108" s="19">
        <v>5</v>
      </c>
      <c r="H108" s="19" t="s">
        <v>39</v>
      </c>
      <c r="I108" s="19" t="s">
        <v>72</v>
      </c>
      <c r="J108" s="19"/>
      <c r="K108" s="19"/>
      <c r="L108" s="19"/>
    </row>
    <row r="109" spans="1:12" x14ac:dyDescent="0.25">
      <c r="A109">
        <v>108</v>
      </c>
      <c r="B109">
        <v>0.2</v>
      </c>
      <c r="C109" s="19">
        <v>20</v>
      </c>
      <c r="D109" s="19" t="s">
        <v>0</v>
      </c>
      <c r="E109" s="19">
        <v>1</v>
      </c>
      <c r="F109" s="19" t="s">
        <v>1</v>
      </c>
      <c r="G109" s="19">
        <v>5</v>
      </c>
      <c r="H109" s="19" t="s">
        <v>66</v>
      </c>
      <c r="I109" s="19" t="s">
        <v>72</v>
      </c>
      <c r="J109" s="19"/>
      <c r="K109" s="19"/>
      <c r="L109" s="19"/>
    </row>
    <row r="110" spans="1:12" x14ac:dyDescent="0.25">
      <c r="A110">
        <v>109</v>
      </c>
      <c r="B110">
        <v>0.2</v>
      </c>
      <c r="C110" s="19">
        <v>20</v>
      </c>
      <c r="D110" s="19" t="s">
        <v>0</v>
      </c>
      <c r="E110" s="19">
        <v>1</v>
      </c>
      <c r="F110" s="19" t="s">
        <v>1</v>
      </c>
      <c r="G110" s="19">
        <v>5</v>
      </c>
      <c r="H110" s="19" t="s">
        <v>40</v>
      </c>
      <c r="I110" s="19" t="s">
        <v>72</v>
      </c>
      <c r="J110" s="19"/>
      <c r="K110" s="19"/>
      <c r="L110" s="19"/>
    </row>
    <row r="111" spans="1:12" x14ac:dyDescent="0.25">
      <c r="A111">
        <v>110</v>
      </c>
      <c r="B111">
        <v>0.2</v>
      </c>
      <c r="C111" s="19">
        <v>20</v>
      </c>
      <c r="D111" s="19" t="s">
        <v>0</v>
      </c>
      <c r="E111" s="19">
        <v>1</v>
      </c>
      <c r="F111" s="19" t="s">
        <v>1</v>
      </c>
      <c r="G111" s="19">
        <v>5</v>
      </c>
      <c r="H111" s="19" t="s">
        <v>52</v>
      </c>
      <c r="I111" s="19" t="s">
        <v>72</v>
      </c>
      <c r="J111" s="19"/>
      <c r="K111" s="19"/>
      <c r="L111" s="19"/>
    </row>
    <row r="112" spans="1:12" x14ac:dyDescent="0.25">
      <c r="A112">
        <v>111</v>
      </c>
      <c r="B112">
        <v>0.2</v>
      </c>
      <c r="C112" s="19">
        <v>20</v>
      </c>
      <c r="D112" s="19" t="s">
        <v>0</v>
      </c>
      <c r="E112" s="19">
        <v>1</v>
      </c>
      <c r="F112" s="19" t="s">
        <v>1</v>
      </c>
      <c r="G112" s="19">
        <v>5</v>
      </c>
      <c r="H112" s="19" t="s">
        <v>41</v>
      </c>
      <c r="I112" s="19" t="s">
        <v>72</v>
      </c>
      <c r="J112" s="19"/>
      <c r="K112" s="19"/>
      <c r="L112" s="19"/>
    </row>
    <row r="113" spans="1:12" x14ac:dyDescent="0.25">
      <c r="A113">
        <v>112</v>
      </c>
      <c r="B113">
        <v>0.2</v>
      </c>
      <c r="C113" s="19">
        <v>20</v>
      </c>
      <c r="D113" s="19" t="s">
        <v>0</v>
      </c>
      <c r="E113" s="19">
        <v>1</v>
      </c>
      <c r="F113" s="19" t="s">
        <v>1</v>
      </c>
      <c r="G113" s="19">
        <v>5</v>
      </c>
      <c r="H113" s="19" t="s">
        <v>42</v>
      </c>
      <c r="I113" s="19" t="s">
        <v>72</v>
      </c>
      <c r="J113" s="19"/>
      <c r="K113" s="19"/>
      <c r="L113" s="19"/>
    </row>
    <row r="114" spans="1:12" x14ac:dyDescent="0.25">
      <c r="A114">
        <v>113</v>
      </c>
      <c r="B114">
        <v>0.2</v>
      </c>
      <c r="C114" s="19">
        <v>20</v>
      </c>
      <c r="D114" s="19" t="s">
        <v>0</v>
      </c>
      <c r="E114" s="19">
        <v>1</v>
      </c>
      <c r="F114" s="19" t="s">
        <v>1</v>
      </c>
      <c r="G114" s="19">
        <v>5</v>
      </c>
      <c r="H114" s="19" t="s">
        <v>43</v>
      </c>
      <c r="I114" s="19" t="s">
        <v>72</v>
      </c>
      <c r="J114" s="19"/>
      <c r="K114" s="19"/>
      <c r="L114" s="19"/>
    </row>
    <row r="115" spans="1:12" x14ac:dyDescent="0.25">
      <c r="A115">
        <v>114</v>
      </c>
      <c r="B115">
        <v>0.2</v>
      </c>
      <c r="C115" s="19">
        <v>20</v>
      </c>
      <c r="D115" s="19" t="s">
        <v>0</v>
      </c>
      <c r="E115" s="19">
        <v>1</v>
      </c>
      <c r="F115" s="19" t="s">
        <v>1</v>
      </c>
      <c r="G115" s="19">
        <v>5</v>
      </c>
      <c r="H115" s="19" t="s">
        <v>44</v>
      </c>
      <c r="I115" s="19" t="s">
        <v>72</v>
      </c>
      <c r="J115" s="19"/>
      <c r="K115" s="19"/>
      <c r="L115" s="19"/>
    </row>
    <row r="116" spans="1:12" x14ac:dyDescent="0.25">
      <c r="B116">
        <v>0.2</v>
      </c>
      <c r="C116" s="19">
        <v>20</v>
      </c>
      <c r="D116" s="19" t="s">
        <v>0</v>
      </c>
      <c r="E116" s="19">
        <v>1</v>
      </c>
      <c r="F116" s="19" t="s">
        <v>1</v>
      </c>
      <c r="G116" s="19">
        <v>5</v>
      </c>
      <c r="H116" s="19" t="s">
        <v>45</v>
      </c>
      <c r="I116" s="19" t="s">
        <v>72</v>
      </c>
      <c r="J116" s="19"/>
      <c r="K116" s="19"/>
      <c r="L116" s="19"/>
    </row>
    <row r="117" spans="1:12" x14ac:dyDescent="0.25">
      <c r="B117">
        <v>0.2</v>
      </c>
      <c r="C117" s="19">
        <v>20</v>
      </c>
      <c r="D117" s="19" t="s">
        <v>0</v>
      </c>
      <c r="E117" s="19">
        <v>1</v>
      </c>
      <c r="F117" s="19" t="s">
        <v>1</v>
      </c>
      <c r="G117" s="19">
        <v>5</v>
      </c>
      <c r="H117" s="19" t="s">
        <v>62</v>
      </c>
      <c r="I117" s="19" t="s">
        <v>72</v>
      </c>
      <c r="J117" s="19"/>
      <c r="K117" s="19"/>
      <c r="L117" s="19"/>
    </row>
    <row r="118" spans="1:12" x14ac:dyDescent="0.25">
      <c r="B118">
        <v>0.2</v>
      </c>
      <c r="C118" s="19">
        <v>20</v>
      </c>
      <c r="D118" s="19" t="s">
        <v>0</v>
      </c>
      <c r="E118" s="19">
        <v>1</v>
      </c>
      <c r="F118" s="19" t="s">
        <v>1</v>
      </c>
      <c r="G118" s="19">
        <v>5</v>
      </c>
      <c r="H118" s="19" t="s">
        <v>46</v>
      </c>
      <c r="I118" s="19" t="s">
        <v>72</v>
      </c>
      <c r="J118" s="19"/>
      <c r="K118" s="19"/>
      <c r="L118" s="19"/>
    </row>
    <row r="119" spans="1:12" x14ac:dyDescent="0.25">
      <c r="B119">
        <v>0.2</v>
      </c>
      <c r="C119" s="19">
        <v>20</v>
      </c>
      <c r="D119" s="19" t="s">
        <v>0</v>
      </c>
      <c r="E119" s="19">
        <v>1</v>
      </c>
      <c r="F119" s="19" t="s">
        <v>1</v>
      </c>
      <c r="G119" s="19">
        <v>5</v>
      </c>
      <c r="H119" s="19" t="s">
        <v>55</v>
      </c>
      <c r="I119" s="19" t="s">
        <v>72</v>
      </c>
      <c r="J119" s="19"/>
      <c r="K119" s="19"/>
      <c r="L119" s="19"/>
    </row>
    <row r="120" spans="1:12" x14ac:dyDescent="0.25">
      <c r="B120">
        <v>0.2</v>
      </c>
      <c r="C120" s="19">
        <v>20</v>
      </c>
      <c r="D120" s="19" t="s">
        <v>0</v>
      </c>
      <c r="E120" s="19">
        <v>1</v>
      </c>
      <c r="F120" s="19" t="s">
        <v>1</v>
      </c>
      <c r="G120" s="19">
        <v>5</v>
      </c>
      <c r="H120" s="19" t="s">
        <v>56</v>
      </c>
      <c r="I120" s="19" t="s">
        <v>72</v>
      </c>
      <c r="J120" s="19"/>
      <c r="K120" s="19"/>
      <c r="L120" s="19"/>
    </row>
    <row r="121" spans="1:12" x14ac:dyDescent="0.25">
      <c r="B121">
        <v>0.2</v>
      </c>
      <c r="C121" s="19">
        <v>20</v>
      </c>
      <c r="D121" s="19" t="s">
        <v>0</v>
      </c>
      <c r="E121" s="19">
        <v>1</v>
      </c>
      <c r="F121" s="19" t="s">
        <v>1</v>
      </c>
      <c r="G121" s="19">
        <v>5</v>
      </c>
      <c r="H121" s="19" t="s">
        <v>57</v>
      </c>
      <c r="I121" s="19" t="s">
        <v>72</v>
      </c>
      <c r="J121" s="19"/>
      <c r="K121" s="19"/>
      <c r="L121" s="19"/>
    </row>
    <row r="122" spans="1:12" x14ac:dyDescent="0.25">
      <c r="B122">
        <v>0.2</v>
      </c>
      <c r="C122" s="19">
        <v>20</v>
      </c>
      <c r="D122" s="19" t="s">
        <v>0</v>
      </c>
      <c r="E122" s="19">
        <v>1</v>
      </c>
      <c r="F122" s="19" t="s">
        <v>1</v>
      </c>
      <c r="G122" s="19">
        <v>5</v>
      </c>
      <c r="H122" s="19" t="s">
        <v>60</v>
      </c>
      <c r="I122" s="19" t="s">
        <v>72</v>
      </c>
      <c r="J122" s="19"/>
      <c r="K122" s="19"/>
      <c r="L122" s="19"/>
    </row>
    <row r="123" spans="1:12" x14ac:dyDescent="0.25">
      <c r="B123">
        <v>0.2</v>
      </c>
      <c r="C123" s="19">
        <v>20</v>
      </c>
      <c r="D123" s="19" t="s">
        <v>0</v>
      </c>
      <c r="E123" s="19">
        <v>1</v>
      </c>
      <c r="F123" s="19" t="s">
        <v>1</v>
      </c>
      <c r="G123" s="19">
        <v>5</v>
      </c>
      <c r="H123" s="19" t="s">
        <v>61</v>
      </c>
      <c r="I123" s="19" t="s">
        <v>72</v>
      </c>
      <c r="J123" s="19"/>
      <c r="K123" s="19"/>
      <c r="L123" s="19"/>
    </row>
    <row r="124" spans="1:12" x14ac:dyDescent="0.25">
      <c r="B124">
        <v>0.2</v>
      </c>
      <c r="C124" s="19">
        <v>20</v>
      </c>
      <c r="D124" s="19" t="s">
        <v>0</v>
      </c>
      <c r="E124" s="19">
        <v>1</v>
      </c>
      <c r="F124" s="19" t="s">
        <v>1</v>
      </c>
      <c r="G124" s="19">
        <v>5</v>
      </c>
      <c r="H124" s="19" t="s">
        <v>47</v>
      </c>
      <c r="I124" s="19" t="s">
        <v>72</v>
      </c>
      <c r="J124" s="19"/>
      <c r="K124" s="19"/>
      <c r="L124" s="19"/>
    </row>
    <row r="125" spans="1:12" x14ac:dyDescent="0.25">
      <c r="B125">
        <v>0.2</v>
      </c>
      <c r="C125" s="19">
        <v>20</v>
      </c>
      <c r="D125" s="19" t="s">
        <v>0</v>
      </c>
      <c r="E125" s="19">
        <v>1</v>
      </c>
      <c r="F125" s="19" t="s">
        <v>1</v>
      </c>
      <c r="G125" s="19">
        <v>5</v>
      </c>
      <c r="H125" s="19" t="s">
        <v>48</v>
      </c>
      <c r="I125" s="19" t="s">
        <v>72</v>
      </c>
      <c r="J125" s="19"/>
      <c r="K125" s="19"/>
      <c r="L125" s="19"/>
    </row>
    <row r="126" spans="1:12" x14ac:dyDescent="0.25">
      <c r="B126">
        <v>0.2</v>
      </c>
      <c r="C126" s="19">
        <v>20</v>
      </c>
      <c r="D126" s="19" t="s">
        <v>0</v>
      </c>
      <c r="E126" s="19">
        <v>1</v>
      </c>
      <c r="F126" s="19" t="s">
        <v>1</v>
      </c>
      <c r="G126" s="19">
        <v>5</v>
      </c>
      <c r="H126" s="19" t="s">
        <v>49</v>
      </c>
      <c r="I126" s="19" t="s">
        <v>72</v>
      </c>
      <c r="J126" s="19"/>
      <c r="K126" s="19"/>
      <c r="L126" s="19"/>
    </row>
    <row r="127" spans="1:12" x14ac:dyDescent="0.25">
      <c r="B127">
        <v>0.2</v>
      </c>
      <c r="C127" s="19">
        <v>20</v>
      </c>
      <c r="D127" s="19" t="s">
        <v>0</v>
      </c>
      <c r="E127" s="19">
        <v>1</v>
      </c>
      <c r="F127" s="19" t="s">
        <v>1</v>
      </c>
      <c r="G127" s="19">
        <v>5</v>
      </c>
      <c r="H127" s="19" t="s">
        <v>58</v>
      </c>
      <c r="I127" s="19" t="s">
        <v>72</v>
      </c>
      <c r="J127" s="19"/>
      <c r="K127" s="19"/>
      <c r="L127" s="19"/>
    </row>
    <row r="128" spans="1:12" x14ac:dyDescent="0.25">
      <c r="B128">
        <v>0.2</v>
      </c>
      <c r="C128" s="19">
        <v>20</v>
      </c>
      <c r="D128" s="19" t="s">
        <v>0</v>
      </c>
      <c r="E128" s="19">
        <v>1</v>
      </c>
      <c r="F128" s="19" t="s">
        <v>1</v>
      </c>
      <c r="G128" s="19">
        <v>5</v>
      </c>
      <c r="H128" s="19" t="s">
        <v>59</v>
      </c>
      <c r="I128" s="19" t="s">
        <v>72</v>
      </c>
      <c r="J128" s="19"/>
      <c r="K128" s="19"/>
      <c r="L128" s="19"/>
    </row>
    <row r="129" spans="2:12" x14ac:dyDescent="0.25">
      <c r="B129">
        <v>0.2</v>
      </c>
      <c r="C129" s="19">
        <v>20</v>
      </c>
      <c r="D129" s="19" t="s">
        <v>0</v>
      </c>
      <c r="E129" s="19">
        <v>1</v>
      </c>
      <c r="F129" s="19" t="s">
        <v>1</v>
      </c>
      <c r="G129" s="19">
        <v>5</v>
      </c>
      <c r="H129" s="19" t="s">
        <v>50</v>
      </c>
      <c r="I129" s="19" t="s">
        <v>72</v>
      </c>
      <c r="J129" s="19"/>
      <c r="K129" s="19"/>
      <c r="L129" s="19"/>
    </row>
    <row r="130" spans="2:12" x14ac:dyDescent="0.25">
      <c r="B130">
        <v>0.2</v>
      </c>
      <c r="C130" s="19">
        <v>20</v>
      </c>
      <c r="D130" s="19" t="s">
        <v>0</v>
      </c>
      <c r="E130" s="19">
        <v>1</v>
      </c>
      <c r="F130" s="19" t="s">
        <v>1</v>
      </c>
      <c r="G130" s="19">
        <v>5</v>
      </c>
      <c r="H130" s="19" t="s">
        <v>51</v>
      </c>
      <c r="I130" s="19" t="s">
        <v>72</v>
      </c>
      <c r="J130" s="19"/>
      <c r="K130" s="19"/>
      <c r="L130" s="19"/>
    </row>
    <row r="131" spans="2:12" x14ac:dyDescent="0.25">
      <c r="B131">
        <v>0.18</v>
      </c>
      <c r="C131" s="19">
        <v>18</v>
      </c>
      <c r="D131" s="19" t="s">
        <v>0</v>
      </c>
      <c r="E131" s="19">
        <v>162</v>
      </c>
      <c r="F131" s="19" t="s">
        <v>1</v>
      </c>
      <c r="G131" s="19">
        <v>167</v>
      </c>
      <c r="H131" s="19" t="s">
        <v>36</v>
      </c>
      <c r="I131" s="19" t="s">
        <v>72</v>
      </c>
      <c r="J131" s="19"/>
      <c r="K131" s="19"/>
      <c r="L131" s="19"/>
    </row>
    <row r="132" spans="2:12" x14ac:dyDescent="0.25">
      <c r="B132">
        <v>0.18</v>
      </c>
      <c r="C132" s="19">
        <v>18</v>
      </c>
      <c r="D132" s="19" t="s">
        <v>0</v>
      </c>
      <c r="E132" s="19">
        <v>162</v>
      </c>
      <c r="F132" s="19" t="s">
        <v>1</v>
      </c>
      <c r="G132" s="19">
        <v>167</v>
      </c>
      <c r="H132" s="19" t="s">
        <v>37</v>
      </c>
      <c r="I132" s="19" t="s">
        <v>72</v>
      </c>
      <c r="J132" s="19"/>
      <c r="K132" s="19"/>
      <c r="L132" s="19"/>
    </row>
    <row r="133" spans="2:12" x14ac:dyDescent="0.25">
      <c r="B133">
        <v>0.18</v>
      </c>
      <c r="C133" s="19">
        <v>18</v>
      </c>
      <c r="D133" s="19" t="s">
        <v>0</v>
      </c>
      <c r="E133" s="19">
        <v>162</v>
      </c>
      <c r="F133" s="19" t="s">
        <v>1</v>
      </c>
      <c r="G133" s="19">
        <v>167</v>
      </c>
      <c r="H133" s="19" t="s">
        <v>54</v>
      </c>
      <c r="I133" s="19" t="s">
        <v>72</v>
      </c>
      <c r="J133" s="19"/>
      <c r="K133" s="19"/>
      <c r="L133" s="19"/>
    </row>
    <row r="134" spans="2:12" x14ac:dyDescent="0.25">
      <c r="B134">
        <v>0.18</v>
      </c>
      <c r="C134" s="19">
        <v>18</v>
      </c>
      <c r="D134" s="19" t="s">
        <v>0</v>
      </c>
      <c r="E134" s="19">
        <v>162</v>
      </c>
      <c r="F134" s="19" t="s">
        <v>1</v>
      </c>
      <c r="G134" s="19">
        <v>167</v>
      </c>
      <c r="H134" s="19" t="s">
        <v>38</v>
      </c>
      <c r="I134" s="19" t="s">
        <v>72</v>
      </c>
      <c r="J134" s="19"/>
      <c r="K134" s="19"/>
      <c r="L134" s="19"/>
    </row>
    <row r="135" spans="2:12" x14ac:dyDescent="0.25">
      <c r="B135">
        <v>0.18</v>
      </c>
      <c r="C135" s="19">
        <v>18</v>
      </c>
      <c r="D135" s="19" t="s">
        <v>0</v>
      </c>
      <c r="E135" s="19">
        <v>162</v>
      </c>
      <c r="F135" s="19" t="s">
        <v>1</v>
      </c>
      <c r="G135" s="19">
        <v>167</v>
      </c>
      <c r="H135" s="19" t="s">
        <v>53</v>
      </c>
      <c r="I135" s="19" t="s">
        <v>72</v>
      </c>
      <c r="J135" s="19"/>
      <c r="K135" s="19"/>
      <c r="L135" s="19"/>
    </row>
    <row r="136" spans="2:12" x14ac:dyDescent="0.25">
      <c r="B136">
        <v>0.18</v>
      </c>
      <c r="C136" s="19">
        <v>18</v>
      </c>
      <c r="D136" s="19" t="s">
        <v>0</v>
      </c>
      <c r="E136" s="19">
        <v>162</v>
      </c>
      <c r="F136" s="19" t="s">
        <v>1</v>
      </c>
      <c r="G136" s="19">
        <v>167</v>
      </c>
      <c r="H136" s="19" t="s">
        <v>63</v>
      </c>
      <c r="I136" s="19" t="s">
        <v>72</v>
      </c>
      <c r="J136" s="19"/>
      <c r="K136" s="19"/>
      <c r="L136" s="19"/>
    </row>
    <row r="137" spans="2:12" x14ac:dyDescent="0.25">
      <c r="B137">
        <v>0.18</v>
      </c>
      <c r="C137" s="19">
        <v>18</v>
      </c>
      <c r="D137" s="19" t="s">
        <v>0</v>
      </c>
      <c r="E137" s="19">
        <v>162</v>
      </c>
      <c r="F137" s="19" t="s">
        <v>1</v>
      </c>
      <c r="G137" s="19">
        <v>167</v>
      </c>
      <c r="H137" s="19" t="s">
        <v>64</v>
      </c>
      <c r="I137" s="19" t="s">
        <v>72</v>
      </c>
      <c r="J137" s="19"/>
      <c r="K137" s="19"/>
      <c r="L137" s="19"/>
    </row>
    <row r="138" spans="2:12" x14ac:dyDescent="0.25">
      <c r="B138">
        <v>0.18</v>
      </c>
      <c r="C138" s="19">
        <v>18</v>
      </c>
      <c r="D138" s="19" t="s">
        <v>0</v>
      </c>
      <c r="E138" s="19">
        <v>162</v>
      </c>
      <c r="F138" s="19" t="s">
        <v>1</v>
      </c>
      <c r="G138" s="19">
        <v>167</v>
      </c>
      <c r="H138" s="19" t="s">
        <v>65</v>
      </c>
      <c r="I138" s="19" t="s">
        <v>72</v>
      </c>
      <c r="J138" s="19"/>
      <c r="K138" s="19"/>
      <c r="L138" s="19"/>
    </row>
    <row r="139" spans="2:12" x14ac:dyDescent="0.25">
      <c r="B139">
        <v>0.18</v>
      </c>
      <c r="C139" s="19">
        <v>18</v>
      </c>
      <c r="D139" s="19" t="s">
        <v>0</v>
      </c>
      <c r="E139" s="19">
        <v>162</v>
      </c>
      <c r="F139" s="19" t="s">
        <v>1</v>
      </c>
      <c r="G139" s="19">
        <v>167</v>
      </c>
      <c r="H139" s="19" t="s">
        <v>39</v>
      </c>
      <c r="I139" s="19" t="s">
        <v>72</v>
      </c>
      <c r="J139" s="19"/>
      <c r="K139" s="19"/>
      <c r="L139" s="19"/>
    </row>
    <row r="140" spans="2:12" x14ac:dyDescent="0.25">
      <c r="B140">
        <v>0.18</v>
      </c>
      <c r="C140" s="19">
        <v>18</v>
      </c>
      <c r="D140" s="19" t="s">
        <v>0</v>
      </c>
      <c r="E140" s="19">
        <v>162</v>
      </c>
      <c r="F140" s="19" t="s">
        <v>1</v>
      </c>
      <c r="G140" s="19">
        <v>167</v>
      </c>
      <c r="H140" s="19" t="s">
        <v>66</v>
      </c>
      <c r="I140" s="19" t="s">
        <v>72</v>
      </c>
      <c r="J140" s="19"/>
      <c r="K140" s="19"/>
      <c r="L140" s="19"/>
    </row>
    <row r="141" spans="2:12" x14ac:dyDescent="0.25">
      <c r="B141">
        <v>0.18</v>
      </c>
      <c r="C141" s="19">
        <v>18</v>
      </c>
      <c r="D141" s="19" t="s">
        <v>0</v>
      </c>
      <c r="E141" s="19">
        <v>162</v>
      </c>
      <c r="F141" s="19" t="s">
        <v>1</v>
      </c>
      <c r="G141" s="19">
        <v>167</v>
      </c>
      <c r="H141" s="19" t="s">
        <v>40</v>
      </c>
      <c r="I141" s="19" t="s">
        <v>72</v>
      </c>
      <c r="J141" s="19"/>
      <c r="K141" s="19"/>
      <c r="L141" s="19"/>
    </row>
    <row r="142" spans="2:12" x14ac:dyDescent="0.25">
      <c r="B142">
        <v>0.18</v>
      </c>
      <c r="C142" s="19">
        <v>18</v>
      </c>
      <c r="D142" s="19" t="s">
        <v>0</v>
      </c>
      <c r="E142" s="19">
        <v>162</v>
      </c>
      <c r="F142" s="19" t="s">
        <v>1</v>
      </c>
      <c r="G142" s="19">
        <v>167</v>
      </c>
      <c r="H142" s="19" t="s">
        <v>52</v>
      </c>
      <c r="I142" s="19" t="s">
        <v>72</v>
      </c>
      <c r="J142" s="19"/>
      <c r="K142" s="19"/>
      <c r="L142" s="19"/>
    </row>
    <row r="143" spans="2:12" x14ac:dyDescent="0.25">
      <c r="B143">
        <v>0.18</v>
      </c>
      <c r="C143" s="19">
        <v>18</v>
      </c>
      <c r="D143" s="19" t="s">
        <v>0</v>
      </c>
      <c r="E143" s="19">
        <v>162</v>
      </c>
      <c r="F143" s="19" t="s">
        <v>1</v>
      </c>
      <c r="G143" s="19">
        <v>167</v>
      </c>
      <c r="H143" s="19" t="s">
        <v>41</v>
      </c>
      <c r="I143" s="19" t="s">
        <v>72</v>
      </c>
      <c r="J143" s="19"/>
      <c r="K143" s="19"/>
      <c r="L143" s="19"/>
    </row>
    <row r="144" spans="2:12" x14ac:dyDescent="0.25">
      <c r="B144">
        <v>0.18</v>
      </c>
      <c r="C144" s="19">
        <v>18</v>
      </c>
      <c r="D144" s="19" t="s">
        <v>0</v>
      </c>
      <c r="E144" s="19">
        <v>162</v>
      </c>
      <c r="F144" s="19" t="s">
        <v>1</v>
      </c>
      <c r="G144" s="19">
        <v>167</v>
      </c>
      <c r="H144" s="19" t="s">
        <v>42</v>
      </c>
      <c r="I144" s="19" t="s">
        <v>72</v>
      </c>
      <c r="J144" s="19"/>
      <c r="K144" s="19"/>
      <c r="L144" s="19"/>
    </row>
    <row r="145" spans="2:12" x14ac:dyDescent="0.25">
      <c r="B145">
        <v>0.18</v>
      </c>
      <c r="C145" s="19">
        <v>18</v>
      </c>
      <c r="D145" s="19" t="s">
        <v>0</v>
      </c>
      <c r="E145" s="19">
        <v>162</v>
      </c>
      <c r="F145" s="19" t="s">
        <v>1</v>
      </c>
      <c r="G145" s="19">
        <v>167</v>
      </c>
      <c r="H145" s="19" t="s">
        <v>43</v>
      </c>
      <c r="I145" s="19" t="s">
        <v>72</v>
      </c>
      <c r="J145" s="19"/>
      <c r="K145" s="19"/>
      <c r="L145" s="19"/>
    </row>
    <row r="146" spans="2:12" x14ac:dyDescent="0.25">
      <c r="B146">
        <v>0.18</v>
      </c>
      <c r="C146" s="19">
        <v>18</v>
      </c>
      <c r="D146" s="19" t="s">
        <v>0</v>
      </c>
      <c r="E146" s="19">
        <v>162</v>
      </c>
      <c r="F146" s="19" t="s">
        <v>1</v>
      </c>
      <c r="G146" s="19">
        <v>167</v>
      </c>
      <c r="H146" s="19" t="s">
        <v>44</v>
      </c>
      <c r="I146" s="19" t="s">
        <v>72</v>
      </c>
      <c r="J146" s="19"/>
      <c r="K146" s="19"/>
      <c r="L146" s="19"/>
    </row>
    <row r="147" spans="2:12" x14ac:dyDescent="0.25">
      <c r="B147">
        <v>0.18</v>
      </c>
      <c r="C147" s="19">
        <v>18</v>
      </c>
      <c r="D147" s="19" t="s">
        <v>0</v>
      </c>
      <c r="E147" s="19">
        <v>162</v>
      </c>
      <c r="F147" s="19" t="s">
        <v>1</v>
      </c>
      <c r="G147" s="19">
        <v>167</v>
      </c>
      <c r="H147" s="19" t="s">
        <v>45</v>
      </c>
      <c r="I147" s="19" t="s">
        <v>72</v>
      </c>
      <c r="J147" s="19"/>
      <c r="K147" s="19"/>
      <c r="L147" s="19"/>
    </row>
    <row r="148" spans="2:12" x14ac:dyDescent="0.25">
      <c r="B148">
        <v>0.18</v>
      </c>
      <c r="C148" s="19">
        <v>18</v>
      </c>
      <c r="D148" s="19" t="s">
        <v>0</v>
      </c>
      <c r="E148" s="19">
        <v>162</v>
      </c>
      <c r="F148" s="19" t="s">
        <v>1</v>
      </c>
      <c r="G148" s="19">
        <v>167</v>
      </c>
      <c r="H148" s="19" t="s">
        <v>62</v>
      </c>
      <c r="I148" s="19" t="s">
        <v>72</v>
      </c>
      <c r="J148" s="19"/>
      <c r="K148" s="19"/>
      <c r="L148" s="19"/>
    </row>
    <row r="149" spans="2:12" x14ac:dyDescent="0.25">
      <c r="B149">
        <v>0.18</v>
      </c>
      <c r="C149" s="19">
        <v>18</v>
      </c>
      <c r="D149" s="19" t="s">
        <v>0</v>
      </c>
      <c r="E149" s="19">
        <v>162</v>
      </c>
      <c r="F149" s="19" t="s">
        <v>1</v>
      </c>
      <c r="G149" s="19">
        <v>167</v>
      </c>
      <c r="H149" s="19" t="s">
        <v>46</v>
      </c>
      <c r="I149" s="19" t="s">
        <v>72</v>
      </c>
      <c r="J149" s="19"/>
      <c r="K149" s="19"/>
      <c r="L149" s="19"/>
    </row>
    <row r="150" spans="2:12" x14ac:dyDescent="0.25">
      <c r="B150">
        <v>0.18</v>
      </c>
      <c r="C150" s="19">
        <v>18</v>
      </c>
      <c r="D150" s="19" t="s">
        <v>0</v>
      </c>
      <c r="E150" s="19">
        <v>162</v>
      </c>
      <c r="F150" s="19" t="s">
        <v>1</v>
      </c>
      <c r="G150" s="19">
        <v>167</v>
      </c>
      <c r="H150" s="19" t="s">
        <v>55</v>
      </c>
      <c r="I150" s="19" t="s">
        <v>72</v>
      </c>
      <c r="J150" s="19"/>
      <c r="K150" s="19"/>
      <c r="L150" s="19"/>
    </row>
    <row r="151" spans="2:12" x14ac:dyDescent="0.25">
      <c r="B151">
        <v>0.18</v>
      </c>
      <c r="C151" s="19">
        <v>18</v>
      </c>
      <c r="D151" s="19" t="s">
        <v>0</v>
      </c>
      <c r="E151" s="19">
        <v>162</v>
      </c>
      <c r="F151" s="19" t="s">
        <v>1</v>
      </c>
      <c r="G151" s="19">
        <v>167</v>
      </c>
      <c r="H151" s="19" t="s">
        <v>56</v>
      </c>
      <c r="I151" s="19" t="s">
        <v>72</v>
      </c>
      <c r="J151" s="19"/>
      <c r="K151" s="19"/>
      <c r="L151" s="19"/>
    </row>
    <row r="152" spans="2:12" x14ac:dyDescent="0.25">
      <c r="B152">
        <v>0.18</v>
      </c>
      <c r="C152" s="19">
        <v>18</v>
      </c>
      <c r="D152" s="19" t="s">
        <v>0</v>
      </c>
      <c r="E152" s="19">
        <v>162</v>
      </c>
      <c r="F152" s="19" t="s">
        <v>1</v>
      </c>
      <c r="G152" s="19">
        <v>167</v>
      </c>
      <c r="H152" s="19" t="s">
        <v>57</v>
      </c>
      <c r="I152" s="19" t="s">
        <v>72</v>
      </c>
      <c r="J152" s="19"/>
      <c r="K152" s="19"/>
      <c r="L152" s="19"/>
    </row>
    <row r="153" spans="2:12" x14ac:dyDescent="0.25">
      <c r="B153">
        <v>0.18</v>
      </c>
      <c r="C153" s="19">
        <v>18</v>
      </c>
      <c r="D153" s="19" t="s">
        <v>0</v>
      </c>
      <c r="E153" s="19">
        <v>162</v>
      </c>
      <c r="F153" s="19" t="s">
        <v>1</v>
      </c>
      <c r="G153" s="19">
        <v>167</v>
      </c>
      <c r="H153" s="19" t="s">
        <v>60</v>
      </c>
      <c r="I153" s="19" t="s">
        <v>72</v>
      </c>
      <c r="J153" s="19"/>
      <c r="K153" s="19"/>
      <c r="L153" s="19"/>
    </row>
    <row r="154" spans="2:12" x14ac:dyDescent="0.25">
      <c r="B154">
        <v>0.18</v>
      </c>
      <c r="C154" s="19">
        <v>18</v>
      </c>
      <c r="D154" s="19" t="s">
        <v>0</v>
      </c>
      <c r="E154" s="19">
        <v>162</v>
      </c>
      <c r="F154" s="19" t="s">
        <v>1</v>
      </c>
      <c r="G154" s="19">
        <v>167</v>
      </c>
      <c r="H154" s="19" t="s">
        <v>61</v>
      </c>
      <c r="I154" s="19" t="s">
        <v>72</v>
      </c>
      <c r="J154" s="19"/>
      <c r="K154" s="19"/>
      <c r="L154" s="19"/>
    </row>
    <row r="155" spans="2:12" x14ac:dyDescent="0.25">
      <c r="B155">
        <v>0.18</v>
      </c>
      <c r="C155" s="19">
        <v>18</v>
      </c>
      <c r="D155" s="19" t="s">
        <v>0</v>
      </c>
      <c r="E155" s="19">
        <v>162</v>
      </c>
      <c r="F155" s="19" t="s">
        <v>1</v>
      </c>
      <c r="G155" s="19">
        <v>167</v>
      </c>
      <c r="H155" s="19" t="s">
        <v>47</v>
      </c>
      <c r="I155" s="19" t="s">
        <v>72</v>
      </c>
      <c r="J155" s="19"/>
      <c r="K155" s="19"/>
      <c r="L155" s="19"/>
    </row>
    <row r="156" spans="2:12" x14ac:dyDescent="0.25">
      <c r="B156">
        <v>0.18</v>
      </c>
      <c r="C156" s="19">
        <v>18</v>
      </c>
      <c r="D156" s="19" t="s">
        <v>0</v>
      </c>
      <c r="E156" s="19">
        <v>162</v>
      </c>
      <c r="F156" s="19" t="s">
        <v>1</v>
      </c>
      <c r="G156" s="19">
        <v>167</v>
      </c>
      <c r="H156" s="19" t="s">
        <v>48</v>
      </c>
      <c r="I156" s="19" t="s">
        <v>72</v>
      </c>
      <c r="J156" s="19"/>
      <c r="K156" s="19"/>
      <c r="L156" s="19"/>
    </row>
    <row r="157" spans="2:12" x14ac:dyDescent="0.25">
      <c r="B157">
        <v>0.18</v>
      </c>
      <c r="C157" s="19">
        <v>18</v>
      </c>
      <c r="D157" s="19" t="s">
        <v>0</v>
      </c>
      <c r="E157" s="19">
        <v>162</v>
      </c>
      <c r="F157" s="19" t="s">
        <v>1</v>
      </c>
      <c r="G157" s="19">
        <v>167</v>
      </c>
      <c r="H157" s="19" t="s">
        <v>49</v>
      </c>
      <c r="I157" s="19" t="s">
        <v>72</v>
      </c>
      <c r="J157" s="19"/>
      <c r="K157" s="19"/>
      <c r="L157" s="19"/>
    </row>
    <row r="158" spans="2:12" x14ac:dyDescent="0.25">
      <c r="B158">
        <v>0.18</v>
      </c>
      <c r="C158" s="19">
        <v>18</v>
      </c>
      <c r="D158" s="19" t="s">
        <v>0</v>
      </c>
      <c r="E158" s="19">
        <v>162</v>
      </c>
      <c r="F158" s="19" t="s">
        <v>1</v>
      </c>
      <c r="G158" s="19">
        <v>167</v>
      </c>
      <c r="H158" s="19" t="s">
        <v>58</v>
      </c>
      <c r="I158" s="19" t="s">
        <v>72</v>
      </c>
      <c r="J158" s="19"/>
      <c r="K158" s="19"/>
      <c r="L158" s="19"/>
    </row>
    <row r="159" spans="2:12" x14ac:dyDescent="0.25">
      <c r="B159">
        <v>0.18</v>
      </c>
      <c r="C159" s="19">
        <v>18</v>
      </c>
      <c r="D159" s="19" t="s">
        <v>0</v>
      </c>
      <c r="E159" s="19">
        <v>162</v>
      </c>
      <c r="F159" s="19" t="s">
        <v>1</v>
      </c>
      <c r="G159" s="19">
        <v>167</v>
      </c>
      <c r="H159" s="19" t="s">
        <v>59</v>
      </c>
      <c r="I159" s="19" t="s">
        <v>72</v>
      </c>
      <c r="J159" s="19"/>
      <c r="K159" s="19"/>
      <c r="L159" s="19"/>
    </row>
    <row r="160" spans="2:12" x14ac:dyDescent="0.25">
      <c r="B160">
        <v>0.18</v>
      </c>
      <c r="C160" s="19">
        <v>18</v>
      </c>
      <c r="D160" s="19" t="s">
        <v>0</v>
      </c>
      <c r="E160" s="19">
        <v>162</v>
      </c>
      <c r="F160" s="19" t="s">
        <v>1</v>
      </c>
      <c r="G160" s="19">
        <v>167</v>
      </c>
      <c r="H160" s="19" t="s">
        <v>50</v>
      </c>
      <c r="I160" s="19" t="s">
        <v>72</v>
      </c>
      <c r="J160" s="19"/>
      <c r="K160" s="19"/>
      <c r="L160" s="19"/>
    </row>
    <row r="161" spans="2:12" x14ac:dyDescent="0.25">
      <c r="B161">
        <v>0.18</v>
      </c>
      <c r="C161" s="19">
        <v>18</v>
      </c>
      <c r="D161" s="19" t="s">
        <v>0</v>
      </c>
      <c r="E161" s="19">
        <v>162</v>
      </c>
      <c r="F161" s="19" t="s">
        <v>1</v>
      </c>
      <c r="G161" s="19">
        <v>167</v>
      </c>
      <c r="H161" s="19" t="s">
        <v>51</v>
      </c>
      <c r="I161" s="19" t="s">
        <v>72</v>
      </c>
      <c r="J161" s="19"/>
      <c r="K161" s="19"/>
      <c r="L161" s="19"/>
    </row>
    <row r="162" spans="2:12" x14ac:dyDescent="0.25">
      <c r="B162">
        <v>0.1</v>
      </c>
      <c r="C162" s="19">
        <v>10</v>
      </c>
      <c r="D162" s="19" t="s">
        <v>0</v>
      </c>
      <c r="E162" s="19">
        <v>1</v>
      </c>
      <c r="F162" s="19" t="s">
        <v>1</v>
      </c>
      <c r="G162" s="19">
        <v>5</v>
      </c>
      <c r="H162" s="19" t="s">
        <v>65</v>
      </c>
      <c r="I162" s="19" t="s">
        <v>72</v>
      </c>
      <c r="J162" s="19"/>
      <c r="K162" s="19"/>
      <c r="L162" s="19"/>
    </row>
    <row r="163" spans="2:12" x14ac:dyDescent="0.25">
      <c r="B163">
        <v>0.1</v>
      </c>
      <c r="C163" s="19">
        <v>10</v>
      </c>
      <c r="D163" s="19" t="s">
        <v>0</v>
      </c>
      <c r="E163" s="19">
        <v>1</v>
      </c>
      <c r="F163" s="19" t="s">
        <v>1</v>
      </c>
      <c r="G163" s="19">
        <v>5</v>
      </c>
      <c r="H163" s="19" t="s">
        <v>32</v>
      </c>
      <c r="I163" s="19" t="s">
        <v>72</v>
      </c>
      <c r="J163" s="19"/>
      <c r="K163" s="19"/>
      <c r="L163" s="19"/>
    </row>
    <row r="164" spans="2:12" x14ac:dyDescent="0.25">
      <c r="B164">
        <v>0.1</v>
      </c>
      <c r="C164" s="19">
        <v>10</v>
      </c>
      <c r="D164" s="19" t="s">
        <v>0</v>
      </c>
      <c r="E164" s="19">
        <v>1</v>
      </c>
      <c r="F164" s="19" t="s">
        <v>1</v>
      </c>
      <c r="G164" s="19">
        <v>5</v>
      </c>
      <c r="H164" s="19" t="s">
        <v>19</v>
      </c>
      <c r="I164" s="19" t="s">
        <v>72</v>
      </c>
      <c r="J164" s="19"/>
      <c r="K164" s="19"/>
      <c r="L164" s="19"/>
    </row>
    <row r="165" spans="2:12" x14ac:dyDescent="0.25">
      <c r="B165">
        <v>0.1</v>
      </c>
      <c r="C165" s="19">
        <v>10</v>
      </c>
      <c r="D165" s="19" t="s">
        <v>0</v>
      </c>
      <c r="E165" s="19">
        <v>1</v>
      </c>
      <c r="F165" s="19" t="s">
        <v>1</v>
      </c>
      <c r="G165" s="19">
        <v>5</v>
      </c>
      <c r="H165" s="19" t="s">
        <v>27</v>
      </c>
      <c r="I165" s="19" t="s">
        <v>72</v>
      </c>
      <c r="J165" s="19"/>
      <c r="K165" s="19"/>
      <c r="L165" s="19"/>
    </row>
    <row r="166" spans="2:12" x14ac:dyDescent="0.25">
      <c r="B166">
        <v>0.1</v>
      </c>
      <c r="C166" s="19">
        <v>10</v>
      </c>
      <c r="D166" s="19" t="s">
        <v>0</v>
      </c>
      <c r="E166" s="19">
        <v>1</v>
      </c>
      <c r="F166" s="19" t="s">
        <v>1</v>
      </c>
      <c r="G166" s="19">
        <v>5</v>
      </c>
      <c r="H166" s="19" t="s">
        <v>20</v>
      </c>
      <c r="I166" s="19" t="s">
        <v>72</v>
      </c>
      <c r="J166" s="19"/>
      <c r="K166" s="19"/>
      <c r="L166" s="19"/>
    </row>
    <row r="167" spans="2:12" x14ac:dyDescent="0.25">
      <c r="B167">
        <v>0.1</v>
      </c>
      <c r="C167" s="19">
        <v>10</v>
      </c>
      <c r="D167" s="19" t="s">
        <v>0</v>
      </c>
      <c r="E167" s="19">
        <v>1</v>
      </c>
      <c r="F167" s="19" t="s">
        <v>1</v>
      </c>
      <c r="G167" s="19">
        <v>5</v>
      </c>
      <c r="H167" s="19" t="s">
        <v>30</v>
      </c>
      <c r="I167" s="19" t="s">
        <v>72</v>
      </c>
      <c r="J167" s="19"/>
      <c r="K167" s="19"/>
      <c r="L167" s="19"/>
    </row>
    <row r="168" spans="2:12" x14ac:dyDescent="0.25">
      <c r="B168">
        <v>0.1</v>
      </c>
      <c r="C168" s="19">
        <v>10</v>
      </c>
      <c r="D168" s="19" t="s">
        <v>0</v>
      </c>
      <c r="E168" s="19">
        <v>1</v>
      </c>
      <c r="F168" s="19" t="s">
        <v>1</v>
      </c>
      <c r="G168" s="19">
        <v>5</v>
      </c>
      <c r="H168" s="19" t="s">
        <v>21</v>
      </c>
      <c r="I168" s="19" t="s">
        <v>72</v>
      </c>
      <c r="J168" s="19"/>
      <c r="K168" s="19"/>
      <c r="L168" s="19"/>
    </row>
    <row r="169" spans="2:12" x14ac:dyDescent="0.25">
      <c r="B169">
        <v>0.1</v>
      </c>
      <c r="C169" s="19">
        <v>10</v>
      </c>
      <c r="D169" s="19" t="s">
        <v>0</v>
      </c>
      <c r="E169" s="19">
        <v>1</v>
      </c>
      <c r="F169" s="19" t="s">
        <v>1</v>
      </c>
      <c r="G169" s="19">
        <v>5</v>
      </c>
      <c r="H169" s="19" t="s">
        <v>22</v>
      </c>
      <c r="I169" s="19" t="s">
        <v>72</v>
      </c>
      <c r="J169" s="19"/>
      <c r="K169" s="19"/>
      <c r="L169" s="19"/>
    </row>
    <row r="170" spans="2:12" x14ac:dyDescent="0.25">
      <c r="B170">
        <v>0.1</v>
      </c>
      <c r="C170" s="19">
        <v>10</v>
      </c>
      <c r="D170" s="19" t="s">
        <v>0</v>
      </c>
      <c r="E170" s="19">
        <v>1</v>
      </c>
      <c r="F170" s="19" t="s">
        <v>1</v>
      </c>
      <c r="G170" s="19">
        <v>5</v>
      </c>
      <c r="H170" s="19" t="s">
        <v>28</v>
      </c>
      <c r="I170" s="19" t="s">
        <v>72</v>
      </c>
      <c r="J170" s="19"/>
      <c r="K170" s="19"/>
      <c r="L170" s="19"/>
    </row>
    <row r="171" spans="2:12" x14ac:dyDescent="0.25">
      <c r="B171">
        <v>0.1</v>
      </c>
      <c r="C171" s="19">
        <v>10</v>
      </c>
      <c r="D171" s="19" t="s">
        <v>0</v>
      </c>
      <c r="E171" s="19">
        <v>1</v>
      </c>
      <c r="F171" s="19" t="s">
        <v>1</v>
      </c>
      <c r="G171" s="19">
        <v>5</v>
      </c>
      <c r="H171" s="19" t="s">
        <v>23</v>
      </c>
      <c r="I171" s="19" t="s">
        <v>72</v>
      </c>
      <c r="J171" s="19"/>
      <c r="K171" s="19"/>
      <c r="L171" s="19"/>
    </row>
    <row r="172" spans="2:12" x14ac:dyDescent="0.25">
      <c r="B172">
        <v>0.1</v>
      </c>
      <c r="C172" s="19">
        <v>10</v>
      </c>
      <c r="D172" s="19" t="s">
        <v>0</v>
      </c>
      <c r="E172" s="19">
        <v>1</v>
      </c>
      <c r="F172" s="19" t="s">
        <v>1</v>
      </c>
      <c r="G172" s="19">
        <v>5</v>
      </c>
      <c r="H172" s="19" t="s">
        <v>29</v>
      </c>
      <c r="I172" s="19" t="s">
        <v>72</v>
      </c>
      <c r="J172" s="19"/>
      <c r="K172" s="19"/>
      <c r="L172" s="19"/>
    </row>
    <row r="173" spans="2:12" x14ac:dyDescent="0.25">
      <c r="B173">
        <v>0</v>
      </c>
      <c r="C173" s="19">
        <v>0</v>
      </c>
      <c r="D173" s="19" t="s">
        <v>0</v>
      </c>
      <c r="E173" s="19">
        <v>1</v>
      </c>
      <c r="F173" s="19" t="s">
        <v>1</v>
      </c>
      <c r="G173" s="19">
        <v>5</v>
      </c>
      <c r="H173" s="19" t="s">
        <v>31</v>
      </c>
      <c r="I173" s="19" t="s">
        <v>72</v>
      </c>
      <c r="J173" s="19"/>
      <c r="K173" s="19"/>
      <c r="L173" s="19"/>
    </row>
    <row r="174" spans="2:12" x14ac:dyDescent="0.25">
      <c r="B174">
        <v>0</v>
      </c>
      <c r="C174" s="19">
        <v>0</v>
      </c>
      <c r="D174" s="19" t="s">
        <v>0</v>
      </c>
      <c r="E174" s="19">
        <v>1</v>
      </c>
      <c r="F174" s="19" t="s">
        <v>1</v>
      </c>
      <c r="G174" s="19">
        <v>5</v>
      </c>
      <c r="H174" s="19" t="s">
        <v>34</v>
      </c>
      <c r="I174" s="19" t="s">
        <v>72</v>
      </c>
      <c r="J174" s="19"/>
      <c r="K174" s="19"/>
      <c r="L174" s="19"/>
    </row>
    <row r="175" spans="2:12" x14ac:dyDescent="0.25">
      <c r="B175">
        <v>0</v>
      </c>
      <c r="C175" s="19">
        <v>0</v>
      </c>
      <c r="D175" s="19" t="s">
        <v>0</v>
      </c>
      <c r="E175" s="19">
        <v>1</v>
      </c>
      <c r="F175" s="19" t="s">
        <v>1</v>
      </c>
      <c r="G175" s="19">
        <v>5</v>
      </c>
      <c r="H175" s="19" t="s">
        <v>35</v>
      </c>
      <c r="I175" s="19" t="s">
        <v>72</v>
      </c>
      <c r="J175" s="19"/>
      <c r="K175" s="19"/>
      <c r="L175" s="19"/>
    </row>
  </sheetData>
  <mergeCells count="14">
    <mergeCell ref="J68:P73"/>
    <mergeCell ref="O38:P38"/>
    <mergeCell ref="Q38:R38"/>
    <mergeCell ref="M39:M42"/>
    <mergeCell ref="N39:N40"/>
    <mergeCell ref="O39:P40"/>
    <mergeCell ref="Q39:R40"/>
    <mergeCell ref="S39:S40"/>
    <mergeCell ref="N41:N42"/>
    <mergeCell ref="O41:P42"/>
    <mergeCell ref="Q41:R42"/>
    <mergeCell ref="S41:S42"/>
    <mergeCell ref="O43:P43"/>
    <mergeCell ref="Q43:R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scores_2_2</vt:lpstr>
      <vt:lpstr>scores_4_2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Вася</dc:creator>
  <cp:lastModifiedBy>Лева</cp:lastModifiedBy>
  <dcterms:created xsi:type="dcterms:W3CDTF">2013-05-14T18:45:51Z</dcterms:created>
  <dcterms:modified xsi:type="dcterms:W3CDTF">2013-05-14T18:45:52Z</dcterms:modified>
</cp:coreProperties>
</file>