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16kwl\Desktop\Учеба\Информатика\Биоинфа\signals\прак4\"/>
    </mc:Choice>
  </mc:AlternateContent>
  <bookViews>
    <workbookView xWindow="0" yWindow="0" windowWidth="23040" windowHeight="9192" activeTab="1"/>
  </bookViews>
  <sheets>
    <sheet name="table2" sheetId="1" r:id="rId1"/>
    <sheet name="Лист1" sheetId="2" r:id="rId2"/>
  </sheets>
  <calcPr calcId="162913"/>
</workbook>
</file>

<file path=xl/calcChain.xml><?xml version="1.0" encoding="utf-8"?>
<calcChain xmlns="http://schemas.openxmlformats.org/spreadsheetml/2006/main">
  <c r="L3" i="1" l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" i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" i="1"/>
  <c r="J220" i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" i="1"/>
</calcChain>
</file>

<file path=xl/sharedStrings.xml><?xml version="1.0" encoding="utf-8"?>
<sst xmlns="http://schemas.openxmlformats.org/spreadsheetml/2006/main" count="677" uniqueCount="239">
  <si>
    <t>A0A5N4EDY1_CAMDR/32-127</t>
  </si>
  <si>
    <t>1/1</t>
  </si>
  <si>
    <t>yes</t>
  </si>
  <si>
    <t>A0A6I9HZM6_VICPA/32-127</t>
  </si>
  <si>
    <t>S9XNY7_CAMFR/32-127</t>
  </si>
  <si>
    <t>A0A2U3V5R4_TURTR/32-127</t>
  </si>
  <si>
    <t>A0A2Y9EZH6_PHYMC/32-127</t>
  </si>
  <si>
    <t>A0A341C786_NEOAA/32-127</t>
  </si>
  <si>
    <t>A0A340XKD2_LIPVE/32-127</t>
  </si>
  <si>
    <t>no</t>
  </si>
  <si>
    <t>A0A384AY99_BALAS/32-127</t>
  </si>
  <si>
    <t>A0A2Y9E1A7_TRIMA/32-127</t>
  </si>
  <si>
    <t>A0A2Y9RJ93_TRIMA/51-146</t>
  </si>
  <si>
    <t>A0A5G2QWG6_PIG/32-127</t>
  </si>
  <si>
    <t>K7GLC0_PIG/32-127</t>
  </si>
  <si>
    <t>A0A2Y9Q7J5_DELLE/32-127</t>
  </si>
  <si>
    <t>A0A2Y9Q7K5_DELLE/1-93</t>
  </si>
  <si>
    <t>G3TAD6_LOXAF/32-127</t>
  </si>
  <si>
    <t>A0A6G1BEZ5_CROCR/5-100</t>
  </si>
  <si>
    <t>A0A6J0Z0N9_ODOVR/32-127</t>
  </si>
  <si>
    <t>A0A5N3X858_MUNRE/4-99</t>
  </si>
  <si>
    <t>A0A2Y9HQA3_NEOSC/32-127</t>
  </si>
  <si>
    <t>A0A7F8QYV4_LEPWE/32-127</t>
  </si>
  <si>
    <t>A0A673SKV9_SURSU/32-127</t>
  </si>
  <si>
    <t>A0A673SN64_SURSU/32-127</t>
  </si>
  <si>
    <t>A0A5G2QQS2_PIG/32-127</t>
  </si>
  <si>
    <t>A0A2U3W724_ODORO/32-127</t>
  </si>
  <si>
    <t>A0A3Q7NPE0_CALUR/32-127</t>
  </si>
  <si>
    <t>A0A5F5Y4H8_FELCA/32-127</t>
  </si>
  <si>
    <t>A0A6P6HWA0_PUMCO/32-127</t>
  </si>
  <si>
    <t>A0A6P6HWQ3_PUMCO/32-127</t>
  </si>
  <si>
    <t>M3WAZ4_FELCA/32-127</t>
  </si>
  <si>
    <t>A0A4W2CFA3_BOBOX/32-127</t>
  </si>
  <si>
    <t>A0A4W2CG16_BOBOX/32-127</t>
  </si>
  <si>
    <t>A0A6P3IBY7_BISBI/32-127</t>
  </si>
  <si>
    <t>E1BPM3_BOVIN/32-127</t>
  </si>
  <si>
    <t>L8I241_9CETA/32-127</t>
  </si>
  <si>
    <t>A0A3Q7T695_VULVU/32-127</t>
  </si>
  <si>
    <t>A0A5F4C6N2_CANLF/15-110</t>
  </si>
  <si>
    <t>A0A5F4CY83_CANLF/32-127</t>
  </si>
  <si>
    <t>E2R536_CANLF/32-127</t>
  </si>
  <si>
    <t>M3YUE3_MUSPF/32-127</t>
  </si>
  <si>
    <t>A0A485N3D5_LYNPA/32-127</t>
  </si>
  <si>
    <t>A0A3P4N0D7_GULGU/32-127</t>
  </si>
  <si>
    <t>A0A6P5DLF5_BOSIN/32-127</t>
  </si>
  <si>
    <t>A0A6P5DN49_BOSIN/14-109</t>
  </si>
  <si>
    <t>G1T184_RABIT/32-127</t>
  </si>
  <si>
    <t>L5K796_PTEAL/32-127</t>
  </si>
  <si>
    <t>A0A2Y9IL48_ENHLU/32-127</t>
  </si>
  <si>
    <t>A0A2Y9IMJ4_ENHLU/32-127</t>
  </si>
  <si>
    <t>A0A4W2EJG7_BOBOX/32-127</t>
  </si>
  <si>
    <t>A0A452FG19_CAPHI/32-127</t>
  </si>
  <si>
    <t>W5PNL9_SHEEP/32-127</t>
  </si>
  <si>
    <t>A0A7N5JS68_AILME/32-127</t>
  </si>
  <si>
    <t>G1L715_AILME/32-127</t>
  </si>
  <si>
    <t>A0A6I9ZYP9_ACIJB/32-127</t>
  </si>
  <si>
    <t>A0A384C8T1_URSMA/32-127</t>
  </si>
  <si>
    <t>A0A3Q7XJ78_URSAR/32-127</t>
  </si>
  <si>
    <t>G1PEK7_MYOLU/31-126</t>
  </si>
  <si>
    <t>L5M076_MYODS/31-126</t>
  </si>
  <si>
    <t>S7PLB5_MYOBR/31-126</t>
  </si>
  <si>
    <t>A0A2I3HB32_NOMLE/32-127</t>
  </si>
  <si>
    <t>G1S1H3_NOMLE/32-127</t>
  </si>
  <si>
    <t>A0A2I2Y3X1_GORGO/32-127</t>
  </si>
  <si>
    <t>A0A2J8JSC3_PANTR/32-127</t>
  </si>
  <si>
    <t>A0A2R9BVL0_PANPA/32-127</t>
  </si>
  <si>
    <t>A0A2R9BZ09_PANPA/32-127</t>
  </si>
  <si>
    <t>G3RFX0_GORGO/32-127</t>
  </si>
  <si>
    <t>H2QQR6_PANTR/32-127</t>
  </si>
  <si>
    <t>A0A6P6BWE4_PTEVA/267-362</t>
  </si>
  <si>
    <t>A0A096N4Q6_PAPAN/32-127</t>
  </si>
  <si>
    <t>A0A0D9RWV1_CHLSB/32-127</t>
  </si>
  <si>
    <t>A0A1D5QDM4_MACMU/32-127</t>
  </si>
  <si>
    <t>A0A2I3MFR4_PAPAN/32-127</t>
  </si>
  <si>
    <t>A0A2K5K5C9_COLAP/32-127</t>
  </si>
  <si>
    <t>A0A2K5K5D4_COLAP/32-127</t>
  </si>
  <si>
    <t>A0A2K5MHS9_CERAT/32-127</t>
  </si>
  <si>
    <t>A0A2K5MI09_CERAT/32-127</t>
  </si>
  <si>
    <t>A0A2K5TPU2_MACFA/32-127</t>
  </si>
  <si>
    <t>A0A2K5TPW0_MACFA/30-125</t>
  </si>
  <si>
    <t>A0A2K5YWD4_MANLE/32-127</t>
  </si>
  <si>
    <t>A0A2K5YWF9_MANLE/32-127</t>
  </si>
  <si>
    <t>A0A2K6BU71_MACNE/32-127</t>
  </si>
  <si>
    <t>A0A2K6BUA6_MACNE/32-127</t>
  </si>
  <si>
    <t>A0A2K6BUB1_MACNE/32-127</t>
  </si>
  <si>
    <t>A0A2K6KTH1_RHIBE/32-127</t>
  </si>
  <si>
    <t>A0A2K6KTH7_RHIBE/32-127</t>
  </si>
  <si>
    <t>A0A2K6QXN2_RHIRO/32-127</t>
  </si>
  <si>
    <t>A0A2K6QXN5_RHIRO/32-127</t>
  </si>
  <si>
    <t>A0A5F8AL00_MACMU/32-127</t>
  </si>
  <si>
    <t>A0A7N9D6L4_MACFA/32-127</t>
  </si>
  <si>
    <t>F7G3H6_MACMU/30-125</t>
  </si>
  <si>
    <t>IL7RA_MACFA/32-127</t>
  </si>
  <si>
    <t>B8YG18_HUMAN/32-127</t>
  </si>
  <si>
    <t>IL7RA_HUMAN/32-127</t>
  </si>
  <si>
    <t>A0A2K5EQJ2_AOTNA/32-127</t>
  </si>
  <si>
    <t>A0A2K5EQJ5_AOTNA/32-127</t>
  </si>
  <si>
    <t>A0A2K6EGE9_PROCO/32-127</t>
  </si>
  <si>
    <t>A0A2K6EGF3_PROCO/32-127</t>
  </si>
  <si>
    <t>F6ZUE8_CALJA/32-127</t>
  </si>
  <si>
    <t>IL7RA_CALJA/32-127</t>
  </si>
  <si>
    <t>A0A2K5RFV9_CEBIM/32-127</t>
  </si>
  <si>
    <t>A0A2K5RFW1_CEBIM/32-127</t>
  </si>
  <si>
    <t>A0A2K5RFW7_CEBIM/32-127</t>
  </si>
  <si>
    <t>A0A2K5RFX2_CEBIM/32-127</t>
  </si>
  <si>
    <t>A0A6J3HX84_SAPAP/32-127</t>
  </si>
  <si>
    <t>A0A2K6UHX0_SAIBB/32-127</t>
  </si>
  <si>
    <t>A0A2K6UI02_SAIBB/32-127</t>
  </si>
  <si>
    <t>A0A3Q2ID22_HORSE/7-102</t>
  </si>
  <si>
    <t>A0A5F5Q1N3_HORSE/32-127</t>
  </si>
  <si>
    <t>F7DGM3_HORSE/32-127</t>
  </si>
  <si>
    <t>IL7RA_HORSE/32-127</t>
  </si>
  <si>
    <t>A0A5F5Q4E9_HORSE/32-126</t>
  </si>
  <si>
    <t>D6RDM4_HUMAN/32-127</t>
  </si>
  <si>
    <t>A0A1S3FCR3_DIPOR/32-127</t>
  </si>
  <si>
    <t>A0A2K5EQF9_AOTNA/32-127</t>
  </si>
  <si>
    <t>F7I5S8_CALJA/32-127</t>
  </si>
  <si>
    <t>A0A2K5RFV8_CEBIM/32-127</t>
  </si>
  <si>
    <t>H2PFB9_PONAB/32-127</t>
  </si>
  <si>
    <t>A0A2K6UI11_SAIBB/32-127</t>
  </si>
  <si>
    <t>A0A1S3A973_ERIEU/32-127</t>
  </si>
  <si>
    <t>A0A6J2MJE8_9CHIR/32-127</t>
  </si>
  <si>
    <t>A0A6I9KS36_CHRAS/32-127</t>
  </si>
  <si>
    <t>A0A2I3BRC2_MOUSE/32-127</t>
  </si>
  <si>
    <t>IL7RA_MOUSE/32-127</t>
  </si>
  <si>
    <t>A0A286XQQ4_CAVPO/32-129</t>
  </si>
  <si>
    <t>A0A6I9M6U7_PERMB/32-127</t>
  </si>
  <si>
    <t>A0A6P3EU19_OCTDE/32-129</t>
  </si>
  <si>
    <t>A0A6P6E6N2_OCTDE/32-129</t>
  </si>
  <si>
    <t>A0A6P6E6Z8_OCTDE/32-129</t>
  </si>
  <si>
    <t>D4A3X8_RAT/32-127</t>
  </si>
  <si>
    <t>A0A5E4AWR7_MARMO/32-131</t>
  </si>
  <si>
    <t>A0A5E4AYG9_MARMO/25-124</t>
  </si>
  <si>
    <t>A0A1A6GX46_NEOLE/41-136</t>
  </si>
  <si>
    <t>A0A1U7TCP5_CARSF/32-127</t>
  </si>
  <si>
    <t>A0A671F7I8_RHIFE/32-127</t>
  </si>
  <si>
    <t>A0A671FCZ5_RHIFE/46-141</t>
  </si>
  <si>
    <t>L9JTG1_TUPCH/1584-1679</t>
  </si>
  <si>
    <t>G5C9G9_HETGA/32-129</t>
  </si>
  <si>
    <t>A0A671F875_RHIFE/32-127</t>
  </si>
  <si>
    <t>A0A091CXT9_FUKDA/1906-2003</t>
  </si>
  <si>
    <t>A0A3Q0D2F2_MESAU/32-127</t>
  </si>
  <si>
    <t>A0A6J3R2H0_TURTR/7-76</t>
  </si>
  <si>
    <t>A0A643CD80_BALPH/1-53</t>
  </si>
  <si>
    <t>A0A6P5KZL8_PHACI/32-128</t>
  </si>
  <si>
    <t>A0A4U1FKM8_MONMO/1-53</t>
  </si>
  <si>
    <t>A0A7N4NJT7_SARHA/31-127</t>
  </si>
  <si>
    <t>A0A7N4P7G4_SARHA/11-107</t>
  </si>
  <si>
    <t>G3VXC3_SARHA/31-127</t>
  </si>
  <si>
    <t>A0A4X2L679_VOMUR/32-128</t>
  </si>
  <si>
    <t>A0A4X2JLX0_VOMUR/32-128</t>
  </si>
  <si>
    <t>F7A0L8_ORNAN/32-128</t>
  </si>
  <si>
    <t>A0A6J3AG52_VICPA/1-37</t>
  </si>
  <si>
    <t>F7FJP7_MONDO/32-128</t>
  </si>
  <si>
    <t>G3HKG1_CRIGR/20-94</t>
  </si>
  <si>
    <t>K7FR21_PELSI/1-91</t>
  </si>
  <si>
    <t>A0A674I0J3_TERCA/26-119</t>
  </si>
  <si>
    <t>A0A4D9EK02_9SAUR/35-129</t>
  </si>
  <si>
    <t>A0A452J653_9SAUR/35-129</t>
  </si>
  <si>
    <t>A0A226PGG9_COLVI/35-129</t>
  </si>
  <si>
    <t>A0A1U7RZD3_ALLSI/38-132</t>
  </si>
  <si>
    <t>D6RG28_HUMAN/32-59</t>
  </si>
  <si>
    <t>A0A151MWT0_ALLMI/38-132</t>
  </si>
  <si>
    <t>A0A151MWX7_ALLMI/38-132</t>
  </si>
  <si>
    <t>A0A663FEI4_AQUCH/35-129</t>
  </si>
  <si>
    <t>A0A091M0M7_CARIC/38-132</t>
  </si>
  <si>
    <t>A0A6P7X5M8_9AMPH/29-118</t>
  </si>
  <si>
    <t>A0A663N8J3_ATHCN/38-132</t>
  </si>
  <si>
    <t>A0A093H3E6_GAVST/38-132</t>
  </si>
  <si>
    <t>A0A093I967_FULGA/37-131</t>
  </si>
  <si>
    <t>A0A091GC95_9AVES/38-132</t>
  </si>
  <si>
    <t>A0A087RDI7_APTFO/38-132</t>
  </si>
  <si>
    <t>A0A093RJ38_PYGAD/38-132</t>
  </si>
  <si>
    <t>A0A093HNN9_STRCA/37-131</t>
  </si>
  <si>
    <t>A0A2P4TDD2_BAMTH/29-123</t>
  </si>
  <si>
    <t>A0A669QL97_PHACC/38-132</t>
  </si>
  <si>
    <t>A1EA95_CHICK/38-132</t>
  </si>
  <si>
    <t>A0A091P3W8_LEPDC/38-132</t>
  </si>
  <si>
    <t>A0A093SAW7_PHACA/38-132</t>
  </si>
  <si>
    <t>A0A6J3EHQ1_AYTFU/321-415</t>
  </si>
  <si>
    <t>A0A493T6F5_ANAPP/102-196</t>
  </si>
  <si>
    <t>R0LMX9_ANAPL/31-125</t>
  </si>
  <si>
    <t>U3II59_ANAPP/35-129</t>
  </si>
  <si>
    <t>A0A091VN94_NIPNI/38-132</t>
  </si>
  <si>
    <t>A0A091MWY5_9PASS/38-132</t>
  </si>
  <si>
    <t>A0A091TV27_PELCR/38-132</t>
  </si>
  <si>
    <t>A0A0Q3TEB0_AMAAE/35-129</t>
  </si>
  <si>
    <t>U3JHB6_FICAL/38-132</t>
  </si>
  <si>
    <t>A0A091S731_NESNO/38-132</t>
  </si>
  <si>
    <t>A0A672TTR7_STRHB/38-132</t>
  </si>
  <si>
    <t>A0A093F7X7_TYTAL/35-129</t>
  </si>
  <si>
    <t>A0A091QIR5_MERNU/38-132</t>
  </si>
  <si>
    <t>A0A091XYH3_OPIHO/38-132</t>
  </si>
  <si>
    <t>A0A091KH46_EGRGA/38-132</t>
  </si>
  <si>
    <t>A0A099ZEH9_TINGU/5-99</t>
  </si>
  <si>
    <t>A0A0A0A151_CHAVO/38-132</t>
  </si>
  <si>
    <t>A0A093J883_EURHL/38-132</t>
  </si>
  <si>
    <t>A0A094LD52_PODCR/38-132</t>
  </si>
  <si>
    <t>A0A226NGD7_CALSU/1511-1605</t>
  </si>
  <si>
    <t>A0A091RAC7_9GRUI/37-131</t>
  </si>
  <si>
    <t>G1N9Q7_MELGA/41-135</t>
  </si>
  <si>
    <t>A0A091EI26_CORBR/38-132</t>
  </si>
  <si>
    <t>A0A091UAT6_PHALP/38-132</t>
  </si>
  <si>
    <t>A0A091JVX0_COLST/38-132</t>
  </si>
  <si>
    <t>A0A093CK76_9AVES/38-132</t>
  </si>
  <si>
    <t>A0A091KTQ5_9GRUI/38-132</t>
  </si>
  <si>
    <t>A0A087VA68_BALRE/38-132</t>
  </si>
  <si>
    <t>A0A091LCP5_CATAU/38-132</t>
  </si>
  <si>
    <t>A0A2I0UBD8_LIMLA/35-129</t>
  </si>
  <si>
    <t>A0A093GHP9_DRYPU/37-131</t>
  </si>
  <si>
    <t>A0A6I9HNE9_GEOFO/35-129</t>
  </si>
  <si>
    <t>A0A218UVK6_9PASE/101-195</t>
  </si>
  <si>
    <t>H0YUU0_TAEGU/33-127</t>
  </si>
  <si>
    <t>A0A2I0LR56_COLLI/35-129</t>
  </si>
  <si>
    <t>A0A093SZ80_9PASS/38-132</t>
  </si>
  <si>
    <t>A0A6J2IQ35_9PASS/35-129</t>
  </si>
  <si>
    <t>A0A1V4KDC2_PATFA/35-129</t>
  </si>
  <si>
    <t>A0A3L8S864_CHLGU/35-129</t>
  </si>
  <si>
    <t>A0A3M0KTI5_HIRRU/51-145</t>
  </si>
  <si>
    <t>A0A091N2S4_APAVI/38-132</t>
  </si>
  <si>
    <t>A0A091HZF9_CALAN/38-132</t>
  </si>
  <si>
    <t>A0A1L8HRT3_XENLA/1-98</t>
  </si>
  <si>
    <t>Sequence</t>
  </si>
  <si>
    <t>Domain</t>
  </si>
  <si>
    <t>seq-f</t>
  </si>
  <si>
    <t>seq-t</t>
  </si>
  <si>
    <t>hmm-f</t>
  </si>
  <si>
    <t>hmm-t</t>
  </si>
  <si>
    <t>E-value</t>
  </si>
  <si>
    <t>architecture</t>
  </si>
  <si>
    <t>1-spec</t>
  </si>
  <si>
    <t>sens</t>
  </si>
  <si>
    <t>F1</t>
  </si>
  <si>
    <t>Score</t>
  </si>
  <si>
    <t>total</t>
  </si>
  <si>
    <t>in search</t>
  </si>
  <si>
    <t>twodomain</t>
  </si>
  <si>
    <t>Right line</t>
  </si>
  <si>
    <t>Remainder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</si>
</sst>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7" formatCode="0.00000"/>
  </numFmts>
  <fonts count="1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3">
    <xf numFmtId="0" fontId="0" fillId="0" borderId="0" xfId="0"/>
    <xf numFmtId="49" fontId="0" fillId="0" borderId="0" xfId="0" applyNumberFormat="1"/>
    <xf numFmtId="11" fontId="0" fillId="0" borderId="0" xfId="0" applyNumberFormat="1"/>
    <xf numFmtId="0" fontId="16" fillId="0" borderId="0" xfId="0" applyFont="1" applyAlignment="1">
      <alignment horizontal="center" vertical="center"/>
    </xf>
    <xf numFmtId="49" fontId="16" fillId="0" borderId="0" xfId="0" applyNumberFormat="1" applyFont="1" applyAlignment="1">
      <alignment horizontal="center" vertical="center"/>
    </xf>
    <xf numFmtId="2" fontId="16" fillId="0" borderId="0" xfId="0" applyNumberFormat="1" applyFont="1" applyAlignment="1">
      <alignment horizontal="center" vertical="center"/>
    </xf>
    <xf numFmtId="0" fontId="0" fillId="0" borderId="0" xfId="0" applyNumberFormat="1"/>
    <xf numFmtId="164" fontId="16" fillId="0" borderId="0" xfId="0" applyNumberFormat="1" applyFont="1" applyAlignment="1">
      <alignment horizontal="center" vertical="center"/>
    </xf>
    <xf numFmtId="164" fontId="0" fillId="0" borderId="0" xfId="0" applyNumberFormat="1"/>
    <xf numFmtId="0" fontId="16" fillId="0" borderId="0" xfId="0" applyFont="1"/>
    <xf numFmtId="0" fontId="0" fillId="0" borderId="0" xfId="0" applyFont="1"/>
    <xf numFmtId="167" fontId="16" fillId="0" borderId="0" xfId="0" applyNumberFormat="1" applyFont="1" applyAlignment="1">
      <alignment horizontal="center" vertical="center"/>
    </xf>
    <xf numFmtId="167" fontId="0" fillId="0" borderId="0" xfId="0" applyNumberFormat="1"/>
  </cellXfs>
  <cellStyles count="42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ROC-</a:t>
            </a:r>
            <a:r>
              <a:rPr lang="ru-RU"/>
              <a:t>кривая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table2!$K$1</c:f>
              <c:strCache>
                <c:ptCount val="1"/>
                <c:pt idx="0">
                  <c:v>sens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Pt>
            <c:idx val="113"/>
            <c:marker>
              <c:symbol val="none"/>
            </c:marker>
            <c:bubble3D val="0"/>
            <c:spPr>
              <a:ln w="57150" cap="rnd">
                <a:solidFill>
                  <a:srgbClr val="C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F85C-4536-8F04-A93CCC803AD4}"/>
              </c:ext>
            </c:extLst>
          </c:dPt>
          <c:cat>
            <c:numRef>
              <c:f>table2!$J$2:$J$221</c:f>
              <c:numCache>
                <c:formatCode>0.00000</c:formatCode>
                <c:ptCount val="2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8.4745762711864181E-3</c:v>
                </c:pt>
                <c:pt idx="7">
                  <c:v>1.6949152542372836E-2</c:v>
                </c:pt>
                <c:pt idx="8">
                  <c:v>1.6949152542372836E-2</c:v>
                </c:pt>
                <c:pt idx="9">
                  <c:v>1.6949152542372836E-2</c:v>
                </c:pt>
                <c:pt idx="10">
                  <c:v>2.5423728813559365E-2</c:v>
                </c:pt>
                <c:pt idx="11">
                  <c:v>2.5423728813559365E-2</c:v>
                </c:pt>
                <c:pt idx="12">
                  <c:v>2.5423728813559365E-2</c:v>
                </c:pt>
                <c:pt idx="13">
                  <c:v>2.5423728813559365E-2</c:v>
                </c:pt>
                <c:pt idx="14">
                  <c:v>3.3898305084745783E-2</c:v>
                </c:pt>
                <c:pt idx="15">
                  <c:v>3.3898305084745783E-2</c:v>
                </c:pt>
                <c:pt idx="16">
                  <c:v>4.2372881355932202E-2</c:v>
                </c:pt>
                <c:pt idx="17">
                  <c:v>4.2372881355932202E-2</c:v>
                </c:pt>
                <c:pt idx="18">
                  <c:v>5.084745762711862E-2</c:v>
                </c:pt>
                <c:pt idx="19">
                  <c:v>5.9322033898305038E-2</c:v>
                </c:pt>
                <c:pt idx="20">
                  <c:v>6.7796610169491567E-2</c:v>
                </c:pt>
                <c:pt idx="21">
                  <c:v>6.7796610169491567E-2</c:v>
                </c:pt>
                <c:pt idx="22">
                  <c:v>6.7796610169491567E-2</c:v>
                </c:pt>
                <c:pt idx="23">
                  <c:v>6.7796610169491567E-2</c:v>
                </c:pt>
                <c:pt idx="24">
                  <c:v>7.6271186440677985E-2</c:v>
                </c:pt>
                <c:pt idx="25">
                  <c:v>8.4745762711864403E-2</c:v>
                </c:pt>
                <c:pt idx="26">
                  <c:v>8.4745762711864403E-2</c:v>
                </c:pt>
                <c:pt idx="27">
                  <c:v>8.4745762711864403E-2</c:v>
                </c:pt>
                <c:pt idx="28">
                  <c:v>8.4745762711864403E-2</c:v>
                </c:pt>
                <c:pt idx="29">
                  <c:v>8.4745762711864403E-2</c:v>
                </c:pt>
                <c:pt idx="30">
                  <c:v>8.4745762711864403E-2</c:v>
                </c:pt>
                <c:pt idx="31">
                  <c:v>8.4745762711864403E-2</c:v>
                </c:pt>
                <c:pt idx="32">
                  <c:v>8.4745762711864403E-2</c:v>
                </c:pt>
                <c:pt idx="33">
                  <c:v>9.3220338983050821E-2</c:v>
                </c:pt>
                <c:pt idx="34">
                  <c:v>0.10169491525423724</c:v>
                </c:pt>
                <c:pt idx="35">
                  <c:v>0.10169491525423724</c:v>
                </c:pt>
                <c:pt idx="36">
                  <c:v>0.11016949152542377</c:v>
                </c:pt>
                <c:pt idx="37">
                  <c:v>0.11016949152542377</c:v>
                </c:pt>
                <c:pt idx="38">
                  <c:v>0.11016949152542377</c:v>
                </c:pt>
                <c:pt idx="39">
                  <c:v>0.11016949152542377</c:v>
                </c:pt>
                <c:pt idx="40">
                  <c:v>0.11864406779661019</c:v>
                </c:pt>
                <c:pt idx="41">
                  <c:v>0.11864406779661019</c:v>
                </c:pt>
                <c:pt idx="42">
                  <c:v>0.1271186440677966</c:v>
                </c:pt>
                <c:pt idx="43">
                  <c:v>0.1271186440677966</c:v>
                </c:pt>
                <c:pt idx="44">
                  <c:v>0.1271186440677966</c:v>
                </c:pt>
                <c:pt idx="45">
                  <c:v>0.1271186440677966</c:v>
                </c:pt>
                <c:pt idx="46">
                  <c:v>0.1271186440677966</c:v>
                </c:pt>
                <c:pt idx="47">
                  <c:v>0.13559322033898302</c:v>
                </c:pt>
                <c:pt idx="48">
                  <c:v>0.13559322033898302</c:v>
                </c:pt>
                <c:pt idx="49">
                  <c:v>0.13559322033898302</c:v>
                </c:pt>
                <c:pt idx="50">
                  <c:v>0.13559322033898302</c:v>
                </c:pt>
                <c:pt idx="51">
                  <c:v>0.13559322033898302</c:v>
                </c:pt>
                <c:pt idx="52">
                  <c:v>0.13559322033898302</c:v>
                </c:pt>
                <c:pt idx="53">
                  <c:v>0.13559322033898302</c:v>
                </c:pt>
                <c:pt idx="54">
                  <c:v>0.13559322033898302</c:v>
                </c:pt>
                <c:pt idx="55">
                  <c:v>0.13559322033898302</c:v>
                </c:pt>
                <c:pt idx="56">
                  <c:v>0.13559322033898302</c:v>
                </c:pt>
                <c:pt idx="57">
                  <c:v>0.13559322033898302</c:v>
                </c:pt>
                <c:pt idx="58">
                  <c:v>0.13559322033898302</c:v>
                </c:pt>
                <c:pt idx="59">
                  <c:v>0.13559322033898302</c:v>
                </c:pt>
                <c:pt idx="60">
                  <c:v>0.13559322033898302</c:v>
                </c:pt>
                <c:pt idx="61">
                  <c:v>0.13559322033898302</c:v>
                </c:pt>
                <c:pt idx="62">
                  <c:v>0.13559322033898302</c:v>
                </c:pt>
                <c:pt idx="63">
                  <c:v>0.14406779661016944</c:v>
                </c:pt>
                <c:pt idx="64">
                  <c:v>0.14406779661016944</c:v>
                </c:pt>
                <c:pt idx="65">
                  <c:v>0.14406779661016944</c:v>
                </c:pt>
                <c:pt idx="66">
                  <c:v>0.14406779661016944</c:v>
                </c:pt>
                <c:pt idx="67">
                  <c:v>0.14406779661016944</c:v>
                </c:pt>
                <c:pt idx="68">
                  <c:v>0.14406779661016944</c:v>
                </c:pt>
                <c:pt idx="69">
                  <c:v>0.14406779661016944</c:v>
                </c:pt>
                <c:pt idx="70">
                  <c:v>0.14406779661016944</c:v>
                </c:pt>
                <c:pt idx="71">
                  <c:v>0.14406779661016944</c:v>
                </c:pt>
                <c:pt idx="72">
                  <c:v>0.14406779661016944</c:v>
                </c:pt>
                <c:pt idx="73">
                  <c:v>0.14406779661016944</c:v>
                </c:pt>
                <c:pt idx="74">
                  <c:v>0.14406779661016944</c:v>
                </c:pt>
                <c:pt idx="75">
                  <c:v>0.14406779661016944</c:v>
                </c:pt>
                <c:pt idx="76">
                  <c:v>0.14406779661016944</c:v>
                </c:pt>
                <c:pt idx="77">
                  <c:v>0.14406779661016944</c:v>
                </c:pt>
                <c:pt idx="78">
                  <c:v>0.15254237288135597</c:v>
                </c:pt>
                <c:pt idx="79">
                  <c:v>0.15254237288135597</c:v>
                </c:pt>
                <c:pt idx="80">
                  <c:v>0.15254237288135597</c:v>
                </c:pt>
                <c:pt idx="81">
                  <c:v>0.15254237288135597</c:v>
                </c:pt>
                <c:pt idx="82">
                  <c:v>0.15254237288135597</c:v>
                </c:pt>
                <c:pt idx="83">
                  <c:v>0.15254237288135597</c:v>
                </c:pt>
                <c:pt idx="84">
                  <c:v>0.15254237288135597</c:v>
                </c:pt>
                <c:pt idx="85">
                  <c:v>0.15254237288135597</c:v>
                </c:pt>
                <c:pt idx="86">
                  <c:v>0.15254237288135597</c:v>
                </c:pt>
                <c:pt idx="87">
                  <c:v>0.15254237288135597</c:v>
                </c:pt>
                <c:pt idx="88">
                  <c:v>0.16101694915254239</c:v>
                </c:pt>
                <c:pt idx="89">
                  <c:v>0.16101694915254239</c:v>
                </c:pt>
                <c:pt idx="90">
                  <c:v>0.16101694915254239</c:v>
                </c:pt>
                <c:pt idx="91">
                  <c:v>0.16101694915254239</c:v>
                </c:pt>
                <c:pt idx="92">
                  <c:v>0.16949152542372881</c:v>
                </c:pt>
                <c:pt idx="93">
                  <c:v>0.17796610169491522</c:v>
                </c:pt>
                <c:pt idx="94">
                  <c:v>0.17796610169491522</c:v>
                </c:pt>
                <c:pt idx="95">
                  <c:v>0.17796610169491522</c:v>
                </c:pt>
                <c:pt idx="96">
                  <c:v>0.17796610169491522</c:v>
                </c:pt>
                <c:pt idx="97">
                  <c:v>0.17796610169491522</c:v>
                </c:pt>
                <c:pt idx="98">
                  <c:v>0.17796610169491522</c:v>
                </c:pt>
                <c:pt idx="99">
                  <c:v>0.17796610169491522</c:v>
                </c:pt>
                <c:pt idx="100">
                  <c:v>0.17796610169491522</c:v>
                </c:pt>
                <c:pt idx="101">
                  <c:v>0.17796610169491522</c:v>
                </c:pt>
                <c:pt idx="102">
                  <c:v>0.17796610169491522</c:v>
                </c:pt>
                <c:pt idx="103">
                  <c:v>0.17796610169491522</c:v>
                </c:pt>
                <c:pt idx="104">
                  <c:v>0.17796610169491522</c:v>
                </c:pt>
                <c:pt idx="105">
                  <c:v>0.17796610169491522</c:v>
                </c:pt>
                <c:pt idx="106">
                  <c:v>0.17796610169491522</c:v>
                </c:pt>
                <c:pt idx="107">
                  <c:v>0.17796610169491522</c:v>
                </c:pt>
                <c:pt idx="108">
                  <c:v>0.18644067796610164</c:v>
                </c:pt>
                <c:pt idx="109">
                  <c:v>0.18644067796610164</c:v>
                </c:pt>
                <c:pt idx="110">
                  <c:v>0.19491525423728817</c:v>
                </c:pt>
                <c:pt idx="111">
                  <c:v>0.19491525423728817</c:v>
                </c:pt>
                <c:pt idx="112">
                  <c:v>0.20338983050847459</c:v>
                </c:pt>
                <c:pt idx="113">
                  <c:v>0.20338983050847459</c:v>
                </c:pt>
                <c:pt idx="114">
                  <c:v>0.21186440677966101</c:v>
                </c:pt>
                <c:pt idx="115">
                  <c:v>0.22033898305084743</c:v>
                </c:pt>
                <c:pt idx="116">
                  <c:v>0.22033898305084743</c:v>
                </c:pt>
                <c:pt idx="117">
                  <c:v>0.22881355932203384</c:v>
                </c:pt>
                <c:pt idx="118">
                  <c:v>0.23728813559322037</c:v>
                </c:pt>
                <c:pt idx="119">
                  <c:v>0.24576271186440679</c:v>
                </c:pt>
                <c:pt idx="120">
                  <c:v>0.24576271186440679</c:v>
                </c:pt>
                <c:pt idx="121">
                  <c:v>0.24576271186440679</c:v>
                </c:pt>
                <c:pt idx="122">
                  <c:v>0.25423728813559321</c:v>
                </c:pt>
                <c:pt idx="123">
                  <c:v>0.25423728813559321</c:v>
                </c:pt>
                <c:pt idx="124">
                  <c:v>0.25423728813559321</c:v>
                </c:pt>
                <c:pt idx="125">
                  <c:v>0.26271186440677963</c:v>
                </c:pt>
                <c:pt idx="126">
                  <c:v>0.27118644067796616</c:v>
                </c:pt>
                <c:pt idx="127">
                  <c:v>0.27966101694915257</c:v>
                </c:pt>
                <c:pt idx="128">
                  <c:v>0.28813559322033899</c:v>
                </c:pt>
                <c:pt idx="129">
                  <c:v>0.29661016949152541</c:v>
                </c:pt>
                <c:pt idx="130">
                  <c:v>0.30508474576271183</c:v>
                </c:pt>
                <c:pt idx="131">
                  <c:v>0.30508474576271183</c:v>
                </c:pt>
                <c:pt idx="132">
                  <c:v>0.30508474576271183</c:v>
                </c:pt>
                <c:pt idx="133">
                  <c:v>0.30508474576271183</c:v>
                </c:pt>
                <c:pt idx="134">
                  <c:v>0.31355932203389836</c:v>
                </c:pt>
                <c:pt idx="135">
                  <c:v>0.32203389830508478</c:v>
                </c:pt>
                <c:pt idx="136">
                  <c:v>0.33050847457627119</c:v>
                </c:pt>
                <c:pt idx="137">
                  <c:v>0.33898305084745761</c:v>
                </c:pt>
                <c:pt idx="138">
                  <c:v>0.34745762711864403</c:v>
                </c:pt>
                <c:pt idx="139">
                  <c:v>0.34745762711864403</c:v>
                </c:pt>
                <c:pt idx="140">
                  <c:v>0.34745762711864403</c:v>
                </c:pt>
                <c:pt idx="141">
                  <c:v>0.35593220338983056</c:v>
                </c:pt>
                <c:pt idx="142">
                  <c:v>0.35593220338983056</c:v>
                </c:pt>
                <c:pt idx="143">
                  <c:v>0.36440677966101698</c:v>
                </c:pt>
                <c:pt idx="144">
                  <c:v>0.3728813559322034</c:v>
                </c:pt>
                <c:pt idx="145">
                  <c:v>0.38135593220338981</c:v>
                </c:pt>
                <c:pt idx="146">
                  <c:v>0.38983050847457623</c:v>
                </c:pt>
                <c:pt idx="147">
                  <c:v>0.39830508474576276</c:v>
                </c:pt>
                <c:pt idx="148">
                  <c:v>0.40677966101694918</c:v>
                </c:pt>
                <c:pt idx="149">
                  <c:v>0.4152542372881356</c:v>
                </c:pt>
                <c:pt idx="150">
                  <c:v>0.4152542372881356</c:v>
                </c:pt>
                <c:pt idx="151">
                  <c:v>0.42372881355932202</c:v>
                </c:pt>
                <c:pt idx="152">
                  <c:v>0.43220338983050843</c:v>
                </c:pt>
                <c:pt idx="153">
                  <c:v>0.44067796610169496</c:v>
                </c:pt>
                <c:pt idx="154">
                  <c:v>0.44915254237288138</c:v>
                </c:pt>
                <c:pt idx="155">
                  <c:v>0.4576271186440678</c:v>
                </c:pt>
                <c:pt idx="156">
                  <c:v>0.46610169491525422</c:v>
                </c:pt>
                <c:pt idx="157">
                  <c:v>0.47457627118644063</c:v>
                </c:pt>
                <c:pt idx="158">
                  <c:v>0.48305084745762716</c:v>
                </c:pt>
                <c:pt idx="159">
                  <c:v>0.49152542372881358</c:v>
                </c:pt>
                <c:pt idx="160">
                  <c:v>0.5</c:v>
                </c:pt>
                <c:pt idx="161">
                  <c:v>0.50847457627118642</c:v>
                </c:pt>
                <c:pt idx="162">
                  <c:v>0.51694915254237284</c:v>
                </c:pt>
                <c:pt idx="163">
                  <c:v>0.52542372881355925</c:v>
                </c:pt>
                <c:pt idx="164">
                  <c:v>0.53389830508474578</c:v>
                </c:pt>
                <c:pt idx="165">
                  <c:v>0.5423728813559322</c:v>
                </c:pt>
                <c:pt idx="166">
                  <c:v>0.55084745762711862</c:v>
                </c:pt>
                <c:pt idx="167">
                  <c:v>0.55932203389830515</c:v>
                </c:pt>
                <c:pt idx="168">
                  <c:v>0.56779661016949157</c:v>
                </c:pt>
                <c:pt idx="169">
                  <c:v>0.57627118644067798</c:v>
                </c:pt>
                <c:pt idx="170">
                  <c:v>0.5847457627118644</c:v>
                </c:pt>
                <c:pt idx="171">
                  <c:v>0.59322033898305082</c:v>
                </c:pt>
                <c:pt idx="172">
                  <c:v>0.60169491525423724</c:v>
                </c:pt>
                <c:pt idx="173">
                  <c:v>0.61016949152542366</c:v>
                </c:pt>
                <c:pt idx="174">
                  <c:v>0.61864406779661019</c:v>
                </c:pt>
                <c:pt idx="175">
                  <c:v>0.6271186440677966</c:v>
                </c:pt>
                <c:pt idx="176">
                  <c:v>0.63559322033898313</c:v>
                </c:pt>
                <c:pt idx="177">
                  <c:v>0.64406779661016955</c:v>
                </c:pt>
                <c:pt idx="178">
                  <c:v>0.65254237288135597</c:v>
                </c:pt>
                <c:pt idx="179">
                  <c:v>0.66101694915254239</c:v>
                </c:pt>
                <c:pt idx="180">
                  <c:v>0.66949152542372881</c:v>
                </c:pt>
                <c:pt idx="181">
                  <c:v>0.67796610169491522</c:v>
                </c:pt>
                <c:pt idx="182">
                  <c:v>0.68644067796610164</c:v>
                </c:pt>
                <c:pt idx="183">
                  <c:v>0.69491525423728806</c:v>
                </c:pt>
                <c:pt idx="184">
                  <c:v>0.70338983050847459</c:v>
                </c:pt>
                <c:pt idx="185">
                  <c:v>0.71186440677966101</c:v>
                </c:pt>
                <c:pt idx="186">
                  <c:v>0.72033898305084754</c:v>
                </c:pt>
                <c:pt idx="187">
                  <c:v>0.72881355932203395</c:v>
                </c:pt>
                <c:pt idx="188">
                  <c:v>0.73728813559322037</c:v>
                </c:pt>
                <c:pt idx="189">
                  <c:v>0.74576271186440679</c:v>
                </c:pt>
                <c:pt idx="190">
                  <c:v>0.75423728813559321</c:v>
                </c:pt>
                <c:pt idx="191">
                  <c:v>0.76271186440677963</c:v>
                </c:pt>
                <c:pt idx="192">
                  <c:v>0.77118644067796605</c:v>
                </c:pt>
                <c:pt idx="193">
                  <c:v>0.77966101694915257</c:v>
                </c:pt>
                <c:pt idx="194">
                  <c:v>0.78813559322033899</c:v>
                </c:pt>
                <c:pt idx="195">
                  <c:v>0.79661016949152541</c:v>
                </c:pt>
                <c:pt idx="196">
                  <c:v>0.80508474576271183</c:v>
                </c:pt>
                <c:pt idx="197">
                  <c:v>0.81355932203389836</c:v>
                </c:pt>
                <c:pt idx="198">
                  <c:v>0.82203389830508478</c:v>
                </c:pt>
                <c:pt idx="199">
                  <c:v>0.83050847457627119</c:v>
                </c:pt>
                <c:pt idx="200">
                  <c:v>0.83898305084745761</c:v>
                </c:pt>
                <c:pt idx="201">
                  <c:v>0.84745762711864403</c:v>
                </c:pt>
                <c:pt idx="202">
                  <c:v>0.85593220338983045</c:v>
                </c:pt>
                <c:pt idx="203">
                  <c:v>0.86440677966101698</c:v>
                </c:pt>
                <c:pt idx="204">
                  <c:v>0.8728813559322034</c:v>
                </c:pt>
                <c:pt idx="205">
                  <c:v>0.88135593220338981</c:v>
                </c:pt>
                <c:pt idx="206">
                  <c:v>0.88983050847457623</c:v>
                </c:pt>
                <c:pt idx="207">
                  <c:v>0.89830508474576276</c:v>
                </c:pt>
                <c:pt idx="208">
                  <c:v>0.90677966101694918</c:v>
                </c:pt>
                <c:pt idx="209">
                  <c:v>0.9152542372881356</c:v>
                </c:pt>
                <c:pt idx="210">
                  <c:v>0.92372881355932202</c:v>
                </c:pt>
                <c:pt idx="211">
                  <c:v>0.93220338983050843</c:v>
                </c:pt>
                <c:pt idx="212">
                  <c:v>0.94067796610169496</c:v>
                </c:pt>
                <c:pt idx="213">
                  <c:v>0.94915254237288138</c:v>
                </c:pt>
                <c:pt idx="214">
                  <c:v>0.9576271186440678</c:v>
                </c:pt>
                <c:pt idx="215">
                  <c:v>0.96610169491525422</c:v>
                </c:pt>
                <c:pt idx="216">
                  <c:v>0.97457627118644063</c:v>
                </c:pt>
                <c:pt idx="217">
                  <c:v>0.98305084745762716</c:v>
                </c:pt>
                <c:pt idx="218">
                  <c:v>0.99152542372881358</c:v>
                </c:pt>
              </c:numCache>
            </c:numRef>
          </c:cat>
          <c:val>
            <c:numRef>
              <c:f>table2!$K$2:$K$221</c:f>
              <c:numCache>
                <c:formatCode>General</c:formatCode>
                <c:ptCount val="220"/>
                <c:pt idx="0">
                  <c:v>0</c:v>
                </c:pt>
                <c:pt idx="1">
                  <c:v>9.8039215686274508E-3</c:v>
                </c:pt>
                <c:pt idx="2">
                  <c:v>1.9607843137254902E-2</c:v>
                </c:pt>
                <c:pt idx="3">
                  <c:v>2.9411764705882353E-2</c:v>
                </c:pt>
                <c:pt idx="4">
                  <c:v>3.9215686274509803E-2</c:v>
                </c:pt>
                <c:pt idx="5">
                  <c:v>4.9019607843137254E-2</c:v>
                </c:pt>
                <c:pt idx="6">
                  <c:v>5.8823529411764705E-2</c:v>
                </c:pt>
                <c:pt idx="7">
                  <c:v>5.8823529411764705E-2</c:v>
                </c:pt>
                <c:pt idx="8">
                  <c:v>5.8823529411764705E-2</c:v>
                </c:pt>
                <c:pt idx="9">
                  <c:v>6.8627450980392163E-2</c:v>
                </c:pt>
                <c:pt idx="10">
                  <c:v>7.8431372549019607E-2</c:v>
                </c:pt>
                <c:pt idx="11">
                  <c:v>7.8431372549019607E-2</c:v>
                </c:pt>
                <c:pt idx="12">
                  <c:v>8.8235294117647065E-2</c:v>
                </c:pt>
                <c:pt idx="13">
                  <c:v>9.8039215686274508E-2</c:v>
                </c:pt>
                <c:pt idx="14">
                  <c:v>0.10784313725490197</c:v>
                </c:pt>
                <c:pt idx="15">
                  <c:v>0.10784313725490197</c:v>
                </c:pt>
                <c:pt idx="16">
                  <c:v>0.11764705882352941</c:v>
                </c:pt>
                <c:pt idx="17">
                  <c:v>0.11764705882352941</c:v>
                </c:pt>
                <c:pt idx="18">
                  <c:v>0.12745098039215685</c:v>
                </c:pt>
                <c:pt idx="19">
                  <c:v>0.12745098039215685</c:v>
                </c:pt>
                <c:pt idx="20">
                  <c:v>0.12745098039215685</c:v>
                </c:pt>
                <c:pt idx="21">
                  <c:v>0.12745098039215685</c:v>
                </c:pt>
                <c:pt idx="22">
                  <c:v>0.13725490196078433</c:v>
                </c:pt>
                <c:pt idx="23">
                  <c:v>0.14705882352941177</c:v>
                </c:pt>
                <c:pt idx="24">
                  <c:v>0.15686274509803921</c:v>
                </c:pt>
                <c:pt idx="25">
                  <c:v>0.15686274509803921</c:v>
                </c:pt>
                <c:pt idx="26">
                  <c:v>0.15686274509803921</c:v>
                </c:pt>
                <c:pt idx="27">
                  <c:v>0.16666666666666666</c:v>
                </c:pt>
                <c:pt idx="28">
                  <c:v>0.17647058823529413</c:v>
                </c:pt>
                <c:pt idx="29">
                  <c:v>0.18627450980392157</c:v>
                </c:pt>
                <c:pt idx="30">
                  <c:v>0.19607843137254902</c:v>
                </c:pt>
                <c:pt idx="31">
                  <c:v>0.20588235294117646</c:v>
                </c:pt>
                <c:pt idx="32">
                  <c:v>0.21568627450980393</c:v>
                </c:pt>
                <c:pt idx="33">
                  <c:v>0.22549019607843138</c:v>
                </c:pt>
                <c:pt idx="34">
                  <c:v>0.22549019607843138</c:v>
                </c:pt>
                <c:pt idx="35">
                  <c:v>0.22549019607843138</c:v>
                </c:pt>
                <c:pt idx="36">
                  <c:v>0.23529411764705882</c:v>
                </c:pt>
                <c:pt idx="37">
                  <c:v>0.23529411764705882</c:v>
                </c:pt>
                <c:pt idx="38">
                  <c:v>0.24509803921568626</c:v>
                </c:pt>
                <c:pt idx="39">
                  <c:v>0.25490196078431371</c:v>
                </c:pt>
                <c:pt idx="40">
                  <c:v>0.26470588235294118</c:v>
                </c:pt>
                <c:pt idx="41">
                  <c:v>0.26470588235294118</c:v>
                </c:pt>
                <c:pt idx="42">
                  <c:v>0.27450980392156865</c:v>
                </c:pt>
                <c:pt idx="43">
                  <c:v>0.27450980392156865</c:v>
                </c:pt>
                <c:pt idx="44">
                  <c:v>0.28431372549019607</c:v>
                </c:pt>
                <c:pt idx="45">
                  <c:v>0.29411764705882354</c:v>
                </c:pt>
                <c:pt idx="46">
                  <c:v>0.30392156862745096</c:v>
                </c:pt>
                <c:pt idx="47">
                  <c:v>0.31372549019607843</c:v>
                </c:pt>
                <c:pt idx="48">
                  <c:v>0.31372549019607843</c:v>
                </c:pt>
                <c:pt idx="49">
                  <c:v>0.3235294117647059</c:v>
                </c:pt>
                <c:pt idx="50">
                  <c:v>0.33333333333333331</c:v>
                </c:pt>
                <c:pt idx="51">
                  <c:v>0.34313725490196079</c:v>
                </c:pt>
                <c:pt idx="52">
                  <c:v>0.35294117647058826</c:v>
                </c:pt>
                <c:pt idx="53">
                  <c:v>0.36274509803921567</c:v>
                </c:pt>
                <c:pt idx="54">
                  <c:v>0.37254901960784315</c:v>
                </c:pt>
                <c:pt idx="55">
                  <c:v>0.38235294117647056</c:v>
                </c:pt>
                <c:pt idx="56">
                  <c:v>0.39215686274509803</c:v>
                </c:pt>
                <c:pt idx="57">
                  <c:v>0.40196078431372551</c:v>
                </c:pt>
                <c:pt idx="58">
                  <c:v>0.41176470588235292</c:v>
                </c:pt>
                <c:pt idx="59">
                  <c:v>0.42156862745098039</c:v>
                </c:pt>
                <c:pt idx="60">
                  <c:v>0.43137254901960786</c:v>
                </c:pt>
                <c:pt idx="61">
                  <c:v>0.44117647058823528</c:v>
                </c:pt>
                <c:pt idx="62">
                  <c:v>0.45098039215686275</c:v>
                </c:pt>
                <c:pt idx="63">
                  <c:v>0.46078431372549017</c:v>
                </c:pt>
                <c:pt idx="64">
                  <c:v>0.46078431372549017</c:v>
                </c:pt>
                <c:pt idx="65">
                  <c:v>0.47058823529411764</c:v>
                </c:pt>
                <c:pt idx="66">
                  <c:v>0.48039215686274511</c:v>
                </c:pt>
                <c:pt idx="67">
                  <c:v>0.49019607843137253</c:v>
                </c:pt>
                <c:pt idx="68">
                  <c:v>0.5</c:v>
                </c:pt>
                <c:pt idx="69">
                  <c:v>0.50980392156862742</c:v>
                </c:pt>
                <c:pt idx="70">
                  <c:v>0.51960784313725494</c:v>
                </c:pt>
                <c:pt idx="71">
                  <c:v>0.52941176470588236</c:v>
                </c:pt>
                <c:pt idx="72">
                  <c:v>0.53921568627450978</c:v>
                </c:pt>
                <c:pt idx="73">
                  <c:v>0.5490196078431373</c:v>
                </c:pt>
                <c:pt idx="74">
                  <c:v>0.55882352941176472</c:v>
                </c:pt>
                <c:pt idx="75">
                  <c:v>0.56862745098039214</c:v>
                </c:pt>
                <c:pt idx="76">
                  <c:v>0.57843137254901966</c:v>
                </c:pt>
                <c:pt idx="77">
                  <c:v>0.58823529411764708</c:v>
                </c:pt>
                <c:pt idx="78">
                  <c:v>0.59803921568627449</c:v>
                </c:pt>
                <c:pt idx="79">
                  <c:v>0.59803921568627449</c:v>
                </c:pt>
                <c:pt idx="80">
                  <c:v>0.60784313725490191</c:v>
                </c:pt>
                <c:pt idx="81">
                  <c:v>0.61764705882352944</c:v>
                </c:pt>
                <c:pt idx="82">
                  <c:v>0.62745098039215685</c:v>
                </c:pt>
                <c:pt idx="83">
                  <c:v>0.63725490196078427</c:v>
                </c:pt>
                <c:pt idx="84">
                  <c:v>0.6470588235294118</c:v>
                </c:pt>
                <c:pt idx="85">
                  <c:v>0.65686274509803921</c:v>
                </c:pt>
                <c:pt idx="86">
                  <c:v>0.66666666666666663</c:v>
                </c:pt>
                <c:pt idx="87">
                  <c:v>0.67647058823529416</c:v>
                </c:pt>
                <c:pt idx="88">
                  <c:v>0.68627450980392157</c:v>
                </c:pt>
                <c:pt idx="89">
                  <c:v>0.68627450980392157</c:v>
                </c:pt>
                <c:pt idx="90">
                  <c:v>0.69607843137254899</c:v>
                </c:pt>
                <c:pt idx="91">
                  <c:v>0.70588235294117652</c:v>
                </c:pt>
                <c:pt idx="92">
                  <c:v>0.71568627450980393</c:v>
                </c:pt>
                <c:pt idx="93">
                  <c:v>0.71568627450980393</c:v>
                </c:pt>
                <c:pt idx="94">
                  <c:v>0.71568627450980393</c:v>
                </c:pt>
                <c:pt idx="95">
                  <c:v>0.72549019607843135</c:v>
                </c:pt>
                <c:pt idx="96">
                  <c:v>0.73529411764705888</c:v>
                </c:pt>
                <c:pt idx="97">
                  <c:v>0.74509803921568629</c:v>
                </c:pt>
                <c:pt idx="98">
                  <c:v>0.75490196078431371</c:v>
                </c:pt>
                <c:pt idx="99">
                  <c:v>0.76470588235294112</c:v>
                </c:pt>
                <c:pt idx="100">
                  <c:v>0.77450980392156865</c:v>
                </c:pt>
                <c:pt idx="101">
                  <c:v>0.78431372549019607</c:v>
                </c:pt>
                <c:pt idx="102">
                  <c:v>0.79411764705882348</c:v>
                </c:pt>
                <c:pt idx="103">
                  <c:v>0.80392156862745101</c:v>
                </c:pt>
                <c:pt idx="104">
                  <c:v>0.81372549019607843</c:v>
                </c:pt>
                <c:pt idx="105">
                  <c:v>0.82352941176470584</c:v>
                </c:pt>
                <c:pt idx="106">
                  <c:v>0.83333333333333337</c:v>
                </c:pt>
                <c:pt idx="107">
                  <c:v>0.84313725490196079</c:v>
                </c:pt>
                <c:pt idx="108">
                  <c:v>0.8529411764705882</c:v>
                </c:pt>
                <c:pt idx="109">
                  <c:v>0.8529411764705882</c:v>
                </c:pt>
                <c:pt idx="110">
                  <c:v>0.86274509803921573</c:v>
                </c:pt>
                <c:pt idx="111">
                  <c:v>0.86274509803921573</c:v>
                </c:pt>
                <c:pt idx="112">
                  <c:v>0.87254901960784315</c:v>
                </c:pt>
                <c:pt idx="113">
                  <c:v>0.87254901960784315</c:v>
                </c:pt>
                <c:pt idx="114">
                  <c:v>0.88235294117647056</c:v>
                </c:pt>
                <c:pt idx="115">
                  <c:v>0.88235294117647056</c:v>
                </c:pt>
                <c:pt idx="116">
                  <c:v>0.88235294117647056</c:v>
                </c:pt>
                <c:pt idx="117">
                  <c:v>0.89215686274509809</c:v>
                </c:pt>
                <c:pt idx="118">
                  <c:v>0.89215686274509809</c:v>
                </c:pt>
                <c:pt idx="119">
                  <c:v>0.89215686274509809</c:v>
                </c:pt>
                <c:pt idx="120">
                  <c:v>0.89215686274509809</c:v>
                </c:pt>
                <c:pt idx="121">
                  <c:v>0.90196078431372551</c:v>
                </c:pt>
                <c:pt idx="122">
                  <c:v>0.91176470588235292</c:v>
                </c:pt>
                <c:pt idx="123">
                  <c:v>0.91176470588235292</c:v>
                </c:pt>
                <c:pt idx="124">
                  <c:v>0.92156862745098034</c:v>
                </c:pt>
                <c:pt idx="125">
                  <c:v>0.93137254901960786</c:v>
                </c:pt>
                <c:pt idx="126">
                  <c:v>0.93137254901960786</c:v>
                </c:pt>
                <c:pt idx="127">
                  <c:v>0.93137254901960786</c:v>
                </c:pt>
                <c:pt idx="128">
                  <c:v>0.93137254901960786</c:v>
                </c:pt>
                <c:pt idx="129">
                  <c:v>0.93137254901960786</c:v>
                </c:pt>
                <c:pt idx="130">
                  <c:v>0.93137254901960786</c:v>
                </c:pt>
                <c:pt idx="131">
                  <c:v>0.93137254901960786</c:v>
                </c:pt>
                <c:pt idx="132">
                  <c:v>0.94117647058823528</c:v>
                </c:pt>
                <c:pt idx="133">
                  <c:v>0.9509803921568627</c:v>
                </c:pt>
                <c:pt idx="134">
                  <c:v>0.96078431372549022</c:v>
                </c:pt>
                <c:pt idx="135">
                  <c:v>0.96078431372549022</c:v>
                </c:pt>
                <c:pt idx="136">
                  <c:v>0.96078431372549022</c:v>
                </c:pt>
                <c:pt idx="137">
                  <c:v>0.96078431372549022</c:v>
                </c:pt>
                <c:pt idx="138">
                  <c:v>0.96078431372549022</c:v>
                </c:pt>
                <c:pt idx="139">
                  <c:v>0.96078431372549022</c:v>
                </c:pt>
                <c:pt idx="140">
                  <c:v>0.97058823529411764</c:v>
                </c:pt>
                <c:pt idx="141">
                  <c:v>0.98039215686274506</c:v>
                </c:pt>
                <c:pt idx="142">
                  <c:v>0.98039215686274506</c:v>
                </c:pt>
                <c:pt idx="143">
                  <c:v>0.99019607843137258</c:v>
                </c:pt>
                <c:pt idx="144">
                  <c:v>0.99019607843137258</c:v>
                </c:pt>
                <c:pt idx="145">
                  <c:v>0.99019607843137258</c:v>
                </c:pt>
                <c:pt idx="146">
                  <c:v>0.99019607843137258</c:v>
                </c:pt>
                <c:pt idx="147">
                  <c:v>0.99019607843137258</c:v>
                </c:pt>
                <c:pt idx="148">
                  <c:v>0.99019607843137258</c:v>
                </c:pt>
                <c:pt idx="149">
                  <c:v>0.99019607843137258</c:v>
                </c:pt>
                <c:pt idx="150">
                  <c:v>0.99019607843137258</c:v>
                </c:pt>
                <c:pt idx="151">
                  <c:v>1</c:v>
                </c:pt>
                <c:pt idx="152">
                  <c:v>1</c:v>
                </c:pt>
                <c:pt idx="153">
                  <c:v>1</c:v>
                </c:pt>
                <c:pt idx="154">
                  <c:v>1</c:v>
                </c:pt>
                <c:pt idx="155">
                  <c:v>1</c:v>
                </c:pt>
                <c:pt idx="156">
                  <c:v>1</c:v>
                </c:pt>
                <c:pt idx="157">
                  <c:v>1</c:v>
                </c:pt>
                <c:pt idx="158">
                  <c:v>1</c:v>
                </c:pt>
                <c:pt idx="159">
                  <c:v>1</c:v>
                </c:pt>
                <c:pt idx="160">
                  <c:v>1</c:v>
                </c:pt>
                <c:pt idx="161">
                  <c:v>1</c:v>
                </c:pt>
                <c:pt idx="162">
                  <c:v>1</c:v>
                </c:pt>
                <c:pt idx="163">
                  <c:v>1</c:v>
                </c:pt>
                <c:pt idx="164">
                  <c:v>1</c:v>
                </c:pt>
                <c:pt idx="165">
                  <c:v>1</c:v>
                </c:pt>
                <c:pt idx="166">
                  <c:v>1</c:v>
                </c:pt>
                <c:pt idx="167">
                  <c:v>1</c:v>
                </c:pt>
                <c:pt idx="168">
                  <c:v>1</c:v>
                </c:pt>
                <c:pt idx="169">
                  <c:v>1</c:v>
                </c:pt>
                <c:pt idx="170">
                  <c:v>1</c:v>
                </c:pt>
                <c:pt idx="171">
                  <c:v>1</c:v>
                </c:pt>
                <c:pt idx="172">
                  <c:v>1</c:v>
                </c:pt>
                <c:pt idx="173">
                  <c:v>1</c:v>
                </c:pt>
                <c:pt idx="174">
                  <c:v>1</c:v>
                </c:pt>
                <c:pt idx="175">
                  <c:v>1</c:v>
                </c:pt>
                <c:pt idx="176">
                  <c:v>1</c:v>
                </c:pt>
                <c:pt idx="177">
                  <c:v>1</c:v>
                </c:pt>
                <c:pt idx="178">
                  <c:v>1</c:v>
                </c:pt>
                <c:pt idx="179">
                  <c:v>1</c:v>
                </c:pt>
                <c:pt idx="180">
                  <c:v>1</c:v>
                </c:pt>
                <c:pt idx="181">
                  <c:v>1</c:v>
                </c:pt>
                <c:pt idx="182">
                  <c:v>1</c:v>
                </c:pt>
                <c:pt idx="183">
                  <c:v>1</c:v>
                </c:pt>
                <c:pt idx="184">
                  <c:v>1</c:v>
                </c:pt>
                <c:pt idx="185">
                  <c:v>1</c:v>
                </c:pt>
                <c:pt idx="186">
                  <c:v>1</c:v>
                </c:pt>
                <c:pt idx="187">
                  <c:v>1</c:v>
                </c:pt>
                <c:pt idx="188">
                  <c:v>1</c:v>
                </c:pt>
                <c:pt idx="189">
                  <c:v>1</c:v>
                </c:pt>
                <c:pt idx="190">
                  <c:v>1</c:v>
                </c:pt>
                <c:pt idx="191">
                  <c:v>1</c:v>
                </c:pt>
                <c:pt idx="192">
                  <c:v>1</c:v>
                </c:pt>
                <c:pt idx="193">
                  <c:v>1</c:v>
                </c:pt>
                <c:pt idx="194">
                  <c:v>1</c:v>
                </c:pt>
                <c:pt idx="195">
                  <c:v>1</c:v>
                </c:pt>
                <c:pt idx="196">
                  <c:v>1</c:v>
                </c:pt>
                <c:pt idx="197">
                  <c:v>1</c:v>
                </c:pt>
                <c:pt idx="198">
                  <c:v>1</c:v>
                </c:pt>
                <c:pt idx="199">
                  <c:v>1</c:v>
                </c:pt>
                <c:pt idx="200">
                  <c:v>1</c:v>
                </c:pt>
                <c:pt idx="201">
                  <c:v>1</c:v>
                </c:pt>
                <c:pt idx="202">
                  <c:v>1</c:v>
                </c:pt>
                <c:pt idx="203">
                  <c:v>1</c:v>
                </c:pt>
                <c:pt idx="204">
                  <c:v>1</c:v>
                </c:pt>
                <c:pt idx="205">
                  <c:v>1</c:v>
                </c:pt>
                <c:pt idx="206">
                  <c:v>1</c:v>
                </c:pt>
                <c:pt idx="207">
                  <c:v>1</c:v>
                </c:pt>
                <c:pt idx="208">
                  <c:v>1</c:v>
                </c:pt>
                <c:pt idx="209">
                  <c:v>1</c:v>
                </c:pt>
                <c:pt idx="210">
                  <c:v>1</c:v>
                </c:pt>
                <c:pt idx="211">
                  <c:v>1</c:v>
                </c:pt>
                <c:pt idx="212">
                  <c:v>1</c:v>
                </c:pt>
                <c:pt idx="213">
                  <c:v>1</c:v>
                </c:pt>
                <c:pt idx="214">
                  <c:v>1</c:v>
                </c:pt>
                <c:pt idx="215">
                  <c:v>1</c:v>
                </c:pt>
                <c:pt idx="216">
                  <c:v>1</c:v>
                </c:pt>
                <c:pt idx="217">
                  <c:v>1</c:v>
                </c:pt>
                <c:pt idx="218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58F-40CC-A551-363A994C1250}"/>
            </c:ext>
          </c:extLst>
        </c:ser>
        <c:ser>
          <c:idx val="0"/>
          <c:order val="1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table2!$Q$2:$Q$220</c:f>
              <c:numCache>
                <c:formatCode>General</c:formatCode>
                <c:ptCount val="219"/>
                <c:pt idx="0">
                  <c:v>0</c:v>
                </c:pt>
                <c:pt idx="1">
                  <c:v>4.5205479452054796E-3</c:v>
                </c:pt>
                <c:pt idx="2">
                  <c:v>9.0410958904109592E-3</c:v>
                </c:pt>
                <c:pt idx="3">
                  <c:v>1.3561643835616439E-2</c:v>
                </c:pt>
                <c:pt idx="4">
                  <c:v>1.8082191780821918E-2</c:v>
                </c:pt>
                <c:pt idx="5">
                  <c:v>2.2602739726027398E-2</c:v>
                </c:pt>
                <c:pt idx="6">
                  <c:v>2.7123287671232878E-2</c:v>
                </c:pt>
                <c:pt idx="7">
                  <c:v>3.1643835616438354E-2</c:v>
                </c:pt>
                <c:pt idx="8">
                  <c:v>3.6164383561643837E-2</c:v>
                </c:pt>
                <c:pt idx="9">
                  <c:v>4.068493150684932E-2</c:v>
                </c:pt>
                <c:pt idx="10">
                  <c:v>4.5205479452054803E-2</c:v>
                </c:pt>
                <c:pt idx="11">
                  <c:v>4.9726027397260286E-2</c:v>
                </c:pt>
                <c:pt idx="12">
                  <c:v>5.4246575342465769E-2</c:v>
                </c:pt>
                <c:pt idx="13">
                  <c:v>5.8767123287671252E-2</c:v>
                </c:pt>
                <c:pt idx="14">
                  <c:v>6.3287671232876735E-2</c:v>
                </c:pt>
                <c:pt idx="15">
                  <c:v>6.7808219178082219E-2</c:v>
                </c:pt>
                <c:pt idx="16">
                  <c:v>7.2328767123287702E-2</c:v>
                </c:pt>
                <c:pt idx="17">
                  <c:v>7.6849315068493185E-2</c:v>
                </c:pt>
                <c:pt idx="18">
                  <c:v>8.1369863013698668E-2</c:v>
                </c:pt>
                <c:pt idx="19">
                  <c:v>8.5890410958904151E-2</c:v>
                </c:pt>
                <c:pt idx="20">
                  <c:v>9.0410958904109634E-2</c:v>
                </c:pt>
                <c:pt idx="21">
                  <c:v>9.4931506849315117E-2</c:v>
                </c:pt>
                <c:pt idx="22">
                  <c:v>9.94520547945206E-2</c:v>
                </c:pt>
                <c:pt idx="23">
                  <c:v>0.10397260273972608</c:v>
                </c:pt>
                <c:pt idx="24">
                  <c:v>0.10849315068493157</c:v>
                </c:pt>
                <c:pt idx="25">
                  <c:v>0.11301369863013705</c:v>
                </c:pt>
                <c:pt idx="26">
                  <c:v>0.11753424657534253</c:v>
                </c:pt>
                <c:pt idx="27">
                  <c:v>0.12205479452054802</c:v>
                </c:pt>
                <c:pt idx="28">
                  <c:v>0.1265753424657535</c:v>
                </c:pt>
                <c:pt idx="29">
                  <c:v>0.13109589041095898</c:v>
                </c:pt>
                <c:pt idx="30">
                  <c:v>0.13561643835616446</c:v>
                </c:pt>
                <c:pt idx="31">
                  <c:v>0.14013698630136995</c:v>
                </c:pt>
                <c:pt idx="32">
                  <c:v>0.14465753424657543</c:v>
                </c:pt>
                <c:pt idx="33">
                  <c:v>0.14917808219178091</c:v>
                </c:pt>
                <c:pt idx="34">
                  <c:v>0.1536986301369864</c:v>
                </c:pt>
                <c:pt idx="35">
                  <c:v>0.15821917808219188</c:v>
                </c:pt>
                <c:pt idx="36">
                  <c:v>0.16273972602739736</c:v>
                </c:pt>
                <c:pt idx="37">
                  <c:v>0.16726027397260285</c:v>
                </c:pt>
                <c:pt idx="38">
                  <c:v>0.17178082191780833</c:v>
                </c:pt>
                <c:pt idx="39">
                  <c:v>0.17630136986301381</c:v>
                </c:pt>
                <c:pt idx="40">
                  <c:v>0.1808219178082193</c:v>
                </c:pt>
                <c:pt idx="41">
                  <c:v>0.18534246575342478</c:v>
                </c:pt>
                <c:pt idx="42">
                  <c:v>0.18986301369863026</c:v>
                </c:pt>
                <c:pt idx="43">
                  <c:v>0.19438356164383574</c:v>
                </c:pt>
                <c:pt idx="44">
                  <c:v>0.19890410958904123</c:v>
                </c:pt>
                <c:pt idx="45">
                  <c:v>0.20342465753424671</c:v>
                </c:pt>
                <c:pt idx="46">
                  <c:v>0.20794520547945219</c:v>
                </c:pt>
                <c:pt idx="47">
                  <c:v>0.21246575342465768</c:v>
                </c:pt>
                <c:pt idx="48">
                  <c:v>0.21698630136986316</c:v>
                </c:pt>
                <c:pt idx="49">
                  <c:v>0.22150684931506864</c:v>
                </c:pt>
                <c:pt idx="50">
                  <c:v>0.22602739726027413</c:v>
                </c:pt>
                <c:pt idx="51">
                  <c:v>0.23054794520547961</c:v>
                </c:pt>
                <c:pt idx="52">
                  <c:v>0.23506849315068509</c:v>
                </c:pt>
                <c:pt idx="53">
                  <c:v>0.23958904109589058</c:v>
                </c:pt>
                <c:pt idx="54">
                  <c:v>0.24410958904109606</c:v>
                </c:pt>
                <c:pt idx="55">
                  <c:v>0.24863013698630154</c:v>
                </c:pt>
                <c:pt idx="56">
                  <c:v>0.253150684931507</c:v>
                </c:pt>
                <c:pt idx="57">
                  <c:v>0.25767123287671245</c:v>
                </c:pt>
                <c:pt idx="58">
                  <c:v>0.26219178082191791</c:v>
                </c:pt>
                <c:pt idx="59">
                  <c:v>0.26671232876712336</c:v>
                </c:pt>
                <c:pt idx="60">
                  <c:v>0.27123287671232882</c:v>
                </c:pt>
                <c:pt idx="61">
                  <c:v>0.27575342465753427</c:v>
                </c:pt>
                <c:pt idx="62">
                  <c:v>0.28027397260273973</c:v>
                </c:pt>
                <c:pt idx="63">
                  <c:v>0.28479452054794518</c:v>
                </c:pt>
                <c:pt idx="64">
                  <c:v>0.28931506849315064</c:v>
                </c:pt>
                <c:pt idx="65">
                  <c:v>0.2938356164383561</c:v>
                </c:pt>
                <c:pt idx="66">
                  <c:v>0.29835616438356155</c:v>
                </c:pt>
                <c:pt idx="67">
                  <c:v>0.30287671232876701</c:v>
                </c:pt>
                <c:pt idx="68">
                  <c:v>0.30739726027397246</c:v>
                </c:pt>
                <c:pt idx="69">
                  <c:v>0.31191780821917792</c:v>
                </c:pt>
                <c:pt idx="70">
                  <c:v>0.31643835616438337</c:v>
                </c:pt>
                <c:pt idx="71">
                  <c:v>0.32095890410958883</c:v>
                </c:pt>
                <c:pt idx="72">
                  <c:v>0.32547945205479428</c:v>
                </c:pt>
                <c:pt idx="73">
                  <c:v>0.32999999999999974</c:v>
                </c:pt>
                <c:pt idx="74">
                  <c:v>0.33452054794520519</c:v>
                </c:pt>
                <c:pt idx="75">
                  <c:v>0.33904109589041065</c:v>
                </c:pt>
                <c:pt idx="76">
                  <c:v>0.3435616438356161</c:v>
                </c:pt>
                <c:pt idx="77">
                  <c:v>0.34808219178082156</c:v>
                </c:pt>
                <c:pt idx="78">
                  <c:v>0.35260273972602701</c:v>
                </c:pt>
                <c:pt idx="79">
                  <c:v>0.35712328767123247</c:v>
                </c:pt>
                <c:pt idx="80">
                  <c:v>0.36164383561643793</c:v>
                </c:pt>
                <c:pt idx="81">
                  <c:v>0.36616438356164338</c:v>
                </c:pt>
                <c:pt idx="82">
                  <c:v>0.37068493150684884</c:v>
                </c:pt>
                <c:pt idx="83">
                  <c:v>0.37520547945205429</c:v>
                </c:pt>
                <c:pt idx="84">
                  <c:v>0.37972602739725975</c:v>
                </c:pt>
                <c:pt idx="85">
                  <c:v>0.3842465753424652</c:v>
                </c:pt>
                <c:pt idx="86">
                  <c:v>0.38876712328767066</c:v>
                </c:pt>
                <c:pt idx="87">
                  <c:v>0.39328767123287611</c:v>
                </c:pt>
                <c:pt idx="88">
                  <c:v>0.39780821917808157</c:v>
                </c:pt>
                <c:pt idx="89">
                  <c:v>0.40232876712328702</c:v>
                </c:pt>
                <c:pt idx="90">
                  <c:v>0.40684931506849248</c:v>
                </c:pt>
                <c:pt idx="91">
                  <c:v>0.41136986301369793</c:v>
                </c:pt>
                <c:pt idx="92">
                  <c:v>0.41589041095890339</c:v>
                </c:pt>
                <c:pt idx="93">
                  <c:v>0.42041095890410884</c:v>
                </c:pt>
                <c:pt idx="94">
                  <c:v>0.4249315068493143</c:v>
                </c:pt>
                <c:pt idx="95">
                  <c:v>0.42945205479451976</c:v>
                </c:pt>
                <c:pt idx="96">
                  <c:v>0.43397260273972521</c:v>
                </c:pt>
                <c:pt idx="97">
                  <c:v>0.43849315068493067</c:v>
                </c:pt>
                <c:pt idx="98">
                  <c:v>0.44301369863013612</c:v>
                </c:pt>
                <c:pt idx="99">
                  <c:v>0.44753424657534158</c:v>
                </c:pt>
                <c:pt idx="100">
                  <c:v>0.45205479452054703</c:v>
                </c:pt>
                <c:pt idx="101">
                  <c:v>0.45657534246575249</c:v>
                </c:pt>
                <c:pt idx="102">
                  <c:v>0.46109589041095794</c:v>
                </c:pt>
                <c:pt idx="103">
                  <c:v>0.4656164383561634</c:v>
                </c:pt>
                <c:pt idx="104">
                  <c:v>0.47013698630136885</c:v>
                </c:pt>
                <c:pt idx="105">
                  <c:v>0.47465753424657431</c:v>
                </c:pt>
                <c:pt idx="106">
                  <c:v>0.47917808219177976</c:v>
                </c:pt>
                <c:pt idx="107">
                  <c:v>0.48369863013698522</c:v>
                </c:pt>
                <c:pt idx="108">
                  <c:v>0.48821917808219067</c:v>
                </c:pt>
                <c:pt idx="109">
                  <c:v>0.49273972602739613</c:v>
                </c:pt>
                <c:pt idx="110">
                  <c:v>0.49726027397260159</c:v>
                </c:pt>
                <c:pt idx="111">
                  <c:v>0.50178082191780704</c:v>
                </c:pt>
                <c:pt idx="112">
                  <c:v>0.50630136986301255</c:v>
                </c:pt>
                <c:pt idx="113">
                  <c:v>0.51082191780821806</c:v>
                </c:pt>
                <c:pt idx="114">
                  <c:v>0.51534246575342357</c:v>
                </c:pt>
                <c:pt idx="115">
                  <c:v>0.51986301369862908</c:v>
                </c:pt>
                <c:pt idx="116">
                  <c:v>0.52438356164383459</c:v>
                </c:pt>
                <c:pt idx="117">
                  <c:v>0.52890410958904011</c:v>
                </c:pt>
                <c:pt idx="118">
                  <c:v>0.53342465753424562</c:v>
                </c:pt>
                <c:pt idx="119">
                  <c:v>0.53794520547945113</c:v>
                </c:pt>
                <c:pt idx="120">
                  <c:v>0.54246575342465664</c:v>
                </c:pt>
                <c:pt idx="121">
                  <c:v>0.54698630136986215</c:v>
                </c:pt>
                <c:pt idx="122">
                  <c:v>0.55150684931506766</c:v>
                </c:pt>
                <c:pt idx="123">
                  <c:v>0.55602739726027317</c:v>
                </c:pt>
                <c:pt idx="124">
                  <c:v>0.56054794520547868</c:v>
                </c:pt>
                <c:pt idx="125">
                  <c:v>0.56506849315068419</c:v>
                </c:pt>
                <c:pt idx="126">
                  <c:v>0.5695890410958897</c:v>
                </c:pt>
                <c:pt idx="127">
                  <c:v>0.57410958904109521</c:v>
                </c:pt>
                <c:pt idx="128">
                  <c:v>0.57863013698630072</c:v>
                </c:pt>
                <c:pt idx="129">
                  <c:v>0.58315068493150624</c:v>
                </c:pt>
                <c:pt idx="130">
                  <c:v>0.58767123287671175</c:v>
                </c:pt>
                <c:pt idx="131">
                  <c:v>0.59219178082191726</c:v>
                </c:pt>
                <c:pt idx="132">
                  <c:v>0.59671232876712277</c:v>
                </c:pt>
                <c:pt idx="133">
                  <c:v>0.60123287671232828</c:v>
                </c:pt>
                <c:pt idx="134">
                  <c:v>0.60575342465753379</c:v>
                </c:pt>
                <c:pt idx="135">
                  <c:v>0.6102739726027393</c:v>
                </c:pt>
                <c:pt idx="136">
                  <c:v>0.61479452054794481</c:v>
                </c:pt>
                <c:pt idx="137">
                  <c:v>0.61931506849315032</c:v>
                </c:pt>
                <c:pt idx="138">
                  <c:v>0.62383561643835583</c:v>
                </c:pt>
                <c:pt idx="139">
                  <c:v>0.62835616438356134</c:v>
                </c:pt>
                <c:pt idx="140">
                  <c:v>0.63287671232876686</c:v>
                </c:pt>
                <c:pt idx="141">
                  <c:v>0.63739726027397237</c:v>
                </c:pt>
                <c:pt idx="142">
                  <c:v>0.64191780821917788</c:v>
                </c:pt>
                <c:pt idx="143">
                  <c:v>0.64643835616438339</c:v>
                </c:pt>
                <c:pt idx="144">
                  <c:v>0.6509589041095889</c:v>
                </c:pt>
                <c:pt idx="145">
                  <c:v>0.65547945205479441</c:v>
                </c:pt>
                <c:pt idx="146">
                  <c:v>0.65999999999999992</c:v>
                </c:pt>
                <c:pt idx="147">
                  <c:v>0.66452054794520543</c:v>
                </c:pt>
                <c:pt idx="148">
                  <c:v>0.66904109589041094</c:v>
                </c:pt>
                <c:pt idx="149">
                  <c:v>0.67356164383561645</c:v>
                </c:pt>
                <c:pt idx="150">
                  <c:v>0.67808219178082196</c:v>
                </c:pt>
                <c:pt idx="151">
                  <c:v>0.68260273972602747</c:v>
                </c:pt>
                <c:pt idx="152">
                  <c:v>0.68712328767123299</c:v>
                </c:pt>
                <c:pt idx="153">
                  <c:v>0.6916438356164385</c:v>
                </c:pt>
                <c:pt idx="154">
                  <c:v>0.69616438356164401</c:v>
                </c:pt>
                <c:pt idx="155">
                  <c:v>0.70068493150684952</c:v>
                </c:pt>
                <c:pt idx="156">
                  <c:v>0.70520547945205503</c:v>
                </c:pt>
                <c:pt idx="157">
                  <c:v>0.70972602739726054</c:v>
                </c:pt>
                <c:pt idx="158">
                  <c:v>0.71424657534246605</c:v>
                </c:pt>
                <c:pt idx="159">
                  <c:v>0.71876712328767156</c:v>
                </c:pt>
                <c:pt idx="160">
                  <c:v>0.72328767123287707</c:v>
                </c:pt>
                <c:pt idx="161">
                  <c:v>0.72780821917808258</c:v>
                </c:pt>
                <c:pt idx="162">
                  <c:v>0.73232876712328809</c:v>
                </c:pt>
                <c:pt idx="163">
                  <c:v>0.7368493150684936</c:v>
                </c:pt>
                <c:pt idx="164">
                  <c:v>0.74136986301369912</c:v>
                </c:pt>
                <c:pt idx="165">
                  <c:v>0.74589041095890463</c:v>
                </c:pt>
                <c:pt idx="166">
                  <c:v>0.75041095890411014</c:v>
                </c:pt>
                <c:pt idx="167">
                  <c:v>0.75493150684931565</c:v>
                </c:pt>
                <c:pt idx="168">
                  <c:v>0.75945205479452116</c:v>
                </c:pt>
                <c:pt idx="169">
                  <c:v>0.76397260273972667</c:v>
                </c:pt>
                <c:pt idx="170">
                  <c:v>0.76849315068493218</c:v>
                </c:pt>
                <c:pt idx="171">
                  <c:v>0.77301369863013769</c:v>
                </c:pt>
                <c:pt idx="172">
                  <c:v>0.7775342465753432</c:v>
                </c:pt>
                <c:pt idx="173">
                  <c:v>0.78205479452054871</c:v>
                </c:pt>
                <c:pt idx="174">
                  <c:v>0.78657534246575422</c:v>
                </c:pt>
                <c:pt idx="175">
                  <c:v>0.79109589041095973</c:v>
                </c:pt>
                <c:pt idx="176">
                  <c:v>0.79561643835616525</c:v>
                </c:pt>
                <c:pt idx="177">
                  <c:v>0.80013698630137076</c:v>
                </c:pt>
                <c:pt idx="178">
                  <c:v>0.80465753424657627</c:v>
                </c:pt>
                <c:pt idx="179">
                  <c:v>0.80917808219178178</c:v>
                </c:pt>
                <c:pt idx="180">
                  <c:v>0.81369863013698729</c:v>
                </c:pt>
                <c:pt idx="181">
                  <c:v>0.8182191780821928</c:v>
                </c:pt>
                <c:pt idx="182">
                  <c:v>0.82273972602739831</c:v>
                </c:pt>
                <c:pt idx="183">
                  <c:v>0.82726027397260382</c:v>
                </c:pt>
                <c:pt idx="184">
                  <c:v>0.83178082191780933</c:v>
                </c:pt>
                <c:pt idx="185">
                  <c:v>0.83630136986301484</c:v>
                </c:pt>
                <c:pt idx="186">
                  <c:v>0.84082191780822035</c:v>
                </c:pt>
                <c:pt idx="187">
                  <c:v>0.84534246575342586</c:v>
                </c:pt>
                <c:pt idx="188">
                  <c:v>0.84986301369863138</c:v>
                </c:pt>
                <c:pt idx="189">
                  <c:v>0.85438356164383689</c:v>
                </c:pt>
                <c:pt idx="190">
                  <c:v>0.8589041095890424</c:v>
                </c:pt>
                <c:pt idx="191">
                  <c:v>0.86342465753424791</c:v>
                </c:pt>
                <c:pt idx="192">
                  <c:v>0.86794520547945342</c:v>
                </c:pt>
                <c:pt idx="193">
                  <c:v>0.87246575342465893</c:v>
                </c:pt>
                <c:pt idx="194">
                  <c:v>0.87698630136986444</c:v>
                </c:pt>
                <c:pt idx="195">
                  <c:v>0.88150684931506995</c:v>
                </c:pt>
                <c:pt idx="196">
                  <c:v>0.88602739726027546</c:v>
                </c:pt>
                <c:pt idx="197">
                  <c:v>0.89054794520548097</c:v>
                </c:pt>
                <c:pt idx="198">
                  <c:v>0.89506849315068648</c:v>
                </c:pt>
                <c:pt idx="199">
                  <c:v>0.89958904109589199</c:v>
                </c:pt>
                <c:pt idx="200">
                  <c:v>0.90410958904109751</c:v>
                </c:pt>
                <c:pt idx="201">
                  <c:v>0.90863013698630302</c:v>
                </c:pt>
                <c:pt idx="202">
                  <c:v>0.91315068493150853</c:v>
                </c:pt>
                <c:pt idx="203">
                  <c:v>0.91767123287671404</c:v>
                </c:pt>
                <c:pt idx="204">
                  <c:v>0.92219178082191955</c:v>
                </c:pt>
                <c:pt idx="205">
                  <c:v>0.92671232876712506</c:v>
                </c:pt>
                <c:pt idx="206">
                  <c:v>0.93123287671233057</c:v>
                </c:pt>
                <c:pt idx="207">
                  <c:v>0.93575342465753608</c:v>
                </c:pt>
                <c:pt idx="208">
                  <c:v>0.94027397260274159</c:v>
                </c:pt>
                <c:pt idx="209">
                  <c:v>0.9447945205479471</c:v>
                </c:pt>
                <c:pt idx="210">
                  <c:v>0.94931506849315261</c:v>
                </c:pt>
                <c:pt idx="211">
                  <c:v>0.95383561643835812</c:v>
                </c:pt>
                <c:pt idx="212">
                  <c:v>0.95835616438356364</c:v>
                </c:pt>
                <c:pt idx="213">
                  <c:v>0.96287671232876915</c:v>
                </c:pt>
                <c:pt idx="214">
                  <c:v>0.96739726027397466</c:v>
                </c:pt>
                <c:pt idx="215">
                  <c:v>0.97191780821918017</c:v>
                </c:pt>
                <c:pt idx="216">
                  <c:v>0.97643835616438568</c:v>
                </c:pt>
                <c:pt idx="217">
                  <c:v>0.98095890410959119</c:v>
                </c:pt>
                <c:pt idx="218">
                  <c:v>0.9854794520547967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85C-4536-8F04-A93CCC803A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60635807"/>
        <c:axId val="960644959"/>
      </c:lineChart>
      <c:catAx>
        <c:axId val="96063580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/>
                  <a:t>1-</a:t>
                </a:r>
                <a:r>
                  <a:rPr lang="en-US"/>
                  <a:t>specificity</a:t>
                </a:r>
                <a:endParaRPr lang="ru-RU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0.00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960644959"/>
        <c:crosses val="autoZero"/>
        <c:auto val="1"/>
        <c:lblAlgn val="ctr"/>
        <c:lblOffset val="100"/>
        <c:noMultiLvlLbl val="0"/>
      </c:catAx>
      <c:valAx>
        <c:axId val="96064495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Sensitivity</a:t>
                </a:r>
                <a:endParaRPr lang="ru-RU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96063580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Лист1!$B$1</c:f>
              <c:strCache>
                <c:ptCount val="1"/>
                <c:pt idx="0">
                  <c:v>F1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Pt>
            <c:idx val="126"/>
            <c:marker>
              <c:symbol val="none"/>
            </c:marker>
            <c:bubble3D val="0"/>
            <c:spPr>
              <a:ln w="76200" cap="rnd">
                <a:solidFill>
                  <a:srgbClr val="C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0-F22E-4895-94ED-31C58E22A43A}"/>
              </c:ext>
            </c:extLst>
          </c:dPt>
          <c:dLbls>
            <c:dLbl>
              <c:idx val="126"/>
              <c:layout>
                <c:manualLayout>
                  <c:x val="-3.8880248833592534E-2"/>
                  <c:y val="-4.9079754601227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F22E-4895-94ED-31C58E22A43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Лист1!$A$2:$A$221</c:f>
              <c:numCache>
                <c:formatCode>General</c:formatCode>
                <c:ptCount val="220"/>
                <c:pt idx="0">
                  <c:v>193.2</c:v>
                </c:pt>
                <c:pt idx="1">
                  <c:v>193.2</c:v>
                </c:pt>
                <c:pt idx="2">
                  <c:v>193.2</c:v>
                </c:pt>
                <c:pt idx="3">
                  <c:v>190</c:v>
                </c:pt>
                <c:pt idx="4">
                  <c:v>190</c:v>
                </c:pt>
                <c:pt idx="5">
                  <c:v>190</c:v>
                </c:pt>
                <c:pt idx="6">
                  <c:v>188.1</c:v>
                </c:pt>
                <c:pt idx="7">
                  <c:v>188.1</c:v>
                </c:pt>
                <c:pt idx="8">
                  <c:v>188</c:v>
                </c:pt>
                <c:pt idx="9">
                  <c:v>188</c:v>
                </c:pt>
                <c:pt idx="10">
                  <c:v>187.9</c:v>
                </c:pt>
                <c:pt idx="11">
                  <c:v>187.2</c:v>
                </c:pt>
                <c:pt idx="12">
                  <c:v>187</c:v>
                </c:pt>
                <c:pt idx="13">
                  <c:v>185.6</c:v>
                </c:pt>
                <c:pt idx="14">
                  <c:v>185.4</c:v>
                </c:pt>
                <c:pt idx="15">
                  <c:v>185.2</c:v>
                </c:pt>
                <c:pt idx="16">
                  <c:v>184.6</c:v>
                </c:pt>
                <c:pt idx="17">
                  <c:v>184.6</c:v>
                </c:pt>
                <c:pt idx="18">
                  <c:v>184.4</c:v>
                </c:pt>
                <c:pt idx="19">
                  <c:v>184.1</c:v>
                </c:pt>
                <c:pt idx="20">
                  <c:v>184.1</c:v>
                </c:pt>
                <c:pt idx="21">
                  <c:v>183.2</c:v>
                </c:pt>
                <c:pt idx="22">
                  <c:v>183.2</c:v>
                </c:pt>
                <c:pt idx="23">
                  <c:v>182.9</c:v>
                </c:pt>
                <c:pt idx="24">
                  <c:v>182.9</c:v>
                </c:pt>
                <c:pt idx="25">
                  <c:v>182.9</c:v>
                </c:pt>
                <c:pt idx="26">
                  <c:v>182.9</c:v>
                </c:pt>
                <c:pt idx="27">
                  <c:v>181.7</c:v>
                </c:pt>
                <c:pt idx="28">
                  <c:v>181.1</c:v>
                </c:pt>
                <c:pt idx="29">
                  <c:v>181.1</c:v>
                </c:pt>
                <c:pt idx="30">
                  <c:v>181.1</c:v>
                </c:pt>
                <c:pt idx="31">
                  <c:v>181.1</c:v>
                </c:pt>
                <c:pt idx="32">
                  <c:v>181.1</c:v>
                </c:pt>
                <c:pt idx="33">
                  <c:v>180.5</c:v>
                </c:pt>
                <c:pt idx="34">
                  <c:v>180.5</c:v>
                </c:pt>
                <c:pt idx="35">
                  <c:v>180.5</c:v>
                </c:pt>
                <c:pt idx="36">
                  <c:v>180.5</c:v>
                </c:pt>
                <c:pt idx="37">
                  <c:v>179.7</c:v>
                </c:pt>
                <c:pt idx="38">
                  <c:v>179.7</c:v>
                </c:pt>
                <c:pt idx="39">
                  <c:v>178.7</c:v>
                </c:pt>
                <c:pt idx="40">
                  <c:v>178.7</c:v>
                </c:pt>
                <c:pt idx="41">
                  <c:v>177.7</c:v>
                </c:pt>
                <c:pt idx="42">
                  <c:v>177.6</c:v>
                </c:pt>
                <c:pt idx="43">
                  <c:v>177.5</c:v>
                </c:pt>
                <c:pt idx="44">
                  <c:v>177.5</c:v>
                </c:pt>
                <c:pt idx="45">
                  <c:v>177.1</c:v>
                </c:pt>
                <c:pt idx="46">
                  <c:v>177.1</c:v>
                </c:pt>
                <c:pt idx="47">
                  <c:v>176.8</c:v>
                </c:pt>
                <c:pt idx="48">
                  <c:v>176.7</c:v>
                </c:pt>
                <c:pt idx="49">
                  <c:v>176.7</c:v>
                </c:pt>
                <c:pt idx="50">
                  <c:v>176.3</c:v>
                </c:pt>
                <c:pt idx="51">
                  <c:v>175.3</c:v>
                </c:pt>
                <c:pt idx="52">
                  <c:v>175.3</c:v>
                </c:pt>
                <c:pt idx="53">
                  <c:v>175</c:v>
                </c:pt>
                <c:pt idx="54">
                  <c:v>175</c:v>
                </c:pt>
                <c:pt idx="55">
                  <c:v>175</c:v>
                </c:pt>
                <c:pt idx="56">
                  <c:v>175</c:v>
                </c:pt>
                <c:pt idx="57">
                  <c:v>175</c:v>
                </c:pt>
                <c:pt idx="58">
                  <c:v>175</c:v>
                </c:pt>
                <c:pt idx="59">
                  <c:v>174.5</c:v>
                </c:pt>
                <c:pt idx="60">
                  <c:v>174.5</c:v>
                </c:pt>
                <c:pt idx="61">
                  <c:v>174.2</c:v>
                </c:pt>
                <c:pt idx="62">
                  <c:v>174.2</c:v>
                </c:pt>
                <c:pt idx="63">
                  <c:v>174.2</c:v>
                </c:pt>
                <c:pt idx="64">
                  <c:v>173.9</c:v>
                </c:pt>
                <c:pt idx="65">
                  <c:v>173.9</c:v>
                </c:pt>
                <c:pt idx="66">
                  <c:v>173.9</c:v>
                </c:pt>
                <c:pt idx="67">
                  <c:v>173.9</c:v>
                </c:pt>
                <c:pt idx="68">
                  <c:v>173.9</c:v>
                </c:pt>
                <c:pt idx="69">
                  <c:v>173.9</c:v>
                </c:pt>
                <c:pt idx="70">
                  <c:v>173.9</c:v>
                </c:pt>
                <c:pt idx="71">
                  <c:v>173.9</c:v>
                </c:pt>
                <c:pt idx="72">
                  <c:v>173.9</c:v>
                </c:pt>
                <c:pt idx="73">
                  <c:v>173.9</c:v>
                </c:pt>
                <c:pt idx="74">
                  <c:v>173.9</c:v>
                </c:pt>
                <c:pt idx="75">
                  <c:v>173.9</c:v>
                </c:pt>
                <c:pt idx="76">
                  <c:v>173.9</c:v>
                </c:pt>
                <c:pt idx="77">
                  <c:v>173.9</c:v>
                </c:pt>
                <c:pt idx="78">
                  <c:v>173.9</c:v>
                </c:pt>
                <c:pt idx="79">
                  <c:v>173.9</c:v>
                </c:pt>
                <c:pt idx="80">
                  <c:v>173.9</c:v>
                </c:pt>
                <c:pt idx="81">
                  <c:v>173.9</c:v>
                </c:pt>
                <c:pt idx="82">
                  <c:v>173.9</c:v>
                </c:pt>
                <c:pt idx="83">
                  <c:v>173.9</c:v>
                </c:pt>
                <c:pt idx="84">
                  <c:v>173.9</c:v>
                </c:pt>
                <c:pt idx="85">
                  <c:v>173.9</c:v>
                </c:pt>
                <c:pt idx="86">
                  <c:v>173.9</c:v>
                </c:pt>
                <c:pt idx="87">
                  <c:v>173.9</c:v>
                </c:pt>
                <c:pt idx="88">
                  <c:v>173.3</c:v>
                </c:pt>
                <c:pt idx="89">
                  <c:v>173.3</c:v>
                </c:pt>
                <c:pt idx="90">
                  <c:v>172.9</c:v>
                </c:pt>
                <c:pt idx="91">
                  <c:v>172.9</c:v>
                </c:pt>
                <c:pt idx="92">
                  <c:v>172.8</c:v>
                </c:pt>
                <c:pt idx="93">
                  <c:v>172.8</c:v>
                </c:pt>
                <c:pt idx="94">
                  <c:v>172.3</c:v>
                </c:pt>
                <c:pt idx="95">
                  <c:v>172.3</c:v>
                </c:pt>
                <c:pt idx="96">
                  <c:v>172.3</c:v>
                </c:pt>
                <c:pt idx="97">
                  <c:v>172.3</c:v>
                </c:pt>
                <c:pt idx="98">
                  <c:v>172.3</c:v>
                </c:pt>
                <c:pt idx="99">
                  <c:v>172.2</c:v>
                </c:pt>
                <c:pt idx="100">
                  <c:v>172.2</c:v>
                </c:pt>
                <c:pt idx="101">
                  <c:v>172</c:v>
                </c:pt>
                <c:pt idx="102">
                  <c:v>172</c:v>
                </c:pt>
                <c:pt idx="103">
                  <c:v>172</c:v>
                </c:pt>
                <c:pt idx="104">
                  <c:v>172</c:v>
                </c:pt>
                <c:pt idx="105">
                  <c:v>171.7</c:v>
                </c:pt>
                <c:pt idx="106">
                  <c:v>171.7</c:v>
                </c:pt>
                <c:pt idx="107">
                  <c:v>171.7</c:v>
                </c:pt>
                <c:pt idx="108">
                  <c:v>171.5</c:v>
                </c:pt>
                <c:pt idx="109">
                  <c:v>171.5</c:v>
                </c:pt>
                <c:pt idx="110">
                  <c:v>169.7</c:v>
                </c:pt>
                <c:pt idx="111">
                  <c:v>169.7</c:v>
                </c:pt>
                <c:pt idx="112">
                  <c:v>169.2</c:v>
                </c:pt>
                <c:pt idx="113">
                  <c:v>168.9</c:v>
                </c:pt>
                <c:pt idx="114">
                  <c:v>168.7</c:v>
                </c:pt>
                <c:pt idx="115">
                  <c:v>168.5</c:v>
                </c:pt>
                <c:pt idx="116">
                  <c:v>168.4</c:v>
                </c:pt>
                <c:pt idx="117">
                  <c:v>168</c:v>
                </c:pt>
                <c:pt idx="118">
                  <c:v>167.9</c:v>
                </c:pt>
                <c:pt idx="119">
                  <c:v>164.9</c:v>
                </c:pt>
                <c:pt idx="120">
                  <c:v>164.7</c:v>
                </c:pt>
                <c:pt idx="121">
                  <c:v>164.7</c:v>
                </c:pt>
                <c:pt idx="122">
                  <c:v>163.30000000000001</c:v>
                </c:pt>
                <c:pt idx="123">
                  <c:v>163</c:v>
                </c:pt>
                <c:pt idx="124">
                  <c:v>162.69999999999999</c:v>
                </c:pt>
                <c:pt idx="125">
                  <c:v>161.5</c:v>
                </c:pt>
                <c:pt idx="126">
                  <c:v>161.5</c:v>
                </c:pt>
                <c:pt idx="127">
                  <c:v>161.5</c:v>
                </c:pt>
                <c:pt idx="128">
                  <c:v>159.80000000000001</c:v>
                </c:pt>
                <c:pt idx="129">
                  <c:v>159.80000000000001</c:v>
                </c:pt>
                <c:pt idx="130">
                  <c:v>158.4</c:v>
                </c:pt>
                <c:pt idx="131">
                  <c:v>156.19999999999999</c:v>
                </c:pt>
                <c:pt idx="132">
                  <c:v>154.69999999999999</c:v>
                </c:pt>
                <c:pt idx="133">
                  <c:v>154.69999999999999</c:v>
                </c:pt>
                <c:pt idx="134">
                  <c:v>153.9</c:v>
                </c:pt>
                <c:pt idx="135">
                  <c:v>151.1</c:v>
                </c:pt>
                <c:pt idx="136">
                  <c:v>149.30000000000001</c:v>
                </c:pt>
                <c:pt idx="137">
                  <c:v>145.5</c:v>
                </c:pt>
                <c:pt idx="138">
                  <c:v>143.80000000000001</c:v>
                </c:pt>
                <c:pt idx="139">
                  <c:v>67.5</c:v>
                </c:pt>
                <c:pt idx="140">
                  <c:v>67.5</c:v>
                </c:pt>
                <c:pt idx="141">
                  <c:v>66.099999999999994</c:v>
                </c:pt>
                <c:pt idx="142">
                  <c:v>63.9</c:v>
                </c:pt>
                <c:pt idx="143">
                  <c:v>63.5</c:v>
                </c:pt>
                <c:pt idx="144">
                  <c:v>63.5</c:v>
                </c:pt>
                <c:pt idx="145">
                  <c:v>63.5</c:v>
                </c:pt>
                <c:pt idx="146">
                  <c:v>62.2</c:v>
                </c:pt>
                <c:pt idx="147">
                  <c:v>62</c:v>
                </c:pt>
                <c:pt idx="148">
                  <c:v>56.5</c:v>
                </c:pt>
                <c:pt idx="149">
                  <c:v>41.7</c:v>
                </c:pt>
                <c:pt idx="150">
                  <c:v>41.2</c:v>
                </c:pt>
                <c:pt idx="151">
                  <c:v>37.5</c:v>
                </c:pt>
                <c:pt idx="152">
                  <c:v>22.9</c:v>
                </c:pt>
                <c:pt idx="153">
                  <c:v>16</c:v>
                </c:pt>
                <c:pt idx="154">
                  <c:v>15.7</c:v>
                </c:pt>
                <c:pt idx="155">
                  <c:v>14</c:v>
                </c:pt>
                <c:pt idx="156">
                  <c:v>12.1</c:v>
                </c:pt>
                <c:pt idx="157">
                  <c:v>10.8</c:v>
                </c:pt>
                <c:pt idx="158">
                  <c:v>10.5</c:v>
                </c:pt>
                <c:pt idx="159">
                  <c:v>10.5</c:v>
                </c:pt>
                <c:pt idx="160">
                  <c:v>9.4</c:v>
                </c:pt>
                <c:pt idx="161">
                  <c:v>8.1999999999999993</c:v>
                </c:pt>
                <c:pt idx="162">
                  <c:v>8.1</c:v>
                </c:pt>
                <c:pt idx="163">
                  <c:v>7</c:v>
                </c:pt>
                <c:pt idx="164">
                  <c:v>7</c:v>
                </c:pt>
                <c:pt idx="165">
                  <c:v>6.7</c:v>
                </c:pt>
                <c:pt idx="166">
                  <c:v>6.4</c:v>
                </c:pt>
                <c:pt idx="167">
                  <c:v>6.4</c:v>
                </c:pt>
                <c:pt idx="168">
                  <c:v>6.3</c:v>
                </c:pt>
                <c:pt idx="169">
                  <c:v>6.3</c:v>
                </c:pt>
                <c:pt idx="170">
                  <c:v>6.3</c:v>
                </c:pt>
                <c:pt idx="171">
                  <c:v>5.8</c:v>
                </c:pt>
                <c:pt idx="172">
                  <c:v>5.6</c:v>
                </c:pt>
                <c:pt idx="173">
                  <c:v>5.3</c:v>
                </c:pt>
                <c:pt idx="174">
                  <c:v>5.0999999999999996</c:v>
                </c:pt>
                <c:pt idx="175">
                  <c:v>5.0999999999999996</c:v>
                </c:pt>
                <c:pt idx="176">
                  <c:v>4.2</c:v>
                </c:pt>
                <c:pt idx="177">
                  <c:v>4.0999999999999996</c:v>
                </c:pt>
                <c:pt idx="178">
                  <c:v>4</c:v>
                </c:pt>
                <c:pt idx="179">
                  <c:v>3.9</c:v>
                </c:pt>
                <c:pt idx="180">
                  <c:v>3.7</c:v>
                </c:pt>
                <c:pt idx="181">
                  <c:v>3.4</c:v>
                </c:pt>
                <c:pt idx="182">
                  <c:v>3.4</c:v>
                </c:pt>
                <c:pt idx="183">
                  <c:v>3.3</c:v>
                </c:pt>
                <c:pt idx="184">
                  <c:v>3.3</c:v>
                </c:pt>
                <c:pt idx="185">
                  <c:v>3.3</c:v>
                </c:pt>
                <c:pt idx="186">
                  <c:v>3.2</c:v>
                </c:pt>
                <c:pt idx="187">
                  <c:v>2.8</c:v>
                </c:pt>
                <c:pt idx="188">
                  <c:v>2.8</c:v>
                </c:pt>
                <c:pt idx="189">
                  <c:v>2.5</c:v>
                </c:pt>
                <c:pt idx="190">
                  <c:v>2</c:v>
                </c:pt>
                <c:pt idx="191">
                  <c:v>1.9</c:v>
                </c:pt>
                <c:pt idx="192">
                  <c:v>1.7</c:v>
                </c:pt>
                <c:pt idx="193">
                  <c:v>1.4</c:v>
                </c:pt>
                <c:pt idx="194">
                  <c:v>1.4</c:v>
                </c:pt>
                <c:pt idx="195">
                  <c:v>1.4</c:v>
                </c:pt>
                <c:pt idx="196">
                  <c:v>1.4</c:v>
                </c:pt>
                <c:pt idx="197">
                  <c:v>1</c:v>
                </c:pt>
                <c:pt idx="198">
                  <c:v>0.5</c:v>
                </c:pt>
                <c:pt idx="199">
                  <c:v>0.3</c:v>
                </c:pt>
                <c:pt idx="200">
                  <c:v>0.3</c:v>
                </c:pt>
                <c:pt idx="201">
                  <c:v>0.2</c:v>
                </c:pt>
                <c:pt idx="202">
                  <c:v>-0.3</c:v>
                </c:pt>
                <c:pt idx="203">
                  <c:v>-0.6</c:v>
                </c:pt>
                <c:pt idx="204">
                  <c:v>-0.6</c:v>
                </c:pt>
                <c:pt idx="205">
                  <c:v>-0.6</c:v>
                </c:pt>
                <c:pt idx="206">
                  <c:v>-1.1000000000000001</c:v>
                </c:pt>
                <c:pt idx="207">
                  <c:v>-1.2</c:v>
                </c:pt>
                <c:pt idx="208">
                  <c:v>-1.3</c:v>
                </c:pt>
                <c:pt idx="209">
                  <c:v>-1.3</c:v>
                </c:pt>
                <c:pt idx="210">
                  <c:v>-1.3</c:v>
                </c:pt>
                <c:pt idx="211">
                  <c:v>-1.4</c:v>
                </c:pt>
                <c:pt idx="212">
                  <c:v>-1.8</c:v>
                </c:pt>
                <c:pt idx="213">
                  <c:v>-2</c:v>
                </c:pt>
                <c:pt idx="214">
                  <c:v>-2.5</c:v>
                </c:pt>
                <c:pt idx="215">
                  <c:v>-3.7</c:v>
                </c:pt>
                <c:pt idx="216">
                  <c:v>-4.0999999999999996</c:v>
                </c:pt>
                <c:pt idx="217">
                  <c:v>-4.9000000000000004</c:v>
                </c:pt>
                <c:pt idx="218">
                  <c:v>-19.399999999999999</c:v>
                </c:pt>
              </c:numCache>
            </c:numRef>
          </c:cat>
          <c:val>
            <c:numRef>
              <c:f>Лист1!$B$2:$B$221</c:f>
              <c:numCache>
                <c:formatCode>0.0</c:formatCode>
                <c:ptCount val="220"/>
                <c:pt idx="0">
                  <c:v>0</c:v>
                </c:pt>
                <c:pt idx="1">
                  <c:v>1.9417475728155338E-2</c:v>
                </c:pt>
                <c:pt idx="2">
                  <c:v>3.8461538461538464E-2</c:v>
                </c:pt>
                <c:pt idx="3">
                  <c:v>5.7142857142857141E-2</c:v>
                </c:pt>
                <c:pt idx="4">
                  <c:v>7.5471698113207544E-2</c:v>
                </c:pt>
                <c:pt idx="5">
                  <c:v>9.3457943925233641E-2</c:v>
                </c:pt>
                <c:pt idx="6">
                  <c:v>0.11009174311926606</c:v>
                </c:pt>
                <c:pt idx="7">
                  <c:v>0.10909090909090909</c:v>
                </c:pt>
                <c:pt idx="8">
                  <c:v>0.10909090909090909</c:v>
                </c:pt>
                <c:pt idx="9">
                  <c:v>0.12612612612612611</c:v>
                </c:pt>
                <c:pt idx="10">
                  <c:v>0.1415929203539823</c:v>
                </c:pt>
                <c:pt idx="11">
                  <c:v>0.1415929203539823</c:v>
                </c:pt>
                <c:pt idx="12">
                  <c:v>0.15789473684210525</c:v>
                </c:pt>
                <c:pt idx="13">
                  <c:v>0.17391304347826086</c:v>
                </c:pt>
                <c:pt idx="14">
                  <c:v>0.18803418803418803</c:v>
                </c:pt>
                <c:pt idx="15">
                  <c:v>0.18803418803418803</c:v>
                </c:pt>
                <c:pt idx="16">
                  <c:v>0.20168067226890757</c:v>
                </c:pt>
                <c:pt idx="17">
                  <c:v>0.20168067226890757</c:v>
                </c:pt>
                <c:pt idx="18">
                  <c:v>0.21487603305785125</c:v>
                </c:pt>
                <c:pt idx="19">
                  <c:v>0.21311475409836064</c:v>
                </c:pt>
                <c:pt idx="20">
                  <c:v>0.21138211382113822</c:v>
                </c:pt>
                <c:pt idx="21">
                  <c:v>0.21138211382113822</c:v>
                </c:pt>
                <c:pt idx="22">
                  <c:v>0.22580645161290322</c:v>
                </c:pt>
                <c:pt idx="23">
                  <c:v>0.24</c:v>
                </c:pt>
                <c:pt idx="24">
                  <c:v>0.25196850393700787</c:v>
                </c:pt>
                <c:pt idx="25">
                  <c:v>0.25</c:v>
                </c:pt>
                <c:pt idx="26">
                  <c:v>0.25</c:v>
                </c:pt>
                <c:pt idx="27">
                  <c:v>0.26356589147286824</c:v>
                </c:pt>
                <c:pt idx="28">
                  <c:v>0.27692307692307694</c:v>
                </c:pt>
                <c:pt idx="29">
                  <c:v>0.29007633587786258</c:v>
                </c:pt>
                <c:pt idx="30">
                  <c:v>0.30303030303030304</c:v>
                </c:pt>
                <c:pt idx="31">
                  <c:v>0.31578947368421051</c:v>
                </c:pt>
                <c:pt idx="32">
                  <c:v>0.32835820895522388</c:v>
                </c:pt>
                <c:pt idx="33">
                  <c:v>0.33823529411764708</c:v>
                </c:pt>
                <c:pt idx="34">
                  <c:v>0.33576642335766421</c:v>
                </c:pt>
                <c:pt idx="35">
                  <c:v>0.33576642335766421</c:v>
                </c:pt>
                <c:pt idx="36">
                  <c:v>0.34532374100719426</c:v>
                </c:pt>
                <c:pt idx="37">
                  <c:v>0.34532374100719426</c:v>
                </c:pt>
                <c:pt idx="38">
                  <c:v>0.35714285714285715</c:v>
                </c:pt>
                <c:pt idx="39">
                  <c:v>0.36879432624113473</c:v>
                </c:pt>
                <c:pt idx="40">
                  <c:v>0.3776223776223776</c:v>
                </c:pt>
                <c:pt idx="41">
                  <c:v>0.3776223776223776</c:v>
                </c:pt>
                <c:pt idx="42">
                  <c:v>0.38620689655172413</c:v>
                </c:pt>
                <c:pt idx="43">
                  <c:v>0.38620689655172413</c:v>
                </c:pt>
                <c:pt idx="44">
                  <c:v>0.39726027397260272</c:v>
                </c:pt>
                <c:pt idx="45">
                  <c:v>0.40816326530612246</c:v>
                </c:pt>
                <c:pt idx="46">
                  <c:v>0.41891891891891891</c:v>
                </c:pt>
                <c:pt idx="47">
                  <c:v>0.42666666666666669</c:v>
                </c:pt>
                <c:pt idx="48">
                  <c:v>0.42666666666666669</c:v>
                </c:pt>
                <c:pt idx="49">
                  <c:v>0.4370860927152318</c:v>
                </c:pt>
                <c:pt idx="50">
                  <c:v>0.44736842105263158</c:v>
                </c:pt>
                <c:pt idx="51">
                  <c:v>0.45751633986928103</c:v>
                </c:pt>
                <c:pt idx="52">
                  <c:v>0.46753246753246752</c:v>
                </c:pt>
                <c:pt idx="53">
                  <c:v>0.47741935483870968</c:v>
                </c:pt>
                <c:pt idx="54">
                  <c:v>0.48717948717948717</c:v>
                </c:pt>
                <c:pt idx="55">
                  <c:v>0.49681528662420382</c:v>
                </c:pt>
                <c:pt idx="56">
                  <c:v>0.50632911392405067</c:v>
                </c:pt>
                <c:pt idx="57">
                  <c:v>0.51572327044025157</c:v>
                </c:pt>
                <c:pt idx="58">
                  <c:v>0.52500000000000002</c:v>
                </c:pt>
                <c:pt idx="59">
                  <c:v>0.53416149068322982</c:v>
                </c:pt>
                <c:pt idx="60">
                  <c:v>0.54320987654320985</c:v>
                </c:pt>
                <c:pt idx="61">
                  <c:v>0.55214723926380371</c:v>
                </c:pt>
                <c:pt idx="62">
                  <c:v>0.56097560975609762</c:v>
                </c:pt>
                <c:pt idx="63">
                  <c:v>0.5662650602409639</c:v>
                </c:pt>
                <c:pt idx="64">
                  <c:v>0.5662650602409639</c:v>
                </c:pt>
                <c:pt idx="65">
                  <c:v>0.57485029940119758</c:v>
                </c:pt>
                <c:pt idx="66">
                  <c:v>0.58333333333333337</c:v>
                </c:pt>
                <c:pt idx="67">
                  <c:v>0.59171597633136097</c:v>
                </c:pt>
                <c:pt idx="68">
                  <c:v>0.6</c:v>
                </c:pt>
                <c:pt idx="69">
                  <c:v>0.60818713450292394</c:v>
                </c:pt>
                <c:pt idx="70">
                  <c:v>0.61627906976744184</c:v>
                </c:pt>
                <c:pt idx="71">
                  <c:v>0.62427745664739887</c:v>
                </c:pt>
                <c:pt idx="72">
                  <c:v>0.63218390804597702</c:v>
                </c:pt>
                <c:pt idx="73">
                  <c:v>0.64</c:v>
                </c:pt>
                <c:pt idx="74">
                  <c:v>0.64772727272727271</c:v>
                </c:pt>
                <c:pt idx="75">
                  <c:v>0.65536723163841804</c:v>
                </c:pt>
                <c:pt idx="76">
                  <c:v>0.6629213483146067</c:v>
                </c:pt>
                <c:pt idx="77">
                  <c:v>0.67039106145251393</c:v>
                </c:pt>
                <c:pt idx="78">
                  <c:v>0.67403314917127077</c:v>
                </c:pt>
                <c:pt idx="79">
                  <c:v>0.67403314917127077</c:v>
                </c:pt>
                <c:pt idx="80">
                  <c:v>0.68131868131868134</c:v>
                </c:pt>
                <c:pt idx="81">
                  <c:v>0.68852459016393441</c:v>
                </c:pt>
                <c:pt idx="82">
                  <c:v>0.69565217391304346</c:v>
                </c:pt>
                <c:pt idx="83">
                  <c:v>0.70270270270270274</c:v>
                </c:pt>
                <c:pt idx="84">
                  <c:v>0.70967741935483875</c:v>
                </c:pt>
                <c:pt idx="85">
                  <c:v>0.71657754010695185</c:v>
                </c:pt>
                <c:pt idx="86">
                  <c:v>0.72340425531914898</c:v>
                </c:pt>
                <c:pt idx="87">
                  <c:v>0.73015873015873012</c:v>
                </c:pt>
                <c:pt idx="88">
                  <c:v>0.73298429319371727</c:v>
                </c:pt>
                <c:pt idx="89">
                  <c:v>0.73298429319371727</c:v>
                </c:pt>
                <c:pt idx="90">
                  <c:v>0.73958333333333337</c:v>
                </c:pt>
                <c:pt idx="91">
                  <c:v>0.74611398963730569</c:v>
                </c:pt>
                <c:pt idx="92">
                  <c:v>0.74871794871794872</c:v>
                </c:pt>
                <c:pt idx="93">
                  <c:v>0.74489795918367352</c:v>
                </c:pt>
                <c:pt idx="94">
                  <c:v>0.74489795918367352</c:v>
                </c:pt>
                <c:pt idx="95">
                  <c:v>0.75126903553299496</c:v>
                </c:pt>
                <c:pt idx="96">
                  <c:v>0.75757575757575757</c:v>
                </c:pt>
                <c:pt idx="97">
                  <c:v>0.76381909547738691</c:v>
                </c:pt>
                <c:pt idx="98">
                  <c:v>0.77</c:v>
                </c:pt>
                <c:pt idx="99">
                  <c:v>0.77611940298507465</c:v>
                </c:pt>
                <c:pt idx="100">
                  <c:v>0.78217821782178221</c:v>
                </c:pt>
                <c:pt idx="101">
                  <c:v>0.78817733990147787</c:v>
                </c:pt>
                <c:pt idx="102">
                  <c:v>0.79411764705882348</c:v>
                </c:pt>
                <c:pt idx="103">
                  <c:v>0.8</c:v>
                </c:pt>
                <c:pt idx="104">
                  <c:v>0.80582524271844658</c:v>
                </c:pt>
                <c:pt idx="105">
                  <c:v>0.81159420289855078</c:v>
                </c:pt>
                <c:pt idx="106">
                  <c:v>0.81730769230769229</c:v>
                </c:pt>
                <c:pt idx="107">
                  <c:v>0.82296650717703346</c:v>
                </c:pt>
                <c:pt idx="108">
                  <c:v>0.82464454976303314</c:v>
                </c:pt>
                <c:pt idx="109">
                  <c:v>0.82464454976303314</c:v>
                </c:pt>
                <c:pt idx="110">
                  <c:v>0.82629107981220662</c:v>
                </c:pt>
                <c:pt idx="111">
                  <c:v>0.82629107981220662</c:v>
                </c:pt>
                <c:pt idx="112">
                  <c:v>0.82790697674418601</c:v>
                </c:pt>
                <c:pt idx="113">
                  <c:v>0.82790697674418601</c:v>
                </c:pt>
                <c:pt idx="114">
                  <c:v>0.82949308755760365</c:v>
                </c:pt>
                <c:pt idx="115">
                  <c:v>0.82568807339449546</c:v>
                </c:pt>
                <c:pt idx="116">
                  <c:v>0.82568807339449546</c:v>
                </c:pt>
                <c:pt idx="117">
                  <c:v>0.82727272727272727</c:v>
                </c:pt>
                <c:pt idx="118">
                  <c:v>0.82352941176470584</c:v>
                </c:pt>
                <c:pt idx="119">
                  <c:v>0.81981981981981977</c:v>
                </c:pt>
                <c:pt idx="120">
                  <c:v>0.81981981981981977</c:v>
                </c:pt>
                <c:pt idx="121">
                  <c:v>0.82511210762331844</c:v>
                </c:pt>
                <c:pt idx="122">
                  <c:v>0.82666666666666666</c:v>
                </c:pt>
                <c:pt idx="123">
                  <c:v>0.82666666666666666</c:v>
                </c:pt>
                <c:pt idx="124">
                  <c:v>0.83185840707964598</c:v>
                </c:pt>
                <c:pt idx="125">
                  <c:v>0.83333333333333337</c:v>
                </c:pt>
                <c:pt idx="126">
                  <c:v>0.82969432314410485</c:v>
                </c:pt>
                <c:pt idx="127">
                  <c:v>0.82608695652173914</c:v>
                </c:pt>
                <c:pt idx="128">
                  <c:v>0.82251082251082253</c:v>
                </c:pt>
                <c:pt idx="129">
                  <c:v>0.81896551724137934</c:v>
                </c:pt>
                <c:pt idx="130">
                  <c:v>0.81545064377682408</c:v>
                </c:pt>
                <c:pt idx="131">
                  <c:v>0.81545064377682408</c:v>
                </c:pt>
                <c:pt idx="132">
                  <c:v>0.82051282051282048</c:v>
                </c:pt>
                <c:pt idx="133">
                  <c:v>0.82553191489361699</c:v>
                </c:pt>
                <c:pt idx="134">
                  <c:v>0.8270042194092827</c:v>
                </c:pt>
                <c:pt idx="135">
                  <c:v>0.82352941176470584</c:v>
                </c:pt>
                <c:pt idx="136">
                  <c:v>0.82008368200836823</c:v>
                </c:pt>
                <c:pt idx="137">
                  <c:v>0.81666666666666665</c:v>
                </c:pt>
                <c:pt idx="138">
                  <c:v>0.81327800829875518</c:v>
                </c:pt>
                <c:pt idx="139">
                  <c:v>0.81327800829875518</c:v>
                </c:pt>
                <c:pt idx="140">
                  <c:v>0.81818181818181823</c:v>
                </c:pt>
                <c:pt idx="141">
                  <c:v>0.81967213114754101</c:v>
                </c:pt>
                <c:pt idx="142">
                  <c:v>0.81967213114754101</c:v>
                </c:pt>
                <c:pt idx="143">
                  <c:v>0.82113821138211385</c:v>
                </c:pt>
                <c:pt idx="144">
                  <c:v>0.81781376518218618</c:v>
                </c:pt>
                <c:pt idx="145">
                  <c:v>0.81451612903225812</c:v>
                </c:pt>
                <c:pt idx="146">
                  <c:v>0.8112449799196787</c:v>
                </c:pt>
                <c:pt idx="147">
                  <c:v>0.80800000000000005</c:v>
                </c:pt>
                <c:pt idx="148">
                  <c:v>0.80478087649402386</c:v>
                </c:pt>
                <c:pt idx="149">
                  <c:v>0.80158730158730163</c:v>
                </c:pt>
                <c:pt idx="150">
                  <c:v>0.80158730158730163</c:v>
                </c:pt>
                <c:pt idx="151">
                  <c:v>0.80314960629921262</c:v>
                </c:pt>
                <c:pt idx="152">
                  <c:v>0.8</c:v>
                </c:pt>
                <c:pt idx="153">
                  <c:v>0.796875</c:v>
                </c:pt>
                <c:pt idx="154">
                  <c:v>0.79377431906614782</c:v>
                </c:pt>
                <c:pt idx="155">
                  <c:v>0.79069767441860461</c:v>
                </c:pt>
                <c:pt idx="156">
                  <c:v>0.78764478764478763</c:v>
                </c:pt>
                <c:pt idx="157">
                  <c:v>0.7846153846153846</c:v>
                </c:pt>
                <c:pt idx="158">
                  <c:v>0.7816091954022989</c:v>
                </c:pt>
                <c:pt idx="159">
                  <c:v>0.77862595419847325</c:v>
                </c:pt>
                <c:pt idx="160">
                  <c:v>0.7756653992395437</c:v>
                </c:pt>
                <c:pt idx="161">
                  <c:v>0.77272727272727271</c:v>
                </c:pt>
                <c:pt idx="162">
                  <c:v>0.76981132075471703</c:v>
                </c:pt>
                <c:pt idx="163">
                  <c:v>0.76691729323308266</c:v>
                </c:pt>
                <c:pt idx="164">
                  <c:v>0.7640449438202247</c:v>
                </c:pt>
                <c:pt idx="165">
                  <c:v>0.76119402985074625</c:v>
                </c:pt>
                <c:pt idx="166">
                  <c:v>0.75836431226765799</c:v>
                </c:pt>
                <c:pt idx="167">
                  <c:v>0.75555555555555554</c:v>
                </c:pt>
                <c:pt idx="168">
                  <c:v>0.75276752767527677</c:v>
                </c:pt>
                <c:pt idx="169">
                  <c:v>0.75</c:v>
                </c:pt>
                <c:pt idx="170">
                  <c:v>0.74725274725274726</c:v>
                </c:pt>
                <c:pt idx="171">
                  <c:v>0.74452554744525545</c:v>
                </c:pt>
                <c:pt idx="172">
                  <c:v>0.74181818181818182</c:v>
                </c:pt>
                <c:pt idx="173">
                  <c:v>0.73913043478260865</c:v>
                </c:pt>
                <c:pt idx="174">
                  <c:v>0.73646209386281591</c:v>
                </c:pt>
                <c:pt idx="175">
                  <c:v>0.73381294964028776</c:v>
                </c:pt>
                <c:pt idx="176">
                  <c:v>0.73118279569892475</c:v>
                </c:pt>
                <c:pt idx="177">
                  <c:v>0.72857142857142854</c:v>
                </c:pt>
                <c:pt idx="178">
                  <c:v>0.72597864768683273</c:v>
                </c:pt>
                <c:pt idx="179">
                  <c:v>0.72340425531914898</c:v>
                </c:pt>
                <c:pt idx="180">
                  <c:v>0.72084805653710249</c:v>
                </c:pt>
                <c:pt idx="181">
                  <c:v>0.71830985915492962</c:v>
                </c:pt>
                <c:pt idx="182">
                  <c:v>0.71578947368421053</c:v>
                </c:pt>
                <c:pt idx="183">
                  <c:v>0.71328671328671334</c:v>
                </c:pt>
                <c:pt idx="184">
                  <c:v>0.71080139372822304</c:v>
                </c:pt>
                <c:pt idx="185">
                  <c:v>0.70833333333333337</c:v>
                </c:pt>
                <c:pt idx="186">
                  <c:v>0.70588235294117652</c:v>
                </c:pt>
                <c:pt idx="187">
                  <c:v>0.70344827586206893</c:v>
                </c:pt>
                <c:pt idx="188">
                  <c:v>0.7010309278350515</c:v>
                </c:pt>
                <c:pt idx="189">
                  <c:v>0.69863013698630139</c:v>
                </c:pt>
                <c:pt idx="190">
                  <c:v>0.69624573378839594</c:v>
                </c:pt>
                <c:pt idx="191">
                  <c:v>0.69387755102040816</c:v>
                </c:pt>
                <c:pt idx="192">
                  <c:v>0.69152542372881354</c:v>
                </c:pt>
                <c:pt idx="193">
                  <c:v>0.68918918918918914</c:v>
                </c:pt>
                <c:pt idx="194">
                  <c:v>0.68686868686868685</c:v>
                </c:pt>
                <c:pt idx="195">
                  <c:v>0.68456375838926176</c:v>
                </c:pt>
                <c:pt idx="196">
                  <c:v>0.68227424749163879</c:v>
                </c:pt>
                <c:pt idx="197">
                  <c:v>0.68</c:v>
                </c:pt>
                <c:pt idx="198">
                  <c:v>0.67774086378737541</c:v>
                </c:pt>
                <c:pt idx="199">
                  <c:v>0.67549668874172186</c:v>
                </c:pt>
                <c:pt idx="200">
                  <c:v>0.67326732673267331</c:v>
                </c:pt>
                <c:pt idx="201">
                  <c:v>0.67105263157894735</c:v>
                </c:pt>
                <c:pt idx="202">
                  <c:v>0.66885245901639345</c:v>
                </c:pt>
                <c:pt idx="203">
                  <c:v>0.66666666666666663</c:v>
                </c:pt>
                <c:pt idx="204">
                  <c:v>0.66449511400651462</c:v>
                </c:pt>
                <c:pt idx="205">
                  <c:v>0.66233766233766234</c:v>
                </c:pt>
                <c:pt idx="206">
                  <c:v>0.66019417475728159</c:v>
                </c:pt>
                <c:pt idx="207">
                  <c:v>0.65806451612903227</c:v>
                </c:pt>
                <c:pt idx="208">
                  <c:v>0.65594855305466238</c:v>
                </c:pt>
                <c:pt idx="209">
                  <c:v>0.65384615384615385</c:v>
                </c:pt>
                <c:pt idx="210">
                  <c:v>0.65175718849840258</c:v>
                </c:pt>
                <c:pt idx="211">
                  <c:v>0.64968152866242035</c:v>
                </c:pt>
                <c:pt idx="212">
                  <c:v>0.64761904761904765</c:v>
                </c:pt>
                <c:pt idx="213">
                  <c:v>0.64556962025316456</c:v>
                </c:pt>
                <c:pt idx="214">
                  <c:v>0.64353312302839116</c:v>
                </c:pt>
                <c:pt idx="215">
                  <c:v>0.64150943396226412</c:v>
                </c:pt>
                <c:pt idx="216">
                  <c:v>0.63949843260188088</c:v>
                </c:pt>
                <c:pt idx="217">
                  <c:v>0.63749999999999996</c:v>
                </c:pt>
                <c:pt idx="218">
                  <c:v>0.63551401869158874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30F-4607-ACD8-3A29304726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60664095"/>
        <c:axId val="960678239"/>
      </c:lineChart>
      <c:catAx>
        <c:axId val="960664095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Score</a:t>
                </a:r>
                <a:endParaRPr lang="ru-RU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960678239"/>
        <c:crosses val="autoZero"/>
        <c:auto val="1"/>
        <c:lblAlgn val="ctr"/>
        <c:lblOffset val="100"/>
        <c:noMultiLvlLbl val="0"/>
      </c:catAx>
      <c:valAx>
        <c:axId val="96067823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F1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96066409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Score distribution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8.5305281076041697E-2"/>
          <c:y val="9.4439556087007742E-2"/>
          <c:w val="0.88520602567603146"/>
          <c:h val="0.7817792116959593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Лист1!$A$1</c:f>
              <c:strCache>
                <c:ptCount val="1"/>
                <c:pt idx="0">
                  <c:v>Score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14"/>
            <c:invertIfNegative val="0"/>
            <c:bubble3D val="0"/>
            <c:spPr>
              <a:solidFill>
                <a:srgbClr val="C00000"/>
              </a:solidFill>
              <a:ln>
                <a:solidFill>
                  <a:srgbClr val="C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0-7AF7-46E3-A614-96CE3929EFC0}"/>
              </c:ext>
            </c:extLst>
          </c:dPt>
          <c:dLbls>
            <c:dLbl>
              <c:idx val="114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7AF7-46E3-A614-96CE3929EFC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Лист1!$A$2:$A$221</c:f>
              <c:numCache>
                <c:formatCode>General</c:formatCode>
                <c:ptCount val="220"/>
                <c:pt idx="0">
                  <c:v>193.2</c:v>
                </c:pt>
                <c:pt idx="1">
                  <c:v>193.2</c:v>
                </c:pt>
                <c:pt idx="2">
                  <c:v>193.2</c:v>
                </c:pt>
                <c:pt idx="3">
                  <c:v>190</c:v>
                </c:pt>
                <c:pt idx="4">
                  <c:v>190</c:v>
                </c:pt>
                <c:pt idx="5">
                  <c:v>190</c:v>
                </c:pt>
                <c:pt idx="6">
                  <c:v>188.1</c:v>
                </c:pt>
                <c:pt idx="7">
                  <c:v>188.1</c:v>
                </c:pt>
                <c:pt idx="8">
                  <c:v>188</c:v>
                </c:pt>
                <c:pt idx="9">
                  <c:v>188</c:v>
                </c:pt>
                <c:pt idx="10">
                  <c:v>187.9</c:v>
                </c:pt>
                <c:pt idx="11">
                  <c:v>187.2</c:v>
                </c:pt>
                <c:pt idx="12">
                  <c:v>187</c:v>
                </c:pt>
                <c:pt idx="13">
                  <c:v>185.6</c:v>
                </c:pt>
                <c:pt idx="14">
                  <c:v>185.4</c:v>
                </c:pt>
                <c:pt idx="15">
                  <c:v>185.2</c:v>
                </c:pt>
                <c:pt idx="16">
                  <c:v>184.6</c:v>
                </c:pt>
                <c:pt idx="17">
                  <c:v>184.6</c:v>
                </c:pt>
                <c:pt idx="18">
                  <c:v>184.4</c:v>
                </c:pt>
                <c:pt idx="19">
                  <c:v>184.1</c:v>
                </c:pt>
                <c:pt idx="20">
                  <c:v>184.1</c:v>
                </c:pt>
                <c:pt idx="21">
                  <c:v>183.2</c:v>
                </c:pt>
                <c:pt idx="22">
                  <c:v>183.2</c:v>
                </c:pt>
                <c:pt idx="23">
                  <c:v>182.9</c:v>
                </c:pt>
                <c:pt idx="24">
                  <c:v>182.9</c:v>
                </c:pt>
                <c:pt idx="25">
                  <c:v>182.9</c:v>
                </c:pt>
                <c:pt idx="26">
                  <c:v>182.9</c:v>
                </c:pt>
                <c:pt idx="27">
                  <c:v>181.7</c:v>
                </c:pt>
                <c:pt idx="28">
                  <c:v>181.1</c:v>
                </c:pt>
                <c:pt idx="29">
                  <c:v>181.1</c:v>
                </c:pt>
                <c:pt idx="30">
                  <c:v>181.1</c:v>
                </c:pt>
                <c:pt idx="31">
                  <c:v>181.1</c:v>
                </c:pt>
                <c:pt idx="32">
                  <c:v>181.1</c:v>
                </c:pt>
                <c:pt idx="33">
                  <c:v>180.5</c:v>
                </c:pt>
                <c:pt idx="34">
                  <c:v>180.5</c:v>
                </c:pt>
                <c:pt idx="35">
                  <c:v>180.5</c:v>
                </c:pt>
                <c:pt idx="36">
                  <c:v>180.5</c:v>
                </c:pt>
                <c:pt idx="37">
                  <c:v>179.7</c:v>
                </c:pt>
                <c:pt idx="38">
                  <c:v>179.7</c:v>
                </c:pt>
                <c:pt idx="39">
                  <c:v>178.7</c:v>
                </c:pt>
                <c:pt idx="40">
                  <c:v>178.7</c:v>
                </c:pt>
                <c:pt idx="41">
                  <c:v>177.7</c:v>
                </c:pt>
                <c:pt idx="42">
                  <c:v>177.6</c:v>
                </c:pt>
                <c:pt idx="43">
                  <c:v>177.5</c:v>
                </c:pt>
                <c:pt idx="44">
                  <c:v>177.5</c:v>
                </c:pt>
                <c:pt idx="45">
                  <c:v>177.1</c:v>
                </c:pt>
                <c:pt idx="46">
                  <c:v>177.1</c:v>
                </c:pt>
                <c:pt idx="47">
                  <c:v>176.8</c:v>
                </c:pt>
                <c:pt idx="48">
                  <c:v>176.7</c:v>
                </c:pt>
                <c:pt idx="49">
                  <c:v>176.7</c:v>
                </c:pt>
                <c:pt idx="50">
                  <c:v>176.3</c:v>
                </c:pt>
                <c:pt idx="51">
                  <c:v>175.3</c:v>
                </c:pt>
                <c:pt idx="52">
                  <c:v>175.3</c:v>
                </c:pt>
                <c:pt idx="53">
                  <c:v>175</c:v>
                </c:pt>
                <c:pt idx="54">
                  <c:v>175</c:v>
                </c:pt>
                <c:pt idx="55">
                  <c:v>175</c:v>
                </c:pt>
                <c:pt idx="56">
                  <c:v>175</c:v>
                </c:pt>
                <c:pt idx="57">
                  <c:v>175</c:v>
                </c:pt>
                <c:pt idx="58">
                  <c:v>175</c:v>
                </c:pt>
                <c:pt idx="59">
                  <c:v>174.5</c:v>
                </c:pt>
                <c:pt idx="60">
                  <c:v>174.5</c:v>
                </c:pt>
                <c:pt idx="61">
                  <c:v>174.2</c:v>
                </c:pt>
                <c:pt idx="62">
                  <c:v>174.2</c:v>
                </c:pt>
                <c:pt idx="63">
                  <c:v>174.2</c:v>
                </c:pt>
                <c:pt idx="64">
                  <c:v>173.9</c:v>
                </c:pt>
                <c:pt idx="65">
                  <c:v>173.9</c:v>
                </c:pt>
                <c:pt idx="66">
                  <c:v>173.9</c:v>
                </c:pt>
                <c:pt idx="67">
                  <c:v>173.9</c:v>
                </c:pt>
                <c:pt idx="68">
                  <c:v>173.9</c:v>
                </c:pt>
                <c:pt idx="69">
                  <c:v>173.9</c:v>
                </c:pt>
                <c:pt idx="70">
                  <c:v>173.9</c:v>
                </c:pt>
                <c:pt idx="71">
                  <c:v>173.9</c:v>
                </c:pt>
                <c:pt idx="72">
                  <c:v>173.9</c:v>
                </c:pt>
                <c:pt idx="73">
                  <c:v>173.9</c:v>
                </c:pt>
                <c:pt idx="74">
                  <c:v>173.9</c:v>
                </c:pt>
                <c:pt idx="75">
                  <c:v>173.9</c:v>
                </c:pt>
                <c:pt idx="76">
                  <c:v>173.9</c:v>
                </c:pt>
                <c:pt idx="77">
                  <c:v>173.9</c:v>
                </c:pt>
                <c:pt idx="78">
                  <c:v>173.9</c:v>
                </c:pt>
                <c:pt idx="79">
                  <c:v>173.9</c:v>
                </c:pt>
                <c:pt idx="80">
                  <c:v>173.9</c:v>
                </c:pt>
                <c:pt idx="81">
                  <c:v>173.9</c:v>
                </c:pt>
                <c:pt idx="82">
                  <c:v>173.9</c:v>
                </c:pt>
                <c:pt idx="83">
                  <c:v>173.9</c:v>
                </c:pt>
                <c:pt idx="84">
                  <c:v>173.9</c:v>
                </c:pt>
                <c:pt idx="85">
                  <c:v>173.9</c:v>
                </c:pt>
                <c:pt idx="86">
                  <c:v>173.9</c:v>
                </c:pt>
                <c:pt idx="87">
                  <c:v>173.9</c:v>
                </c:pt>
                <c:pt idx="88">
                  <c:v>173.3</c:v>
                </c:pt>
                <c:pt idx="89">
                  <c:v>173.3</c:v>
                </c:pt>
                <c:pt idx="90">
                  <c:v>172.9</c:v>
                </c:pt>
                <c:pt idx="91">
                  <c:v>172.9</c:v>
                </c:pt>
                <c:pt idx="92">
                  <c:v>172.8</c:v>
                </c:pt>
                <c:pt idx="93">
                  <c:v>172.8</c:v>
                </c:pt>
                <c:pt idx="94">
                  <c:v>172.3</c:v>
                </c:pt>
                <c:pt idx="95">
                  <c:v>172.3</c:v>
                </c:pt>
                <c:pt idx="96">
                  <c:v>172.3</c:v>
                </c:pt>
                <c:pt idx="97">
                  <c:v>172.3</c:v>
                </c:pt>
                <c:pt idx="98">
                  <c:v>172.3</c:v>
                </c:pt>
                <c:pt idx="99">
                  <c:v>172.2</c:v>
                </c:pt>
                <c:pt idx="100">
                  <c:v>172.2</c:v>
                </c:pt>
                <c:pt idx="101">
                  <c:v>172</c:v>
                </c:pt>
                <c:pt idx="102">
                  <c:v>172</c:v>
                </c:pt>
                <c:pt idx="103">
                  <c:v>172</c:v>
                </c:pt>
                <c:pt idx="104">
                  <c:v>172</c:v>
                </c:pt>
                <c:pt idx="105">
                  <c:v>171.7</c:v>
                </c:pt>
                <c:pt idx="106">
                  <c:v>171.7</c:v>
                </c:pt>
                <c:pt idx="107">
                  <c:v>171.7</c:v>
                </c:pt>
                <c:pt idx="108">
                  <c:v>171.5</c:v>
                </c:pt>
                <c:pt idx="109">
                  <c:v>171.5</c:v>
                </c:pt>
                <c:pt idx="110">
                  <c:v>169.7</c:v>
                </c:pt>
                <c:pt idx="111">
                  <c:v>169.7</c:v>
                </c:pt>
                <c:pt idx="112">
                  <c:v>169.2</c:v>
                </c:pt>
                <c:pt idx="113">
                  <c:v>168.9</c:v>
                </c:pt>
                <c:pt idx="114">
                  <c:v>168.7</c:v>
                </c:pt>
                <c:pt idx="115">
                  <c:v>168.5</c:v>
                </c:pt>
                <c:pt idx="116">
                  <c:v>168.4</c:v>
                </c:pt>
                <c:pt idx="117">
                  <c:v>168</c:v>
                </c:pt>
                <c:pt idx="118">
                  <c:v>167.9</c:v>
                </c:pt>
                <c:pt idx="119">
                  <c:v>164.9</c:v>
                </c:pt>
                <c:pt idx="120">
                  <c:v>164.7</c:v>
                </c:pt>
                <c:pt idx="121">
                  <c:v>164.7</c:v>
                </c:pt>
                <c:pt idx="122">
                  <c:v>163.30000000000001</c:v>
                </c:pt>
                <c:pt idx="123">
                  <c:v>163</c:v>
                </c:pt>
                <c:pt idx="124">
                  <c:v>162.69999999999999</c:v>
                </c:pt>
                <c:pt idx="125">
                  <c:v>161.5</c:v>
                </c:pt>
                <c:pt idx="126">
                  <c:v>161.5</c:v>
                </c:pt>
                <c:pt idx="127">
                  <c:v>161.5</c:v>
                </c:pt>
                <c:pt idx="128">
                  <c:v>159.80000000000001</c:v>
                </c:pt>
                <c:pt idx="129">
                  <c:v>159.80000000000001</c:v>
                </c:pt>
                <c:pt idx="130">
                  <c:v>158.4</c:v>
                </c:pt>
                <c:pt idx="131">
                  <c:v>156.19999999999999</c:v>
                </c:pt>
                <c:pt idx="132">
                  <c:v>154.69999999999999</c:v>
                </c:pt>
                <c:pt idx="133">
                  <c:v>154.69999999999999</c:v>
                </c:pt>
                <c:pt idx="134">
                  <c:v>153.9</c:v>
                </c:pt>
                <c:pt idx="135">
                  <c:v>151.1</c:v>
                </c:pt>
                <c:pt idx="136">
                  <c:v>149.30000000000001</c:v>
                </c:pt>
                <c:pt idx="137">
                  <c:v>145.5</c:v>
                </c:pt>
                <c:pt idx="138">
                  <c:v>143.80000000000001</c:v>
                </c:pt>
                <c:pt idx="139">
                  <c:v>67.5</c:v>
                </c:pt>
                <c:pt idx="140">
                  <c:v>67.5</c:v>
                </c:pt>
                <c:pt idx="141">
                  <c:v>66.099999999999994</c:v>
                </c:pt>
                <c:pt idx="142">
                  <c:v>63.9</c:v>
                </c:pt>
                <c:pt idx="143">
                  <c:v>63.5</c:v>
                </c:pt>
                <c:pt idx="144">
                  <c:v>63.5</c:v>
                </c:pt>
                <c:pt idx="145">
                  <c:v>63.5</c:v>
                </c:pt>
                <c:pt idx="146">
                  <c:v>62.2</c:v>
                </c:pt>
                <c:pt idx="147">
                  <c:v>62</c:v>
                </c:pt>
                <c:pt idx="148">
                  <c:v>56.5</c:v>
                </c:pt>
                <c:pt idx="149">
                  <c:v>41.7</c:v>
                </c:pt>
                <c:pt idx="150">
                  <c:v>41.2</c:v>
                </c:pt>
                <c:pt idx="151">
                  <c:v>37.5</c:v>
                </c:pt>
                <c:pt idx="152">
                  <c:v>22.9</c:v>
                </c:pt>
                <c:pt idx="153">
                  <c:v>16</c:v>
                </c:pt>
                <c:pt idx="154">
                  <c:v>15.7</c:v>
                </c:pt>
                <c:pt idx="155">
                  <c:v>14</c:v>
                </c:pt>
                <c:pt idx="156">
                  <c:v>12.1</c:v>
                </c:pt>
                <c:pt idx="157">
                  <c:v>10.8</c:v>
                </c:pt>
                <c:pt idx="158">
                  <c:v>10.5</c:v>
                </c:pt>
                <c:pt idx="159">
                  <c:v>10.5</c:v>
                </c:pt>
                <c:pt idx="160">
                  <c:v>9.4</c:v>
                </c:pt>
                <c:pt idx="161">
                  <c:v>8.1999999999999993</c:v>
                </c:pt>
                <c:pt idx="162">
                  <c:v>8.1</c:v>
                </c:pt>
                <c:pt idx="163">
                  <c:v>7</c:v>
                </c:pt>
                <c:pt idx="164">
                  <c:v>7</c:v>
                </c:pt>
                <c:pt idx="165">
                  <c:v>6.7</c:v>
                </c:pt>
                <c:pt idx="166">
                  <c:v>6.4</c:v>
                </c:pt>
                <c:pt idx="167">
                  <c:v>6.4</c:v>
                </c:pt>
                <c:pt idx="168">
                  <c:v>6.3</c:v>
                </c:pt>
                <c:pt idx="169">
                  <c:v>6.3</c:v>
                </c:pt>
                <c:pt idx="170">
                  <c:v>6.3</c:v>
                </c:pt>
                <c:pt idx="171">
                  <c:v>5.8</c:v>
                </c:pt>
                <c:pt idx="172">
                  <c:v>5.6</c:v>
                </c:pt>
                <c:pt idx="173">
                  <c:v>5.3</c:v>
                </c:pt>
                <c:pt idx="174">
                  <c:v>5.0999999999999996</c:v>
                </c:pt>
                <c:pt idx="175">
                  <c:v>5.0999999999999996</c:v>
                </c:pt>
                <c:pt idx="176">
                  <c:v>4.2</c:v>
                </c:pt>
                <c:pt idx="177">
                  <c:v>4.0999999999999996</c:v>
                </c:pt>
                <c:pt idx="178">
                  <c:v>4</c:v>
                </c:pt>
                <c:pt idx="179">
                  <c:v>3.9</c:v>
                </c:pt>
                <c:pt idx="180">
                  <c:v>3.7</c:v>
                </c:pt>
                <c:pt idx="181">
                  <c:v>3.4</c:v>
                </c:pt>
                <c:pt idx="182">
                  <c:v>3.4</c:v>
                </c:pt>
                <c:pt idx="183">
                  <c:v>3.3</c:v>
                </c:pt>
                <c:pt idx="184">
                  <c:v>3.3</c:v>
                </c:pt>
                <c:pt idx="185">
                  <c:v>3.3</c:v>
                </c:pt>
                <c:pt idx="186">
                  <c:v>3.2</c:v>
                </c:pt>
                <c:pt idx="187">
                  <c:v>2.8</c:v>
                </c:pt>
                <c:pt idx="188">
                  <c:v>2.8</c:v>
                </c:pt>
                <c:pt idx="189">
                  <c:v>2.5</c:v>
                </c:pt>
                <c:pt idx="190">
                  <c:v>2</c:v>
                </c:pt>
                <c:pt idx="191">
                  <c:v>1.9</c:v>
                </c:pt>
                <c:pt idx="192">
                  <c:v>1.7</c:v>
                </c:pt>
                <c:pt idx="193">
                  <c:v>1.4</c:v>
                </c:pt>
                <c:pt idx="194">
                  <c:v>1.4</c:v>
                </c:pt>
                <c:pt idx="195">
                  <c:v>1.4</c:v>
                </c:pt>
                <c:pt idx="196">
                  <c:v>1.4</c:v>
                </c:pt>
                <c:pt idx="197">
                  <c:v>1</c:v>
                </c:pt>
                <c:pt idx="198">
                  <c:v>0.5</c:v>
                </c:pt>
                <c:pt idx="199">
                  <c:v>0.3</c:v>
                </c:pt>
                <c:pt idx="200">
                  <c:v>0.3</c:v>
                </c:pt>
                <c:pt idx="201">
                  <c:v>0.2</c:v>
                </c:pt>
                <c:pt idx="202">
                  <c:v>-0.3</c:v>
                </c:pt>
                <c:pt idx="203">
                  <c:v>-0.6</c:v>
                </c:pt>
                <c:pt idx="204">
                  <c:v>-0.6</c:v>
                </c:pt>
                <c:pt idx="205">
                  <c:v>-0.6</c:v>
                </c:pt>
                <c:pt idx="206">
                  <c:v>-1.1000000000000001</c:v>
                </c:pt>
                <c:pt idx="207">
                  <c:v>-1.2</c:v>
                </c:pt>
                <c:pt idx="208">
                  <c:v>-1.3</c:v>
                </c:pt>
                <c:pt idx="209">
                  <c:v>-1.3</c:v>
                </c:pt>
                <c:pt idx="210">
                  <c:v>-1.3</c:v>
                </c:pt>
                <c:pt idx="211">
                  <c:v>-1.4</c:v>
                </c:pt>
                <c:pt idx="212">
                  <c:v>-1.8</c:v>
                </c:pt>
                <c:pt idx="213">
                  <c:v>-2</c:v>
                </c:pt>
                <c:pt idx="214">
                  <c:v>-2.5</c:v>
                </c:pt>
                <c:pt idx="215">
                  <c:v>-3.7</c:v>
                </c:pt>
                <c:pt idx="216">
                  <c:v>-4.0999999999999996</c:v>
                </c:pt>
                <c:pt idx="217">
                  <c:v>-4.9000000000000004</c:v>
                </c:pt>
                <c:pt idx="218">
                  <c:v>-19.399999999999999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8A-419A-BD87-990E10F4DF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60640383"/>
        <c:axId val="960650783"/>
      </c:barChart>
      <c:catAx>
        <c:axId val="960640383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960650783"/>
        <c:crosses val="autoZero"/>
        <c:auto val="1"/>
        <c:lblAlgn val="ctr"/>
        <c:lblOffset val="100"/>
        <c:noMultiLvlLbl val="0"/>
      </c:catAx>
      <c:valAx>
        <c:axId val="9606507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Score</a:t>
                </a:r>
                <a:endParaRPr lang="ru-RU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96064038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22860</xdr:colOff>
      <xdr:row>2</xdr:row>
      <xdr:rowOff>11430</xdr:rowOff>
    </xdr:from>
    <xdr:to>
      <xdr:col>27</xdr:col>
      <xdr:colOff>594360</xdr:colOff>
      <xdr:row>23</xdr:row>
      <xdr:rowOff>160020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198119</xdr:colOff>
      <xdr:row>0</xdr:row>
      <xdr:rowOff>175259</xdr:rowOff>
    </xdr:from>
    <xdr:to>
      <xdr:col>11</xdr:col>
      <xdr:colOff>546846</xdr:colOff>
      <xdr:row>19</xdr:row>
      <xdr:rowOff>35858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38100</xdr:colOff>
      <xdr:row>20</xdr:row>
      <xdr:rowOff>160020</xdr:rowOff>
    </xdr:from>
    <xdr:to>
      <xdr:col>16</xdr:col>
      <xdr:colOff>243840</xdr:colOff>
      <xdr:row>42</xdr:row>
      <xdr:rowOff>125730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21"/>
  <sheetViews>
    <sheetView topLeftCell="F88" workbookViewId="0">
      <selection activeCell="G116" sqref="G116"/>
    </sheetView>
  </sheetViews>
  <sheetFormatPr defaultRowHeight="14.4" x14ac:dyDescent="0.3"/>
  <cols>
    <col min="1" max="1" width="28.21875" bestFit="1" customWidth="1"/>
    <col min="9" max="9" width="11.109375" bestFit="1" customWidth="1"/>
    <col min="10" max="10" width="8.88671875" style="12"/>
    <col min="18" max="18" width="9.77734375" bestFit="1" customWidth="1"/>
  </cols>
  <sheetData>
    <row r="1" spans="1:19" x14ac:dyDescent="0.3">
      <c r="A1" s="3" t="s">
        <v>222</v>
      </c>
      <c r="B1" s="4" t="s">
        <v>223</v>
      </c>
      <c r="C1" s="3" t="s">
        <v>224</v>
      </c>
      <c r="D1" s="3" t="s">
        <v>225</v>
      </c>
      <c r="E1" s="3" t="s">
        <v>226</v>
      </c>
      <c r="F1" s="5" t="s">
        <v>227</v>
      </c>
      <c r="G1" s="4" t="s">
        <v>233</v>
      </c>
      <c r="H1" s="5" t="s">
        <v>228</v>
      </c>
      <c r="I1" s="4" t="s">
        <v>229</v>
      </c>
      <c r="J1" s="11" t="s">
        <v>230</v>
      </c>
      <c r="K1" s="5" t="s">
        <v>231</v>
      </c>
      <c r="L1" s="5" t="s">
        <v>232</v>
      </c>
      <c r="N1" t="s">
        <v>234</v>
      </c>
      <c r="O1">
        <v>220</v>
      </c>
      <c r="Q1" s="9" t="s">
        <v>237</v>
      </c>
      <c r="R1" s="9" t="s">
        <v>238</v>
      </c>
      <c r="S1" t="s">
        <v>230</v>
      </c>
    </row>
    <row r="2" spans="1:19" x14ac:dyDescent="0.3">
      <c r="A2" s="1" t="s">
        <v>0</v>
      </c>
      <c r="B2" s="1" t="s">
        <v>1</v>
      </c>
      <c r="C2">
        <v>19</v>
      </c>
      <c r="D2">
        <v>127</v>
      </c>
      <c r="E2">
        <v>1</v>
      </c>
      <c r="F2">
        <v>98</v>
      </c>
      <c r="G2" s="6">
        <v>193.2</v>
      </c>
      <c r="H2" s="6">
        <v>1.4999999999999999E-56</v>
      </c>
      <c r="I2" t="s">
        <v>2</v>
      </c>
      <c r="J2" s="12">
        <f>1-((COUNTIF(I3:I$221,"no")+O$1-O$2)/(O$1-O$3))</f>
        <v>0</v>
      </c>
      <c r="K2">
        <f>COUNTIF(I$1:I1,"yes")/O$3</f>
        <v>0</v>
      </c>
      <c r="L2">
        <f>2*COUNTIF(I$1:I1,"yes")/(COUNTIF(I$1:I1,"yes")+O$3+(O$1-O$3-(COUNTIF(I3:I$441,"no")+O$1-O$2)))</f>
        <v>0</v>
      </c>
      <c r="N2" t="s">
        <v>235</v>
      </c>
      <c r="O2">
        <v>219</v>
      </c>
      <c r="Q2">
        <v>0</v>
      </c>
      <c r="R2" s="10">
        <v>0.36701047542304699</v>
      </c>
      <c r="S2">
        <v>0.21186440677966101</v>
      </c>
    </row>
    <row r="3" spans="1:19" x14ac:dyDescent="0.3">
      <c r="A3" s="1" t="s">
        <v>3</v>
      </c>
      <c r="B3" s="1" t="s">
        <v>1</v>
      </c>
      <c r="C3">
        <v>19</v>
      </c>
      <c r="D3">
        <v>127</v>
      </c>
      <c r="E3">
        <v>1</v>
      </c>
      <c r="F3">
        <v>98</v>
      </c>
      <c r="G3" s="6">
        <v>193.2</v>
      </c>
      <c r="H3" s="6">
        <v>1.4999999999999999E-56</v>
      </c>
      <c r="I3" t="s">
        <v>2</v>
      </c>
      <c r="J3" s="12">
        <f>1-((COUNTIF(I4:I$221,"no")+O$1-O$2)/(O$1-O$3))</f>
        <v>0</v>
      </c>
      <c r="K3">
        <f>COUNTIF(I$1:I2,"yes")/O$3</f>
        <v>9.8039215686274508E-3</v>
      </c>
      <c r="L3">
        <f>2*COUNTIF(I$1:I2,"yes")/(COUNTIF(I$1:I2,"yes")+O$3+(O$1-O$3-(COUNTIF(I4:I$441,"no")+O$1-O$2)))</f>
        <v>1.9417475728155338E-2</v>
      </c>
      <c r="N3" t="s">
        <v>236</v>
      </c>
      <c r="O3">
        <v>102</v>
      </c>
      <c r="Q3">
        <v>4.5205479452054796E-3</v>
      </c>
      <c r="R3" s="10">
        <v>0.36630405586892367</v>
      </c>
      <c r="S3">
        <v>0.26271186440677963</v>
      </c>
    </row>
    <row r="4" spans="1:19" x14ac:dyDescent="0.3">
      <c r="A4" s="1" t="s">
        <v>4</v>
      </c>
      <c r="B4" s="1" t="s">
        <v>1</v>
      </c>
      <c r="C4">
        <v>19</v>
      </c>
      <c r="D4">
        <v>127</v>
      </c>
      <c r="E4">
        <v>1</v>
      </c>
      <c r="F4">
        <v>98</v>
      </c>
      <c r="G4" s="6">
        <v>193.2</v>
      </c>
      <c r="H4" s="6">
        <v>1.4999999999999999E-56</v>
      </c>
      <c r="I4" t="s">
        <v>2</v>
      </c>
      <c r="J4" s="12">
        <f>1-((COUNTIF(I5:I$221,"no")+O$1-O$2)/(O$1-O$3))</f>
        <v>0</v>
      </c>
      <c r="K4">
        <f>COUNTIF(I$1:I3,"yes")/O$3</f>
        <v>1.9607843137254902E-2</v>
      </c>
      <c r="L4">
        <f>2*COUNTIF(I$1:I3,"yes")/(COUNTIF(I$1:I3,"yes")+O$3+(O$1-O$3-(COUNTIF(I5:I$441,"no")+O$1-O$2)))</f>
        <v>3.8461538461538464E-2</v>
      </c>
      <c r="Q4">
        <v>9.0410958904109592E-3</v>
      </c>
      <c r="R4" s="10">
        <v>0.36624764974483059</v>
      </c>
      <c r="S4">
        <v>0.20338983050847459</v>
      </c>
    </row>
    <row r="5" spans="1:19" x14ac:dyDescent="0.3">
      <c r="A5" s="1" t="s">
        <v>5</v>
      </c>
      <c r="B5" s="1" t="s">
        <v>1</v>
      </c>
      <c r="C5">
        <v>19</v>
      </c>
      <c r="D5">
        <v>127</v>
      </c>
      <c r="E5">
        <v>1</v>
      </c>
      <c r="F5">
        <v>98</v>
      </c>
      <c r="G5" s="6">
        <v>190</v>
      </c>
      <c r="H5" s="6">
        <v>1.3999999999999999E-55</v>
      </c>
      <c r="I5" t="s">
        <v>2</v>
      </c>
      <c r="J5" s="12">
        <f>1-((COUNTIF(I6:I$221,"no")+O$1-O$2)/(O$1-O$3))</f>
        <v>0</v>
      </c>
      <c r="K5">
        <f>COUNTIF(I$1:I4,"yes")/O$3</f>
        <v>2.9411764705882353E-2</v>
      </c>
      <c r="L5">
        <f>2*COUNTIF(I$1:I4,"yes")/(COUNTIF(I$1:I4,"yes")+O$3+(O$1-O$3-(COUNTIF(I6:I$441,"no")+O$1-O$2)))</f>
        <v>5.7142857142857141E-2</v>
      </c>
      <c r="Q5">
        <v>1.3561643835616439E-2</v>
      </c>
      <c r="R5" s="10">
        <v>0.36548482406661414</v>
      </c>
      <c r="S5">
        <v>0.19491525423728817</v>
      </c>
    </row>
    <row r="6" spans="1:19" x14ac:dyDescent="0.3">
      <c r="A6" s="1" t="s">
        <v>6</v>
      </c>
      <c r="B6" s="1" t="s">
        <v>1</v>
      </c>
      <c r="C6">
        <v>19</v>
      </c>
      <c r="D6">
        <v>127</v>
      </c>
      <c r="E6">
        <v>1</v>
      </c>
      <c r="F6">
        <v>98</v>
      </c>
      <c r="G6" s="6">
        <v>190</v>
      </c>
      <c r="H6" s="6">
        <v>1.3999999999999999E-55</v>
      </c>
      <c r="I6" t="s">
        <v>2</v>
      </c>
      <c r="J6" s="12">
        <f>1-((COUNTIF(I7:I$221,"no")+O$1-O$2)/(O$1-O$3))</f>
        <v>0</v>
      </c>
      <c r="K6">
        <f>COUNTIF(I$1:I5,"yes")/O$3</f>
        <v>3.9215686274509803E-2</v>
      </c>
      <c r="L6">
        <f>2*COUNTIF(I$1:I5,"yes")/(COUNTIF(I$1:I5,"yes")+O$3+(O$1-O$3-(COUNTIF(I7:I$441,"no")+O$1-O$2)))</f>
        <v>7.5471698113207544E-2</v>
      </c>
      <c r="Q6">
        <v>1.8082191780821918E-2</v>
      </c>
      <c r="R6" s="10">
        <v>0.36472199838839753</v>
      </c>
      <c r="S6">
        <v>0.18644067796610164</v>
      </c>
    </row>
    <row r="7" spans="1:19" x14ac:dyDescent="0.3">
      <c r="A7" s="1" t="s">
        <v>7</v>
      </c>
      <c r="B7" s="1" t="s">
        <v>1</v>
      </c>
      <c r="C7">
        <v>19</v>
      </c>
      <c r="D7">
        <v>127</v>
      </c>
      <c r="E7">
        <v>1</v>
      </c>
      <c r="F7">
        <v>98</v>
      </c>
      <c r="G7" s="6">
        <v>190</v>
      </c>
      <c r="H7" s="6">
        <v>1.3999999999999999E-55</v>
      </c>
      <c r="I7" t="s">
        <v>2</v>
      </c>
      <c r="J7" s="12">
        <f>1-((COUNTIF(I8:I$221,"no")+O$1-O$2)/(O$1-O$3))</f>
        <v>0</v>
      </c>
      <c r="K7">
        <f>COUNTIF(I$1:I6,"yes")/O$3</f>
        <v>4.9019607843137254E-2</v>
      </c>
      <c r="L7">
        <f>2*COUNTIF(I$1:I6,"yes")/(COUNTIF(I$1:I6,"yes")+O$3+(O$1-O$3-(COUNTIF(I8:I$441,"no")+O$1-O$2)))</f>
        <v>9.3457943925233641E-2</v>
      </c>
      <c r="Q7">
        <v>2.2602739726027398E-2</v>
      </c>
      <c r="R7" s="10">
        <v>0.36325275315605798</v>
      </c>
      <c r="S7">
        <v>0.22881355932203384</v>
      </c>
    </row>
    <row r="8" spans="1:19" x14ac:dyDescent="0.3">
      <c r="A8" s="1" t="s">
        <v>11</v>
      </c>
      <c r="B8" s="1" t="s">
        <v>1</v>
      </c>
      <c r="C8">
        <v>19</v>
      </c>
      <c r="D8">
        <v>127</v>
      </c>
      <c r="E8">
        <v>1</v>
      </c>
      <c r="F8">
        <v>98</v>
      </c>
      <c r="G8" s="6">
        <v>188.1</v>
      </c>
      <c r="H8" s="6">
        <v>5.3000000000000003E-55</v>
      </c>
      <c r="I8" t="s">
        <v>9</v>
      </c>
      <c r="J8" s="12">
        <f>1-((COUNTIF(I9:I$221,"no")+O$1-O$2)/(O$1-O$3))</f>
        <v>8.4745762711864181E-3</v>
      </c>
      <c r="K8">
        <f>COUNTIF(I$1:I7,"yes")/O$3</f>
        <v>5.8823529411764705E-2</v>
      </c>
      <c r="L8">
        <f>2*COUNTIF(I$1:I7,"yes")/(COUNTIF(I$1:I7,"yes")+O$3+(O$1-O$3-(COUNTIF(I9:I$441,"no")+O$1-O$2)))</f>
        <v>0.11009174311926606</v>
      </c>
      <c r="Q8">
        <v>2.7123287671232878E-2</v>
      </c>
      <c r="R8" s="10">
        <v>0.36248992747784148</v>
      </c>
      <c r="S8">
        <v>0.22033898305084743</v>
      </c>
    </row>
    <row r="9" spans="1:19" x14ac:dyDescent="0.3">
      <c r="A9" s="1" t="s">
        <v>12</v>
      </c>
      <c r="B9" s="1" t="s">
        <v>1</v>
      </c>
      <c r="C9">
        <v>19</v>
      </c>
      <c r="D9">
        <v>127</v>
      </c>
      <c r="E9">
        <v>1</v>
      </c>
      <c r="F9">
        <v>98</v>
      </c>
      <c r="G9" s="6">
        <v>188.1</v>
      </c>
      <c r="H9" s="6">
        <v>5.3000000000000003E-55</v>
      </c>
      <c r="I9" t="s">
        <v>9</v>
      </c>
      <c r="J9" s="12">
        <f>1-((COUNTIF(I10:I$221,"no")+O$1-O$2)/(O$1-O$3))</f>
        <v>1.6949152542372836E-2</v>
      </c>
      <c r="K9">
        <f>COUNTIF(I$1:I8,"yes")/O$3</f>
        <v>5.8823529411764705E-2</v>
      </c>
      <c r="L9">
        <f>2*COUNTIF(I$1:I8,"yes")/(COUNTIF(I$1:I8,"yes")+O$3+(O$1-O$3-(COUNTIF(I10:I$441,"no")+O$1-O$2)))</f>
        <v>0.10909090909090909</v>
      </c>
      <c r="Q9">
        <v>3.1643835616438354E-2</v>
      </c>
      <c r="R9" s="10">
        <v>0.36178350792371816</v>
      </c>
      <c r="S9">
        <v>0.27118644067796616</v>
      </c>
    </row>
    <row r="10" spans="1:19" x14ac:dyDescent="0.3">
      <c r="A10" s="1" t="s">
        <v>13</v>
      </c>
      <c r="B10" s="1" t="s">
        <v>1</v>
      </c>
      <c r="C10">
        <v>19</v>
      </c>
      <c r="D10">
        <v>127</v>
      </c>
      <c r="E10">
        <v>1</v>
      </c>
      <c r="F10">
        <v>98</v>
      </c>
      <c r="G10" s="6">
        <v>188</v>
      </c>
      <c r="H10" s="6">
        <v>5.4999999999999999E-55</v>
      </c>
      <c r="I10" t="s">
        <v>2</v>
      </c>
      <c r="J10" s="12">
        <f>1-((COUNTIF(I11:I$221,"no")+O$1-O$2)/(O$1-O$3))</f>
        <v>1.6949152542372836E-2</v>
      </c>
      <c r="K10">
        <f>COUNTIF(I$1:I9,"yes")/O$3</f>
        <v>5.8823529411764705E-2</v>
      </c>
      <c r="L10">
        <f>2*COUNTIF(I$1:I9,"yes")/(COUNTIF(I$1:I9,"yes")+O$3+(O$1-O$3-(COUNTIF(I11:I$441,"no")+O$1-O$2)))</f>
        <v>0.10909090909090909</v>
      </c>
      <c r="Q10">
        <v>3.6164383561643837E-2</v>
      </c>
      <c r="R10" s="10">
        <v>0.36172710179962508</v>
      </c>
      <c r="S10">
        <v>0.20338983050847459</v>
      </c>
    </row>
    <row r="11" spans="1:19" x14ac:dyDescent="0.3">
      <c r="A11" s="1" t="s">
        <v>14</v>
      </c>
      <c r="B11" s="1" t="s">
        <v>1</v>
      </c>
      <c r="C11">
        <v>19</v>
      </c>
      <c r="D11">
        <v>127</v>
      </c>
      <c r="E11">
        <v>1</v>
      </c>
      <c r="F11">
        <v>98</v>
      </c>
      <c r="G11" s="6">
        <v>188</v>
      </c>
      <c r="H11" s="6">
        <v>5.4999999999999999E-55</v>
      </c>
      <c r="I11" t="s">
        <v>2</v>
      </c>
      <c r="J11" s="12">
        <f>1-((COUNTIF(I12:I$221,"no")+O$1-O$2)/(O$1-O$3))</f>
        <v>1.6949152542372836E-2</v>
      </c>
      <c r="K11">
        <f>COUNTIF(I$1:I10,"yes")/O$3</f>
        <v>6.8627450980392163E-2</v>
      </c>
      <c r="L11">
        <f>2*COUNTIF(I$1:I10,"yes")/(COUNTIF(I$1:I10,"yes")+O$3+(O$1-O$3-(COUNTIF(I12:I$441,"no")+O$1-O$2)))</f>
        <v>0.12612612612612611</v>
      </c>
      <c r="Q11">
        <v>4.068493150684932E-2</v>
      </c>
      <c r="R11" s="10">
        <v>0.36102068224550166</v>
      </c>
      <c r="S11">
        <v>0.25423728813559321</v>
      </c>
    </row>
    <row r="12" spans="1:19" x14ac:dyDescent="0.3">
      <c r="A12" s="1" t="s">
        <v>8</v>
      </c>
      <c r="B12" s="1" t="s">
        <v>1</v>
      </c>
      <c r="C12">
        <v>19</v>
      </c>
      <c r="D12">
        <v>127</v>
      </c>
      <c r="E12">
        <v>1</v>
      </c>
      <c r="F12">
        <v>98</v>
      </c>
      <c r="G12" s="6">
        <v>187.9</v>
      </c>
      <c r="H12" s="6">
        <v>5.8999999999999998E-55</v>
      </c>
      <c r="I12" t="s">
        <v>9</v>
      </c>
      <c r="J12" s="12">
        <f>1-((COUNTIF(I13:I$221,"no")+O$1-O$2)/(O$1-O$3))</f>
        <v>2.5423728813559365E-2</v>
      </c>
      <c r="K12">
        <f>COUNTIF(I$1:I11,"yes")/O$3</f>
        <v>7.8431372549019607E-2</v>
      </c>
      <c r="L12">
        <f>2*COUNTIF(I$1:I11,"yes")/(COUNTIF(I$1:I11,"yes")+O$3+(O$1-O$3-(COUNTIF(I13:I$441,"no")+O$1-O$2)))</f>
        <v>0.1415929203539823</v>
      </c>
      <c r="Q12">
        <v>4.5205479452054803E-2</v>
      </c>
      <c r="R12" s="10">
        <v>0.36096427612140869</v>
      </c>
      <c r="S12">
        <v>0.19491525423728817</v>
      </c>
    </row>
    <row r="13" spans="1:19" x14ac:dyDescent="0.3">
      <c r="A13" s="1" t="s">
        <v>17</v>
      </c>
      <c r="B13" s="1" t="s">
        <v>1</v>
      </c>
      <c r="C13">
        <v>19</v>
      </c>
      <c r="D13">
        <v>127</v>
      </c>
      <c r="E13">
        <v>1</v>
      </c>
      <c r="F13">
        <v>98</v>
      </c>
      <c r="G13" s="6">
        <v>187.2</v>
      </c>
      <c r="H13" s="6">
        <v>9.8000000000000007E-55</v>
      </c>
      <c r="I13" t="s">
        <v>2</v>
      </c>
      <c r="J13" s="12">
        <f>1-((COUNTIF(I14:I$221,"no")+O$1-O$2)/(O$1-O$3))</f>
        <v>2.5423728813559365E-2</v>
      </c>
      <c r="K13">
        <f>COUNTIF(I$1:I12,"yes")/O$3</f>
        <v>7.8431372549019607E-2</v>
      </c>
      <c r="L13">
        <f>2*COUNTIF(I$1:I12,"yes")/(COUNTIF(I$1:I12,"yes")+O$3+(O$1-O$3-(COUNTIF(I14:I$441,"no")+O$1-O$2)))</f>
        <v>0.1415929203539823</v>
      </c>
      <c r="Q13">
        <v>4.9726027397260286E-2</v>
      </c>
      <c r="R13" s="10">
        <v>0.36025785656728526</v>
      </c>
      <c r="S13">
        <v>0.25423728813559321</v>
      </c>
    </row>
    <row r="14" spans="1:19" x14ac:dyDescent="0.3">
      <c r="A14" s="1" t="s">
        <v>10</v>
      </c>
      <c r="B14" s="1" t="s">
        <v>1</v>
      </c>
      <c r="C14">
        <v>19</v>
      </c>
      <c r="D14">
        <v>127</v>
      </c>
      <c r="E14">
        <v>1</v>
      </c>
      <c r="F14">
        <v>98</v>
      </c>
      <c r="G14" s="6">
        <v>187</v>
      </c>
      <c r="H14" s="6">
        <v>1.2000000000000001E-54</v>
      </c>
      <c r="I14" t="s">
        <v>2</v>
      </c>
      <c r="J14" s="12">
        <f>1-((COUNTIF(I15:I$221,"no")+O$1-O$2)/(O$1-O$3))</f>
        <v>2.5423728813559365E-2</v>
      </c>
      <c r="K14">
        <f>COUNTIF(I$1:I13,"yes")/O$3</f>
        <v>8.8235294117647065E-2</v>
      </c>
      <c r="L14">
        <f>2*COUNTIF(I$1:I13,"yes")/(COUNTIF(I$1:I13,"yes")+O$3+(O$1-O$3-(COUNTIF(I15:I$441,"no")+O$1-O$2)))</f>
        <v>0.15789473684210525</v>
      </c>
      <c r="Q14">
        <v>5.4246575342465769E-2</v>
      </c>
      <c r="R14" s="10">
        <v>0.36020145044319207</v>
      </c>
      <c r="S14">
        <v>0.18644067796610164</v>
      </c>
    </row>
    <row r="15" spans="1:19" x14ac:dyDescent="0.3">
      <c r="A15" s="1" t="s">
        <v>15</v>
      </c>
      <c r="B15" s="1" t="s">
        <v>1</v>
      </c>
      <c r="C15">
        <v>19</v>
      </c>
      <c r="D15">
        <v>127</v>
      </c>
      <c r="E15">
        <v>1</v>
      </c>
      <c r="F15">
        <v>98</v>
      </c>
      <c r="G15" s="6">
        <v>185.6</v>
      </c>
      <c r="H15" s="2">
        <v>3.0000000000000001E-54</v>
      </c>
      <c r="I15" t="s">
        <v>2</v>
      </c>
      <c r="J15" s="12">
        <f>1-((COUNTIF(I16:I$221,"no")+O$1-O$2)/(O$1-O$3))</f>
        <v>2.5423728813559365E-2</v>
      </c>
      <c r="K15">
        <f>COUNTIF(I$1:I14,"yes")/O$3</f>
        <v>9.8039215686274508E-2</v>
      </c>
      <c r="L15">
        <f>2*COUNTIF(I$1:I14,"yes")/(COUNTIF(I$1:I14,"yes")+O$3+(O$1-O$3-(COUNTIF(I16:I$441,"no")+O$1-O$2)))</f>
        <v>0.17391304347826086</v>
      </c>
      <c r="Q15">
        <v>5.8767123287671252E-2</v>
      </c>
      <c r="R15" s="10">
        <v>0.35943862476497557</v>
      </c>
      <c r="S15">
        <v>0.17796610169491522</v>
      </c>
    </row>
    <row r="16" spans="1:19" x14ac:dyDescent="0.3">
      <c r="A16" s="1" t="s">
        <v>18</v>
      </c>
      <c r="B16" s="1" t="s">
        <v>1</v>
      </c>
      <c r="C16">
        <v>19</v>
      </c>
      <c r="D16">
        <v>127</v>
      </c>
      <c r="E16">
        <v>1</v>
      </c>
      <c r="F16">
        <v>98</v>
      </c>
      <c r="G16" s="6">
        <v>185.4</v>
      </c>
      <c r="H16" s="6">
        <v>3.3999999999999999E-54</v>
      </c>
      <c r="I16" t="s">
        <v>9</v>
      </c>
      <c r="J16" s="12">
        <f>1-((COUNTIF(I17:I$221,"no")+O$1-O$2)/(O$1-O$3))</f>
        <v>3.3898305084745783E-2</v>
      </c>
      <c r="K16">
        <f>COUNTIF(I$1:I15,"yes")/O$3</f>
        <v>0.10784313725490197</v>
      </c>
      <c r="L16">
        <f>2*COUNTIF(I$1:I15,"yes")/(COUNTIF(I$1:I15,"yes")+O$3+(O$1-O$3-(COUNTIF(I17:I$441,"no")+O$1-O$2)))</f>
        <v>0.18803418803418803</v>
      </c>
      <c r="Q16">
        <v>6.3287671232876735E-2</v>
      </c>
      <c r="R16" s="10">
        <v>0.35873220521085247</v>
      </c>
      <c r="S16">
        <v>0.23728813559322037</v>
      </c>
    </row>
    <row r="17" spans="1:19" x14ac:dyDescent="0.3">
      <c r="A17" s="1" t="s">
        <v>19</v>
      </c>
      <c r="B17" s="1" t="s">
        <v>1</v>
      </c>
      <c r="C17">
        <v>19</v>
      </c>
      <c r="D17">
        <v>127</v>
      </c>
      <c r="E17">
        <v>1</v>
      </c>
      <c r="F17">
        <v>98</v>
      </c>
      <c r="G17" s="6">
        <v>185.2</v>
      </c>
      <c r="H17" s="6">
        <v>3.8000000000000002E-54</v>
      </c>
      <c r="I17" t="s">
        <v>2</v>
      </c>
      <c r="J17" s="12">
        <f>1-((COUNTIF(I18:I$221,"no")+O$1-O$2)/(O$1-O$3))</f>
        <v>3.3898305084745783E-2</v>
      </c>
      <c r="K17">
        <f>COUNTIF(I$1:I16,"yes")/O$3</f>
        <v>0.10784313725490197</v>
      </c>
      <c r="L17">
        <f>2*COUNTIF(I$1:I16,"yes")/(COUNTIF(I$1:I16,"yes")+O$3+(O$1-O$3-(COUNTIF(I18:I$441,"no")+O$1-O$2)))</f>
        <v>0.18803418803418803</v>
      </c>
      <c r="Q17">
        <v>6.7808219178082219E-2</v>
      </c>
      <c r="R17" s="10">
        <v>0.35796937953263597</v>
      </c>
      <c r="S17">
        <v>0.22033898305084743</v>
      </c>
    </row>
    <row r="18" spans="1:19" x14ac:dyDescent="0.3">
      <c r="A18" s="1" t="s">
        <v>21</v>
      </c>
      <c r="B18" s="1" t="s">
        <v>1</v>
      </c>
      <c r="C18">
        <v>19</v>
      </c>
      <c r="D18">
        <v>127</v>
      </c>
      <c r="E18">
        <v>1</v>
      </c>
      <c r="F18">
        <v>98</v>
      </c>
      <c r="G18" s="6">
        <v>184.6</v>
      </c>
      <c r="H18" s="2">
        <v>6.0000000000000002E-54</v>
      </c>
      <c r="I18" t="s">
        <v>9</v>
      </c>
      <c r="J18" s="12">
        <f>1-((COUNTIF(I19:I$221,"no")+O$1-O$2)/(O$1-O$3))</f>
        <v>4.2372881355932202E-2</v>
      </c>
      <c r="K18">
        <f>COUNTIF(I$1:I17,"yes")/O$3</f>
        <v>0.11764705882352941</v>
      </c>
      <c r="L18">
        <f>2*COUNTIF(I$1:I17,"yes")/(COUNTIF(I$1:I17,"yes")+O$3+(O$1-O$3-(COUNTIF(I19:I$441,"no")+O$1-O$2)))</f>
        <v>0.20168067226890757</v>
      </c>
      <c r="Q18">
        <v>7.2328767123287702E-2</v>
      </c>
      <c r="R18" s="10">
        <v>0.35726295997851265</v>
      </c>
      <c r="S18">
        <v>0.27966101694915257</v>
      </c>
    </row>
    <row r="19" spans="1:19" x14ac:dyDescent="0.3">
      <c r="A19" s="1" t="s">
        <v>22</v>
      </c>
      <c r="B19" s="1" t="s">
        <v>1</v>
      </c>
      <c r="C19">
        <v>19</v>
      </c>
      <c r="D19">
        <v>127</v>
      </c>
      <c r="E19">
        <v>1</v>
      </c>
      <c r="F19">
        <v>98</v>
      </c>
      <c r="G19" s="6">
        <v>184.6</v>
      </c>
      <c r="H19" s="2">
        <v>6.0000000000000002E-54</v>
      </c>
      <c r="I19" t="s">
        <v>2</v>
      </c>
      <c r="J19" s="12">
        <f>1-((COUNTIF(I20:I$221,"no")+O$1-O$2)/(O$1-O$3))</f>
        <v>4.2372881355932202E-2</v>
      </c>
      <c r="K19">
        <f>COUNTIF(I$1:I18,"yes")/O$3</f>
        <v>0.11764705882352941</v>
      </c>
      <c r="L19">
        <f>2*COUNTIF(I$1:I18,"yes")/(COUNTIF(I$1:I18,"yes")+O$3+(O$1-O$3-(COUNTIF(I20:I$441,"no")+O$1-O$2)))</f>
        <v>0.20168067226890757</v>
      </c>
      <c r="Q19">
        <v>7.6849315068493185E-2</v>
      </c>
      <c r="R19" s="10">
        <v>0.35573730862207975</v>
      </c>
      <c r="S19">
        <v>0.25423728813559321</v>
      </c>
    </row>
    <row r="20" spans="1:19" x14ac:dyDescent="0.3">
      <c r="A20" s="1" t="s">
        <v>25</v>
      </c>
      <c r="B20" s="1" t="s">
        <v>1</v>
      </c>
      <c r="C20">
        <v>19</v>
      </c>
      <c r="D20">
        <v>127</v>
      </c>
      <c r="E20">
        <v>1</v>
      </c>
      <c r="F20">
        <v>98</v>
      </c>
      <c r="G20" s="6">
        <v>184.4</v>
      </c>
      <c r="H20" s="6">
        <v>6.7999999999999997E-54</v>
      </c>
      <c r="I20" t="s">
        <v>9</v>
      </c>
      <c r="J20" s="12">
        <f>1-((COUNTIF(I21:I$221,"no")+O$1-O$2)/(O$1-O$3))</f>
        <v>5.084745762711862E-2</v>
      </c>
      <c r="K20">
        <f>COUNTIF(I$1:I19,"yes")/O$3</f>
        <v>0.12745098039215685</v>
      </c>
      <c r="L20">
        <f>2*COUNTIF(I$1:I19,"yes")/(COUNTIF(I$1:I19,"yes")+O$3+(O$1-O$3-(COUNTIF(I21:I$441,"no")+O$1-O$2)))</f>
        <v>0.21487603305785125</v>
      </c>
      <c r="Q20">
        <v>8.1369863013698668E-2</v>
      </c>
      <c r="R20" s="10">
        <v>0.35503088906795643</v>
      </c>
      <c r="S20">
        <v>0.31355932203389836</v>
      </c>
    </row>
    <row r="21" spans="1:19" x14ac:dyDescent="0.3">
      <c r="A21" s="1" t="s">
        <v>23</v>
      </c>
      <c r="B21" s="1" t="s">
        <v>1</v>
      </c>
      <c r="C21">
        <v>19</v>
      </c>
      <c r="D21">
        <v>127</v>
      </c>
      <c r="E21">
        <v>1</v>
      </c>
      <c r="F21">
        <v>98</v>
      </c>
      <c r="G21" s="6">
        <v>184.1</v>
      </c>
      <c r="H21" s="6">
        <v>8.4E-54</v>
      </c>
      <c r="I21" t="s">
        <v>9</v>
      </c>
      <c r="J21" s="12">
        <f>1-((COUNTIF(I22:I$221,"no")+O$1-O$2)/(O$1-O$3))</f>
        <v>5.9322033898305038E-2</v>
      </c>
      <c r="K21">
        <f>COUNTIF(I$1:I20,"yes")/O$3</f>
        <v>0.12745098039215685</v>
      </c>
      <c r="L21">
        <f>2*COUNTIF(I$1:I20,"yes")/(COUNTIF(I$1:I20,"yes")+O$3+(O$1-O$3-(COUNTIF(I22:I$441,"no")+O$1-O$2)))</f>
        <v>0.21311475409836064</v>
      </c>
      <c r="Q21">
        <v>8.5890410958904151E-2</v>
      </c>
      <c r="R21" s="10">
        <v>0.35497448294386336</v>
      </c>
      <c r="S21">
        <v>0.24576271186440679</v>
      </c>
    </row>
    <row r="22" spans="1:19" x14ac:dyDescent="0.3">
      <c r="A22" s="1" t="s">
        <v>24</v>
      </c>
      <c r="B22" s="1" t="s">
        <v>1</v>
      </c>
      <c r="C22">
        <v>19</v>
      </c>
      <c r="D22">
        <v>127</v>
      </c>
      <c r="E22">
        <v>1</v>
      </c>
      <c r="F22">
        <v>98</v>
      </c>
      <c r="G22" s="6">
        <v>184.1</v>
      </c>
      <c r="H22" s="6">
        <v>8.4E-54</v>
      </c>
      <c r="I22" t="s">
        <v>9</v>
      </c>
      <c r="J22" s="12">
        <f>1-((COUNTIF(I23:I$221,"no")+O$1-O$2)/(O$1-O$3))</f>
        <v>6.7796610169491567E-2</v>
      </c>
      <c r="K22">
        <f>COUNTIF(I$1:I21,"yes")/O$3</f>
        <v>0.12745098039215685</v>
      </c>
      <c r="L22">
        <f>2*COUNTIF(I$1:I21,"yes")/(COUNTIF(I$1:I21,"yes")+O$3+(O$1-O$3-(COUNTIF(I23:I$441,"no")+O$1-O$2)))</f>
        <v>0.21138211382113822</v>
      </c>
      <c r="Q22">
        <v>9.0410958904109634E-2</v>
      </c>
      <c r="R22" s="10">
        <v>0.35421165726564696</v>
      </c>
      <c r="S22">
        <v>0.24576271186440679</v>
      </c>
    </row>
    <row r="23" spans="1:19" x14ac:dyDescent="0.3">
      <c r="A23" s="1" t="s">
        <v>26</v>
      </c>
      <c r="B23" s="1" t="s">
        <v>1</v>
      </c>
      <c r="C23">
        <v>19</v>
      </c>
      <c r="D23">
        <v>127</v>
      </c>
      <c r="E23">
        <v>1</v>
      </c>
      <c r="F23">
        <v>98</v>
      </c>
      <c r="G23" s="6">
        <v>183.2</v>
      </c>
      <c r="H23" s="6">
        <v>1.5000000000000001E-53</v>
      </c>
      <c r="I23" t="s">
        <v>2</v>
      </c>
      <c r="J23" s="12">
        <f>1-((COUNTIF(I24:I$221,"no")+O$1-O$2)/(O$1-O$3))</f>
        <v>6.7796610169491567E-2</v>
      </c>
      <c r="K23">
        <f>COUNTIF(I$1:I22,"yes")/O$3</f>
        <v>0.12745098039215685</v>
      </c>
      <c r="L23">
        <f>2*COUNTIF(I$1:I22,"yes")/(COUNTIF(I$1:I22,"yes")+O$3+(O$1-O$3-(COUNTIF(I24:I$441,"no")+O$1-O$2)))</f>
        <v>0.21138211382113822</v>
      </c>
      <c r="Q23">
        <v>9.4931506849315117E-2</v>
      </c>
      <c r="R23" s="10">
        <v>0.35415525114155361</v>
      </c>
      <c r="S23">
        <v>0.17796610169491522</v>
      </c>
    </row>
    <row r="24" spans="1:19" x14ac:dyDescent="0.3">
      <c r="A24" s="1" t="s">
        <v>27</v>
      </c>
      <c r="B24" s="1" t="s">
        <v>1</v>
      </c>
      <c r="C24">
        <v>19</v>
      </c>
      <c r="D24">
        <v>127</v>
      </c>
      <c r="E24">
        <v>1</v>
      </c>
      <c r="F24">
        <v>98</v>
      </c>
      <c r="G24" s="6">
        <v>183.2</v>
      </c>
      <c r="H24" s="6">
        <v>1.5000000000000001E-53</v>
      </c>
      <c r="I24" t="s">
        <v>2</v>
      </c>
      <c r="J24" s="12">
        <f>1-((COUNTIF(I25:I$221,"no")+O$1-O$2)/(O$1-O$3))</f>
        <v>6.7796610169491567E-2</v>
      </c>
      <c r="K24">
        <f>COUNTIF(I$1:I23,"yes")/O$3</f>
        <v>0.13725490196078433</v>
      </c>
      <c r="L24">
        <f>2*COUNTIF(I$1:I23,"yes")/(COUNTIF(I$1:I23,"yes")+O$3+(O$1-O$3-(COUNTIF(I25:I$441,"no")+O$1-O$2)))</f>
        <v>0.22580645161290322</v>
      </c>
      <c r="Q24">
        <v>9.94520547945206E-2</v>
      </c>
      <c r="R24" s="10">
        <v>0.35274241203330714</v>
      </c>
      <c r="S24">
        <v>0.28813559322033899</v>
      </c>
    </row>
    <row r="25" spans="1:19" x14ac:dyDescent="0.3">
      <c r="A25" s="1" t="s">
        <v>28</v>
      </c>
      <c r="B25" s="1" t="s">
        <v>1</v>
      </c>
      <c r="C25">
        <v>19</v>
      </c>
      <c r="D25">
        <v>127</v>
      </c>
      <c r="E25">
        <v>1</v>
      </c>
      <c r="F25">
        <v>98</v>
      </c>
      <c r="G25" s="6">
        <v>182.9</v>
      </c>
      <c r="H25" s="6">
        <v>1.8999999999999999E-53</v>
      </c>
      <c r="I25" t="s">
        <v>2</v>
      </c>
      <c r="J25" s="12">
        <f>1-((COUNTIF(I26:I$221,"no")+O$1-O$2)/(O$1-O$3))</f>
        <v>6.7796610169491567E-2</v>
      </c>
      <c r="K25">
        <f>COUNTIF(I$1:I24,"yes")/O$3</f>
        <v>0.14705882352941177</v>
      </c>
      <c r="L25">
        <f>2*COUNTIF(I$1:I24,"yes")/(COUNTIF(I$1:I24,"yes")+O$3+(O$1-O$3-(COUNTIF(I26:I$441,"no")+O$1-O$2)))</f>
        <v>0.24</v>
      </c>
      <c r="Q25">
        <v>0.10397260273972608</v>
      </c>
      <c r="R25" s="10">
        <v>0.35051034112275092</v>
      </c>
      <c r="S25">
        <v>0.32203389830508478</v>
      </c>
    </row>
    <row r="26" spans="1:19" x14ac:dyDescent="0.3">
      <c r="A26" s="1" t="s">
        <v>29</v>
      </c>
      <c r="B26" s="1" t="s">
        <v>1</v>
      </c>
      <c r="C26">
        <v>19</v>
      </c>
      <c r="D26">
        <v>127</v>
      </c>
      <c r="E26">
        <v>1</v>
      </c>
      <c r="F26">
        <v>98</v>
      </c>
      <c r="G26" s="6">
        <v>182.9</v>
      </c>
      <c r="H26" s="6">
        <v>1.8999999999999999E-53</v>
      </c>
      <c r="I26" t="s">
        <v>9</v>
      </c>
      <c r="J26" s="12">
        <f>1-((COUNTIF(I27:I$221,"no")+O$1-O$2)/(O$1-O$3))</f>
        <v>7.6271186440677985E-2</v>
      </c>
      <c r="K26">
        <f>COUNTIF(I$1:I25,"yes")/O$3</f>
        <v>0.15686274509803921</v>
      </c>
      <c r="L26">
        <f>2*COUNTIF(I$1:I25,"yes")/(COUNTIF(I$1:I25,"yes")+O$3+(O$1-O$3-(COUNTIF(I27:I$441,"no")+O$1-O$2)))</f>
        <v>0.25196850393700787</v>
      </c>
      <c r="Q26">
        <v>0.10849315068493157</v>
      </c>
      <c r="R26" s="10">
        <v>0.34974751544453442</v>
      </c>
      <c r="S26">
        <v>0.30508474576271183</v>
      </c>
    </row>
    <row r="27" spans="1:19" x14ac:dyDescent="0.3">
      <c r="A27" s="1" t="s">
        <v>30</v>
      </c>
      <c r="B27" s="1" t="s">
        <v>1</v>
      </c>
      <c r="C27">
        <v>19</v>
      </c>
      <c r="D27">
        <v>127</v>
      </c>
      <c r="E27">
        <v>1</v>
      </c>
      <c r="F27">
        <v>98</v>
      </c>
      <c r="G27" s="6">
        <v>182.9</v>
      </c>
      <c r="H27" s="6">
        <v>1.8999999999999999E-53</v>
      </c>
      <c r="I27" t="s">
        <v>9</v>
      </c>
      <c r="J27" s="12">
        <f>1-((COUNTIF(I28:I$221,"no")+O$1-O$2)/(O$1-O$3))</f>
        <v>8.4745762711864403E-2</v>
      </c>
      <c r="K27">
        <f>COUNTIF(I$1:I26,"yes")/O$3</f>
        <v>0.15686274509803921</v>
      </c>
      <c r="L27">
        <f>2*COUNTIF(I$1:I26,"yes")/(COUNTIF(I$1:I26,"yes")+O$3+(O$1-O$3-(COUNTIF(I28:I$441,"no")+O$1-O$2)))</f>
        <v>0.25</v>
      </c>
      <c r="Q27">
        <v>0.11301369863013705</v>
      </c>
      <c r="R27" s="10">
        <v>0.34969110932044145</v>
      </c>
      <c r="S27">
        <v>0.24576271186440679</v>
      </c>
    </row>
    <row r="28" spans="1:19" x14ac:dyDescent="0.3">
      <c r="A28" s="1" t="s">
        <v>31</v>
      </c>
      <c r="B28" s="1" t="s">
        <v>1</v>
      </c>
      <c r="C28">
        <v>19</v>
      </c>
      <c r="D28">
        <v>127</v>
      </c>
      <c r="E28">
        <v>1</v>
      </c>
      <c r="F28">
        <v>98</v>
      </c>
      <c r="G28" s="6">
        <v>182.9</v>
      </c>
      <c r="H28" s="6">
        <v>1.8999999999999999E-53</v>
      </c>
      <c r="I28" t="s">
        <v>2</v>
      </c>
      <c r="J28" s="12">
        <f>1-((COUNTIF(I29:I$221,"no")+O$1-O$2)/(O$1-O$3))</f>
        <v>8.4745762711864403E-2</v>
      </c>
      <c r="K28">
        <f>COUNTIF(I$1:I27,"yes")/O$3</f>
        <v>0.15686274509803921</v>
      </c>
      <c r="L28">
        <f>2*COUNTIF(I$1:I27,"yes")/(COUNTIF(I$1:I27,"yes")+O$3+(O$1-O$3-(COUNTIF(I29:I$441,"no")+O$1-O$2)))</f>
        <v>0.25</v>
      </c>
      <c r="Q28">
        <v>0.11753424657534253</v>
      </c>
      <c r="R28" s="10">
        <v>0.34887187751813153</v>
      </c>
      <c r="S28">
        <v>0.17796610169491522</v>
      </c>
    </row>
    <row r="29" spans="1:19" x14ac:dyDescent="0.3">
      <c r="A29" s="1" t="s">
        <v>20</v>
      </c>
      <c r="B29" s="1" t="s">
        <v>1</v>
      </c>
      <c r="C29">
        <v>19</v>
      </c>
      <c r="D29">
        <v>127</v>
      </c>
      <c r="E29">
        <v>1</v>
      </c>
      <c r="F29">
        <v>98</v>
      </c>
      <c r="G29" s="6">
        <v>181.7</v>
      </c>
      <c r="H29" s="6">
        <v>4.4000000000000004E-53</v>
      </c>
      <c r="I29" t="s">
        <v>2</v>
      </c>
      <c r="J29" s="12">
        <f>1-((COUNTIF(I30:I$221,"no")+O$1-O$2)/(O$1-O$3))</f>
        <v>8.4745762711864403E-2</v>
      </c>
      <c r="K29">
        <f>COUNTIF(I$1:I28,"yes")/O$3</f>
        <v>0.16666666666666666</v>
      </c>
      <c r="L29">
        <f>2*COUNTIF(I$1:I28,"yes")/(COUNTIF(I$1:I28,"yes")+O$3+(O$1-O$3-(COUNTIF(I30:I$441,"no")+O$1-O$2)))</f>
        <v>0.26356589147286824</v>
      </c>
      <c r="Q29">
        <v>0.12205479452054802</v>
      </c>
      <c r="R29" s="10">
        <v>0.34822186408810163</v>
      </c>
      <c r="S29">
        <v>0.29661016949152541</v>
      </c>
    </row>
    <row r="30" spans="1:19" x14ac:dyDescent="0.3">
      <c r="A30" s="1" t="s">
        <v>32</v>
      </c>
      <c r="B30" s="1" t="s">
        <v>1</v>
      </c>
      <c r="C30">
        <v>19</v>
      </c>
      <c r="D30">
        <v>127</v>
      </c>
      <c r="E30">
        <v>1</v>
      </c>
      <c r="F30">
        <v>98</v>
      </c>
      <c r="G30" s="6">
        <v>181.1</v>
      </c>
      <c r="H30" s="6">
        <v>6.8E-53</v>
      </c>
      <c r="I30" t="s">
        <v>2</v>
      </c>
      <c r="J30" s="12">
        <f>1-((COUNTIF(I31:I$221,"no")+O$1-O$2)/(O$1-O$3))</f>
        <v>8.4745762711864403E-2</v>
      </c>
      <c r="K30">
        <f>COUNTIF(I$1:I29,"yes")/O$3</f>
        <v>0.17647058823529413</v>
      </c>
      <c r="L30">
        <f>2*COUNTIF(I$1:I29,"yes")/(COUNTIF(I$1:I29,"yes")+O$3+(O$1-O$3-(COUNTIF(I31:I$441,"no")+O$1-O$2)))</f>
        <v>0.27692307692307694</v>
      </c>
      <c r="Q30">
        <v>0.1265753424657535</v>
      </c>
      <c r="R30" s="10">
        <v>0.34598979317754541</v>
      </c>
      <c r="S30">
        <v>0.33050847457627119</v>
      </c>
    </row>
    <row r="31" spans="1:19" x14ac:dyDescent="0.3">
      <c r="A31" s="1" t="s">
        <v>33</v>
      </c>
      <c r="B31" s="1" t="s">
        <v>1</v>
      </c>
      <c r="C31">
        <v>19</v>
      </c>
      <c r="D31">
        <v>127</v>
      </c>
      <c r="E31">
        <v>1</v>
      </c>
      <c r="F31">
        <v>98</v>
      </c>
      <c r="G31" s="6">
        <v>181.1</v>
      </c>
      <c r="H31" s="6">
        <v>6.8E-53</v>
      </c>
      <c r="I31" t="s">
        <v>2</v>
      </c>
      <c r="J31" s="12">
        <f>1-((COUNTIF(I32:I$221,"no")+O$1-O$2)/(O$1-O$3))</f>
        <v>8.4745762711864403E-2</v>
      </c>
      <c r="K31">
        <f>COUNTIF(I$1:I30,"yes")/O$3</f>
        <v>0.18627450980392157</v>
      </c>
      <c r="L31">
        <f>2*COUNTIF(I$1:I30,"yes")/(COUNTIF(I$1:I30,"yes")+O$3+(O$1-O$3-(COUNTIF(I32:I$441,"no")+O$1-O$2)))</f>
        <v>0.29007633587786258</v>
      </c>
      <c r="Q31">
        <v>0.13109589041095898</v>
      </c>
      <c r="R31" s="10">
        <v>0.34446414182111251</v>
      </c>
      <c r="S31">
        <v>0.30508474576271183</v>
      </c>
    </row>
    <row r="32" spans="1:19" x14ac:dyDescent="0.3">
      <c r="A32" s="1" t="s">
        <v>34</v>
      </c>
      <c r="B32" s="1" t="s">
        <v>1</v>
      </c>
      <c r="C32">
        <v>19</v>
      </c>
      <c r="D32">
        <v>127</v>
      </c>
      <c r="E32">
        <v>1</v>
      </c>
      <c r="F32">
        <v>98</v>
      </c>
      <c r="G32" s="6">
        <v>181.1</v>
      </c>
      <c r="H32" s="6">
        <v>6.8E-53</v>
      </c>
      <c r="I32" t="s">
        <v>2</v>
      </c>
      <c r="J32" s="12">
        <f>1-((COUNTIF(I33:I$221,"no")+O$1-O$2)/(O$1-O$3))</f>
        <v>8.4745762711864403E-2</v>
      </c>
      <c r="K32">
        <f>COUNTIF(I$1:I31,"yes")/O$3</f>
        <v>0.19607843137254902</v>
      </c>
      <c r="L32">
        <f>2*COUNTIF(I$1:I31,"yes")/(COUNTIF(I$1:I31,"yes")+O$3+(O$1-O$3-(COUNTIF(I33:I$441,"no")+O$1-O$2)))</f>
        <v>0.30303030303030304</v>
      </c>
      <c r="Q32">
        <v>0.13561643835616446</v>
      </c>
      <c r="R32" s="10">
        <v>0.3437577222669892</v>
      </c>
      <c r="S32">
        <v>0.36440677966101698</v>
      </c>
    </row>
    <row r="33" spans="1:19" x14ac:dyDescent="0.3">
      <c r="A33" s="1" t="s">
        <v>35</v>
      </c>
      <c r="B33" s="1" t="s">
        <v>1</v>
      </c>
      <c r="C33">
        <v>19</v>
      </c>
      <c r="D33">
        <v>127</v>
      </c>
      <c r="E33">
        <v>1</v>
      </c>
      <c r="F33">
        <v>98</v>
      </c>
      <c r="G33" s="6">
        <v>181.1</v>
      </c>
      <c r="H33" s="6">
        <v>6.8E-53</v>
      </c>
      <c r="I33" t="s">
        <v>2</v>
      </c>
      <c r="J33" s="12">
        <f>1-((COUNTIF(I34:I$221,"no")+O$1-O$2)/(O$1-O$3))</f>
        <v>8.4745762711864403E-2</v>
      </c>
      <c r="K33">
        <f>COUNTIF(I$1:I32,"yes")/O$3</f>
        <v>0.20588235294117646</v>
      </c>
      <c r="L33">
        <f>2*COUNTIF(I$1:I32,"yes")/(COUNTIF(I$1:I32,"yes")+O$3+(O$1-O$3-(COUNTIF(I34:I$441,"no")+O$1-O$2)))</f>
        <v>0.31578947368421051</v>
      </c>
      <c r="Q33">
        <v>0.14013698630136995</v>
      </c>
      <c r="R33" s="10">
        <v>0.34370131614289612</v>
      </c>
      <c r="S33">
        <v>0.30508474576271183</v>
      </c>
    </row>
    <row r="34" spans="1:19" x14ac:dyDescent="0.3">
      <c r="A34" s="1" t="s">
        <v>36</v>
      </c>
      <c r="B34" s="1" t="s">
        <v>1</v>
      </c>
      <c r="C34">
        <v>19</v>
      </c>
      <c r="D34">
        <v>127</v>
      </c>
      <c r="E34">
        <v>1</v>
      </c>
      <c r="F34">
        <v>98</v>
      </c>
      <c r="G34" s="6">
        <v>181.1</v>
      </c>
      <c r="H34" s="6">
        <v>6.8E-53</v>
      </c>
      <c r="I34" t="s">
        <v>2</v>
      </c>
      <c r="J34" s="12">
        <f>1-((COUNTIF(I35:I$221,"no")+O$1-O$2)/(O$1-O$3))</f>
        <v>8.4745762711864403E-2</v>
      </c>
      <c r="K34">
        <f>COUNTIF(I$1:I33,"yes")/O$3</f>
        <v>0.21568627450980393</v>
      </c>
      <c r="L34">
        <f>2*COUNTIF(I$1:I33,"yes")/(COUNTIF(I$1:I33,"yes")+O$3+(O$1-O$3-(COUNTIF(I35:I$441,"no")+O$1-O$2)))</f>
        <v>0.32835820895522388</v>
      </c>
      <c r="Q34">
        <v>0.14465753424657543</v>
      </c>
      <c r="R34" s="10">
        <v>0.34358850389470957</v>
      </c>
      <c r="S34">
        <v>0.17796610169491522</v>
      </c>
    </row>
    <row r="35" spans="1:19" x14ac:dyDescent="0.3">
      <c r="A35" s="1" t="s">
        <v>37</v>
      </c>
      <c r="B35" s="1" t="s">
        <v>1</v>
      </c>
      <c r="C35">
        <v>19</v>
      </c>
      <c r="D35">
        <v>127</v>
      </c>
      <c r="E35">
        <v>1</v>
      </c>
      <c r="F35">
        <v>98</v>
      </c>
      <c r="G35" s="6">
        <v>180.5</v>
      </c>
      <c r="H35" s="2">
        <v>1E-52</v>
      </c>
      <c r="I35" t="s">
        <v>9</v>
      </c>
      <c r="J35" s="12">
        <f>1-((COUNTIF(I36:I$221,"no")+O$1-O$2)/(O$1-O$3))</f>
        <v>9.3220338983050821E-2</v>
      </c>
      <c r="K35">
        <f>COUNTIF(I$1:I34,"yes")/O$3</f>
        <v>0.22549019607843138</v>
      </c>
      <c r="L35">
        <f>2*COUNTIF(I$1:I34,"yes")/(COUNTIF(I$1:I34,"yes")+O$3+(O$1-O$3-(COUNTIF(I36:I$441,"no")+O$1-O$2)))</f>
        <v>0.33823529411764708</v>
      </c>
      <c r="Q35">
        <v>0.14917808219178091</v>
      </c>
      <c r="R35" s="10">
        <v>0.34299489658877269</v>
      </c>
      <c r="S35">
        <v>0.35593220338983056</v>
      </c>
    </row>
    <row r="36" spans="1:19" x14ac:dyDescent="0.3">
      <c r="A36" s="1" t="s">
        <v>38</v>
      </c>
      <c r="B36" s="1" t="s">
        <v>1</v>
      </c>
      <c r="C36">
        <v>19</v>
      </c>
      <c r="D36">
        <v>127</v>
      </c>
      <c r="E36">
        <v>1</v>
      </c>
      <c r="F36">
        <v>98</v>
      </c>
      <c r="G36" s="6">
        <v>180.5</v>
      </c>
      <c r="H36" s="2">
        <v>1E-52</v>
      </c>
      <c r="I36" t="s">
        <v>9</v>
      </c>
      <c r="J36" s="12">
        <f>1-((COUNTIF(I37:I$221,"no")+O$1-O$2)/(O$1-O$3))</f>
        <v>0.10169491525423724</v>
      </c>
      <c r="K36">
        <f>COUNTIF(I$1:I35,"yes")/O$3</f>
        <v>0.22549019607843138</v>
      </c>
      <c r="L36">
        <f>2*COUNTIF(I$1:I35,"yes")/(COUNTIF(I$1:I35,"yes")+O$3+(O$1-O$3-(COUNTIF(I37:I$441,"no")+O$1-O$2)))</f>
        <v>0.33576642335766421</v>
      </c>
      <c r="Q36">
        <v>0.1536986301369864</v>
      </c>
      <c r="R36" s="10">
        <v>0.3414692452323399</v>
      </c>
      <c r="S36">
        <v>0.33898305084745761</v>
      </c>
    </row>
    <row r="37" spans="1:19" x14ac:dyDescent="0.3">
      <c r="A37" s="1" t="s">
        <v>39</v>
      </c>
      <c r="B37" s="1" t="s">
        <v>1</v>
      </c>
      <c r="C37">
        <v>19</v>
      </c>
      <c r="D37">
        <v>127</v>
      </c>
      <c r="E37">
        <v>1</v>
      </c>
      <c r="F37">
        <v>98</v>
      </c>
      <c r="G37" s="6">
        <v>180.5</v>
      </c>
      <c r="H37" s="2">
        <v>1E-52</v>
      </c>
      <c r="I37" t="s">
        <v>2</v>
      </c>
      <c r="J37" s="12">
        <f>1-((COUNTIF(I38:I$221,"no")+O$1-O$2)/(O$1-O$3))</f>
        <v>0.10169491525423724</v>
      </c>
      <c r="K37">
        <f>COUNTIF(I$1:I36,"yes")/O$3</f>
        <v>0.22549019607843138</v>
      </c>
      <c r="L37">
        <f>2*COUNTIF(I$1:I36,"yes")/(COUNTIF(I$1:I36,"yes")+O$3+(O$1-O$3-(COUNTIF(I38:I$441,"no")+O$1-O$2)))</f>
        <v>0.33576642335766421</v>
      </c>
      <c r="Q37">
        <v>0.15821917808219188</v>
      </c>
      <c r="R37" s="10">
        <v>0.33923717432178369</v>
      </c>
      <c r="S37">
        <v>0.3728813559322034</v>
      </c>
    </row>
    <row r="38" spans="1:19" x14ac:dyDescent="0.3">
      <c r="A38" s="1" t="s">
        <v>40</v>
      </c>
      <c r="B38" s="1" t="s">
        <v>1</v>
      </c>
      <c r="C38">
        <v>19</v>
      </c>
      <c r="D38">
        <v>127</v>
      </c>
      <c r="E38">
        <v>1</v>
      </c>
      <c r="F38">
        <v>98</v>
      </c>
      <c r="G38" s="6">
        <v>180.5</v>
      </c>
      <c r="H38" s="2">
        <v>1E-52</v>
      </c>
      <c r="I38" t="s">
        <v>9</v>
      </c>
      <c r="J38" s="12">
        <f>1-((COUNTIF(I39:I$221,"no")+O$1-O$2)/(O$1-O$3))</f>
        <v>0.11016949152542377</v>
      </c>
      <c r="K38">
        <f>COUNTIF(I$1:I37,"yes")/O$3</f>
        <v>0.23529411764705882</v>
      </c>
      <c r="L38">
        <f>2*COUNTIF(I$1:I37,"yes")/(COUNTIF(I$1:I37,"yes")+O$3+(O$1-O$3-(COUNTIF(I39:I$441,"no")+O$1-O$2)))</f>
        <v>0.34532374100719426</v>
      </c>
      <c r="Q38">
        <v>0.16273972602739736</v>
      </c>
      <c r="R38" s="10">
        <v>0.33918076819769061</v>
      </c>
      <c r="S38">
        <v>0.30508474576271183</v>
      </c>
    </row>
    <row r="39" spans="1:19" x14ac:dyDescent="0.3">
      <c r="A39" s="1" t="s">
        <v>41</v>
      </c>
      <c r="B39" s="1" t="s">
        <v>1</v>
      </c>
      <c r="C39">
        <v>19</v>
      </c>
      <c r="D39">
        <v>127</v>
      </c>
      <c r="E39">
        <v>1</v>
      </c>
      <c r="F39">
        <v>98</v>
      </c>
      <c r="G39" s="6">
        <v>179.7</v>
      </c>
      <c r="H39" s="6">
        <v>1.7000000000000001E-52</v>
      </c>
      <c r="I39" t="s">
        <v>2</v>
      </c>
      <c r="J39" s="12">
        <f>1-((COUNTIF(I40:I$221,"no")+O$1-O$2)/(O$1-O$3))</f>
        <v>0.11016949152542377</v>
      </c>
      <c r="K39">
        <f>COUNTIF(I$1:I38,"yes")/O$3</f>
        <v>0.23529411764705882</v>
      </c>
      <c r="L39">
        <f>2*COUNTIF(I$1:I38,"yes")/(COUNTIF(I$1:I38,"yes")+O$3+(O$1-O$3-(COUNTIF(I40:I$441,"no")+O$1-O$2)))</f>
        <v>0.34532374100719426</v>
      </c>
      <c r="Q39">
        <v>0.16726027397260285</v>
      </c>
      <c r="R39" s="10">
        <v>0.33847434864356718</v>
      </c>
      <c r="S39">
        <v>0.35593220338983056</v>
      </c>
    </row>
    <row r="40" spans="1:19" x14ac:dyDescent="0.3">
      <c r="A40" s="1" t="s">
        <v>16</v>
      </c>
      <c r="B40" s="1" t="s">
        <v>1</v>
      </c>
      <c r="C40">
        <v>23</v>
      </c>
      <c r="D40">
        <v>127</v>
      </c>
      <c r="E40">
        <v>1</v>
      </c>
      <c r="F40">
        <v>98</v>
      </c>
      <c r="G40" s="6">
        <v>179.7</v>
      </c>
      <c r="H40" s="6">
        <v>1.7000000000000001E-52</v>
      </c>
      <c r="I40" t="s">
        <v>2</v>
      </c>
      <c r="J40" s="12">
        <f>1-((COUNTIF(I41:I$221,"no")+O$1-O$2)/(O$1-O$3))</f>
        <v>0.11016949152542377</v>
      </c>
      <c r="K40">
        <f>COUNTIF(I$1:I39,"yes")/O$3</f>
        <v>0.24509803921568626</v>
      </c>
      <c r="L40">
        <f>2*COUNTIF(I$1:I39,"yes")/(COUNTIF(I$1:I39,"yes")+O$3+(O$1-O$3-(COUNTIF(I41:I$441,"no")+O$1-O$2)))</f>
        <v>0.35714285714285715</v>
      </c>
      <c r="Q40">
        <v>0.17178082191780833</v>
      </c>
      <c r="R40" s="10">
        <v>0.33830513027128761</v>
      </c>
      <c r="S40">
        <v>0.17796610169491522</v>
      </c>
    </row>
    <row r="41" spans="1:19" x14ac:dyDescent="0.3">
      <c r="A41" s="1" t="s">
        <v>43</v>
      </c>
      <c r="B41" s="1" t="s">
        <v>1</v>
      </c>
      <c r="C41">
        <v>19</v>
      </c>
      <c r="D41">
        <v>127</v>
      </c>
      <c r="E41">
        <v>1</v>
      </c>
      <c r="F41">
        <v>98</v>
      </c>
      <c r="G41" s="6">
        <v>178.7</v>
      </c>
      <c r="H41" s="6">
        <v>3.5E-52</v>
      </c>
      <c r="I41" t="s">
        <v>2</v>
      </c>
      <c r="J41" s="12">
        <f>1-((COUNTIF(I42:I$221,"no")+O$1-O$2)/(O$1-O$3))</f>
        <v>0.11016949152542377</v>
      </c>
      <c r="K41">
        <f>COUNTIF(I$1:I40,"yes")/O$3</f>
        <v>0.25490196078431371</v>
      </c>
      <c r="L41">
        <f>2*COUNTIF(I$1:I40,"yes")/(COUNTIF(I$1:I40,"yes")+O$3+(O$1-O$3-(COUNTIF(I42:I$441,"no")+O$1-O$2)))</f>
        <v>0.36879432624113473</v>
      </c>
      <c r="Q41">
        <v>0.17630136986301381</v>
      </c>
      <c r="R41" s="10">
        <v>0.33771152296535079</v>
      </c>
      <c r="S41">
        <v>0.34745762711864403</v>
      </c>
    </row>
    <row r="42" spans="1:19" x14ac:dyDescent="0.3">
      <c r="A42" s="1" t="s">
        <v>42</v>
      </c>
      <c r="B42" s="1" t="s">
        <v>1</v>
      </c>
      <c r="C42">
        <v>19</v>
      </c>
      <c r="D42">
        <v>127</v>
      </c>
      <c r="E42">
        <v>1</v>
      </c>
      <c r="F42">
        <v>98</v>
      </c>
      <c r="G42" s="6">
        <v>178.7</v>
      </c>
      <c r="H42" s="6">
        <v>3.5E-52</v>
      </c>
      <c r="I42" t="s">
        <v>9</v>
      </c>
      <c r="J42" s="12">
        <f>1-((COUNTIF(I43:I$221,"no")+O$1-O$2)/(O$1-O$3))</f>
        <v>0.11864406779661019</v>
      </c>
      <c r="K42">
        <f>COUNTIF(I$1:I41,"yes")/O$3</f>
        <v>0.26470588235294118</v>
      </c>
      <c r="L42">
        <f>2*COUNTIF(I$1:I41,"yes")/(COUNTIF(I$1:I41,"yes")+O$3+(O$1-O$3-(COUNTIF(I43:I$441,"no")+O$1-O$2)))</f>
        <v>0.3776223776223776</v>
      </c>
      <c r="Q42">
        <v>0.1808219178082193</v>
      </c>
      <c r="R42" s="10">
        <v>0.33694869728713439</v>
      </c>
      <c r="S42">
        <v>0.34745762711864403</v>
      </c>
    </row>
    <row r="43" spans="1:19" x14ac:dyDescent="0.3">
      <c r="A43" s="1" t="s">
        <v>47</v>
      </c>
      <c r="B43" s="1" t="s">
        <v>1</v>
      </c>
      <c r="C43">
        <v>19</v>
      </c>
      <c r="D43">
        <v>127</v>
      </c>
      <c r="E43">
        <v>1</v>
      </c>
      <c r="F43">
        <v>98</v>
      </c>
      <c r="G43" s="6">
        <v>177.7</v>
      </c>
      <c r="H43" s="6">
        <v>7.1000000000000006E-52</v>
      </c>
      <c r="I43" t="s">
        <v>2</v>
      </c>
      <c r="J43" s="12">
        <f>1-((COUNTIF(I44:I$221,"no")+O$1-O$2)/(O$1-O$3))</f>
        <v>0.11864406779661019</v>
      </c>
      <c r="K43">
        <f>COUNTIF(I$1:I42,"yes")/O$3</f>
        <v>0.26470588235294118</v>
      </c>
      <c r="L43">
        <f>2*COUNTIF(I$1:I42,"yes")/(COUNTIF(I$1:I42,"yes")+O$3+(O$1-O$3-(COUNTIF(I44:I$441,"no")+O$1-O$2)))</f>
        <v>0.3776223776223776</v>
      </c>
      <c r="Q43">
        <v>0.18534246575342478</v>
      </c>
      <c r="R43" s="10">
        <v>0.33471662637657817</v>
      </c>
      <c r="S43">
        <v>0.38135593220338981</v>
      </c>
    </row>
    <row r="44" spans="1:19" x14ac:dyDescent="0.3">
      <c r="A44" s="1" t="s">
        <v>50</v>
      </c>
      <c r="B44" s="1" t="s">
        <v>1</v>
      </c>
      <c r="C44">
        <v>19</v>
      </c>
      <c r="D44">
        <v>127</v>
      </c>
      <c r="E44">
        <v>1</v>
      </c>
      <c r="F44">
        <v>98</v>
      </c>
      <c r="G44" s="6">
        <v>177.6</v>
      </c>
      <c r="H44" s="6">
        <v>7.6999999999999998E-52</v>
      </c>
      <c r="I44" t="s">
        <v>9</v>
      </c>
      <c r="J44" s="12">
        <f>1-((COUNTIF(I45:I$221,"no")+O$1-O$2)/(O$1-O$3))</f>
        <v>0.1271186440677966</v>
      </c>
      <c r="K44">
        <f>COUNTIF(I$1:I43,"yes")/O$3</f>
        <v>0.27450980392156865</v>
      </c>
      <c r="L44">
        <f>2*COUNTIF(I$1:I43,"yes")/(COUNTIF(I$1:I43,"yes")+O$3+(O$1-O$3-(COUNTIF(I45:I$441,"no")+O$1-O$2)))</f>
        <v>0.38620689655172413</v>
      </c>
      <c r="Q44">
        <v>0.18986301369863026</v>
      </c>
      <c r="R44" s="10">
        <v>0.33302175664786554</v>
      </c>
      <c r="S44">
        <v>0.17796610169491522</v>
      </c>
    </row>
    <row r="45" spans="1:19" x14ac:dyDescent="0.3">
      <c r="A45" s="1" t="s">
        <v>48</v>
      </c>
      <c r="B45" s="1" t="s">
        <v>1</v>
      </c>
      <c r="C45">
        <v>19</v>
      </c>
      <c r="D45">
        <v>127</v>
      </c>
      <c r="E45">
        <v>1</v>
      </c>
      <c r="F45">
        <v>98</v>
      </c>
      <c r="G45" s="6">
        <v>177.5</v>
      </c>
      <c r="H45" s="6">
        <v>8.1000000000000007E-52</v>
      </c>
      <c r="I45" t="s">
        <v>2</v>
      </c>
      <c r="J45" s="12">
        <f>1-((COUNTIF(I46:I$221,"no")+O$1-O$2)/(O$1-O$3))</f>
        <v>0.1271186440677966</v>
      </c>
      <c r="K45">
        <f>COUNTIF(I$1:I44,"yes")/O$3</f>
        <v>0.27450980392156865</v>
      </c>
      <c r="L45">
        <f>2*COUNTIF(I$1:I44,"yes")/(COUNTIF(I$1:I44,"yes")+O$3+(O$1-O$3-(COUNTIF(I46:I$441,"no")+O$1-O$2)))</f>
        <v>0.38620689655172413</v>
      </c>
      <c r="Q45">
        <v>0.19438356164383574</v>
      </c>
      <c r="R45" s="10">
        <v>0.33242814934192888</v>
      </c>
      <c r="S45">
        <v>0.34745762711864403</v>
      </c>
    </row>
    <row r="46" spans="1:19" x14ac:dyDescent="0.3">
      <c r="A46" s="1" t="s">
        <v>49</v>
      </c>
      <c r="B46" s="1" t="s">
        <v>1</v>
      </c>
      <c r="C46">
        <v>19</v>
      </c>
      <c r="D46">
        <v>127</v>
      </c>
      <c r="E46">
        <v>1</v>
      </c>
      <c r="F46">
        <v>98</v>
      </c>
      <c r="G46" s="6">
        <v>177.5</v>
      </c>
      <c r="H46" s="6">
        <v>8.1000000000000007E-52</v>
      </c>
      <c r="I46" t="s">
        <v>2</v>
      </c>
      <c r="J46" s="12">
        <f>1-((COUNTIF(I47:I$221,"no")+O$1-O$2)/(O$1-O$3))</f>
        <v>0.1271186440677966</v>
      </c>
      <c r="K46">
        <f>COUNTIF(I$1:I45,"yes")/O$3</f>
        <v>0.28431372549019607</v>
      </c>
      <c r="L46">
        <f>2*COUNTIF(I$1:I45,"yes")/(COUNTIF(I$1:I45,"yes")+O$3+(O$1-O$3-(COUNTIF(I47:I$441,"no")+O$1-O$2)))</f>
        <v>0.39726027397260272</v>
      </c>
      <c r="Q46">
        <v>0.19890410958904123</v>
      </c>
      <c r="R46" s="10">
        <v>0.33019607843137266</v>
      </c>
      <c r="S46">
        <v>0.38983050847457623</v>
      </c>
    </row>
    <row r="47" spans="1:19" x14ac:dyDescent="0.3">
      <c r="A47" s="1" t="s">
        <v>53</v>
      </c>
      <c r="B47" s="1" t="s">
        <v>1</v>
      </c>
      <c r="C47">
        <v>19</v>
      </c>
      <c r="D47">
        <v>127</v>
      </c>
      <c r="E47">
        <v>1</v>
      </c>
      <c r="F47">
        <v>98</v>
      </c>
      <c r="G47" s="6">
        <v>177.1</v>
      </c>
      <c r="H47" s="6">
        <v>1.1E-51</v>
      </c>
      <c r="I47" t="s">
        <v>2</v>
      </c>
      <c r="J47" s="12">
        <f>1-((COUNTIF(I48:I$221,"no")+O$1-O$2)/(O$1-O$3))</f>
        <v>0.1271186440677966</v>
      </c>
      <c r="K47">
        <f>COUNTIF(I$1:I46,"yes")/O$3</f>
        <v>0.29411764705882354</v>
      </c>
      <c r="L47">
        <f>2*COUNTIF(I$1:I46,"yes")/(COUNTIF(I$1:I46,"yes")+O$3+(O$1-O$3-(COUNTIF(I48:I$441,"no")+O$1-O$2)))</f>
        <v>0.40816326530612246</v>
      </c>
      <c r="Q47">
        <v>0.20342465753424671</v>
      </c>
      <c r="R47" s="10">
        <v>0.32773838302444358</v>
      </c>
      <c r="S47">
        <v>0.17796610169491522</v>
      </c>
    </row>
    <row r="48" spans="1:19" x14ac:dyDescent="0.3">
      <c r="A48" s="1" t="s">
        <v>54</v>
      </c>
      <c r="B48" s="1" t="s">
        <v>1</v>
      </c>
      <c r="C48">
        <v>19</v>
      </c>
      <c r="D48">
        <v>127</v>
      </c>
      <c r="E48">
        <v>1</v>
      </c>
      <c r="F48">
        <v>98</v>
      </c>
      <c r="G48" s="6">
        <v>177.1</v>
      </c>
      <c r="H48" s="6">
        <v>1.1E-51</v>
      </c>
      <c r="I48" t="s">
        <v>2</v>
      </c>
      <c r="J48" s="12">
        <f>1-((COUNTIF(I49:I$221,"no")+O$1-O$2)/(O$1-O$3))</f>
        <v>0.1271186440677966</v>
      </c>
      <c r="K48">
        <f>COUNTIF(I$1:I47,"yes")/O$3</f>
        <v>0.30392156862745096</v>
      </c>
      <c r="L48">
        <f>2*COUNTIF(I$1:I47,"yes")/(COUNTIF(I$1:I47,"yes")+O$3+(O$1-O$3-(COUNTIF(I49:I$441,"no")+O$1-O$2)))</f>
        <v>0.41891891891891891</v>
      </c>
      <c r="Q48">
        <v>0.20794520547945219</v>
      </c>
      <c r="R48" s="10">
        <v>0.32567553048616715</v>
      </c>
      <c r="S48">
        <v>0.39830508474576276</v>
      </c>
    </row>
    <row r="49" spans="1:19" x14ac:dyDescent="0.3">
      <c r="A49" s="1" t="s">
        <v>55</v>
      </c>
      <c r="B49" s="1" t="s">
        <v>1</v>
      </c>
      <c r="C49">
        <v>19</v>
      </c>
      <c r="D49">
        <v>127</v>
      </c>
      <c r="E49">
        <v>1</v>
      </c>
      <c r="F49">
        <v>98</v>
      </c>
      <c r="G49" s="6">
        <v>176.8</v>
      </c>
      <c r="H49" s="6">
        <v>1.3E-51</v>
      </c>
      <c r="I49" t="s">
        <v>9</v>
      </c>
      <c r="J49" s="12">
        <f>1-((COUNTIF(I50:I$221,"no")+O$1-O$2)/(O$1-O$3))</f>
        <v>0.13559322033898302</v>
      </c>
      <c r="K49">
        <f>COUNTIF(I$1:I48,"yes")/O$3</f>
        <v>0.31372549019607843</v>
      </c>
      <c r="L49">
        <f>2*COUNTIF(I$1:I48,"yes")/(COUNTIF(I$1:I48,"yes")+O$3+(O$1-O$3-(COUNTIF(I50:I$441,"no")+O$1-O$2)))</f>
        <v>0.42666666666666669</v>
      </c>
      <c r="Q49">
        <v>0.21246575342465768</v>
      </c>
      <c r="R49" s="10">
        <v>0.32245500940102162</v>
      </c>
      <c r="S49">
        <v>0.17796610169491522</v>
      </c>
    </row>
    <row r="50" spans="1:19" x14ac:dyDescent="0.3">
      <c r="A50" s="1" t="s">
        <v>56</v>
      </c>
      <c r="B50" s="1" t="s">
        <v>1</v>
      </c>
      <c r="C50">
        <v>19</v>
      </c>
      <c r="D50">
        <v>127</v>
      </c>
      <c r="E50">
        <v>1</v>
      </c>
      <c r="F50">
        <v>98</v>
      </c>
      <c r="G50" s="6">
        <v>176.7</v>
      </c>
      <c r="H50" s="6">
        <v>1.4E-51</v>
      </c>
      <c r="I50" t="s">
        <v>2</v>
      </c>
      <c r="J50" s="12">
        <f>1-((COUNTIF(I51:I$221,"no")+O$1-O$2)/(O$1-O$3))</f>
        <v>0.13559322033898302</v>
      </c>
      <c r="K50">
        <f>COUNTIF(I$1:I49,"yes")/O$3</f>
        <v>0.31372549019607843</v>
      </c>
      <c r="L50">
        <f>2*COUNTIF(I$1:I49,"yes")/(COUNTIF(I$1:I49,"yes")+O$3+(O$1-O$3-(COUNTIF(I51:I$441,"no")+O$1-O$2)))</f>
        <v>0.42666666666666669</v>
      </c>
      <c r="Q50">
        <v>0.21698630136986316</v>
      </c>
      <c r="R50" s="10">
        <v>0.32115498254096164</v>
      </c>
      <c r="S50">
        <v>0.40677966101694918</v>
      </c>
    </row>
    <row r="51" spans="1:19" x14ac:dyDescent="0.3">
      <c r="A51" s="1" t="s">
        <v>57</v>
      </c>
      <c r="B51" s="1" t="s">
        <v>1</v>
      </c>
      <c r="C51">
        <v>19</v>
      </c>
      <c r="D51">
        <v>127</v>
      </c>
      <c r="E51">
        <v>1</v>
      </c>
      <c r="F51">
        <v>98</v>
      </c>
      <c r="G51" s="6">
        <v>176.7</v>
      </c>
      <c r="H51" s="6">
        <v>1.4E-51</v>
      </c>
      <c r="I51" t="s">
        <v>2</v>
      </c>
      <c r="J51" s="12">
        <f>1-((COUNTIF(I52:I$221,"no")+O$1-O$2)/(O$1-O$3))</f>
        <v>0.13559322033898302</v>
      </c>
      <c r="K51">
        <f>COUNTIF(I$1:I50,"yes")/O$3</f>
        <v>0.3235294117647059</v>
      </c>
      <c r="L51">
        <f>2*COUNTIF(I$1:I50,"yes")/(COUNTIF(I$1:I50,"yes")+O$3+(O$1-O$3-(COUNTIF(I52:I$441,"no")+O$1-O$2)))</f>
        <v>0.4370860927152318</v>
      </c>
      <c r="Q51">
        <v>0.22150684931506864</v>
      </c>
      <c r="R51" s="10">
        <v>0.31739726027397253</v>
      </c>
      <c r="S51">
        <v>0.42372881355932202</v>
      </c>
    </row>
    <row r="52" spans="1:19" x14ac:dyDescent="0.3">
      <c r="A52" s="1" t="s">
        <v>46</v>
      </c>
      <c r="B52" s="1" t="s">
        <v>1</v>
      </c>
      <c r="C52">
        <v>19</v>
      </c>
      <c r="D52">
        <v>127</v>
      </c>
      <c r="E52">
        <v>1</v>
      </c>
      <c r="F52">
        <v>98</v>
      </c>
      <c r="G52" s="6">
        <v>176.3</v>
      </c>
      <c r="H52" s="6">
        <v>1.8E-51</v>
      </c>
      <c r="I52" t="s">
        <v>2</v>
      </c>
      <c r="J52" s="12">
        <f>1-((COUNTIF(I53:I$221,"no")+O$1-O$2)/(O$1-O$3))</f>
        <v>0.13559322033898302</v>
      </c>
      <c r="K52">
        <f>COUNTIF(I$1:I51,"yes")/O$3</f>
        <v>0.33333333333333331</v>
      </c>
      <c r="L52">
        <f>2*COUNTIF(I$1:I51,"yes")/(COUNTIF(I$1:I51,"yes")+O$3+(O$1-O$3-(COUNTIF(I53:I$441,"no")+O$1-O$2)))</f>
        <v>0.44736842105263158</v>
      </c>
      <c r="Q52">
        <v>0.22602739726027413</v>
      </c>
      <c r="R52" s="10">
        <v>0.31717163577759955</v>
      </c>
      <c r="S52">
        <v>0.17796610169491522</v>
      </c>
    </row>
    <row r="53" spans="1:19" x14ac:dyDescent="0.3">
      <c r="A53" s="1" t="s">
        <v>61</v>
      </c>
      <c r="B53" s="1" t="s">
        <v>1</v>
      </c>
      <c r="C53">
        <v>19</v>
      </c>
      <c r="D53">
        <v>127</v>
      </c>
      <c r="E53">
        <v>1</v>
      </c>
      <c r="F53">
        <v>98</v>
      </c>
      <c r="G53" s="6">
        <v>175.3</v>
      </c>
      <c r="H53" s="6">
        <v>3.6E-51</v>
      </c>
      <c r="I53" t="s">
        <v>2</v>
      </c>
      <c r="J53" s="12">
        <f>1-((COUNTIF(I54:I$221,"no")+O$1-O$2)/(O$1-O$3))</f>
        <v>0.13559322033898302</v>
      </c>
      <c r="K53">
        <f>COUNTIF(I$1:I52,"yes")/O$3</f>
        <v>0.34313725490196079</v>
      </c>
      <c r="L53">
        <f>2*COUNTIF(I$1:I52,"yes")/(COUNTIF(I$1:I52,"yes")+O$3+(O$1-O$3-(COUNTIF(I54:I$441,"no")+O$1-O$2)))</f>
        <v>0.45751633986928103</v>
      </c>
      <c r="Q53">
        <v>0.23054794520547961</v>
      </c>
      <c r="R53" s="10">
        <v>0.31663443459575613</v>
      </c>
      <c r="S53">
        <v>0.4152542372881356</v>
      </c>
    </row>
    <row r="54" spans="1:19" x14ac:dyDescent="0.3">
      <c r="A54" s="1" t="s">
        <v>62</v>
      </c>
      <c r="B54" s="1" t="s">
        <v>1</v>
      </c>
      <c r="C54">
        <v>19</v>
      </c>
      <c r="D54">
        <v>127</v>
      </c>
      <c r="E54">
        <v>1</v>
      </c>
      <c r="F54">
        <v>98</v>
      </c>
      <c r="G54" s="6">
        <v>175.3</v>
      </c>
      <c r="H54" s="6">
        <v>3.6E-51</v>
      </c>
      <c r="I54" t="s">
        <v>2</v>
      </c>
      <c r="J54" s="12">
        <f>1-((COUNTIF(I55:I$221,"no")+O$1-O$2)/(O$1-O$3))</f>
        <v>0.13559322033898302</v>
      </c>
      <c r="K54">
        <f>COUNTIF(I$1:I53,"yes")/O$3</f>
        <v>0.35294117647058826</v>
      </c>
      <c r="L54">
        <f>2*COUNTIF(I$1:I53,"yes")/(COUNTIF(I$1:I53,"yes")+O$3+(O$1-O$3-(COUNTIF(I55:I$441,"no")+O$1-O$2)))</f>
        <v>0.46753246753246752</v>
      </c>
      <c r="Q54">
        <v>0.23506849315068509</v>
      </c>
      <c r="R54" s="10">
        <v>0.31287671232876701</v>
      </c>
      <c r="S54">
        <v>0.43220338983050843</v>
      </c>
    </row>
    <row r="55" spans="1:19" x14ac:dyDescent="0.3">
      <c r="A55" s="1" t="s">
        <v>63</v>
      </c>
      <c r="B55" s="1" t="s">
        <v>1</v>
      </c>
      <c r="C55">
        <v>19</v>
      </c>
      <c r="D55">
        <v>127</v>
      </c>
      <c r="E55">
        <v>1</v>
      </c>
      <c r="F55">
        <v>98</v>
      </c>
      <c r="G55" s="6">
        <v>175</v>
      </c>
      <c r="H55" s="6">
        <v>4.4999999999999997E-51</v>
      </c>
      <c r="I55" t="s">
        <v>2</v>
      </c>
      <c r="J55" s="12">
        <f>1-((COUNTIF(I56:I$221,"no")+O$1-O$2)/(O$1-O$3))</f>
        <v>0.13559322033898302</v>
      </c>
      <c r="K55">
        <f>COUNTIF(I$1:I54,"yes")/O$3</f>
        <v>0.36274509803921567</v>
      </c>
      <c r="L55">
        <f>2*COUNTIF(I$1:I54,"yes")/(COUNTIF(I$1:I54,"yes")+O$3+(O$1-O$3-(COUNTIF(I56:I$441,"no")+O$1-O$2)))</f>
        <v>0.47741935483870968</v>
      </c>
      <c r="Q55">
        <v>0.23958904109589058</v>
      </c>
      <c r="R55" s="10">
        <v>0.31211388665055062</v>
      </c>
      <c r="S55">
        <v>0.4152542372881356</v>
      </c>
    </row>
    <row r="56" spans="1:19" x14ac:dyDescent="0.3">
      <c r="A56" s="1" t="s">
        <v>64</v>
      </c>
      <c r="B56" s="1" t="s">
        <v>1</v>
      </c>
      <c r="C56">
        <v>19</v>
      </c>
      <c r="D56">
        <v>127</v>
      </c>
      <c r="E56">
        <v>1</v>
      </c>
      <c r="F56">
        <v>98</v>
      </c>
      <c r="G56" s="6">
        <v>175</v>
      </c>
      <c r="H56" s="6">
        <v>4.4999999999999997E-51</v>
      </c>
      <c r="I56" t="s">
        <v>2</v>
      </c>
      <c r="J56" s="12">
        <f>1-((COUNTIF(I57:I$221,"no")+O$1-O$2)/(O$1-O$3))</f>
        <v>0.13559322033898302</v>
      </c>
      <c r="K56">
        <f>COUNTIF(I$1:I55,"yes")/O$3</f>
        <v>0.37254901960784315</v>
      </c>
      <c r="L56">
        <f>2*COUNTIF(I$1:I55,"yes")/(COUNTIF(I$1:I55,"yes")+O$3+(O$1-O$3-(COUNTIF(I57:I$441,"no")+O$1-O$2)))</f>
        <v>0.48717948717948717</v>
      </c>
      <c r="Q56">
        <v>0.24410958904109606</v>
      </c>
      <c r="R56" s="10">
        <v>0.31188826215417759</v>
      </c>
      <c r="S56">
        <v>0.17796610169491522</v>
      </c>
    </row>
    <row r="57" spans="1:19" x14ac:dyDescent="0.3">
      <c r="A57" s="1" t="s">
        <v>65</v>
      </c>
      <c r="B57" s="1" t="s">
        <v>1</v>
      </c>
      <c r="C57">
        <v>19</v>
      </c>
      <c r="D57">
        <v>127</v>
      </c>
      <c r="E57">
        <v>1</v>
      </c>
      <c r="F57">
        <v>98</v>
      </c>
      <c r="G57" s="6">
        <v>175</v>
      </c>
      <c r="H57" s="6">
        <v>4.4999999999999997E-51</v>
      </c>
      <c r="I57" t="s">
        <v>2</v>
      </c>
      <c r="J57" s="12">
        <f>1-((COUNTIF(I58:I$221,"no")+O$1-O$2)/(O$1-O$3))</f>
        <v>0.13559322033898302</v>
      </c>
      <c r="K57">
        <f>COUNTIF(I$1:I56,"yes")/O$3</f>
        <v>0.38235294117647056</v>
      </c>
      <c r="L57">
        <f>2*COUNTIF(I$1:I56,"yes")/(COUNTIF(I$1:I56,"yes")+O$3+(O$1-O$3-(COUNTIF(I58:I$441,"no")+O$1-O$2)))</f>
        <v>0.49681528662420382</v>
      </c>
      <c r="Q57">
        <v>0.24863013698630154</v>
      </c>
      <c r="R57" s="10">
        <v>0.3083561643835615</v>
      </c>
      <c r="S57">
        <v>0.44067796610169496</v>
      </c>
    </row>
    <row r="58" spans="1:19" x14ac:dyDescent="0.3">
      <c r="A58" s="1" t="s">
        <v>66</v>
      </c>
      <c r="B58" s="1" t="s">
        <v>1</v>
      </c>
      <c r="C58">
        <v>19</v>
      </c>
      <c r="D58">
        <v>127</v>
      </c>
      <c r="E58">
        <v>1</v>
      </c>
      <c r="F58">
        <v>98</v>
      </c>
      <c r="G58" s="6">
        <v>175</v>
      </c>
      <c r="H58" s="6">
        <v>4.4999999999999997E-51</v>
      </c>
      <c r="I58" t="s">
        <v>2</v>
      </c>
      <c r="J58" s="12">
        <f>1-((COUNTIF(I59:I$221,"no")+O$1-O$2)/(O$1-O$3))</f>
        <v>0.13559322033898302</v>
      </c>
      <c r="K58">
        <f>COUNTIF(I$1:I57,"yes")/O$3</f>
        <v>0.39215686274509803</v>
      </c>
      <c r="L58">
        <f>2*COUNTIF(I$1:I57,"yes")/(COUNTIF(I$1:I57,"yes")+O$3+(O$1-O$3-(COUNTIF(I59:I$441,"no")+O$1-O$2)))</f>
        <v>0.50632911392405067</v>
      </c>
      <c r="Q58">
        <v>0.253150684931507</v>
      </c>
      <c r="R58" s="10">
        <v>0.30660488853075563</v>
      </c>
      <c r="S58">
        <v>0.17796610169491522</v>
      </c>
    </row>
    <row r="59" spans="1:19" x14ac:dyDescent="0.3">
      <c r="A59" s="1" t="s">
        <v>67</v>
      </c>
      <c r="B59" s="1" t="s">
        <v>1</v>
      </c>
      <c r="C59">
        <v>19</v>
      </c>
      <c r="D59">
        <v>127</v>
      </c>
      <c r="E59">
        <v>1</v>
      </c>
      <c r="F59">
        <v>98</v>
      </c>
      <c r="G59" s="6">
        <v>175</v>
      </c>
      <c r="H59" s="6">
        <v>4.4999999999999997E-51</v>
      </c>
      <c r="I59" t="s">
        <v>2</v>
      </c>
      <c r="J59" s="12">
        <f>1-((COUNTIF(I60:I$221,"no")+O$1-O$2)/(O$1-O$3))</f>
        <v>0.13559322033898302</v>
      </c>
      <c r="K59">
        <f>COUNTIF(I$1:I58,"yes")/O$3</f>
        <v>0.40196078431372551</v>
      </c>
      <c r="L59">
        <f>2*COUNTIF(I$1:I58,"yes")/(COUNTIF(I$1:I58,"yes")+O$3+(O$1-O$3-(COUNTIF(I60:I$441,"no")+O$1-O$2)))</f>
        <v>0.51572327044025157</v>
      </c>
      <c r="Q59">
        <v>0.25767123287671245</v>
      </c>
      <c r="R59" s="10">
        <v>0.30383561643835599</v>
      </c>
      <c r="S59">
        <v>0.44915254237288138</v>
      </c>
    </row>
    <row r="60" spans="1:19" x14ac:dyDescent="0.3">
      <c r="A60" s="1" t="s">
        <v>68</v>
      </c>
      <c r="B60" s="1" t="s">
        <v>1</v>
      </c>
      <c r="C60">
        <v>19</v>
      </c>
      <c r="D60">
        <v>127</v>
      </c>
      <c r="E60">
        <v>1</v>
      </c>
      <c r="F60">
        <v>98</v>
      </c>
      <c r="G60" s="6">
        <v>175</v>
      </c>
      <c r="H60" s="6">
        <v>4.4999999999999997E-51</v>
      </c>
      <c r="I60" t="s">
        <v>2</v>
      </c>
      <c r="J60" s="12">
        <f>1-((COUNTIF(I61:I$221,"no")+O$1-O$2)/(O$1-O$3))</f>
        <v>0.13559322033898302</v>
      </c>
      <c r="K60">
        <f>COUNTIF(I$1:I59,"yes")/O$3</f>
        <v>0.41176470588235292</v>
      </c>
      <c r="L60">
        <f>2*COUNTIF(I$1:I59,"yes")/(COUNTIF(I$1:I59,"yes")+O$3+(O$1-O$3-(COUNTIF(I61:I$441,"no")+O$1-O$2)))</f>
        <v>0.52500000000000002</v>
      </c>
      <c r="Q60">
        <v>0.26219178082191791</v>
      </c>
      <c r="R60" s="10">
        <v>0.30132151490733367</v>
      </c>
      <c r="S60">
        <v>0.17796610169491522</v>
      </c>
    </row>
    <row r="61" spans="1:19" x14ac:dyDescent="0.3">
      <c r="A61" s="1" t="s">
        <v>44</v>
      </c>
      <c r="B61" s="1" t="s">
        <v>1</v>
      </c>
      <c r="C61">
        <v>19</v>
      </c>
      <c r="D61">
        <v>127</v>
      </c>
      <c r="E61">
        <v>1</v>
      </c>
      <c r="F61">
        <v>98</v>
      </c>
      <c r="G61" s="6">
        <v>174.5</v>
      </c>
      <c r="H61" s="6">
        <v>6.5000000000000003E-51</v>
      </c>
      <c r="I61" t="s">
        <v>2</v>
      </c>
      <c r="J61" s="12">
        <f>1-((COUNTIF(I62:I$221,"no")+O$1-O$2)/(O$1-O$3))</f>
        <v>0.13559322033898302</v>
      </c>
      <c r="K61">
        <f>COUNTIF(I$1:I60,"yes")/O$3</f>
        <v>0.42156862745098039</v>
      </c>
      <c r="L61">
        <f>2*COUNTIF(I$1:I60,"yes")/(COUNTIF(I$1:I60,"yes")+O$3+(O$1-O$3-(COUNTIF(I62:I$441,"no")+O$1-O$2)))</f>
        <v>0.53416149068322982</v>
      </c>
      <c r="Q61">
        <v>0.26671232876712336</v>
      </c>
      <c r="R61" s="10">
        <v>0.29979586355090054</v>
      </c>
      <c r="S61">
        <v>0.16949152542372881</v>
      </c>
    </row>
    <row r="62" spans="1:19" x14ac:dyDescent="0.3">
      <c r="A62" s="1" t="s">
        <v>45</v>
      </c>
      <c r="B62" s="1" t="s">
        <v>1</v>
      </c>
      <c r="C62">
        <v>19</v>
      </c>
      <c r="D62">
        <v>127</v>
      </c>
      <c r="E62">
        <v>1</v>
      </c>
      <c r="F62">
        <v>98</v>
      </c>
      <c r="G62" s="6">
        <v>174.5</v>
      </c>
      <c r="H62" s="6">
        <v>6.5000000000000003E-51</v>
      </c>
      <c r="I62" t="s">
        <v>2</v>
      </c>
      <c r="J62" s="12">
        <f>1-((COUNTIF(I63:I$221,"no")+O$1-O$2)/(O$1-O$3))</f>
        <v>0.13559322033898302</v>
      </c>
      <c r="K62">
        <f>COUNTIF(I$1:I61,"yes")/O$3</f>
        <v>0.43137254901960786</v>
      </c>
      <c r="L62">
        <f>2*COUNTIF(I$1:I61,"yes")/(COUNTIF(I$1:I61,"yes")+O$3+(O$1-O$3-(COUNTIF(I63:I$441,"no")+O$1-O$2)))</f>
        <v>0.54320987654320985</v>
      </c>
      <c r="Q62">
        <v>0.27123287671232882</v>
      </c>
      <c r="R62" s="10">
        <v>0.29931506849315048</v>
      </c>
      <c r="S62">
        <v>0.4576271186440678</v>
      </c>
    </row>
    <row r="63" spans="1:19" x14ac:dyDescent="0.3">
      <c r="A63" s="1" t="s">
        <v>51</v>
      </c>
      <c r="B63" s="1" t="s">
        <v>1</v>
      </c>
      <c r="C63">
        <v>19</v>
      </c>
      <c r="D63">
        <v>127</v>
      </c>
      <c r="E63">
        <v>1</v>
      </c>
      <c r="F63">
        <v>98</v>
      </c>
      <c r="G63" s="6">
        <v>174.2</v>
      </c>
      <c r="H63" s="6">
        <v>7.7999999999999995E-51</v>
      </c>
      <c r="I63" t="s">
        <v>2</v>
      </c>
      <c r="J63" s="12">
        <f>1-((COUNTIF(I64:I$221,"no")+O$1-O$2)/(O$1-O$3))</f>
        <v>0.13559322033898302</v>
      </c>
      <c r="K63">
        <f>COUNTIF(I$1:I62,"yes")/O$3</f>
        <v>0.44117647058823528</v>
      </c>
      <c r="L63">
        <f>2*COUNTIF(I$1:I62,"yes")/(COUNTIF(I$1:I62,"yes")+O$3+(O$1-O$3-(COUNTIF(I64:I$441,"no")+O$1-O$2)))</f>
        <v>0.55214723926380371</v>
      </c>
      <c r="Q63">
        <v>0.27575342465753427</v>
      </c>
      <c r="R63" s="10">
        <v>0.29603814128391159</v>
      </c>
      <c r="S63">
        <v>0.17796610169491522</v>
      </c>
    </row>
    <row r="64" spans="1:19" x14ac:dyDescent="0.3">
      <c r="A64" s="1" t="s">
        <v>52</v>
      </c>
      <c r="B64" s="1" t="s">
        <v>1</v>
      </c>
      <c r="C64">
        <v>19</v>
      </c>
      <c r="D64">
        <v>127</v>
      </c>
      <c r="E64">
        <v>1</v>
      </c>
      <c r="F64">
        <v>98</v>
      </c>
      <c r="G64" s="6">
        <v>174.2</v>
      </c>
      <c r="H64" s="6">
        <v>7.7999999999999995E-51</v>
      </c>
      <c r="I64" t="s">
        <v>2</v>
      </c>
      <c r="J64" s="12">
        <f>1-((COUNTIF(I65:I$221,"no")+O$1-O$2)/(O$1-O$3))</f>
        <v>0.13559322033898302</v>
      </c>
      <c r="K64">
        <f>COUNTIF(I$1:I63,"yes")/O$3</f>
        <v>0.45098039215686275</v>
      </c>
      <c r="L64">
        <f>2*COUNTIF(I$1:I63,"yes")/(COUNTIF(I$1:I63,"yes")+O$3+(O$1-O$3-(COUNTIF(I65:I$441,"no")+O$1-O$2)))</f>
        <v>0.56097560975609762</v>
      </c>
      <c r="Q64">
        <v>0.28027397260273973</v>
      </c>
      <c r="R64" s="10">
        <v>0.29527531560569509</v>
      </c>
      <c r="S64">
        <v>0.17796610169491522</v>
      </c>
    </row>
    <row r="65" spans="1:19" x14ac:dyDescent="0.3">
      <c r="A65" s="1" t="s">
        <v>69</v>
      </c>
      <c r="B65" s="1" t="s">
        <v>1</v>
      </c>
      <c r="C65">
        <v>19</v>
      </c>
      <c r="D65">
        <v>127</v>
      </c>
      <c r="E65">
        <v>1</v>
      </c>
      <c r="F65">
        <v>98</v>
      </c>
      <c r="G65" s="6">
        <v>174.2</v>
      </c>
      <c r="H65" s="6">
        <v>8.1999999999999995E-51</v>
      </c>
      <c r="I65" t="s">
        <v>9</v>
      </c>
      <c r="J65" s="12">
        <f>1-((COUNTIF(I66:I$221,"no")+O$1-O$2)/(O$1-O$3))</f>
        <v>0.14406779661016944</v>
      </c>
      <c r="K65">
        <f>COUNTIF(I$1:I64,"yes")/O$3</f>
        <v>0.46078431372549017</v>
      </c>
      <c r="L65">
        <f>2*COUNTIF(I$1:I64,"yes")/(COUNTIF(I$1:I64,"yes")+O$3+(O$1-O$3-(COUNTIF(I66:I$441,"no")+O$1-O$2)))</f>
        <v>0.5662650602409639</v>
      </c>
      <c r="Q65">
        <v>0.28479452054794518</v>
      </c>
      <c r="R65" s="10">
        <v>0.29479452054794497</v>
      </c>
      <c r="S65">
        <v>0.46610169491525422</v>
      </c>
    </row>
    <row r="66" spans="1:19" x14ac:dyDescent="0.3">
      <c r="A66" s="1" t="s">
        <v>70</v>
      </c>
      <c r="B66" s="1" t="s">
        <v>1</v>
      </c>
      <c r="C66">
        <v>19</v>
      </c>
      <c r="D66">
        <v>127</v>
      </c>
      <c r="E66">
        <v>1</v>
      </c>
      <c r="F66">
        <v>98</v>
      </c>
      <c r="G66" s="6">
        <v>173.9</v>
      </c>
      <c r="H66" s="6">
        <v>9.8999999999999998E-51</v>
      </c>
      <c r="I66" t="s">
        <v>2</v>
      </c>
      <c r="J66" s="12">
        <f>1-((COUNTIF(I67:I$221,"no")+O$1-O$2)/(O$1-O$3))</f>
        <v>0.14406779661016944</v>
      </c>
      <c r="K66">
        <f>COUNTIF(I$1:I65,"yes")/O$3</f>
        <v>0.46078431372549017</v>
      </c>
      <c r="L66">
        <f>2*COUNTIF(I$1:I65,"yes")/(COUNTIF(I$1:I65,"yes")+O$3+(O$1-O$3-(COUNTIF(I67:I$441,"no")+O$1-O$2)))</f>
        <v>0.5662650602409639</v>
      </c>
      <c r="Q66">
        <v>0.28931506849315064</v>
      </c>
      <c r="R66" s="10">
        <v>0.29451248992747858</v>
      </c>
      <c r="S66">
        <v>0.16101694915254239</v>
      </c>
    </row>
    <row r="67" spans="1:19" x14ac:dyDescent="0.3">
      <c r="A67" s="1" t="s">
        <v>71</v>
      </c>
      <c r="B67" s="1" t="s">
        <v>1</v>
      </c>
      <c r="C67">
        <v>19</v>
      </c>
      <c r="D67">
        <v>127</v>
      </c>
      <c r="E67">
        <v>1</v>
      </c>
      <c r="F67">
        <v>98</v>
      </c>
      <c r="G67" s="6">
        <v>173.9</v>
      </c>
      <c r="H67" s="6">
        <v>9.8999999999999998E-51</v>
      </c>
      <c r="I67" t="s">
        <v>2</v>
      </c>
      <c r="J67" s="12">
        <f>1-((COUNTIF(I68:I$221,"no")+O$1-O$2)/(O$1-O$3))</f>
        <v>0.14406779661016944</v>
      </c>
      <c r="K67">
        <f>COUNTIF(I$1:I66,"yes")/O$3</f>
        <v>0.47058823529411764</v>
      </c>
      <c r="L67">
        <f>2*COUNTIF(I$1:I66,"yes")/(COUNTIF(I$1:I66,"yes")+O$3+(O$1-O$3-(COUNTIF(I68:I$441,"no")+O$1-O$2)))</f>
        <v>0.57485029940119758</v>
      </c>
      <c r="Q67">
        <v>0.2938356164383561</v>
      </c>
      <c r="R67" s="10">
        <v>0.29075476766048963</v>
      </c>
      <c r="S67">
        <v>0.17796610169491522</v>
      </c>
    </row>
    <row r="68" spans="1:19" x14ac:dyDescent="0.3">
      <c r="A68" s="1" t="s">
        <v>72</v>
      </c>
      <c r="B68" s="1" t="s">
        <v>1</v>
      </c>
      <c r="C68">
        <v>19</v>
      </c>
      <c r="D68">
        <v>127</v>
      </c>
      <c r="E68">
        <v>1</v>
      </c>
      <c r="F68">
        <v>98</v>
      </c>
      <c r="G68" s="6">
        <v>173.9</v>
      </c>
      <c r="H68" s="6">
        <v>9.8999999999999998E-51</v>
      </c>
      <c r="I68" t="s">
        <v>2</v>
      </c>
      <c r="J68" s="12">
        <f>1-((COUNTIF(I69:I$221,"no")+O$1-O$2)/(O$1-O$3))</f>
        <v>0.14406779661016944</v>
      </c>
      <c r="K68">
        <f>COUNTIF(I$1:I67,"yes")/O$3</f>
        <v>0.48039215686274511</v>
      </c>
      <c r="L68">
        <f>2*COUNTIF(I$1:I67,"yes")/(COUNTIF(I$1:I67,"yes")+O$3+(O$1-O$3-(COUNTIF(I69:I$441,"no")+O$1-O$2)))</f>
        <v>0.58333333333333337</v>
      </c>
      <c r="Q68">
        <v>0.29835616438356155</v>
      </c>
      <c r="R68" s="10">
        <v>0.29027397260273946</v>
      </c>
      <c r="S68">
        <v>0.47457627118644063</v>
      </c>
    </row>
    <row r="69" spans="1:19" x14ac:dyDescent="0.3">
      <c r="A69" s="1" t="s">
        <v>73</v>
      </c>
      <c r="B69" s="1" t="s">
        <v>1</v>
      </c>
      <c r="C69">
        <v>19</v>
      </c>
      <c r="D69">
        <v>127</v>
      </c>
      <c r="E69">
        <v>1</v>
      </c>
      <c r="F69">
        <v>98</v>
      </c>
      <c r="G69" s="6">
        <v>173.9</v>
      </c>
      <c r="H69" s="6">
        <v>9.8999999999999998E-51</v>
      </c>
      <c r="I69" t="s">
        <v>2</v>
      </c>
      <c r="J69" s="12">
        <f>1-((COUNTIF(I70:I$221,"no")+O$1-O$2)/(O$1-O$3))</f>
        <v>0.14406779661016944</v>
      </c>
      <c r="K69">
        <f>COUNTIF(I$1:I68,"yes")/O$3</f>
        <v>0.49019607843137253</v>
      </c>
      <c r="L69">
        <f>2*COUNTIF(I$1:I68,"yes")/(COUNTIF(I$1:I68,"yes")+O$3+(O$1-O$3-(COUNTIF(I70:I$441,"no")+O$1-O$2)))</f>
        <v>0.59171597633136097</v>
      </c>
      <c r="Q69">
        <v>0.30287671232876701</v>
      </c>
      <c r="R69" s="10">
        <v>0.28922911630405651</v>
      </c>
      <c r="S69">
        <v>0.16101694915254239</v>
      </c>
    </row>
    <row r="70" spans="1:19" x14ac:dyDescent="0.3">
      <c r="A70" s="1" t="s">
        <v>74</v>
      </c>
      <c r="B70" s="1" t="s">
        <v>1</v>
      </c>
      <c r="C70">
        <v>19</v>
      </c>
      <c r="D70">
        <v>127</v>
      </c>
      <c r="E70">
        <v>1</v>
      </c>
      <c r="F70">
        <v>98</v>
      </c>
      <c r="G70" s="6">
        <v>173.9</v>
      </c>
      <c r="H70" s="6">
        <v>9.8999999999999998E-51</v>
      </c>
      <c r="I70" t="s">
        <v>2</v>
      </c>
      <c r="J70" s="12">
        <f>1-((COUNTIF(I71:I$221,"no")+O$1-O$2)/(O$1-O$3))</f>
        <v>0.14406779661016944</v>
      </c>
      <c r="K70">
        <f>COUNTIF(I$1:I69,"yes")/O$3</f>
        <v>0.5</v>
      </c>
      <c r="L70">
        <f>2*COUNTIF(I$1:I69,"yes")/(COUNTIF(I$1:I69,"yes")+O$3+(O$1-O$3-(COUNTIF(I71:I$441,"no")+O$1-O$2)))</f>
        <v>0.6</v>
      </c>
      <c r="Q70">
        <v>0.30739726027397246</v>
      </c>
      <c r="R70" s="10">
        <v>0.28846629062584001</v>
      </c>
      <c r="S70">
        <v>0.16101694915254239</v>
      </c>
    </row>
    <row r="71" spans="1:19" x14ac:dyDescent="0.3">
      <c r="A71" s="1" t="s">
        <v>75</v>
      </c>
      <c r="B71" s="1" t="s">
        <v>1</v>
      </c>
      <c r="C71">
        <v>19</v>
      </c>
      <c r="D71">
        <v>127</v>
      </c>
      <c r="E71">
        <v>1</v>
      </c>
      <c r="F71">
        <v>98</v>
      </c>
      <c r="G71" s="6">
        <v>173.9</v>
      </c>
      <c r="H71" s="6">
        <v>9.8999999999999998E-51</v>
      </c>
      <c r="I71" t="s">
        <v>2</v>
      </c>
      <c r="J71" s="12">
        <f>1-((COUNTIF(I72:I$221,"no")+O$1-O$2)/(O$1-O$3))</f>
        <v>0.14406779661016944</v>
      </c>
      <c r="K71">
        <f>COUNTIF(I$1:I70,"yes")/O$3</f>
        <v>0.50980392156862742</v>
      </c>
      <c r="L71">
        <f>2*COUNTIF(I$1:I70,"yes")/(COUNTIF(I$1:I70,"yes")+O$3+(O$1-O$3-(COUNTIF(I72:I$441,"no")+O$1-O$2)))</f>
        <v>0.60818713450292394</v>
      </c>
      <c r="Q71">
        <v>0.31191780821917792</v>
      </c>
      <c r="R71" s="10">
        <v>0.28575342465753395</v>
      </c>
      <c r="S71">
        <v>0.48305084745762716</v>
      </c>
    </row>
    <row r="72" spans="1:19" x14ac:dyDescent="0.3">
      <c r="A72" s="1" t="s">
        <v>76</v>
      </c>
      <c r="B72" s="1" t="s">
        <v>1</v>
      </c>
      <c r="C72">
        <v>19</v>
      </c>
      <c r="D72">
        <v>127</v>
      </c>
      <c r="E72">
        <v>1</v>
      </c>
      <c r="F72">
        <v>98</v>
      </c>
      <c r="G72" s="6">
        <v>173.9</v>
      </c>
      <c r="H72" s="6">
        <v>9.8999999999999998E-51</v>
      </c>
      <c r="I72" t="s">
        <v>2</v>
      </c>
      <c r="J72" s="12">
        <f>1-((COUNTIF(I73:I$221,"no")+O$1-O$2)/(O$1-O$3))</f>
        <v>0.14406779661016944</v>
      </c>
      <c r="K72">
        <f>COUNTIF(I$1:I71,"yes")/O$3</f>
        <v>0.51960784313725494</v>
      </c>
      <c r="L72">
        <f>2*COUNTIF(I$1:I71,"yes")/(COUNTIF(I$1:I71,"yes")+O$3+(O$1-O$3-(COUNTIF(I73:I$441,"no")+O$1-O$2)))</f>
        <v>0.61627906976744184</v>
      </c>
      <c r="Q72">
        <v>0.31643835616438337</v>
      </c>
      <c r="R72" s="10">
        <v>0.28394574268063455</v>
      </c>
      <c r="S72">
        <v>0.16101694915254239</v>
      </c>
    </row>
    <row r="73" spans="1:19" x14ac:dyDescent="0.3">
      <c r="A73" s="1" t="s">
        <v>77</v>
      </c>
      <c r="B73" s="1" t="s">
        <v>1</v>
      </c>
      <c r="C73">
        <v>19</v>
      </c>
      <c r="D73">
        <v>127</v>
      </c>
      <c r="E73">
        <v>1</v>
      </c>
      <c r="F73">
        <v>98</v>
      </c>
      <c r="G73" s="6">
        <v>173.9</v>
      </c>
      <c r="H73" s="6">
        <v>9.8999999999999998E-51</v>
      </c>
      <c r="I73" t="s">
        <v>2</v>
      </c>
      <c r="J73" s="12">
        <f>1-((COUNTIF(I74:I$221,"no")+O$1-O$2)/(O$1-O$3))</f>
        <v>0.14406779661016944</v>
      </c>
      <c r="K73">
        <f>COUNTIF(I$1:I72,"yes")/O$3</f>
        <v>0.52941176470588236</v>
      </c>
      <c r="L73">
        <f>2*COUNTIF(I$1:I72,"yes")/(COUNTIF(I$1:I72,"yes")+O$3+(O$1-O$3-(COUNTIF(I74:I$441,"no")+O$1-O$2)))</f>
        <v>0.62427745664739887</v>
      </c>
      <c r="Q73">
        <v>0.32095890410958883</v>
      </c>
      <c r="R73" s="10">
        <v>0.28318291700241804</v>
      </c>
      <c r="S73">
        <v>0.15254237288135597</v>
      </c>
    </row>
    <row r="74" spans="1:19" x14ac:dyDescent="0.3">
      <c r="A74" s="1" t="s">
        <v>78</v>
      </c>
      <c r="B74" s="1" t="s">
        <v>1</v>
      </c>
      <c r="C74">
        <v>19</v>
      </c>
      <c r="D74">
        <v>127</v>
      </c>
      <c r="E74">
        <v>1</v>
      </c>
      <c r="F74">
        <v>98</v>
      </c>
      <c r="G74" s="6">
        <v>173.9</v>
      </c>
      <c r="H74" s="6">
        <v>9.8999999999999998E-51</v>
      </c>
      <c r="I74" t="s">
        <v>2</v>
      </c>
      <c r="J74" s="12">
        <f>1-((COUNTIF(I75:I$221,"no")+O$1-O$2)/(O$1-O$3))</f>
        <v>0.14406779661016944</v>
      </c>
      <c r="K74">
        <f>COUNTIF(I$1:I73,"yes")/O$3</f>
        <v>0.53921568627450978</v>
      </c>
      <c r="L74">
        <f>2*COUNTIF(I$1:I73,"yes")/(COUNTIF(I$1:I73,"yes")+O$3+(O$1-O$3-(COUNTIF(I75:I$441,"no")+O$1-O$2)))</f>
        <v>0.63218390804597702</v>
      </c>
      <c r="Q74">
        <v>0.32547945205479428</v>
      </c>
      <c r="R74" s="10">
        <v>0.28123287671232844</v>
      </c>
      <c r="S74">
        <v>0.49152542372881358</v>
      </c>
    </row>
    <row r="75" spans="1:19" x14ac:dyDescent="0.3">
      <c r="A75" s="1" t="s">
        <v>79</v>
      </c>
      <c r="B75" s="1" t="s">
        <v>1</v>
      </c>
      <c r="C75">
        <v>19</v>
      </c>
      <c r="D75">
        <v>127</v>
      </c>
      <c r="E75">
        <v>1</v>
      </c>
      <c r="F75">
        <v>98</v>
      </c>
      <c r="G75" s="6">
        <v>173.9</v>
      </c>
      <c r="H75" s="6">
        <v>9.8999999999999998E-51</v>
      </c>
      <c r="I75" t="s">
        <v>2</v>
      </c>
      <c r="J75" s="12">
        <f>1-((COUNTIF(I76:I$221,"no")+O$1-O$2)/(O$1-O$3))</f>
        <v>0.14406779661016944</v>
      </c>
      <c r="K75">
        <f>COUNTIF(I$1:I74,"yes")/O$3</f>
        <v>0.5490196078431373</v>
      </c>
      <c r="L75">
        <f>2*COUNTIF(I$1:I74,"yes")/(COUNTIF(I$1:I74,"yes")+O$3+(O$1-O$3-(COUNTIF(I76:I$441,"no")+O$1-O$2)))</f>
        <v>0.64</v>
      </c>
      <c r="Q75">
        <v>0.32999999999999974</v>
      </c>
      <c r="R75" s="10">
        <v>0.27789954337899597</v>
      </c>
      <c r="S75">
        <v>0.15254237288135597</v>
      </c>
    </row>
    <row r="76" spans="1:19" x14ac:dyDescent="0.3">
      <c r="A76" s="1" t="s">
        <v>80</v>
      </c>
      <c r="B76" s="1" t="s">
        <v>1</v>
      </c>
      <c r="C76">
        <v>19</v>
      </c>
      <c r="D76">
        <v>127</v>
      </c>
      <c r="E76">
        <v>1</v>
      </c>
      <c r="F76">
        <v>98</v>
      </c>
      <c r="G76" s="6">
        <v>173.9</v>
      </c>
      <c r="H76" s="6">
        <v>9.8999999999999998E-51</v>
      </c>
      <c r="I76" t="s">
        <v>2</v>
      </c>
      <c r="J76" s="12">
        <f>1-((COUNTIF(I77:I$221,"no")+O$1-O$2)/(O$1-O$3))</f>
        <v>0.14406779661016944</v>
      </c>
      <c r="K76">
        <f>COUNTIF(I$1:I75,"yes")/O$3</f>
        <v>0.55882352941176472</v>
      </c>
      <c r="L76">
        <f>2*COUNTIF(I$1:I75,"yes")/(COUNTIF(I$1:I75,"yes")+O$3+(O$1-O$3-(COUNTIF(I77:I$441,"no")+O$1-O$2)))</f>
        <v>0.64772727272727271</v>
      </c>
      <c r="Q76">
        <v>0.33452054794520519</v>
      </c>
      <c r="R76" s="10">
        <v>0.27671232876712293</v>
      </c>
      <c r="S76">
        <v>0.5</v>
      </c>
    </row>
    <row r="77" spans="1:19" x14ac:dyDescent="0.3">
      <c r="A77" s="1" t="s">
        <v>81</v>
      </c>
      <c r="B77" s="1" t="s">
        <v>1</v>
      </c>
      <c r="C77">
        <v>19</v>
      </c>
      <c r="D77">
        <v>127</v>
      </c>
      <c r="E77">
        <v>1</v>
      </c>
      <c r="F77">
        <v>98</v>
      </c>
      <c r="G77" s="6">
        <v>173.9</v>
      </c>
      <c r="H77" s="6">
        <v>9.8999999999999998E-51</v>
      </c>
      <c r="I77" t="s">
        <v>2</v>
      </c>
      <c r="J77" s="12">
        <f>1-((COUNTIF(I78:I$221,"no")+O$1-O$2)/(O$1-O$3))</f>
        <v>0.14406779661016944</v>
      </c>
      <c r="K77">
        <f>COUNTIF(I$1:I76,"yes")/O$3</f>
        <v>0.56862745098039214</v>
      </c>
      <c r="L77">
        <f>2*COUNTIF(I$1:I76,"yes")/(COUNTIF(I$1:I76,"yes")+O$3+(O$1-O$3-(COUNTIF(I78:I$441,"no")+O$1-O$2)))</f>
        <v>0.65536723163841804</v>
      </c>
      <c r="Q77">
        <v>0.33904109589041065</v>
      </c>
      <c r="R77" s="10">
        <v>0.27261616975557401</v>
      </c>
      <c r="S77">
        <v>0.15254237288135597</v>
      </c>
    </row>
    <row r="78" spans="1:19" x14ac:dyDescent="0.3">
      <c r="A78" s="1" t="s">
        <v>82</v>
      </c>
      <c r="B78" s="1" t="s">
        <v>1</v>
      </c>
      <c r="C78">
        <v>19</v>
      </c>
      <c r="D78">
        <v>127</v>
      </c>
      <c r="E78">
        <v>1</v>
      </c>
      <c r="F78">
        <v>98</v>
      </c>
      <c r="G78" s="6">
        <v>173.9</v>
      </c>
      <c r="H78" s="6">
        <v>9.8999999999999998E-51</v>
      </c>
      <c r="I78" t="s">
        <v>2</v>
      </c>
      <c r="J78" s="12">
        <f>1-((COUNTIF(I79:I$221,"no")+O$1-O$2)/(O$1-O$3))</f>
        <v>0.14406779661016944</v>
      </c>
      <c r="K78">
        <f>COUNTIF(I$1:I77,"yes")/O$3</f>
        <v>0.57843137254901966</v>
      </c>
      <c r="L78">
        <f>2*COUNTIF(I$1:I77,"yes")/(COUNTIF(I$1:I77,"yes")+O$3+(O$1-O$3-(COUNTIF(I79:I$441,"no")+O$1-O$2)))</f>
        <v>0.6629213483146067</v>
      </c>
      <c r="Q78">
        <v>0.3435616438356161</v>
      </c>
      <c r="R78" s="10">
        <v>0.27219178082191742</v>
      </c>
      <c r="S78">
        <v>0.50847457627118642</v>
      </c>
    </row>
    <row r="79" spans="1:19" x14ac:dyDescent="0.3">
      <c r="A79" s="1" t="s">
        <v>83</v>
      </c>
      <c r="B79" s="1" t="s">
        <v>1</v>
      </c>
      <c r="C79">
        <v>19</v>
      </c>
      <c r="D79">
        <v>127</v>
      </c>
      <c r="E79">
        <v>1</v>
      </c>
      <c r="F79">
        <v>98</v>
      </c>
      <c r="G79" s="6">
        <v>173.9</v>
      </c>
      <c r="H79" s="6">
        <v>9.8999999999999998E-51</v>
      </c>
      <c r="I79" t="s">
        <v>2</v>
      </c>
      <c r="J79" s="12">
        <f>1-((COUNTIF(I80:I$221,"no")+O$1-O$2)/(O$1-O$3))</f>
        <v>0.14406779661016944</v>
      </c>
      <c r="K79">
        <f>COUNTIF(I$1:I78,"yes")/O$3</f>
        <v>0.58823529411764708</v>
      </c>
      <c r="L79">
        <f>2*COUNTIF(I$1:I78,"yes")/(COUNTIF(I$1:I78,"yes")+O$3+(O$1-O$3-(COUNTIF(I80:I$441,"no")+O$1-O$2)))</f>
        <v>0.67039106145251393</v>
      </c>
      <c r="Q79">
        <v>0.34808219178082156</v>
      </c>
      <c r="R79" s="10">
        <v>0.26767123287671191</v>
      </c>
      <c r="S79">
        <v>0.51694915254237284</v>
      </c>
    </row>
    <row r="80" spans="1:19" x14ac:dyDescent="0.3">
      <c r="A80" s="1" t="s">
        <v>84</v>
      </c>
      <c r="B80" s="1" t="s">
        <v>1</v>
      </c>
      <c r="C80">
        <v>19</v>
      </c>
      <c r="D80">
        <v>127</v>
      </c>
      <c r="E80">
        <v>1</v>
      </c>
      <c r="F80">
        <v>98</v>
      </c>
      <c r="G80" s="6">
        <v>173.9</v>
      </c>
      <c r="H80" s="6">
        <v>9.8999999999999998E-51</v>
      </c>
      <c r="I80" t="s">
        <v>9</v>
      </c>
      <c r="J80" s="12">
        <f>1-((COUNTIF(I81:I$221,"no")+O$1-O$2)/(O$1-O$3))</f>
        <v>0.15254237288135597</v>
      </c>
      <c r="K80">
        <f>COUNTIF(I$1:I79,"yes")/O$3</f>
        <v>0.59803921568627449</v>
      </c>
      <c r="L80">
        <f>2*COUNTIF(I$1:I79,"yes")/(COUNTIF(I$1:I79,"yes")+O$3+(O$1-O$3-(COUNTIF(I81:I$441,"no")+O$1-O$2)))</f>
        <v>0.67403314917127077</v>
      </c>
      <c r="Q80">
        <v>0.35260273972602701</v>
      </c>
      <c r="R80" s="10">
        <v>0.26733279613215205</v>
      </c>
      <c r="S80">
        <v>0.15254237288135597</v>
      </c>
    </row>
    <row r="81" spans="1:19" x14ac:dyDescent="0.3">
      <c r="A81" s="1" t="s">
        <v>85</v>
      </c>
      <c r="B81" s="1" t="s">
        <v>1</v>
      </c>
      <c r="C81">
        <v>19</v>
      </c>
      <c r="D81">
        <v>127</v>
      </c>
      <c r="E81">
        <v>1</v>
      </c>
      <c r="F81">
        <v>98</v>
      </c>
      <c r="G81" s="6">
        <v>173.9</v>
      </c>
      <c r="H81" s="6">
        <v>9.8999999999999998E-51</v>
      </c>
      <c r="I81" t="s">
        <v>2</v>
      </c>
      <c r="J81" s="12">
        <f>1-((COUNTIF(I82:I$221,"no")+O$1-O$2)/(O$1-O$3))</f>
        <v>0.15254237288135597</v>
      </c>
      <c r="K81">
        <f>COUNTIF(I$1:I80,"yes")/O$3</f>
        <v>0.59803921568627449</v>
      </c>
      <c r="L81">
        <f>2*COUNTIF(I$1:I80,"yes")/(COUNTIF(I$1:I80,"yes")+O$3+(O$1-O$3-(COUNTIF(I82:I$441,"no")+O$1-O$2)))</f>
        <v>0.67403314917127077</v>
      </c>
      <c r="Q81">
        <v>0.35712328767123247</v>
      </c>
      <c r="R81" s="10">
        <v>0.2631506849315064</v>
      </c>
      <c r="S81">
        <v>0.52542372881355925</v>
      </c>
    </row>
    <row r="82" spans="1:19" x14ac:dyDescent="0.3">
      <c r="A82" s="1" t="s">
        <v>86</v>
      </c>
      <c r="B82" s="1" t="s">
        <v>1</v>
      </c>
      <c r="C82">
        <v>19</v>
      </c>
      <c r="D82">
        <v>127</v>
      </c>
      <c r="E82">
        <v>1</v>
      </c>
      <c r="F82">
        <v>98</v>
      </c>
      <c r="G82" s="6">
        <v>173.9</v>
      </c>
      <c r="H82" s="6">
        <v>9.8999999999999998E-51</v>
      </c>
      <c r="I82" t="s">
        <v>2</v>
      </c>
      <c r="J82" s="12">
        <f>1-((COUNTIF(I83:I$221,"no")+O$1-O$2)/(O$1-O$3))</f>
        <v>0.15254237288135597</v>
      </c>
      <c r="K82">
        <f>COUNTIF(I$1:I81,"yes")/O$3</f>
        <v>0.60784313725490191</v>
      </c>
      <c r="L82">
        <f>2*COUNTIF(I$1:I81,"yes")/(COUNTIF(I$1:I81,"yes")+O$3+(O$1-O$3-(COUNTIF(I83:I$441,"no")+O$1-O$2)))</f>
        <v>0.68131868131868134</v>
      </c>
      <c r="Q82">
        <v>0.36164383561643793</v>
      </c>
      <c r="R82" s="10">
        <v>0.26204942250872998</v>
      </c>
      <c r="S82">
        <v>0.15254237288135597</v>
      </c>
    </row>
    <row r="83" spans="1:19" x14ac:dyDescent="0.3">
      <c r="A83" s="1" t="s">
        <v>87</v>
      </c>
      <c r="B83" s="1" t="s">
        <v>1</v>
      </c>
      <c r="C83">
        <v>19</v>
      </c>
      <c r="D83">
        <v>127</v>
      </c>
      <c r="E83">
        <v>1</v>
      </c>
      <c r="F83">
        <v>98</v>
      </c>
      <c r="G83" s="6">
        <v>173.9</v>
      </c>
      <c r="H83" s="6">
        <v>9.8999999999999998E-51</v>
      </c>
      <c r="I83" t="s">
        <v>2</v>
      </c>
      <c r="J83" s="12">
        <f>1-((COUNTIF(I84:I$221,"no")+O$1-O$2)/(O$1-O$3))</f>
        <v>0.15254237288135597</v>
      </c>
      <c r="K83">
        <f>COUNTIF(I$1:I82,"yes")/O$3</f>
        <v>0.61764705882352944</v>
      </c>
      <c r="L83">
        <f>2*COUNTIF(I$1:I82,"yes")/(COUNTIF(I$1:I82,"yes")+O$3+(O$1-O$3-(COUNTIF(I84:I$441,"no")+O$1-O$2)))</f>
        <v>0.68852459016393441</v>
      </c>
      <c r="Q83">
        <v>0.36616438356164338</v>
      </c>
      <c r="R83" s="10">
        <v>0.25863013698630088</v>
      </c>
      <c r="S83">
        <v>0.53389830508474578</v>
      </c>
    </row>
    <row r="84" spans="1:19" x14ac:dyDescent="0.3">
      <c r="A84" s="1" t="s">
        <v>88</v>
      </c>
      <c r="B84" s="1" t="s">
        <v>1</v>
      </c>
      <c r="C84">
        <v>19</v>
      </c>
      <c r="D84">
        <v>127</v>
      </c>
      <c r="E84">
        <v>1</v>
      </c>
      <c r="F84">
        <v>98</v>
      </c>
      <c r="G84" s="6">
        <v>173.9</v>
      </c>
      <c r="H84" s="6">
        <v>9.8999999999999998E-51</v>
      </c>
      <c r="I84" t="s">
        <v>2</v>
      </c>
      <c r="J84" s="12">
        <f>1-((COUNTIF(I85:I$221,"no")+O$1-O$2)/(O$1-O$3))</f>
        <v>0.15254237288135597</v>
      </c>
      <c r="K84">
        <f>COUNTIF(I$1:I83,"yes")/O$3</f>
        <v>0.62745098039215685</v>
      </c>
      <c r="L84">
        <f>2*COUNTIF(I$1:I83,"yes")/(COUNTIF(I$1:I83,"yes")+O$3+(O$1-O$3-(COUNTIF(I85:I$441,"no")+O$1-O$2)))</f>
        <v>0.69565217391304346</v>
      </c>
      <c r="Q84">
        <v>0.37068493150684884</v>
      </c>
      <c r="R84" s="10">
        <v>0.25676604888530802</v>
      </c>
      <c r="S84">
        <v>0.15254237288135597</v>
      </c>
    </row>
    <row r="85" spans="1:19" x14ac:dyDescent="0.3">
      <c r="A85" s="1" t="s">
        <v>89</v>
      </c>
      <c r="B85" s="1" t="s">
        <v>1</v>
      </c>
      <c r="C85">
        <v>19</v>
      </c>
      <c r="D85">
        <v>127</v>
      </c>
      <c r="E85">
        <v>1</v>
      </c>
      <c r="F85">
        <v>98</v>
      </c>
      <c r="G85" s="6">
        <v>173.9</v>
      </c>
      <c r="H85" s="6">
        <v>9.8999999999999998E-51</v>
      </c>
      <c r="I85" t="s">
        <v>2</v>
      </c>
      <c r="J85" s="12">
        <f>1-((COUNTIF(I86:I$221,"no")+O$1-O$2)/(O$1-O$3))</f>
        <v>0.15254237288135597</v>
      </c>
      <c r="K85">
        <f>COUNTIF(I$1:I84,"yes")/O$3</f>
        <v>0.63725490196078427</v>
      </c>
      <c r="L85">
        <f>2*COUNTIF(I$1:I84,"yes")/(COUNTIF(I$1:I84,"yes")+O$3+(O$1-O$3-(COUNTIF(I86:I$441,"no")+O$1-O$2)))</f>
        <v>0.70270270270270274</v>
      </c>
      <c r="Q85">
        <v>0.37520547945205429</v>
      </c>
      <c r="R85" s="10">
        <v>0.25410958904109537</v>
      </c>
      <c r="S85">
        <v>0.5423728813559322</v>
      </c>
    </row>
    <row r="86" spans="1:19" x14ac:dyDescent="0.3">
      <c r="A86" s="1" t="s">
        <v>90</v>
      </c>
      <c r="B86" s="1" t="s">
        <v>1</v>
      </c>
      <c r="C86">
        <v>19</v>
      </c>
      <c r="D86">
        <v>127</v>
      </c>
      <c r="E86">
        <v>1</v>
      </c>
      <c r="F86">
        <v>98</v>
      </c>
      <c r="G86" s="6">
        <v>173.9</v>
      </c>
      <c r="H86" s="6">
        <v>9.8999999999999998E-51</v>
      </c>
      <c r="I86" t="s">
        <v>2</v>
      </c>
      <c r="J86" s="12">
        <f>1-((COUNTIF(I87:I$221,"no")+O$1-O$2)/(O$1-O$3))</f>
        <v>0.15254237288135597</v>
      </c>
      <c r="K86">
        <f>COUNTIF(I$1:I85,"yes")/O$3</f>
        <v>0.6470588235294118</v>
      </c>
      <c r="L86">
        <f>2*COUNTIF(I$1:I85,"yes")/(COUNTIF(I$1:I85,"yes")+O$3+(O$1-O$3-(COUNTIF(I87:I$441,"no")+O$1-O$2)))</f>
        <v>0.70967741935483875</v>
      </c>
      <c r="Q86">
        <v>0.37972602739725975</v>
      </c>
      <c r="R86" s="10">
        <v>0.25148267526188606</v>
      </c>
      <c r="S86">
        <v>0.15254237288135597</v>
      </c>
    </row>
    <row r="87" spans="1:19" x14ac:dyDescent="0.3">
      <c r="A87" s="1" t="s">
        <v>91</v>
      </c>
      <c r="B87" s="1" t="s">
        <v>1</v>
      </c>
      <c r="C87">
        <v>19</v>
      </c>
      <c r="D87">
        <v>127</v>
      </c>
      <c r="E87">
        <v>1</v>
      </c>
      <c r="F87">
        <v>98</v>
      </c>
      <c r="G87" s="6">
        <v>173.9</v>
      </c>
      <c r="H87" s="6">
        <v>9.8999999999999998E-51</v>
      </c>
      <c r="I87" t="s">
        <v>2</v>
      </c>
      <c r="J87" s="12">
        <f>1-((COUNTIF(I88:I$221,"no")+O$1-O$2)/(O$1-O$3))</f>
        <v>0.15254237288135597</v>
      </c>
      <c r="K87">
        <f>COUNTIF(I$1:I86,"yes")/O$3</f>
        <v>0.65686274509803921</v>
      </c>
      <c r="L87">
        <f>2*COUNTIF(I$1:I86,"yes")/(COUNTIF(I$1:I86,"yes")+O$3+(O$1-O$3-(COUNTIF(I88:I$441,"no")+O$1-O$2)))</f>
        <v>0.71657754010695185</v>
      </c>
      <c r="Q87">
        <v>0.3842465753424652</v>
      </c>
      <c r="R87" s="10">
        <v>0.24958904109588986</v>
      </c>
      <c r="S87">
        <v>0.55084745762711862</v>
      </c>
    </row>
    <row r="88" spans="1:19" x14ac:dyDescent="0.3">
      <c r="A88" s="1" t="s">
        <v>92</v>
      </c>
      <c r="B88" s="1" t="s">
        <v>1</v>
      </c>
      <c r="C88">
        <v>19</v>
      </c>
      <c r="D88">
        <v>127</v>
      </c>
      <c r="E88">
        <v>1</v>
      </c>
      <c r="F88">
        <v>98</v>
      </c>
      <c r="G88" s="6">
        <v>173.9</v>
      </c>
      <c r="H88" s="6">
        <v>9.8999999999999998E-51</v>
      </c>
      <c r="I88" t="s">
        <v>2</v>
      </c>
      <c r="J88" s="12">
        <f>1-((COUNTIF(I89:I$221,"no")+O$1-O$2)/(O$1-O$3))</f>
        <v>0.15254237288135597</v>
      </c>
      <c r="K88">
        <f>COUNTIF(I$1:I87,"yes")/O$3</f>
        <v>0.66666666666666663</v>
      </c>
      <c r="L88">
        <f>2*COUNTIF(I$1:I87,"yes")/(COUNTIF(I$1:I87,"yes")+O$3+(O$1-O$3-(COUNTIF(I89:I$441,"no")+O$1-O$2)))</f>
        <v>0.72340425531914898</v>
      </c>
      <c r="Q88">
        <v>0.38876712328767066</v>
      </c>
      <c r="R88" s="10">
        <v>0.24619930163846399</v>
      </c>
      <c r="S88">
        <v>0.15254237288135597</v>
      </c>
    </row>
    <row r="89" spans="1:19" x14ac:dyDescent="0.3">
      <c r="A89" s="1" t="s">
        <v>58</v>
      </c>
      <c r="B89" s="1" t="s">
        <v>1</v>
      </c>
      <c r="C89">
        <v>19</v>
      </c>
      <c r="D89">
        <v>127</v>
      </c>
      <c r="E89">
        <v>1</v>
      </c>
      <c r="F89">
        <v>98</v>
      </c>
      <c r="G89" s="6">
        <v>173.9</v>
      </c>
      <c r="H89" s="2">
        <v>1E-50</v>
      </c>
      <c r="I89" t="s">
        <v>2</v>
      </c>
      <c r="J89" s="12">
        <f>1-((COUNTIF(I90:I$221,"no")+O$1-O$2)/(O$1-O$3))</f>
        <v>0.15254237288135597</v>
      </c>
      <c r="K89">
        <f>COUNTIF(I$1:I88,"yes")/O$3</f>
        <v>0.67647058823529416</v>
      </c>
      <c r="L89">
        <f>2*COUNTIF(I$1:I88,"yes")/(COUNTIF(I$1:I88,"yes")+O$3+(O$1-O$3-(COUNTIF(I90:I$441,"no")+O$1-O$2)))</f>
        <v>0.73015873015873012</v>
      </c>
      <c r="Q89">
        <v>0.39328767123287611</v>
      </c>
      <c r="R89" s="10">
        <v>0.24543647596024748</v>
      </c>
      <c r="S89">
        <v>0.15254237288135597</v>
      </c>
    </row>
    <row r="90" spans="1:19" x14ac:dyDescent="0.3">
      <c r="A90" s="1" t="s">
        <v>93</v>
      </c>
      <c r="B90" s="1" t="s">
        <v>1</v>
      </c>
      <c r="C90">
        <v>19</v>
      </c>
      <c r="D90">
        <v>127</v>
      </c>
      <c r="E90">
        <v>1</v>
      </c>
      <c r="F90">
        <v>98</v>
      </c>
      <c r="G90" s="6">
        <v>173.3</v>
      </c>
      <c r="H90" s="6">
        <v>1.5E-50</v>
      </c>
      <c r="I90" t="s">
        <v>9</v>
      </c>
      <c r="J90" s="12">
        <f>1-((COUNTIF(I91:I$221,"no")+O$1-O$2)/(O$1-O$3))</f>
        <v>0.16101694915254239</v>
      </c>
      <c r="K90">
        <f>COUNTIF(I$1:I89,"yes")/O$3</f>
        <v>0.68627450980392157</v>
      </c>
      <c r="L90">
        <f>2*COUNTIF(I$1:I89,"yes")/(COUNTIF(I$1:I89,"yes")+O$3+(O$1-O$3-(COUNTIF(I91:I$441,"no")+O$1-O$2)))</f>
        <v>0.73298429319371727</v>
      </c>
      <c r="Q90">
        <v>0.39780821917808157</v>
      </c>
      <c r="R90" s="10">
        <v>0.24506849315068435</v>
      </c>
      <c r="S90">
        <v>0.55932203389830515</v>
      </c>
    </row>
    <row r="91" spans="1:19" x14ac:dyDescent="0.3">
      <c r="A91" s="1" t="s">
        <v>94</v>
      </c>
      <c r="B91" s="1" t="s">
        <v>1</v>
      </c>
      <c r="C91">
        <v>19</v>
      </c>
      <c r="D91">
        <v>127</v>
      </c>
      <c r="E91">
        <v>1</v>
      </c>
      <c r="F91">
        <v>98</v>
      </c>
      <c r="G91" s="6">
        <v>173.3</v>
      </c>
      <c r="H91" s="6">
        <v>1.5E-50</v>
      </c>
      <c r="I91" t="s">
        <v>2</v>
      </c>
      <c r="J91" s="12">
        <f>1-((COUNTIF(I92:I$221,"no")+O$1-O$2)/(O$1-O$3))</f>
        <v>0.16101694915254239</v>
      </c>
      <c r="K91">
        <f>COUNTIF(I$1:I90,"yes")/O$3</f>
        <v>0.68627450980392157</v>
      </c>
      <c r="L91">
        <f>2*COUNTIF(I$1:I90,"yes")/(COUNTIF(I$1:I90,"yes")+O$3+(O$1-O$3-(COUNTIF(I92:I$441,"no")+O$1-O$2)))</f>
        <v>0.73298429319371727</v>
      </c>
      <c r="Q91">
        <v>0.40232876712328702</v>
      </c>
      <c r="R91" s="10">
        <v>0.24091592801504202</v>
      </c>
      <c r="S91">
        <v>0.15254237288135597</v>
      </c>
    </row>
    <row r="92" spans="1:19" x14ac:dyDescent="0.3">
      <c r="A92" s="1" t="s">
        <v>95</v>
      </c>
      <c r="B92" s="1" t="s">
        <v>1</v>
      </c>
      <c r="C92">
        <v>19</v>
      </c>
      <c r="D92">
        <v>127</v>
      </c>
      <c r="E92">
        <v>1</v>
      </c>
      <c r="F92">
        <v>98</v>
      </c>
      <c r="G92" s="6">
        <v>172.9</v>
      </c>
      <c r="H92" s="2">
        <v>2E-50</v>
      </c>
      <c r="I92" t="s">
        <v>2</v>
      </c>
      <c r="J92" s="12">
        <f>1-((COUNTIF(I93:I$221,"no")+O$1-O$2)/(O$1-O$3))</f>
        <v>0.16101694915254239</v>
      </c>
      <c r="K92">
        <f>COUNTIF(I$1:I91,"yes")/O$3</f>
        <v>0.69607843137254899</v>
      </c>
      <c r="L92">
        <f>2*COUNTIF(I$1:I91,"yes")/(COUNTIF(I$1:I91,"yes")+O$3+(O$1-O$3-(COUNTIF(I93:I$441,"no")+O$1-O$2)))</f>
        <v>0.73958333333333337</v>
      </c>
      <c r="Q92">
        <v>0.40684931506849248</v>
      </c>
      <c r="R92" s="10">
        <v>0.24054794520547884</v>
      </c>
      <c r="S92">
        <v>0.56779661016949157</v>
      </c>
    </row>
    <row r="93" spans="1:19" x14ac:dyDescent="0.3">
      <c r="A93" s="1" t="s">
        <v>96</v>
      </c>
      <c r="B93" s="1" t="s">
        <v>1</v>
      </c>
      <c r="C93">
        <v>19</v>
      </c>
      <c r="D93">
        <v>127</v>
      </c>
      <c r="E93">
        <v>1</v>
      </c>
      <c r="F93">
        <v>98</v>
      </c>
      <c r="G93" s="6">
        <v>172.9</v>
      </c>
      <c r="H93" s="2">
        <v>2E-50</v>
      </c>
      <c r="I93" t="s">
        <v>2</v>
      </c>
      <c r="J93" s="12">
        <f>1-((COUNTIF(I94:I$221,"no")+O$1-O$2)/(O$1-O$3))</f>
        <v>0.16101694915254239</v>
      </c>
      <c r="K93">
        <f>COUNTIF(I$1:I92,"yes")/O$3</f>
        <v>0.70588235294117652</v>
      </c>
      <c r="L93">
        <f>2*COUNTIF(I$1:I92,"yes")/(COUNTIF(I$1:I92,"yes")+O$3+(O$1-O$3-(COUNTIF(I94:I$441,"no")+O$1-O$2)))</f>
        <v>0.74611398963730569</v>
      </c>
      <c r="Q93">
        <v>0.41136986301369793</v>
      </c>
      <c r="R93" s="10">
        <v>0.24015310233682552</v>
      </c>
      <c r="S93">
        <v>0.14406779661016944</v>
      </c>
    </row>
    <row r="94" spans="1:19" x14ac:dyDescent="0.3">
      <c r="A94" s="1" t="s">
        <v>97</v>
      </c>
      <c r="B94" s="1" t="s">
        <v>1</v>
      </c>
      <c r="C94">
        <v>19</v>
      </c>
      <c r="D94">
        <v>127</v>
      </c>
      <c r="E94">
        <v>1</v>
      </c>
      <c r="F94">
        <v>98</v>
      </c>
      <c r="G94" s="6">
        <v>172.8</v>
      </c>
      <c r="H94" s="6">
        <v>2.1000000000000001E-50</v>
      </c>
      <c r="I94" t="s">
        <v>9</v>
      </c>
      <c r="J94" s="12">
        <f>1-((COUNTIF(I95:I$221,"no")+O$1-O$2)/(O$1-O$3))</f>
        <v>0.16949152542372881</v>
      </c>
      <c r="K94">
        <f>COUNTIF(I$1:I93,"yes")/O$3</f>
        <v>0.71568627450980393</v>
      </c>
      <c r="L94">
        <f>2*COUNTIF(I$1:I93,"yes")/(COUNTIF(I$1:I93,"yes")+O$3+(O$1-O$3-(COUNTIF(I95:I$441,"no")+O$1-O$2)))</f>
        <v>0.74871794871794872</v>
      </c>
      <c r="Q94">
        <v>0.41589041095890339</v>
      </c>
      <c r="R94" s="10">
        <v>0.23602739726027333</v>
      </c>
      <c r="S94">
        <v>0.57627118644067798</v>
      </c>
    </row>
    <row r="95" spans="1:19" x14ac:dyDescent="0.3">
      <c r="A95" s="1" t="s">
        <v>98</v>
      </c>
      <c r="B95" s="1" t="s">
        <v>1</v>
      </c>
      <c r="C95">
        <v>19</v>
      </c>
      <c r="D95">
        <v>127</v>
      </c>
      <c r="E95">
        <v>1</v>
      </c>
      <c r="F95">
        <v>98</v>
      </c>
      <c r="G95" s="6">
        <v>172.8</v>
      </c>
      <c r="H95" s="6">
        <v>2.1000000000000001E-50</v>
      </c>
      <c r="I95" t="s">
        <v>9</v>
      </c>
      <c r="J95" s="12">
        <f>1-((COUNTIF(I96:I$221,"no")+O$1-O$2)/(O$1-O$3))</f>
        <v>0.17796610169491522</v>
      </c>
      <c r="K95">
        <f>COUNTIF(I$1:I94,"yes")/O$3</f>
        <v>0.71568627450980393</v>
      </c>
      <c r="L95">
        <f>2*COUNTIF(I$1:I94,"yes")/(COUNTIF(I$1:I94,"yes")+O$3+(O$1-O$3-(COUNTIF(I96:I$441,"no")+O$1-O$2)))</f>
        <v>0.74489795918367352</v>
      </c>
      <c r="Q95">
        <v>0.42041095890410884</v>
      </c>
      <c r="R95" s="10">
        <v>0.23486972871340356</v>
      </c>
      <c r="S95">
        <v>0.14406779661016944</v>
      </c>
    </row>
    <row r="96" spans="1:19" x14ac:dyDescent="0.3">
      <c r="A96" s="1" t="s">
        <v>101</v>
      </c>
      <c r="B96" s="1" t="s">
        <v>1</v>
      </c>
      <c r="C96">
        <v>19</v>
      </c>
      <c r="D96">
        <v>127</v>
      </c>
      <c r="E96">
        <v>1</v>
      </c>
      <c r="F96">
        <v>98</v>
      </c>
      <c r="G96" s="6">
        <v>172.3</v>
      </c>
      <c r="H96" s="2">
        <v>2.9999999999999999E-50</v>
      </c>
      <c r="I96" t="s">
        <v>2</v>
      </c>
      <c r="J96" s="12">
        <f>1-((COUNTIF(I97:I$221,"no")+O$1-O$2)/(O$1-O$3))</f>
        <v>0.17796610169491522</v>
      </c>
      <c r="K96">
        <f>COUNTIF(I$1:I95,"yes")/O$3</f>
        <v>0.71568627450980393</v>
      </c>
      <c r="L96">
        <f>2*COUNTIF(I$1:I95,"yes")/(COUNTIF(I$1:I95,"yes")+O$3+(O$1-O$3-(COUNTIF(I97:I$441,"no")+O$1-O$2)))</f>
        <v>0.74489795918367352</v>
      </c>
      <c r="Q96">
        <v>0.4249315068493143</v>
      </c>
      <c r="R96" s="10">
        <v>0.23150684931506782</v>
      </c>
      <c r="S96">
        <v>0.5847457627118644</v>
      </c>
    </row>
    <row r="97" spans="1:19" x14ac:dyDescent="0.3">
      <c r="A97" s="1" t="s">
        <v>102</v>
      </c>
      <c r="B97" s="1" t="s">
        <v>1</v>
      </c>
      <c r="C97">
        <v>19</v>
      </c>
      <c r="D97">
        <v>127</v>
      </c>
      <c r="E97">
        <v>1</v>
      </c>
      <c r="F97">
        <v>98</v>
      </c>
      <c r="G97" s="6">
        <v>172.3</v>
      </c>
      <c r="H97" s="2">
        <v>2.9999999999999999E-50</v>
      </c>
      <c r="I97" t="s">
        <v>2</v>
      </c>
      <c r="J97" s="12">
        <f>1-((COUNTIF(I98:I$221,"no")+O$1-O$2)/(O$1-O$3))</f>
        <v>0.17796610169491522</v>
      </c>
      <c r="K97">
        <f>COUNTIF(I$1:I96,"yes")/O$3</f>
        <v>0.72549019607843135</v>
      </c>
      <c r="L97">
        <f>2*COUNTIF(I$1:I96,"yes")/(COUNTIF(I$1:I96,"yes")+O$3+(O$1-O$3-(COUNTIF(I98:I$441,"no")+O$1-O$2)))</f>
        <v>0.75126903553299496</v>
      </c>
      <c r="Q97">
        <v>0.42945205479451976</v>
      </c>
      <c r="R97" s="10">
        <v>0.22958635508998149</v>
      </c>
      <c r="S97">
        <v>0.14406779661016944</v>
      </c>
    </row>
    <row r="98" spans="1:19" x14ac:dyDescent="0.3">
      <c r="A98" s="1" t="s">
        <v>103</v>
      </c>
      <c r="B98" s="1" t="s">
        <v>1</v>
      </c>
      <c r="C98">
        <v>19</v>
      </c>
      <c r="D98">
        <v>127</v>
      </c>
      <c r="E98">
        <v>1</v>
      </c>
      <c r="F98">
        <v>98</v>
      </c>
      <c r="G98" s="6">
        <v>172.3</v>
      </c>
      <c r="H98" s="2">
        <v>2.9999999999999999E-50</v>
      </c>
      <c r="I98" t="s">
        <v>2</v>
      </c>
      <c r="J98" s="12">
        <f>1-((COUNTIF(I99:I$221,"no")+O$1-O$2)/(O$1-O$3))</f>
        <v>0.17796610169491522</v>
      </c>
      <c r="K98">
        <f>COUNTIF(I$1:I97,"yes")/O$3</f>
        <v>0.73529411764705888</v>
      </c>
      <c r="L98">
        <f>2*COUNTIF(I$1:I97,"yes")/(COUNTIF(I$1:I97,"yes")+O$3+(O$1-O$3-(COUNTIF(I99:I$441,"no")+O$1-O$2)))</f>
        <v>0.75757575757575757</v>
      </c>
      <c r="Q98">
        <v>0.43397260273972521</v>
      </c>
      <c r="R98" s="10">
        <v>0.22698630136986231</v>
      </c>
      <c r="S98">
        <v>0.59322033898305082</v>
      </c>
    </row>
    <row r="99" spans="1:19" x14ac:dyDescent="0.3">
      <c r="A99" s="1" t="s">
        <v>104</v>
      </c>
      <c r="B99" s="1" t="s">
        <v>1</v>
      </c>
      <c r="C99">
        <v>19</v>
      </c>
      <c r="D99">
        <v>127</v>
      </c>
      <c r="E99">
        <v>1</v>
      </c>
      <c r="F99">
        <v>98</v>
      </c>
      <c r="G99" s="6">
        <v>172.3</v>
      </c>
      <c r="H99" s="2">
        <v>2.9999999999999999E-50</v>
      </c>
      <c r="I99" t="s">
        <v>2</v>
      </c>
      <c r="J99" s="12">
        <f>1-((COUNTIF(I100:I$221,"no")+O$1-O$2)/(O$1-O$3))</f>
        <v>0.17796610169491522</v>
      </c>
      <c r="K99">
        <f>COUNTIF(I$1:I98,"yes")/O$3</f>
        <v>0.74509803921568629</v>
      </c>
      <c r="L99">
        <f>2*COUNTIF(I$1:I98,"yes")/(COUNTIF(I$1:I98,"yes")+O$3+(O$1-O$3-(COUNTIF(I100:I$441,"no")+O$1-O$2)))</f>
        <v>0.76381909547738691</v>
      </c>
      <c r="Q99">
        <v>0.43849315068493067</v>
      </c>
      <c r="R99" s="10">
        <v>0.22430298146655953</v>
      </c>
      <c r="S99">
        <v>0.14406779661016944</v>
      </c>
    </row>
    <row r="100" spans="1:19" x14ac:dyDescent="0.3">
      <c r="A100" s="1" t="s">
        <v>105</v>
      </c>
      <c r="B100" s="1" t="s">
        <v>1</v>
      </c>
      <c r="C100">
        <v>19</v>
      </c>
      <c r="D100">
        <v>127</v>
      </c>
      <c r="E100">
        <v>1</v>
      </c>
      <c r="F100">
        <v>98</v>
      </c>
      <c r="G100" s="6">
        <v>172.3</v>
      </c>
      <c r="H100" s="2">
        <v>2.9999999999999999E-50</v>
      </c>
      <c r="I100" t="s">
        <v>2</v>
      </c>
      <c r="J100" s="12">
        <f>1-((COUNTIF(I101:I$221,"no")+O$1-O$2)/(O$1-O$3))</f>
        <v>0.17796610169491522</v>
      </c>
      <c r="K100">
        <f>COUNTIF(I$1:I99,"yes")/O$3</f>
        <v>0.75490196078431371</v>
      </c>
      <c r="L100">
        <f>2*COUNTIF(I$1:I99,"yes")/(COUNTIF(I$1:I99,"yes")+O$3+(O$1-O$3-(COUNTIF(I101:I$441,"no")+O$1-O$2)))</f>
        <v>0.77</v>
      </c>
      <c r="Q100">
        <v>0.44301369863013612</v>
      </c>
      <c r="R100" s="10">
        <v>0.2224657534246568</v>
      </c>
      <c r="S100">
        <v>0.60169491525423724</v>
      </c>
    </row>
    <row r="101" spans="1:19" x14ac:dyDescent="0.3">
      <c r="A101" s="1" t="s">
        <v>99</v>
      </c>
      <c r="B101" s="1" t="s">
        <v>1</v>
      </c>
      <c r="C101">
        <v>19</v>
      </c>
      <c r="D101">
        <v>127</v>
      </c>
      <c r="E101">
        <v>1</v>
      </c>
      <c r="F101">
        <v>98</v>
      </c>
      <c r="G101" s="6">
        <v>172.2</v>
      </c>
      <c r="H101" s="6">
        <v>3.2E-50</v>
      </c>
      <c r="I101" t="s">
        <v>2</v>
      </c>
      <c r="J101" s="12">
        <f>1-((COUNTIF(I102:I$221,"no")+O$1-O$2)/(O$1-O$3))</f>
        <v>0.17796610169491522</v>
      </c>
      <c r="K101">
        <f>COUNTIF(I$1:I100,"yes")/O$3</f>
        <v>0.76470588235294112</v>
      </c>
      <c r="L101">
        <f>2*COUNTIF(I$1:I100,"yes")/(COUNTIF(I$1:I100,"yes")+O$3+(O$1-O$3-(COUNTIF(I102:I$441,"no")+O$1-O$2)))</f>
        <v>0.77611940298507465</v>
      </c>
      <c r="Q101">
        <v>0.44753424657534158</v>
      </c>
      <c r="R101" s="10">
        <v>0.21901960784313756</v>
      </c>
      <c r="S101">
        <v>0.14406779661016944</v>
      </c>
    </row>
    <row r="102" spans="1:19" x14ac:dyDescent="0.3">
      <c r="A102" s="1" t="s">
        <v>100</v>
      </c>
      <c r="B102" s="1" t="s">
        <v>1</v>
      </c>
      <c r="C102">
        <v>19</v>
      </c>
      <c r="D102">
        <v>127</v>
      </c>
      <c r="E102">
        <v>1</v>
      </c>
      <c r="F102">
        <v>98</v>
      </c>
      <c r="G102" s="6">
        <v>172.2</v>
      </c>
      <c r="H102" s="6">
        <v>3.2E-50</v>
      </c>
      <c r="I102" t="s">
        <v>2</v>
      </c>
      <c r="J102" s="12">
        <f>1-((COUNTIF(I103:I$221,"no")+O$1-O$2)/(O$1-O$3))</f>
        <v>0.17796610169491522</v>
      </c>
      <c r="K102">
        <f>COUNTIF(I$1:I101,"yes")/O$3</f>
        <v>0.77450980392156865</v>
      </c>
      <c r="L102">
        <f>2*COUNTIF(I$1:I101,"yes")/(COUNTIF(I$1:I101,"yes")+O$3+(O$1-O$3-(COUNTIF(I103:I$441,"no")+O$1-O$2)))</f>
        <v>0.78217821782178221</v>
      </c>
      <c r="Q102">
        <v>0.45205479452054703</v>
      </c>
      <c r="R102" s="10">
        <v>0.21794520547945129</v>
      </c>
      <c r="S102">
        <v>0.61016949152542366</v>
      </c>
    </row>
    <row r="103" spans="1:19" x14ac:dyDescent="0.3">
      <c r="A103" s="1" t="s">
        <v>108</v>
      </c>
      <c r="B103" s="1" t="s">
        <v>1</v>
      </c>
      <c r="C103">
        <v>19</v>
      </c>
      <c r="D103">
        <v>127</v>
      </c>
      <c r="E103">
        <v>1</v>
      </c>
      <c r="F103">
        <v>98</v>
      </c>
      <c r="G103" s="6">
        <v>172</v>
      </c>
      <c r="H103" s="6">
        <v>3.7000000000000001E-50</v>
      </c>
      <c r="I103" t="s">
        <v>2</v>
      </c>
      <c r="J103" s="12">
        <f>1-((COUNTIF(I104:I$221,"no")+O$1-O$2)/(O$1-O$3))</f>
        <v>0.17796610169491522</v>
      </c>
      <c r="K103">
        <f>COUNTIF(I$1:I102,"yes")/O$3</f>
        <v>0.78431372549019607</v>
      </c>
      <c r="L103">
        <f>2*COUNTIF(I$1:I102,"yes")/(COUNTIF(I$1:I102,"yes")+O$3+(O$1-O$3-(COUNTIF(I104:I$441,"no")+O$1-O$2)))</f>
        <v>0.78817733990147787</v>
      </c>
      <c r="Q103">
        <v>0.45657534246575249</v>
      </c>
      <c r="R103" s="10">
        <v>0.21373623421971549</v>
      </c>
      <c r="S103">
        <v>0.14406779661016944</v>
      </c>
    </row>
    <row r="104" spans="1:19" x14ac:dyDescent="0.3">
      <c r="A104" s="1" t="s">
        <v>109</v>
      </c>
      <c r="B104" s="1" t="s">
        <v>1</v>
      </c>
      <c r="C104">
        <v>19</v>
      </c>
      <c r="D104">
        <v>127</v>
      </c>
      <c r="E104">
        <v>1</v>
      </c>
      <c r="F104">
        <v>98</v>
      </c>
      <c r="G104" s="6">
        <v>172</v>
      </c>
      <c r="H104" s="6">
        <v>3.7000000000000001E-50</v>
      </c>
      <c r="I104" t="s">
        <v>2</v>
      </c>
      <c r="J104" s="12">
        <f>1-((COUNTIF(I105:I$221,"no")+O$1-O$2)/(O$1-O$3))</f>
        <v>0.17796610169491522</v>
      </c>
      <c r="K104">
        <f>COUNTIF(I$1:I103,"yes")/O$3</f>
        <v>0.79411764705882348</v>
      </c>
      <c r="L104">
        <f>2*COUNTIF(I$1:I103,"yes")/(COUNTIF(I$1:I103,"yes")+O$3+(O$1-O$3-(COUNTIF(I105:I$441,"no")+O$1-O$2)))</f>
        <v>0.79411764705882348</v>
      </c>
      <c r="Q104">
        <v>0.46109589041095794</v>
      </c>
      <c r="R104" s="10">
        <v>0.21342465753424578</v>
      </c>
      <c r="S104">
        <v>0.61864406779661019</v>
      </c>
    </row>
    <row r="105" spans="1:19" x14ac:dyDescent="0.3">
      <c r="A105" s="1" t="s">
        <v>110</v>
      </c>
      <c r="B105" s="1" t="s">
        <v>1</v>
      </c>
      <c r="C105">
        <v>19</v>
      </c>
      <c r="D105">
        <v>127</v>
      </c>
      <c r="E105">
        <v>1</v>
      </c>
      <c r="F105">
        <v>98</v>
      </c>
      <c r="G105" s="6">
        <v>172</v>
      </c>
      <c r="H105" s="6">
        <v>3.7000000000000001E-50</v>
      </c>
      <c r="I105" t="s">
        <v>2</v>
      </c>
      <c r="J105" s="12">
        <f>1-((COUNTIF(I106:I$221,"no")+O$1-O$2)/(O$1-O$3))</f>
        <v>0.17796610169491522</v>
      </c>
      <c r="K105">
        <f>COUNTIF(I$1:I104,"yes")/O$3</f>
        <v>0.80392156862745101</v>
      </c>
      <c r="L105">
        <f>2*COUNTIF(I$1:I104,"yes")/(COUNTIF(I$1:I104,"yes")+O$3+(O$1-O$3-(COUNTIF(I106:I$441,"no")+O$1-O$2)))</f>
        <v>0.8</v>
      </c>
      <c r="Q105">
        <v>0.4656164383561634</v>
      </c>
      <c r="R105" s="10">
        <v>0.20890410958904027</v>
      </c>
      <c r="S105">
        <v>0.6271186440677966</v>
      </c>
    </row>
    <row r="106" spans="1:19" x14ac:dyDescent="0.3">
      <c r="A106" s="1" t="s">
        <v>111</v>
      </c>
      <c r="B106" s="1" t="s">
        <v>1</v>
      </c>
      <c r="C106">
        <v>19</v>
      </c>
      <c r="D106">
        <v>127</v>
      </c>
      <c r="E106">
        <v>1</v>
      </c>
      <c r="F106">
        <v>98</v>
      </c>
      <c r="G106" s="6">
        <v>172</v>
      </c>
      <c r="H106" s="6">
        <v>3.7000000000000001E-50</v>
      </c>
      <c r="I106" t="s">
        <v>2</v>
      </c>
      <c r="J106" s="12">
        <f>1-((COUNTIF(I107:I$221,"no")+O$1-O$2)/(O$1-O$3))</f>
        <v>0.17796610169491522</v>
      </c>
      <c r="K106">
        <f>COUNTIF(I$1:I105,"yes")/O$3</f>
        <v>0.81372549019607843</v>
      </c>
      <c r="L106">
        <f>2*COUNTIF(I$1:I105,"yes")/(COUNTIF(I$1:I105,"yes")+O$3+(O$1-O$3-(COUNTIF(I107:I$441,"no")+O$1-O$2)))</f>
        <v>0.80582524271844658</v>
      </c>
      <c r="Q106">
        <v>0.47013698630136885</v>
      </c>
      <c r="R106" s="10">
        <v>0.20845286059629353</v>
      </c>
      <c r="S106">
        <v>0.14406779661016944</v>
      </c>
    </row>
    <row r="107" spans="1:19" x14ac:dyDescent="0.3">
      <c r="A107" s="1" t="s">
        <v>106</v>
      </c>
      <c r="B107" s="1" t="s">
        <v>1</v>
      </c>
      <c r="C107">
        <v>19</v>
      </c>
      <c r="D107">
        <v>127</v>
      </c>
      <c r="E107">
        <v>1</v>
      </c>
      <c r="F107">
        <v>98</v>
      </c>
      <c r="G107" s="6">
        <v>171.7</v>
      </c>
      <c r="H107" s="6">
        <v>4.3999999999999998E-50</v>
      </c>
      <c r="I107" t="s">
        <v>2</v>
      </c>
      <c r="J107" s="12">
        <f>1-((COUNTIF(I108:I$221,"no")+O$1-O$2)/(O$1-O$3))</f>
        <v>0.17796610169491522</v>
      </c>
      <c r="K107">
        <f>COUNTIF(I$1:I106,"yes")/O$3</f>
        <v>0.82352941176470584</v>
      </c>
      <c r="L107">
        <f>2*COUNTIF(I$1:I106,"yes")/(COUNTIF(I$1:I106,"yes")+O$3+(O$1-O$3-(COUNTIF(I108:I$441,"no")+O$1-O$2)))</f>
        <v>0.81159420289855078</v>
      </c>
      <c r="Q107">
        <v>0.47465753424657431</v>
      </c>
      <c r="R107" s="10">
        <v>0.20438356164383475</v>
      </c>
      <c r="S107">
        <v>0.63559322033898313</v>
      </c>
    </row>
    <row r="108" spans="1:19" x14ac:dyDescent="0.3">
      <c r="A108" s="1" t="s">
        <v>107</v>
      </c>
      <c r="B108" s="1" t="s">
        <v>1</v>
      </c>
      <c r="C108">
        <v>19</v>
      </c>
      <c r="D108">
        <v>127</v>
      </c>
      <c r="E108">
        <v>1</v>
      </c>
      <c r="F108">
        <v>98</v>
      </c>
      <c r="G108" s="6">
        <v>171.7</v>
      </c>
      <c r="H108" s="6">
        <v>4.3999999999999998E-50</v>
      </c>
      <c r="I108" t="s">
        <v>2</v>
      </c>
      <c r="J108" s="12">
        <f>1-((COUNTIF(I109:I$221,"no")+O$1-O$2)/(O$1-O$3))</f>
        <v>0.17796610169491522</v>
      </c>
      <c r="K108">
        <f>COUNTIF(I$1:I107,"yes")/O$3</f>
        <v>0.83333333333333337</v>
      </c>
      <c r="L108">
        <f>2*COUNTIF(I$1:I107,"yes")/(COUNTIF(I$1:I107,"yes")+O$3+(O$1-O$3-(COUNTIF(I109:I$441,"no")+O$1-O$2)))</f>
        <v>0.81730769230769229</v>
      </c>
      <c r="Q108">
        <v>0.47917808219177976</v>
      </c>
      <c r="R108" s="10">
        <v>0.20316948697287157</v>
      </c>
      <c r="S108">
        <v>0.14406779661016944</v>
      </c>
    </row>
    <row r="109" spans="1:19" x14ac:dyDescent="0.3">
      <c r="A109" s="1" t="s">
        <v>59</v>
      </c>
      <c r="B109" s="1" t="s">
        <v>1</v>
      </c>
      <c r="C109">
        <v>19</v>
      </c>
      <c r="D109">
        <v>127</v>
      </c>
      <c r="E109">
        <v>1</v>
      </c>
      <c r="F109">
        <v>98</v>
      </c>
      <c r="G109" s="6">
        <v>171.7</v>
      </c>
      <c r="H109" s="6">
        <v>4.4999999999999996E-50</v>
      </c>
      <c r="I109" t="s">
        <v>2</v>
      </c>
      <c r="J109" s="12">
        <f>1-((COUNTIF(I110:I$221,"no")+O$1-O$2)/(O$1-O$3))</f>
        <v>0.17796610169491522</v>
      </c>
      <c r="K109">
        <f>COUNTIF(I$1:I108,"yes")/O$3</f>
        <v>0.84313725490196079</v>
      </c>
      <c r="L109">
        <f>2*COUNTIF(I$1:I108,"yes")/(COUNTIF(I$1:I108,"yes")+O$3+(O$1-O$3-(COUNTIF(I110:I$441,"no")+O$1-O$2)))</f>
        <v>0.82296650717703346</v>
      </c>
      <c r="Q109">
        <v>0.48369863013698522</v>
      </c>
      <c r="R109" s="10">
        <v>0.19986301369862924</v>
      </c>
      <c r="S109">
        <v>0.64406779661016955</v>
      </c>
    </row>
    <row r="110" spans="1:19" x14ac:dyDescent="0.3">
      <c r="A110" s="1" t="s">
        <v>112</v>
      </c>
      <c r="B110" s="1" t="s">
        <v>1</v>
      </c>
      <c r="C110">
        <v>19</v>
      </c>
      <c r="D110">
        <v>127</v>
      </c>
      <c r="E110">
        <v>1</v>
      </c>
      <c r="F110">
        <v>98</v>
      </c>
      <c r="G110" s="6">
        <v>171.5</v>
      </c>
      <c r="H110" s="6">
        <v>5.1000000000000005E-50</v>
      </c>
      <c r="I110" t="s">
        <v>9</v>
      </c>
      <c r="J110" s="12">
        <f>1-((COUNTIF(I111:I$221,"no")+O$1-O$2)/(O$1-O$3))</f>
        <v>0.18644067796610164</v>
      </c>
      <c r="K110">
        <f>COUNTIF(I$1:I109,"yes")/O$3</f>
        <v>0.8529411764705882</v>
      </c>
      <c r="L110">
        <f>2*COUNTIF(I$1:I109,"yes")/(COUNTIF(I$1:I109,"yes")+O$3+(O$1-O$3-(COUNTIF(I111:I$441,"no")+O$1-O$2)))</f>
        <v>0.82464454976303314</v>
      </c>
      <c r="Q110">
        <v>0.48821917808219067</v>
      </c>
      <c r="R110" s="10">
        <v>0.1978861133494495</v>
      </c>
      <c r="S110">
        <v>0.14406779661016944</v>
      </c>
    </row>
    <row r="111" spans="1:19" x14ac:dyDescent="0.3">
      <c r="A111" s="1" t="s">
        <v>60</v>
      </c>
      <c r="B111" s="1" t="s">
        <v>1</v>
      </c>
      <c r="C111">
        <v>19</v>
      </c>
      <c r="D111">
        <v>127</v>
      </c>
      <c r="E111">
        <v>1</v>
      </c>
      <c r="F111">
        <v>98</v>
      </c>
      <c r="G111" s="6">
        <v>171.5</v>
      </c>
      <c r="H111" s="6">
        <v>5.2000000000000003E-50</v>
      </c>
      <c r="I111" t="s">
        <v>2</v>
      </c>
      <c r="J111" s="12">
        <f>1-((COUNTIF(I112:I$221,"no")+O$1-O$2)/(O$1-O$3))</f>
        <v>0.18644067796610164</v>
      </c>
      <c r="K111">
        <f>COUNTIF(I$1:I110,"yes")/O$3</f>
        <v>0.8529411764705882</v>
      </c>
      <c r="L111">
        <f>2*COUNTIF(I$1:I110,"yes")/(COUNTIF(I$1:I110,"yes")+O$3+(O$1-O$3-(COUNTIF(I112:I$441,"no")+O$1-O$2)))</f>
        <v>0.82464454976303314</v>
      </c>
      <c r="Q111">
        <v>0.49273972602739613</v>
      </c>
      <c r="R111" s="10">
        <v>0.19534246575342373</v>
      </c>
      <c r="S111">
        <v>0.65254237288135597</v>
      </c>
    </row>
    <row r="112" spans="1:19" x14ac:dyDescent="0.3">
      <c r="A112" s="1" t="s">
        <v>113</v>
      </c>
      <c r="B112" s="1" t="s">
        <v>1</v>
      </c>
      <c r="C112">
        <v>19</v>
      </c>
      <c r="D112">
        <v>127</v>
      </c>
      <c r="E112">
        <v>1</v>
      </c>
      <c r="F112">
        <v>98</v>
      </c>
      <c r="G112" s="6">
        <v>169.7</v>
      </c>
      <c r="H112" s="6">
        <v>1.7999999999999998E-49</v>
      </c>
      <c r="I112" t="s">
        <v>9</v>
      </c>
      <c r="J112" s="12">
        <f>1-((COUNTIF(I113:I$221,"no")+O$1-O$2)/(O$1-O$3))</f>
        <v>0.19491525423728817</v>
      </c>
      <c r="K112">
        <f>COUNTIF(I$1:I111,"yes")/O$3</f>
        <v>0.86274509803921573</v>
      </c>
      <c r="L112">
        <f>2*COUNTIF(I$1:I111,"yes")/(COUNTIF(I$1:I111,"yes")+O$3+(O$1-O$3-(COUNTIF(I113:I$441,"no")+O$1-O$2)))</f>
        <v>0.82629107981220662</v>
      </c>
      <c r="Q112">
        <v>0.49726027397260159</v>
      </c>
      <c r="R112" s="10">
        <v>0.19260273972602754</v>
      </c>
      <c r="S112">
        <v>0.14406779661016944</v>
      </c>
    </row>
    <row r="113" spans="1:19" x14ac:dyDescent="0.3">
      <c r="A113" s="1" t="s">
        <v>114</v>
      </c>
      <c r="B113" s="1" t="s">
        <v>1</v>
      </c>
      <c r="C113">
        <v>19</v>
      </c>
      <c r="D113">
        <v>127</v>
      </c>
      <c r="E113">
        <v>1</v>
      </c>
      <c r="F113">
        <v>98</v>
      </c>
      <c r="G113" s="6">
        <v>169.7</v>
      </c>
      <c r="H113" s="6">
        <v>1.7999999999999998E-49</v>
      </c>
      <c r="I113" t="s">
        <v>2</v>
      </c>
      <c r="J113" s="12">
        <f>1-((COUNTIF(I114:I$221,"no")+O$1-O$2)/(O$1-O$3))</f>
        <v>0.19491525423728817</v>
      </c>
      <c r="K113">
        <f>COUNTIF(I$1:I112,"yes")/O$3</f>
        <v>0.86274509803921573</v>
      </c>
      <c r="L113">
        <f>2*COUNTIF(I$1:I112,"yes")/(COUNTIF(I$1:I112,"yes")+O$3+(O$1-O$3-(COUNTIF(I114:I$441,"no")+O$1-O$2)))</f>
        <v>0.82629107981220662</v>
      </c>
      <c r="Q113">
        <v>0.50178082191780704</v>
      </c>
      <c r="R113" s="10">
        <v>0.19082191780821822</v>
      </c>
      <c r="S113">
        <v>0.66101694915254239</v>
      </c>
    </row>
    <row r="114" spans="1:19" x14ac:dyDescent="0.3">
      <c r="A114" s="1" t="s">
        <v>115</v>
      </c>
      <c r="B114" s="1" t="s">
        <v>1</v>
      </c>
      <c r="C114">
        <v>19</v>
      </c>
      <c r="D114">
        <v>127</v>
      </c>
      <c r="E114">
        <v>1</v>
      </c>
      <c r="F114">
        <v>98</v>
      </c>
      <c r="G114" s="6">
        <v>169.2</v>
      </c>
      <c r="H114" s="6">
        <v>2.5999999999999999E-49</v>
      </c>
      <c r="I114" t="s">
        <v>9</v>
      </c>
      <c r="J114" s="12">
        <f>1-((COUNTIF(I115:I$221,"no")+O$1-O$2)/(O$1-O$3))</f>
        <v>0.20338983050847459</v>
      </c>
      <c r="K114">
        <f>COUNTIF(I$1:I113,"yes")/O$3</f>
        <v>0.87254901960784315</v>
      </c>
      <c r="L114">
        <f>2*COUNTIF(I$1:I113,"yes")/(COUNTIF(I$1:I113,"yes")+O$3+(O$1-O$3-(COUNTIF(I115:I$441,"no")+O$1-O$2)))</f>
        <v>0.82790697674418601</v>
      </c>
      <c r="Q114">
        <v>0.50630136986301255</v>
      </c>
      <c r="R114" s="10">
        <v>0.18731936610260552</v>
      </c>
      <c r="S114">
        <v>0.14406779661016944</v>
      </c>
    </row>
    <row r="115" spans="1:19" x14ac:dyDescent="0.3">
      <c r="A115" s="1" t="s">
        <v>118</v>
      </c>
      <c r="B115" s="1" t="s">
        <v>1</v>
      </c>
      <c r="C115">
        <v>19</v>
      </c>
      <c r="D115">
        <v>127</v>
      </c>
      <c r="E115">
        <v>1</v>
      </c>
      <c r="F115">
        <v>98</v>
      </c>
      <c r="G115" s="6">
        <v>168.9</v>
      </c>
      <c r="H115" s="6">
        <v>3.1E-49</v>
      </c>
      <c r="I115" t="s">
        <v>2</v>
      </c>
      <c r="J115" s="12">
        <f>1-((COUNTIF(I116:I$221,"no")+O$1-O$2)/(O$1-O$3))</f>
        <v>0.20338983050847459</v>
      </c>
      <c r="K115">
        <f>COUNTIF(I$1:I114,"yes")/O$3</f>
        <v>0.87254901960784315</v>
      </c>
      <c r="L115">
        <f>2*COUNTIF(I$1:I114,"yes")/(COUNTIF(I$1:I114,"yes")+O$3+(O$1-O$3-(COUNTIF(I116:I$441,"no")+O$1-O$2)))</f>
        <v>0.82790697674418601</v>
      </c>
      <c r="Q115">
        <v>0.51082191780821806</v>
      </c>
      <c r="R115" s="10">
        <v>0.18630136986301271</v>
      </c>
      <c r="S115">
        <v>0.66949152542372881</v>
      </c>
    </row>
    <row r="116" spans="1:19" x14ac:dyDescent="0.3">
      <c r="A116" s="1" t="s">
        <v>117</v>
      </c>
      <c r="B116" s="1" t="s">
        <v>1</v>
      </c>
      <c r="C116">
        <v>19</v>
      </c>
      <c r="D116">
        <v>127</v>
      </c>
      <c r="E116">
        <v>1</v>
      </c>
      <c r="F116">
        <v>98</v>
      </c>
      <c r="G116" s="6">
        <v>168.7</v>
      </c>
      <c r="H116" s="6">
        <v>3.7000000000000001E-49</v>
      </c>
      <c r="I116" t="s">
        <v>9</v>
      </c>
      <c r="J116" s="12">
        <f>1-((COUNTIF(I117:I$221,"no")+O$1-O$2)/(O$1-O$3))</f>
        <v>0.21186440677966101</v>
      </c>
      <c r="K116">
        <f>COUNTIF(I$1:I115,"yes")/O$3</f>
        <v>0.88235294117647056</v>
      </c>
      <c r="L116">
        <f>2*COUNTIF(I$1:I115,"yes")/(COUNTIF(I$1:I115,"yes")+O$3+(O$1-O$3-(COUNTIF(I117:I$441,"no")+O$1-O$2)))</f>
        <v>0.82949308755760365</v>
      </c>
      <c r="Q116">
        <v>0.51534246575342357</v>
      </c>
      <c r="R116" s="10">
        <v>0.18203599247918356</v>
      </c>
      <c r="S116">
        <v>0.14406779661016944</v>
      </c>
    </row>
    <row r="117" spans="1:19" x14ac:dyDescent="0.3">
      <c r="A117" s="1" t="s">
        <v>116</v>
      </c>
      <c r="B117" s="1" t="s">
        <v>1</v>
      </c>
      <c r="C117">
        <v>19</v>
      </c>
      <c r="D117">
        <v>127</v>
      </c>
      <c r="E117">
        <v>1</v>
      </c>
      <c r="F117">
        <v>98</v>
      </c>
      <c r="G117" s="6">
        <v>168.5</v>
      </c>
      <c r="H117" s="2">
        <v>3.9999999999999997E-49</v>
      </c>
      <c r="I117" t="s">
        <v>9</v>
      </c>
      <c r="J117" s="12">
        <f>1-((COUNTIF(I118:I$221,"no")+O$1-O$2)/(O$1-O$3))</f>
        <v>0.22033898305084743</v>
      </c>
      <c r="K117">
        <f>COUNTIF(I$1:I116,"yes")/O$3</f>
        <v>0.88235294117647056</v>
      </c>
      <c r="L117">
        <f>2*COUNTIF(I$1:I116,"yes")/(COUNTIF(I$1:I116,"yes")+O$3+(O$1-O$3-(COUNTIF(I118:I$441,"no")+O$1-O$2)))</f>
        <v>0.82568807339449546</v>
      </c>
      <c r="Q117">
        <v>0.51986301369862908</v>
      </c>
      <c r="R117" s="10">
        <v>0.1817808219178072</v>
      </c>
      <c r="S117">
        <v>0.67796610169491522</v>
      </c>
    </row>
    <row r="118" spans="1:19" x14ac:dyDescent="0.3">
      <c r="A118" s="1" t="s">
        <v>120</v>
      </c>
      <c r="B118" s="1" t="s">
        <v>1</v>
      </c>
      <c r="C118">
        <v>19</v>
      </c>
      <c r="D118">
        <v>127</v>
      </c>
      <c r="E118">
        <v>1</v>
      </c>
      <c r="F118">
        <v>98</v>
      </c>
      <c r="G118" s="6">
        <v>168.4</v>
      </c>
      <c r="H118" s="6">
        <v>4.5999999999999998E-49</v>
      </c>
      <c r="I118" t="s">
        <v>2</v>
      </c>
      <c r="J118" s="12">
        <f>1-((COUNTIF(I119:I$221,"no")+O$1-O$2)/(O$1-O$3))</f>
        <v>0.22033898305084743</v>
      </c>
      <c r="K118">
        <f>COUNTIF(I$1:I117,"yes")/O$3</f>
        <v>0.88235294117647056</v>
      </c>
      <c r="L118">
        <f>2*COUNTIF(I$1:I117,"yes")/(COUNTIF(I$1:I117,"yes")+O$3+(O$1-O$3-(COUNTIF(I119:I$441,"no")+O$1-O$2)))</f>
        <v>0.82568807339449546</v>
      </c>
      <c r="Q118">
        <v>0.52438356164383459</v>
      </c>
      <c r="R118" s="10">
        <v>0.17726027397260169</v>
      </c>
      <c r="S118">
        <v>0.68644067796610164</v>
      </c>
    </row>
    <row r="119" spans="1:19" x14ac:dyDescent="0.3">
      <c r="A119" s="1" t="s">
        <v>119</v>
      </c>
      <c r="B119" s="1" t="s">
        <v>1</v>
      </c>
      <c r="C119">
        <v>19</v>
      </c>
      <c r="D119">
        <v>127</v>
      </c>
      <c r="E119">
        <v>1</v>
      </c>
      <c r="F119">
        <v>98</v>
      </c>
      <c r="G119" s="6">
        <v>168</v>
      </c>
      <c r="H119" s="6">
        <v>5.7000000000000003E-49</v>
      </c>
      <c r="I119" t="s">
        <v>9</v>
      </c>
      <c r="J119" s="12">
        <f>1-((COUNTIF(I120:I$221,"no")+O$1-O$2)/(O$1-O$3))</f>
        <v>0.22881355932203384</v>
      </c>
      <c r="K119">
        <f>COUNTIF(I$1:I118,"yes")/O$3</f>
        <v>0.89215686274509809</v>
      </c>
      <c r="L119">
        <f>2*COUNTIF(I$1:I118,"yes")/(COUNTIF(I$1:I118,"yes")+O$3+(O$1-O$3-(COUNTIF(I120:I$441,"no")+O$1-O$2)))</f>
        <v>0.82727272727272727</v>
      </c>
      <c r="Q119">
        <v>0.52890410958904011</v>
      </c>
      <c r="R119" s="10">
        <v>0.17675261885576155</v>
      </c>
      <c r="S119">
        <v>0.14406779661016944</v>
      </c>
    </row>
    <row r="120" spans="1:19" x14ac:dyDescent="0.3">
      <c r="A120" s="1" t="s">
        <v>122</v>
      </c>
      <c r="B120" s="1" t="s">
        <v>1</v>
      </c>
      <c r="C120">
        <v>19</v>
      </c>
      <c r="D120">
        <v>127</v>
      </c>
      <c r="E120">
        <v>1</v>
      </c>
      <c r="F120">
        <v>98</v>
      </c>
      <c r="G120" s="6">
        <v>167.9</v>
      </c>
      <c r="H120" s="6">
        <v>6.2999999999999997E-49</v>
      </c>
      <c r="I120" t="s">
        <v>9</v>
      </c>
      <c r="J120" s="12">
        <f>1-((COUNTIF(I121:I$221,"no")+O$1-O$2)/(O$1-O$3))</f>
        <v>0.23728813559322037</v>
      </c>
      <c r="K120">
        <f>COUNTIF(I$1:I119,"yes")/O$3</f>
        <v>0.89215686274509809</v>
      </c>
      <c r="L120">
        <f>2*COUNTIF(I$1:I119,"yes")/(COUNTIF(I$1:I119,"yes")+O$3+(O$1-O$3-(COUNTIF(I121:I$441,"no")+O$1-O$2)))</f>
        <v>0.82352941176470584</v>
      </c>
      <c r="Q120">
        <v>0.53342465753424562</v>
      </c>
      <c r="R120" s="10">
        <v>0.17598979317754498</v>
      </c>
      <c r="S120">
        <v>0.14406779661016944</v>
      </c>
    </row>
    <row r="121" spans="1:19" x14ac:dyDescent="0.3">
      <c r="A121" s="1" t="s">
        <v>126</v>
      </c>
      <c r="B121" s="1" t="s">
        <v>1</v>
      </c>
      <c r="C121">
        <v>19</v>
      </c>
      <c r="D121">
        <v>127</v>
      </c>
      <c r="E121">
        <v>1</v>
      </c>
      <c r="F121">
        <v>98</v>
      </c>
      <c r="G121" s="6">
        <v>164.9</v>
      </c>
      <c r="H121" s="6">
        <v>5.1999999999999997E-48</v>
      </c>
      <c r="I121" t="s">
        <v>9</v>
      </c>
      <c r="J121" s="12">
        <f>1-((COUNTIF(I122:I$221,"no")+O$1-O$2)/(O$1-O$3))</f>
        <v>0.24576271186440679</v>
      </c>
      <c r="K121">
        <f>COUNTIF(I$1:I120,"yes")/O$3</f>
        <v>0.89215686274509809</v>
      </c>
      <c r="L121">
        <f>2*COUNTIF(I$1:I120,"yes")/(COUNTIF(I$1:I120,"yes")+O$3+(O$1-O$3-(COUNTIF(I122:I$441,"no")+O$1-O$2)))</f>
        <v>0.81981981981981977</v>
      </c>
      <c r="Q121">
        <v>0.53794520547945113</v>
      </c>
      <c r="R121" s="10">
        <v>0.17273972602739618</v>
      </c>
      <c r="S121">
        <v>0.69491525423728806</v>
      </c>
    </row>
    <row r="122" spans="1:19" x14ac:dyDescent="0.3">
      <c r="A122" s="1" t="s">
        <v>123</v>
      </c>
      <c r="B122" s="1" t="s">
        <v>1</v>
      </c>
      <c r="C122">
        <v>21</v>
      </c>
      <c r="D122">
        <v>127</v>
      </c>
      <c r="E122">
        <v>1</v>
      </c>
      <c r="F122">
        <v>98</v>
      </c>
      <c r="G122" s="6">
        <v>164.7</v>
      </c>
      <c r="H122" s="2">
        <v>5.9999999999999998E-48</v>
      </c>
      <c r="I122" t="s">
        <v>2</v>
      </c>
      <c r="J122" s="12">
        <f>1-((COUNTIF(I123:I$221,"no")+O$1-O$2)/(O$1-O$3))</f>
        <v>0.24576271186440679</v>
      </c>
      <c r="K122">
        <f>COUNTIF(I$1:I121,"yes")/O$3</f>
        <v>0.89215686274509809</v>
      </c>
      <c r="L122">
        <f>2*COUNTIF(I$1:I121,"yes")/(COUNTIF(I$1:I121,"yes")+O$3+(O$1-O$3-(COUNTIF(I123:I$441,"no")+O$1-O$2)))</f>
        <v>0.81981981981981977</v>
      </c>
      <c r="Q122">
        <v>0.54246575342465664</v>
      </c>
      <c r="R122" s="10">
        <v>0.17146924523233953</v>
      </c>
      <c r="S122">
        <v>0.14406779661016944</v>
      </c>
    </row>
    <row r="123" spans="1:19" x14ac:dyDescent="0.3">
      <c r="A123" s="1" t="s">
        <v>124</v>
      </c>
      <c r="B123" s="1" t="s">
        <v>1</v>
      </c>
      <c r="C123">
        <v>21</v>
      </c>
      <c r="D123">
        <v>127</v>
      </c>
      <c r="E123">
        <v>1</v>
      </c>
      <c r="F123">
        <v>98</v>
      </c>
      <c r="G123" s="6">
        <v>164.7</v>
      </c>
      <c r="H123" s="2">
        <v>5.9999999999999998E-48</v>
      </c>
      <c r="I123" t="s">
        <v>2</v>
      </c>
      <c r="J123" s="12">
        <f>1-((COUNTIF(I124:I$221,"no")+O$1-O$2)/(O$1-O$3))</f>
        <v>0.24576271186440679</v>
      </c>
      <c r="K123">
        <f>COUNTIF(I$1:I122,"yes")/O$3</f>
        <v>0.90196078431372551</v>
      </c>
      <c r="L123">
        <f>2*COUNTIF(I$1:I122,"yes")/(COUNTIF(I$1:I122,"yes")+O$3+(O$1-O$3-(COUNTIF(I124:I$441,"no")+O$1-O$2)))</f>
        <v>0.82511210762331844</v>
      </c>
      <c r="Q123">
        <v>0.54698630136986215</v>
      </c>
      <c r="R123" s="10">
        <v>0.17070641955412302</v>
      </c>
      <c r="S123">
        <v>0.13559322033898302</v>
      </c>
    </row>
    <row r="124" spans="1:19" x14ac:dyDescent="0.3">
      <c r="A124" s="1" t="s">
        <v>121</v>
      </c>
      <c r="B124" s="1" t="s">
        <v>1</v>
      </c>
      <c r="C124">
        <v>19</v>
      </c>
      <c r="D124">
        <v>127</v>
      </c>
      <c r="E124">
        <v>1</v>
      </c>
      <c r="F124">
        <v>98</v>
      </c>
      <c r="G124" s="6">
        <v>163.30000000000001</v>
      </c>
      <c r="H124" s="6">
        <v>1.5000000000000001E-47</v>
      </c>
      <c r="I124" t="s">
        <v>9</v>
      </c>
      <c r="J124" s="12">
        <f>1-((COUNTIF(I125:I$221,"no")+O$1-O$2)/(O$1-O$3))</f>
        <v>0.25423728813559321</v>
      </c>
      <c r="K124">
        <f>COUNTIF(I$1:I123,"yes")/O$3</f>
        <v>0.91176470588235292</v>
      </c>
      <c r="L124">
        <f>2*COUNTIF(I$1:I123,"yes")/(COUNTIF(I$1:I123,"yes")+O$3+(O$1-O$3-(COUNTIF(I125:I$441,"no")+O$1-O$2)))</f>
        <v>0.82666666666666666</v>
      </c>
      <c r="Q124">
        <v>0.55150684931506766</v>
      </c>
      <c r="R124" s="10">
        <v>0.16821917808219067</v>
      </c>
      <c r="S124">
        <v>0.70338983050847459</v>
      </c>
    </row>
    <row r="125" spans="1:19" x14ac:dyDescent="0.3">
      <c r="A125" s="1" t="s">
        <v>130</v>
      </c>
      <c r="B125" s="1" t="s">
        <v>1</v>
      </c>
      <c r="C125">
        <v>19</v>
      </c>
      <c r="D125">
        <v>127</v>
      </c>
      <c r="E125">
        <v>1</v>
      </c>
      <c r="F125">
        <v>98</v>
      </c>
      <c r="G125" s="6">
        <v>163</v>
      </c>
      <c r="H125" s="6">
        <v>1.9000000000000001E-47</v>
      </c>
      <c r="I125" t="s">
        <v>2</v>
      </c>
      <c r="J125" s="12">
        <f>1-((COUNTIF(I126:I$221,"no")+O$1-O$2)/(O$1-O$3))</f>
        <v>0.25423728813559321</v>
      </c>
      <c r="K125">
        <f>COUNTIF(I$1:I124,"yes")/O$3</f>
        <v>0.91176470588235292</v>
      </c>
      <c r="L125">
        <f>2*COUNTIF(I$1:I124,"yes")/(COUNTIF(I$1:I124,"yes")+O$3+(O$1-O$3-(COUNTIF(I126:I$441,"no")+O$1-O$2)))</f>
        <v>0.82666666666666666</v>
      </c>
      <c r="Q125">
        <v>0.55602739726027317</v>
      </c>
      <c r="R125" s="10">
        <v>0.16542304593070101</v>
      </c>
      <c r="S125">
        <v>0.13559322033898302</v>
      </c>
    </row>
    <row r="126" spans="1:19" x14ac:dyDescent="0.3">
      <c r="A126" s="1" t="s">
        <v>125</v>
      </c>
      <c r="B126" s="1" t="s">
        <v>1</v>
      </c>
      <c r="C126">
        <v>19</v>
      </c>
      <c r="D126">
        <v>127</v>
      </c>
      <c r="E126">
        <v>1</v>
      </c>
      <c r="F126">
        <v>98</v>
      </c>
      <c r="G126" s="6">
        <v>162.69999999999999</v>
      </c>
      <c r="H126" s="6">
        <v>2.2999999999999998E-47</v>
      </c>
      <c r="I126" t="s">
        <v>2</v>
      </c>
      <c r="J126" s="12">
        <f>1-((COUNTIF(I127:I$221,"no")+O$1-O$2)/(O$1-O$3))</f>
        <v>0.25423728813559321</v>
      </c>
      <c r="K126">
        <f>COUNTIF(I$1:I125,"yes")/O$3</f>
        <v>0.92156862745098034</v>
      </c>
      <c r="L126">
        <f>2*COUNTIF(I$1:I125,"yes")/(COUNTIF(I$1:I125,"yes")+O$3+(O$1-O$3-(COUNTIF(I127:I$441,"no")+O$1-O$2)))</f>
        <v>0.83185840707964598</v>
      </c>
      <c r="Q126">
        <v>0.56054794520547868</v>
      </c>
      <c r="R126" s="10">
        <v>0.16369863013698516</v>
      </c>
      <c r="S126">
        <v>0.71186440677966101</v>
      </c>
    </row>
    <row r="127" spans="1:19" x14ac:dyDescent="0.3">
      <c r="A127" s="1" t="s">
        <v>127</v>
      </c>
      <c r="B127" s="1" t="s">
        <v>1</v>
      </c>
      <c r="C127">
        <v>19</v>
      </c>
      <c r="D127">
        <v>127</v>
      </c>
      <c r="E127">
        <v>1</v>
      </c>
      <c r="F127">
        <v>98</v>
      </c>
      <c r="G127" s="6">
        <v>161.5</v>
      </c>
      <c r="H127" s="6">
        <v>5.3E-47</v>
      </c>
      <c r="I127" t="s">
        <v>9</v>
      </c>
      <c r="J127" s="12">
        <f>1-((COUNTIF(I128:I$221,"no")+O$1-O$2)/(O$1-O$3))</f>
        <v>0.26271186440677963</v>
      </c>
      <c r="K127">
        <f>COUNTIF(I$1:I126,"yes")/O$3</f>
        <v>0.93137254901960786</v>
      </c>
      <c r="L127">
        <f>2*COUNTIF(I$1:I126,"yes")/(COUNTIF(I$1:I126,"yes")+O$3+(O$1-O$3-(COUNTIF(I128:I$441,"no")+O$1-O$2)))</f>
        <v>0.83333333333333337</v>
      </c>
      <c r="Q127">
        <v>0.56506849315068419</v>
      </c>
      <c r="R127" s="10">
        <v>0.16013967230727905</v>
      </c>
      <c r="S127">
        <v>0.13559322033898302</v>
      </c>
    </row>
    <row r="128" spans="1:19" x14ac:dyDescent="0.3">
      <c r="A128" s="1" t="s">
        <v>128</v>
      </c>
      <c r="B128" s="1" t="s">
        <v>1</v>
      </c>
      <c r="C128">
        <v>19</v>
      </c>
      <c r="D128">
        <v>127</v>
      </c>
      <c r="E128">
        <v>1</v>
      </c>
      <c r="F128">
        <v>98</v>
      </c>
      <c r="G128" s="6">
        <v>161.5</v>
      </c>
      <c r="H128" s="6">
        <v>5.3E-47</v>
      </c>
      <c r="I128" t="s">
        <v>9</v>
      </c>
      <c r="J128" s="12">
        <f>1-((COUNTIF(I129:I$221,"no")+O$1-O$2)/(O$1-O$3))</f>
        <v>0.27118644067796616</v>
      </c>
      <c r="K128">
        <f>COUNTIF(I$1:I127,"yes")/O$3</f>
        <v>0.93137254901960786</v>
      </c>
      <c r="L128">
        <f>2*COUNTIF(I$1:I127,"yes")/(COUNTIF(I$1:I127,"yes")+O$3+(O$1-O$3-(COUNTIF(I129:I$441,"no")+O$1-O$2)))</f>
        <v>0.82969432314410485</v>
      </c>
      <c r="Q128">
        <v>0.5695890410958897</v>
      </c>
      <c r="R128" s="10">
        <v>0.15917808219177965</v>
      </c>
      <c r="S128">
        <v>0.72033898305084754</v>
      </c>
    </row>
    <row r="129" spans="1:19" x14ac:dyDescent="0.3">
      <c r="A129" s="1" t="s">
        <v>129</v>
      </c>
      <c r="B129" s="1" t="s">
        <v>1</v>
      </c>
      <c r="C129">
        <v>19</v>
      </c>
      <c r="D129">
        <v>127</v>
      </c>
      <c r="E129">
        <v>1</v>
      </c>
      <c r="F129">
        <v>98</v>
      </c>
      <c r="G129" s="6">
        <v>161.5</v>
      </c>
      <c r="H129" s="6">
        <v>5.3E-47</v>
      </c>
      <c r="I129" t="s">
        <v>9</v>
      </c>
      <c r="J129" s="12">
        <f>1-((COUNTIF(I130:I$221,"no")+O$1-O$2)/(O$1-O$3))</f>
        <v>0.27966101694915257</v>
      </c>
      <c r="K129">
        <f>COUNTIF(I$1:I128,"yes")/O$3</f>
        <v>0.93137254901960786</v>
      </c>
      <c r="L129">
        <f>2*COUNTIF(I$1:I128,"yes")/(COUNTIF(I$1:I128,"yes")+O$3+(O$1-O$3-(COUNTIF(I130:I$441,"no")+O$1-O$2)))</f>
        <v>0.82608695652173914</v>
      </c>
      <c r="Q129">
        <v>0.57410958904109521</v>
      </c>
      <c r="R129" s="10">
        <v>0.15485629868385703</v>
      </c>
      <c r="S129">
        <v>0.13559322033898302</v>
      </c>
    </row>
    <row r="130" spans="1:19" x14ac:dyDescent="0.3">
      <c r="A130" s="1" t="s">
        <v>131</v>
      </c>
      <c r="B130" s="1" t="s">
        <v>1</v>
      </c>
      <c r="C130">
        <v>19</v>
      </c>
      <c r="D130">
        <v>127</v>
      </c>
      <c r="E130">
        <v>1</v>
      </c>
      <c r="F130">
        <v>98</v>
      </c>
      <c r="G130" s="6">
        <v>159.80000000000001</v>
      </c>
      <c r="H130" s="6">
        <v>1.7E-46</v>
      </c>
      <c r="I130" t="s">
        <v>9</v>
      </c>
      <c r="J130" s="12">
        <f>1-((COUNTIF(I131:I$221,"no")+O$1-O$2)/(O$1-O$3))</f>
        <v>0.28813559322033899</v>
      </c>
      <c r="K130">
        <f>COUNTIF(I$1:I129,"yes")/O$3</f>
        <v>0.93137254901960786</v>
      </c>
      <c r="L130">
        <f>2*COUNTIF(I$1:I129,"yes")/(COUNTIF(I$1:I129,"yes")+O$3+(O$1-O$3-(COUNTIF(I131:I$441,"no")+O$1-O$2)))</f>
        <v>0.82251082251082253</v>
      </c>
      <c r="Q130">
        <v>0.57863013698630072</v>
      </c>
      <c r="R130" s="10">
        <v>0.15465753424657414</v>
      </c>
      <c r="S130">
        <v>0.72881355932203395</v>
      </c>
    </row>
    <row r="131" spans="1:19" x14ac:dyDescent="0.3">
      <c r="A131" s="1" t="s">
        <v>132</v>
      </c>
      <c r="B131" s="1" t="s">
        <v>1</v>
      </c>
      <c r="C131">
        <v>19</v>
      </c>
      <c r="D131">
        <v>127</v>
      </c>
      <c r="E131">
        <v>1</v>
      </c>
      <c r="F131">
        <v>98</v>
      </c>
      <c r="G131" s="6">
        <v>159.80000000000001</v>
      </c>
      <c r="H131" s="6">
        <v>1.7E-46</v>
      </c>
      <c r="I131" t="s">
        <v>9</v>
      </c>
      <c r="J131" s="12">
        <f>1-((COUNTIF(I132:I$221,"no")+O$1-O$2)/(O$1-O$3))</f>
        <v>0.29661016949152541</v>
      </c>
      <c r="K131">
        <f>COUNTIF(I$1:I130,"yes")/O$3</f>
        <v>0.93137254901960786</v>
      </c>
      <c r="L131">
        <f>2*COUNTIF(I$1:I130,"yes")/(COUNTIF(I$1:I130,"yes")+O$3+(O$1-O$3-(COUNTIF(I132:I$441,"no")+O$1-O$2)))</f>
        <v>0.81896551724137934</v>
      </c>
      <c r="Q131">
        <v>0.58315068493150624</v>
      </c>
      <c r="R131" s="10">
        <v>0.15013698630136862</v>
      </c>
      <c r="S131">
        <v>0.73728813559322037</v>
      </c>
    </row>
    <row r="132" spans="1:19" x14ac:dyDescent="0.3">
      <c r="A132" s="1" t="s">
        <v>133</v>
      </c>
      <c r="B132" s="1" t="s">
        <v>1</v>
      </c>
      <c r="C132">
        <v>19</v>
      </c>
      <c r="D132">
        <v>127</v>
      </c>
      <c r="E132">
        <v>1</v>
      </c>
      <c r="F132">
        <v>98</v>
      </c>
      <c r="G132" s="6">
        <v>158.4</v>
      </c>
      <c r="H132" s="6">
        <v>4.6999999999999997E-46</v>
      </c>
      <c r="I132" t="s">
        <v>9</v>
      </c>
      <c r="J132" s="12">
        <f>1-((COUNTIF(I133:I$221,"no")+O$1-O$2)/(O$1-O$3))</f>
        <v>0.30508474576271183</v>
      </c>
      <c r="K132">
        <f>COUNTIF(I$1:I131,"yes")/O$3</f>
        <v>0.93137254901960786</v>
      </c>
      <c r="L132">
        <f>2*COUNTIF(I$1:I131,"yes")/(COUNTIF(I$1:I131,"yes")+O$3+(O$1-O$3-(COUNTIF(I133:I$441,"no")+O$1-O$2)))</f>
        <v>0.81545064377682408</v>
      </c>
      <c r="Q132">
        <v>0.58767123287671175</v>
      </c>
      <c r="R132" s="10">
        <v>0.14957292506043501</v>
      </c>
      <c r="S132">
        <v>0.13559322033898302</v>
      </c>
    </row>
    <row r="133" spans="1:19" x14ac:dyDescent="0.3">
      <c r="A133" s="1" t="s">
        <v>134</v>
      </c>
      <c r="B133" s="1" t="s">
        <v>1</v>
      </c>
      <c r="C133">
        <v>19</v>
      </c>
      <c r="D133">
        <v>127</v>
      </c>
      <c r="E133">
        <v>1</v>
      </c>
      <c r="F133">
        <v>98</v>
      </c>
      <c r="G133" s="6">
        <v>156.19999999999999</v>
      </c>
      <c r="H133" s="6">
        <v>2.1E-45</v>
      </c>
      <c r="I133" t="s">
        <v>2</v>
      </c>
      <c r="J133" s="12">
        <f>1-((COUNTIF(I134:I$221,"no")+O$1-O$2)/(O$1-O$3))</f>
        <v>0.30508474576271183</v>
      </c>
      <c r="K133">
        <f>COUNTIF(I$1:I132,"yes")/O$3</f>
        <v>0.93137254901960786</v>
      </c>
      <c r="L133">
        <f>2*COUNTIF(I$1:I132,"yes")/(COUNTIF(I$1:I132,"yes")+O$3+(O$1-O$3-(COUNTIF(I134:I$441,"no")+O$1-O$2)))</f>
        <v>0.81545064377682408</v>
      </c>
      <c r="Q133">
        <v>0.59219178082191726</v>
      </c>
      <c r="R133" s="10">
        <v>0.14561643835616311</v>
      </c>
      <c r="S133">
        <v>0.74576271186440679</v>
      </c>
    </row>
    <row r="134" spans="1:19" x14ac:dyDescent="0.3">
      <c r="A134" s="1" t="s">
        <v>135</v>
      </c>
      <c r="B134" s="1" t="s">
        <v>1</v>
      </c>
      <c r="C134">
        <v>19</v>
      </c>
      <c r="D134">
        <v>127</v>
      </c>
      <c r="E134">
        <v>1</v>
      </c>
      <c r="F134">
        <v>98</v>
      </c>
      <c r="G134" s="6">
        <v>154.69999999999999</v>
      </c>
      <c r="H134" s="2">
        <v>6.0000000000000002E-45</v>
      </c>
      <c r="I134" t="s">
        <v>2</v>
      </c>
      <c r="J134" s="12">
        <f>1-((COUNTIF(I135:I$221,"no")+O$1-O$2)/(O$1-O$3))</f>
        <v>0.30508474576271183</v>
      </c>
      <c r="K134">
        <f>COUNTIF(I$1:I133,"yes")/O$3</f>
        <v>0.94117647058823528</v>
      </c>
      <c r="L134">
        <f>2*COUNTIF(I$1:I133,"yes")/(COUNTIF(I$1:I133,"yes")+O$3+(O$1-O$3-(COUNTIF(I135:I$441,"no")+O$1-O$2)))</f>
        <v>0.82051282051282048</v>
      </c>
      <c r="Q134">
        <v>0.59671232876712277</v>
      </c>
      <c r="R134" s="10">
        <v>0.14428955143701305</v>
      </c>
      <c r="S134">
        <v>0.13559322033898302</v>
      </c>
    </row>
    <row r="135" spans="1:19" x14ac:dyDescent="0.3">
      <c r="A135" s="1" t="s">
        <v>136</v>
      </c>
      <c r="B135" s="1" t="s">
        <v>1</v>
      </c>
      <c r="C135">
        <v>19</v>
      </c>
      <c r="D135">
        <v>127</v>
      </c>
      <c r="E135">
        <v>1</v>
      </c>
      <c r="F135">
        <v>98</v>
      </c>
      <c r="G135" s="6">
        <v>154.69999999999999</v>
      </c>
      <c r="H135" s="2">
        <v>6.0000000000000002E-45</v>
      </c>
      <c r="I135" t="s">
        <v>2</v>
      </c>
      <c r="J135" s="12">
        <f>1-((COUNTIF(I136:I$221,"no")+O$1-O$2)/(O$1-O$3))</f>
        <v>0.30508474576271183</v>
      </c>
      <c r="K135">
        <f>COUNTIF(I$1:I134,"yes")/O$3</f>
        <v>0.9509803921568627</v>
      </c>
      <c r="L135">
        <f>2*COUNTIF(I$1:I134,"yes")/(COUNTIF(I$1:I134,"yes")+O$3+(O$1-O$3-(COUNTIF(I136:I$441,"no")+O$1-O$2)))</f>
        <v>0.82553191489361699</v>
      </c>
      <c r="Q135">
        <v>0.60123287671232828</v>
      </c>
      <c r="R135" s="10">
        <v>0.1410958904109576</v>
      </c>
      <c r="S135">
        <v>0.75423728813559321</v>
      </c>
    </row>
    <row r="136" spans="1:19" x14ac:dyDescent="0.3">
      <c r="A136" s="1" t="s">
        <v>137</v>
      </c>
      <c r="B136" s="1" t="s">
        <v>1</v>
      </c>
      <c r="C136">
        <v>19</v>
      </c>
      <c r="D136">
        <v>127</v>
      </c>
      <c r="E136">
        <v>1</v>
      </c>
      <c r="F136">
        <v>98</v>
      </c>
      <c r="G136" s="6">
        <v>153.9</v>
      </c>
      <c r="H136" s="2">
        <v>9.9999999999999995E-45</v>
      </c>
      <c r="I136" t="s">
        <v>9</v>
      </c>
      <c r="J136" s="12">
        <f>1-((COUNTIF(I137:I$221,"no")+O$1-O$2)/(O$1-O$3))</f>
        <v>0.31355932203389836</v>
      </c>
      <c r="K136">
        <f>COUNTIF(I$1:I135,"yes")/O$3</f>
        <v>0.96078431372549022</v>
      </c>
      <c r="L136">
        <f>2*COUNTIF(I$1:I135,"yes")/(COUNTIF(I$1:I135,"yes")+O$3+(O$1-O$3-(COUNTIF(I137:I$441,"no")+O$1-O$2)))</f>
        <v>0.8270042194092827</v>
      </c>
      <c r="Q136">
        <v>0.60575342465753379</v>
      </c>
      <c r="R136" s="10">
        <v>0.13900617781359104</v>
      </c>
      <c r="S136">
        <v>0.13559322033898302</v>
      </c>
    </row>
    <row r="137" spans="1:19" x14ac:dyDescent="0.3">
      <c r="A137" s="1" t="s">
        <v>139</v>
      </c>
      <c r="B137" s="1" t="s">
        <v>1</v>
      </c>
      <c r="C137">
        <v>19</v>
      </c>
      <c r="D137">
        <v>127</v>
      </c>
      <c r="E137">
        <v>1</v>
      </c>
      <c r="F137">
        <v>98</v>
      </c>
      <c r="G137" s="6">
        <v>151.1</v>
      </c>
      <c r="H137" s="2">
        <v>6.9999999999999995E-44</v>
      </c>
      <c r="I137" t="s">
        <v>9</v>
      </c>
      <c r="J137" s="12">
        <f>1-((COUNTIF(I138:I$221,"no")+O$1-O$2)/(O$1-O$3))</f>
        <v>0.32203389830508478</v>
      </c>
      <c r="K137">
        <f>COUNTIF(I$1:I136,"yes")/O$3</f>
        <v>0.96078431372549022</v>
      </c>
      <c r="L137">
        <f>2*COUNTIF(I$1:I136,"yes")/(COUNTIF(I$1:I136,"yes")+O$3+(O$1-O$3-(COUNTIF(I138:I$441,"no")+O$1-O$2)))</f>
        <v>0.82352941176470584</v>
      </c>
      <c r="Q137">
        <v>0.6102739726027393</v>
      </c>
      <c r="R137" s="10">
        <v>0.13657534246575209</v>
      </c>
      <c r="S137">
        <v>0.76271186440677963</v>
      </c>
    </row>
    <row r="138" spans="1:19" x14ac:dyDescent="0.3">
      <c r="A138" s="1" t="s">
        <v>138</v>
      </c>
      <c r="B138" s="1" t="s">
        <v>1</v>
      </c>
      <c r="C138">
        <v>19</v>
      </c>
      <c r="D138">
        <v>127</v>
      </c>
      <c r="E138">
        <v>1</v>
      </c>
      <c r="F138">
        <v>98</v>
      </c>
      <c r="G138" s="6">
        <v>149.30000000000001</v>
      </c>
      <c r="H138" s="6">
        <v>2.6E-43</v>
      </c>
      <c r="I138" t="s">
        <v>9</v>
      </c>
      <c r="J138" s="12">
        <f>1-((COUNTIF(I139:I$221,"no")+O$1-O$2)/(O$1-O$3))</f>
        <v>0.33050847457627119</v>
      </c>
      <c r="K138">
        <f>COUNTIF(I$1:I137,"yes")/O$3</f>
        <v>0.96078431372549022</v>
      </c>
      <c r="L138">
        <f>2*COUNTIF(I$1:I137,"yes")/(COUNTIF(I$1:I137,"yes")+O$3+(O$1-O$3-(COUNTIF(I139:I$441,"no")+O$1-O$2)))</f>
        <v>0.82008368200836823</v>
      </c>
      <c r="Q138">
        <v>0.61479452054794481</v>
      </c>
      <c r="R138" s="10">
        <v>0.13372280419016902</v>
      </c>
      <c r="S138">
        <v>0.13559322033898302</v>
      </c>
    </row>
    <row r="139" spans="1:19" x14ac:dyDescent="0.3">
      <c r="A139" s="1" t="s">
        <v>140</v>
      </c>
      <c r="B139" s="1" t="s">
        <v>1</v>
      </c>
      <c r="C139">
        <v>19</v>
      </c>
      <c r="D139">
        <v>127</v>
      </c>
      <c r="E139">
        <v>1</v>
      </c>
      <c r="F139">
        <v>98</v>
      </c>
      <c r="G139" s="6">
        <v>145.5</v>
      </c>
      <c r="H139" s="6">
        <v>3.5000000000000002E-42</v>
      </c>
      <c r="I139" t="s">
        <v>9</v>
      </c>
      <c r="J139" s="12">
        <f>1-((COUNTIF(I140:I$221,"no")+O$1-O$2)/(O$1-O$3))</f>
        <v>0.33898305084745761</v>
      </c>
      <c r="K139">
        <f>COUNTIF(I$1:I138,"yes")/O$3</f>
        <v>0.96078431372549022</v>
      </c>
      <c r="L139">
        <f>2*COUNTIF(I$1:I138,"yes")/(COUNTIF(I$1:I138,"yes")+O$3+(O$1-O$3-(COUNTIF(I140:I$441,"no")+O$1-O$2)))</f>
        <v>0.81666666666666665</v>
      </c>
      <c r="Q139">
        <v>0.61931506849315032</v>
      </c>
      <c r="R139" s="10">
        <v>0.13205479452054658</v>
      </c>
      <c r="S139">
        <v>0.77118644067796605</v>
      </c>
    </row>
    <row r="140" spans="1:19" x14ac:dyDescent="0.3">
      <c r="A140" s="1" t="s">
        <v>141</v>
      </c>
      <c r="B140" s="1" t="s">
        <v>1</v>
      </c>
      <c r="C140">
        <v>19</v>
      </c>
      <c r="D140">
        <v>127</v>
      </c>
      <c r="E140">
        <v>1</v>
      </c>
      <c r="F140">
        <v>98</v>
      </c>
      <c r="G140" s="6">
        <v>143.80000000000001</v>
      </c>
      <c r="H140" s="6">
        <v>1.1E-41</v>
      </c>
      <c r="I140" t="s">
        <v>9</v>
      </c>
      <c r="J140" s="12">
        <f>1-((COUNTIF(I141:I$221,"no")+O$1-O$2)/(O$1-O$3))</f>
        <v>0.34745762711864403</v>
      </c>
      <c r="K140">
        <f>COUNTIF(I$1:I139,"yes")/O$3</f>
        <v>0.96078431372549022</v>
      </c>
      <c r="L140">
        <f>2*COUNTIF(I$1:I139,"yes")/(COUNTIF(I$1:I139,"yes")+O$3+(O$1-O$3-(COUNTIF(I141:I$441,"no")+O$1-O$2)))</f>
        <v>0.81327800829875518</v>
      </c>
      <c r="Q140">
        <v>0.62383561643835583</v>
      </c>
      <c r="R140" s="10">
        <v>0.12843943056674709</v>
      </c>
      <c r="S140">
        <v>0.13559322033898302</v>
      </c>
    </row>
    <row r="141" spans="1:19" x14ac:dyDescent="0.3">
      <c r="A141" s="1" t="s">
        <v>142</v>
      </c>
      <c r="B141" s="1" t="s">
        <v>1</v>
      </c>
      <c r="C141">
        <v>29</v>
      </c>
      <c r="D141">
        <v>127</v>
      </c>
      <c r="E141">
        <v>1</v>
      </c>
      <c r="F141">
        <v>98</v>
      </c>
      <c r="G141" s="6">
        <v>67.5</v>
      </c>
      <c r="H141" s="2">
        <v>1.0000000000000001E-18</v>
      </c>
      <c r="I141" t="s">
        <v>2</v>
      </c>
      <c r="J141" s="12">
        <f>1-((COUNTIF(I142:I$221,"no")+O$1-O$2)/(O$1-O$3))</f>
        <v>0.34745762711864403</v>
      </c>
      <c r="K141">
        <f>COUNTIF(I$1:I140,"yes")/O$3</f>
        <v>0.96078431372549022</v>
      </c>
      <c r="L141">
        <f>2*COUNTIF(I$1:I140,"yes")/(COUNTIF(I$1:I140,"yes")+O$3+(O$1-O$3-(COUNTIF(I142:I$441,"no")+O$1-O$2)))</f>
        <v>0.81327800829875518</v>
      </c>
      <c r="Q141">
        <v>0.62835616438356134</v>
      </c>
      <c r="R141" s="10">
        <v>0.12753424657534107</v>
      </c>
      <c r="S141">
        <v>0.77966101694915257</v>
      </c>
    </row>
    <row r="142" spans="1:19" x14ac:dyDescent="0.3">
      <c r="A142" s="1" t="s">
        <v>143</v>
      </c>
      <c r="B142" s="1" t="s">
        <v>1</v>
      </c>
      <c r="C142">
        <v>29</v>
      </c>
      <c r="D142">
        <v>127</v>
      </c>
      <c r="E142">
        <v>1</v>
      </c>
      <c r="F142">
        <v>98</v>
      </c>
      <c r="G142" s="6">
        <v>67.5</v>
      </c>
      <c r="H142" s="6">
        <v>1.0999999999999999E-18</v>
      </c>
      <c r="I142" t="s">
        <v>2</v>
      </c>
      <c r="J142" s="12">
        <f>1-((COUNTIF(I143:I$221,"no")+O$1-O$2)/(O$1-O$3))</f>
        <v>0.34745762711864403</v>
      </c>
      <c r="K142">
        <f>COUNTIF(I$1:I141,"yes")/O$3</f>
        <v>0.97058823529411764</v>
      </c>
      <c r="L142">
        <f>2*COUNTIF(I$1:I141,"yes")/(COUNTIF(I$1:I141,"yes")+O$3+(O$1-O$3-(COUNTIF(I143:I$441,"no")+O$1-O$2)))</f>
        <v>0.81818181818181823</v>
      </c>
      <c r="Q142">
        <v>0.63287671232876686</v>
      </c>
      <c r="R142" s="10">
        <v>0.1231560569433251</v>
      </c>
      <c r="S142">
        <v>0.13559322033898302</v>
      </c>
    </row>
    <row r="143" spans="1:19" x14ac:dyDescent="0.3">
      <c r="A143" s="1" t="s">
        <v>144</v>
      </c>
      <c r="B143" s="1" t="s">
        <v>1</v>
      </c>
      <c r="C143">
        <v>19</v>
      </c>
      <c r="D143">
        <v>127</v>
      </c>
      <c r="E143">
        <v>1</v>
      </c>
      <c r="F143">
        <v>98</v>
      </c>
      <c r="G143" s="6">
        <v>66.099999999999994</v>
      </c>
      <c r="H143" s="6">
        <v>2.8000000000000001E-18</v>
      </c>
      <c r="I143" t="s">
        <v>9</v>
      </c>
      <c r="J143" s="12">
        <f>1-((COUNTIF(I144:I$221,"no")+O$1-O$2)/(O$1-O$3))</f>
        <v>0.35593220338983056</v>
      </c>
      <c r="K143">
        <f>COUNTIF(I$1:I142,"yes")/O$3</f>
        <v>0.98039215686274506</v>
      </c>
      <c r="L143">
        <f>2*COUNTIF(I$1:I142,"yes")/(COUNTIF(I$1:I142,"yes")+O$3+(O$1-O$3-(COUNTIF(I144:I$441,"no")+O$1-O$2)))</f>
        <v>0.81967213114754101</v>
      </c>
      <c r="Q143">
        <v>0.63739726027397237</v>
      </c>
      <c r="R143" s="10">
        <v>0.12301369863013556</v>
      </c>
      <c r="S143">
        <v>0.78813559322033899</v>
      </c>
    </row>
    <row r="144" spans="1:19" x14ac:dyDescent="0.3">
      <c r="A144" s="1" t="s">
        <v>145</v>
      </c>
      <c r="B144" s="1" t="s">
        <v>1</v>
      </c>
      <c r="C144">
        <v>29</v>
      </c>
      <c r="D144">
        <v>127</v>
      </c>
      <c r="E144">
        <v>1</v>
      </c>
      <c r="F144">
        <v>98</v>
      </c>
      <c r="G144" s="6">
        <v>63.9</v>
      </c>
      <c r="H144" s="6">
        <v>1.3E-17</v>
      </c>
      <c r="I144" t="s">
        <v>2</v>
      </c>
      <c r="J144" s="12">
        <f>1-((COUNTIF(I145:I$221,"no")+O$1-O$2)/(O$1-O$3))</f>
        <v>0.35593220338983056</v>
      </c>
      <c r="K144">
        <f>COUNTIF(I$1:I143,"yes")/O$3</f>
        <v>0.98039215686274506</v>
      </c>
      <c r="L144">
        <f>2*COUNTIF(I$1:I143,"yes")/(COUNTIF(I$1:I143,"yes")+O$3+(O$1-O$3-(COUNTIF(I145:I$441,"no")+O$1-O$2)))</f>
        <v>0.81967213114754101</v>
      </c>
      <c r="Q144">
        <v>0.64191780821917788</v>
      </c>
      <c r="R144" s="10">
        <v>0.11849315068493005</v>
      </c>
      <c r="S144">
        <v>0.79661016949152541</v>
      </c>
    </row>
    <row r="145" spans="1:19" x14ac:dyDescent="0.3">
      <c r="A145" s="1" t="s">
        <v>146</v>
      </c>
      <c r="B145" s="1" t="s">
        <v>1</v>
      </c>
      <c r="C145">
        <v>19</v>
      </c>
      <c r="D145">
        <v>127</v>
      </c>
      <c r="E145">
        <v>1</v>
      </c>
      <c r="F145">
        <v>98</v>
      </c>
      <c r="G145" s="6">
        <v>63.5</v>
      </c>
      <c r="H145" s="6">
        <v>1.6999999999999999E-17</v>
      </c>
      <c r="I145" t="s">
        <v>9</v>
      </c>
      <c r="J145" s="12">
        <f>1-((COUNTIF(I146:I$221,"no")+O$1-O$2)/(O$1-O$3))</f>
        <v>0.36440677966101698</v>
      </c>
      <c r="K145">
        <f>COUNTIF(I$1:I144,"yes")/O$3</f>
        <v>0.99019607843137258</v>
      </c>
      <c r="L145">
        <f>2*COUNTIF(I$1:I144,"yes")/(COUNTIF(I$1:I144,"yes")+O$3+(O$1-O$3-(COUNTIF(I146:I$441,"no")+O$1-O$2)))</f>
        <v>0.82113821138211385</v>
      </c>
      <c r="Q145">
        <v>0.64643835616438339</v>
      </c>
      <c r="R145" s="10">
        <v>0.11787268331990317</v>
      </c>
      <c r="S145">
        <v>0.13559322033898302</v>
      </c>
    </row>
    <row r="146" spans="1:19" x14ac:dyDescent="0.3">
      <c r="A146" s="1" t="s">
        <v>147</v>
      </c>
      <c r="B146" s="1" t="s">
        <v>1</v>
      </c>
      <c r="C146">
        <v>19</v>
      </c>
      <c r="D146">
        <v>127</v>
      </c>
      <c r="E146">
        <v>1</v>
      </c>
      <c r="F146">
        <v>98</v>
      </c>
      <c r="G146" s="6">
        <v>63.5</v>
      </c>
      <c r="H146" s="6">
        <v>1.6999999999999999E-17</v>
      </c>
      <c r="I146" t="s">
        <v>9</v>
      </c>
      <c r="J146" s="12">
        <f>1-((COUNTIF(I147:I$221,"no")+O$1-O$2)/(O$1-O$3))</f>
        <v>0.3728813559322034</v>
      </c>
      <c r="K146">
        <f>COUNTIF(I$1:I145,"yes")/O$3</f>
        <v>0.99019607843137258</v>
      </c>
      <c r="L146">
        <f>2*COUNTIF(I$1:I145,"yes")/(COUNTIF(I$1:I145,"yes")+O$3+(O$1-O$3-(COUNTIF(I147:I$441,"no")+O$1-O$2)))</f>
        <v>0.81781376518218618</v>
      </c>
      <c r="Q146">
        <v>0.6509589041095889</v>
      </c>
      <c r="R146" s="10">
        <v>0.11397260273972454</v>
      </c>
      <c r="S146">
        <v>0.80508474576271183</v>
      </c>
    </row>
    <row r="147" spans="1:19" x14ac:dyDescent="0.3">
      <c r="A147" s="1" t="s">
        <v>148</v>
      </c>
      <c r="B147" s="1" t="s">
        <v>1</v>
      </c>
      <c r="C147">
        <v>19</v>
      </c>
      <c r="D147">
        <v>127</v>
      </c>
      <c r="E147">
        <v>1</v>
      </c>
      <c r="F147">
        <v>98</v>
      </c>
      <c r="G147" s="6">
        <v>63.5</v>
      </c>
      <c r="H147" s="6">
        <v>1.6999999999999999E-17</v>
      </c>
      <c r="I147" t="s">
        <v>9</v>
      </c>
      <c r="J147" s="12">
        <f>1-((COUNTIF(I148:I$221,"no")+O$1-O$2)/(O$1-O$3))</f>
        <v>0.38135593220338981</v>
      </c>
      <c r="K147">
        <f>COUNTIF(I$1:I146,"yes")/O$3</f>
        <v>0.99019607843137258</v>
      </c>
      <c r="L147">
        <f>2*COUNTIF(I$1:I146,"yes")/(COUNTIF(I$1:I146,"yes")+O$3+(O$1-O$3-(COUNTIF(I148:I$441,"no")+O$1-O$2)))</f>
        <v>0.81451612903225812</v>
      </c>
      <c r="Q147">
        <v>0.65547945205479441</v>
      </c>
      <c r="R147" s="10">
        <v>0.11258930969648118</v>
      </c>
      <c r="S147">
        <v>0.13559322033898302</v>
      </c>
    </row>
    <row r="148" spans="1:19" x14ac:dyDescent="0.3">
      <c r="A148" s="1" t="s">
        <v>149</v>
      </c>
      <c r="B148" s="1" t="s">
        <v>1</v>
      </c>
      <c r="C148">
        <v>19</v>
      </c>
      <c r="D148">
        <v>127</v>
      </c>
      <c r="E148">
        <v>1</v>
      </c>
      <c r="F148">
        <v>98</v>
      </c>
      <c r="G148" s="6">
        <v>62.2</v>
      </c>
      <c r="H148" s="6">
        <v>4.1999999999999998E-17</v>
      </c>
      <c r="I148" t="s">
        <v>9</v>
      </c>
      <c r="J148" s="12">
        <f>1-((COUNTIF(I149:I$221,"no")+O$1-O$2)/(O$1-O$3))</f>
        <v>0.38983050847457623</v>
      </c>
      <c r="K148">
        <f>COUNTIF(I$1:I147,"yes")/O$3</f>
        <v>0.99019607843137258</v>
      </c>
      <c r="L148">
        <f>2*COUNTIF(I$1:I147,"yes")/(COUNTIF(I$1:I147,"yes")+O$3+(O$1-O$3-(COUNTIF(I149:I$441,"no")+O$1-O$2)))</f>
        <v>0.8112449799196787</v>
      </c>
      <c r="Q148">
        <v>0.65999999999999992</v>
      </c>
      <c r="R148" s="10">
        <v>0.10945205479451903</v>
      </c>
      <c r="S148">
        <v>0.81355932203389836</v>
      </c>
    </row>
    <row r="149" spans="1:19" x14ac:dyDescent="0.3">
      <c r="A149" s="1" t="s">
        <v>150</v>
      </c>
      <c r="B149" s="1" t="s">
        <v>1</v>
      </c>
      <c r="C149">
        <v>19</v>
      </c>
      <c r="D149">
        <v>127</v>
      </c>
      <c r="E149">
        <v>1</v>
      </c>
      <c r="F149">
        <v>98</v>
      </c>
      <c r="G149" s="6">
        <v>62</v>
      </c>
      <c r="H149" s="6">
        <v>4.7E-17</v>
      </c>
      <c r="I149" t="s">
        <v>9</v>
      </c>
      <c r="J149" s="12">
        <f>1-((COUNTIF(I150:I$221,"no")+O$1-O$2)/(O$1-O$3))</f>
        <v>0.39830508474576276</v>
      </c>
      <c r="K149">
        <f>COUNTIF(I$1:I148,"yes")/O$3</f>
        <v>0.99019607843137258</v>
      </c>
      <c r="L149">
        <f>2*COUNTIF(I$1:I148,"yes")/(COUNTIF(I$1:I148,"yes")+O$3+(O$1-O$3-(COUNTIF(I150:I$441,"no")+O$1-O$2)))</f>
        <v>0.80800000000000005</v>
      </c>
      <c r="Q149">
        <v>0.66452054794520543</v>
      </c>
      <c r="R149" s="10">
        <v>0.10730593607305919</v>
      </c>
      <c r="S149">
        <v>0.13559322033898302</v>
      </c>
    </row>
    <row r="150" spans="1:19" x14ac:dyDescent="0.3">
      <c r="A150" s="1" t="s">
        <v>151</v>
      </c>
      <c r="B150" s="1" t="s">
        <v>1</v>
      </c>
      <c r="C150">
        <v>24</v>
      </c>
      <c r="D150">
        <v>127</v>
      </c>
      <c r="E150">
        <v>1</v>
      </c>
      <c r="F150">
        <v>98</v>
      </c>
      <c r="G150" s="6">
        <v>56.5</v>
      </c>
      <c r="H150" s="6">
        <v>2.0999999999999998E-15</v>
      </c>
      <c r="I150" t="s">
        <v>9</v>
      </c>
      <c r="J150" s="12">
        <f>1-((COUNTIF(I151:I$221,"no")+O$1-O$2)/(O$1-O$3))</f>
        <v>0.40677966101694918</v>
      </c>
      <c r="K150">
        <f>COUNTIF(I$1:I149,"yes")/O$3</f>
        <v>0.99019607843137258</v>
      </c>
      <c r="L150">
        <f>2*COUNTIF(I$1:I149,"yes")/(COUNTIF(I$1:I149,"yes")+O$3+(O$1-O$3-(COUNTIF(I151:I$441,"no")+O$1-O$2)))</f>
        <v>0.80478087649402386</v>
      </c>
      <c r="Q150">
        <v>0.66904109589041094</v>
      </c>
      <c r="R150" s="10">
        <v>0.10493150684931352</v>
      </c>
      <c r="S150">
        <v>0.82203389830508478</v>
      </c>
    </row>
    <row r="151" spans="1:19" x14ac:dyDescent="0.3">
      <c r="A151" s="1" t="s">
        <v>154</v>
      </c>
      <c r="B151" s="1" t="s">
        <v>1</v>
      </c>
      <c r="C151">
        <v>19</v>
      </c>
      <c r="D151">
        <v>123</v>
      </c>
      <c r="E151">
        <v>1</v>
      </c>
      <c r="F151">
        <v>98</v>
      </c>
      <c r="G151" s="6">
        <v>41.7</v>
      </c>
      <c r="H151" s="6">
        <v>6.0999999999999996E-11</v>
      </c>
      <c r="I151" t="s">
        <v>9</v>
      </c>
      <c r="J151" s="12">
        <f>1-((COUNTIF(I152:I$221,"no")+O$1-O$2)/(O$1-O$3))</f>
        <v>0.4152542372881356</v>
      </c>
      <c r="K151">
        <f>COUNTIF(I$1:I150,"yes")/O$3</f>
        <v>0.99019607843137258</v>
      </c>
      <c r="L151">
        <f>2*COUNTIF(I$1:I150,"yes")/(COUNTIF(I$1:I150,"yes")+O$3+(O$1-O$3-(COUNTIF(I152:I$441,"no")+O$1-O$2)))</f>
        <v>0.80158730158730163</v>
      </c>
      <c r="Q151">
        <v>0.67356164383561645</v>
      </c>
      <c r="R151" s="10">
        <v>0.10202256244963726</v>
      </c>
      <c r="S151">
        <v>0.13559322033898302</v>
      </c>
    </row>
    <row r="152" spans="1:19" x14ac:dyDescent="0.3">
      <c r="A152" s="1" t="s">
        <v>152</v>
      </c>
      <c r="B152" s="1" t="s">
        <v>1</v>
      </c>
      <c r="C152">
        <v>31</v>
      </c>
      <c r="D152">
        <v>127</v>
      </c>
      <c r="E152">
        <v>1</v>
      </c>
      <c r="F152">
        <v>98</v>
      </c>
      <c r="G152" s="6">
        <v>41.2</v>
      </c>
      <c r="H152" s="6">
        <v>8.5000000000000004E-11</v>
      </c>
      <c r="I152" t="s">
        <v>2</v>
      </c>
      <c r="J152" s="12">
        <f>1-((COUNTIF(I153:I$221,"no")+O$1-O$2)/(O$1-O$3))</f>
        <v>0.4152542372881356</v>
      </c>
      <c r="K152">
        <f>COUNTIF(I$1:I151,"yes")/O$3</f>
        <v>0.99019607843137258</v>
      </c>
      <c r="L152">
        <f>2*COUNTIF(I$1:I151,"yes")/(COUNTIF(I$1:I151,"yes")+O$3+(O$1-O$3-(COUNTIF(I153:I$441,"no")+O$1-O$2)))</f>
        <v>0.80158730158730163</v>
      </c>
      <c r="Q152">
        <v>0.67808219178082196</v>
      </c>
      <c r="R152" s="10">
        <v>0.10125973677142075</v>
      </c>
      <c r="S152">
        <v>0.13559322033898302</v>
      </c>
    </row>
    <row r="153" spans="1:19" x14ac:dyDescent="0.3">
      <c r="A153" s="1" t="s">
        <v>153</v>
      </c>
      <c r="B153" s="1" t="s">
        <v>1</v>
      </c>
      <c r="C153">
        <v>19</v>
      </c>
      <c r="D153">
        <v>127</v>
      </c>
      <c r="E153">
        <v>1</v>
      </c>
      <c r="F153">
        <v>98</v>
      </c>
      <c r="G153" s="6">
        <v>37.5</v>
      </c>
      <c r="H153" s="6">
        <v>1.0999999999999999E-9</v>
      </c>
      <c r="I153" t="s">
        <v>9</v>
      </c>
      <c r="J153" s="12">
        <f>1-((COUNTIF(I154:I$221,"no")+O$1-O$2)/(O$1-O$3))</f>
        <v>0.42372881355932202</v>
      </c>
      <c r="K153">
        <f>COUNTIF(I$1:I152,"yes")/O$3</f>
        <v>1</v>
      </c>
      <c r="L153">
        <f>2*COUNTIF(I$1:I152,"yes")/(COUNTIF(I$1:I152,"yes")+O$3+(O$1-O$3-(COUNTIF(I154:I$441,"no")+O$1-O$2)))</f>
        <v>0.80314960629921262</v>
      </c>
      <c r="Q153">
        <v>0.68260273972602747</v>
      </c>
      <c r="R153" s="10">
        <v>0.10041095890410801</v>
      </c>
      <c r="S153">
        <v>0.83050847457627119</v>
      </c>
    </row>
    <row r="154" spans="1:19" x14ac:dyDescent="0.3">
      <c r="A154" s="1" t="s">
        <v>155</v>
      </c>
      <c r="B154" s="1" t="s">
        <v>1</v>
      </c>
      <c r="C154">
        <v>24</v>
      </c>
      <c r="D154">
        <v>127</v>
      </c>
      <c r="E154">
        <v>1</v>
      </c>
      <c r="F154">
        <v>98</v>
      </c>
      <c r="G154" s="6">
        <v>22.9</v>
      </c>
      <c r="H154" s="6">
        <v>2.6999999999999999E-5</v>
      </c>
      <c r="I154" t="s">
        <v>9</v>
      </c>
      <c r="J154" s="12">
        <f>1-((COUNTIF(I155:I$221,"no")+O$1-O$2)/(O$1-O$3))</f>
        <v>0.43220338983050843</v>
      </c>
      <c r="K154">
        <f>COUNTIF(I$1:I153,"yes")/O$3</f>
        <v>1</v>
      </c>
      <c r="L154">
        <f>2*COUNTIF(I$1:I153,"yes")/(COUNTIF(I$1:I153,"yes")+O$3+(O$1-O$3-(COUNTIF(I155:I$441,"no")+O$1-O$2)))</f>
        <v>0.8</v>
      </c>
      <c r="Q154">
        <v>0.68712328767123299</v>
      </c>
      <c r="R154" s="10">
        <v>9.6739188826215267E-2</v>
      </c>
      <c r="S154">
        <v>0.13559322033898302</v>
      </c>
    </row>
    <row r="155" spans="1:19" x14ac:dyDescent="0.3">
      <c r="A155" s="1" t="s">
        <v>156</v>
      </c>
      <c r="B155" s="1" t="s">
        <v>1</v>
      </c>
      <c r="C155">
        <v>24</v>
      </c>
      <c r="D155">
        <v>127</v>
      </c>
      <c r="E155">
        <v>1</v>
      </c>
      <c r="F155">
        <v>98</v>
      </c>
      <c r="G155" s="6">
        <v>16</v>
      </c>
      <c r="H155" s="6">
        <v>2.2000000000000001E-4</v>
      </c>
      <c r="I155" t="s">
        <v>9</v>
      </c>
      <c r="J155" s="12">
        <f>1-((COUNTIF(I156:I$221,"no")+O$1-O$2)/(O$1-O$3))</f>
        <v>0.44067796610169496</v>
      </c>
      <c r="K155">
        <f>COUNTIF(I$1:I154,"yes")/O$3</f>
        <v>1</v>
      </c>
      <c r="L155">
        <f>2*COUNTIF(I$1:I154,"yes")/(COUNTIF(I$1:I154,"yes")+O$3+(O$1-O$3-(COUNTIF(I156:I$441,"no")+O$1-O$2)))</f>
        <v>0.796875</v>
      </c>
      <c r="Q155">
        <v>0.6916438356164385</v>
      </c>
      <c r="R155" s="10">
        <v>9.5976363147998761E-2</v>
      </c>
      <c r="S155">
        <v>0.1271186440677966</v>
      </c>
    </row>
    <row r="156" spans="1:19" x14ac:dyDescent="0.3">
      <c r="A156" s="1" t="s">
        <v>157</v>
      </c>
      <c r="B156" s="1" t="s">
        <v>1</v>
      </c>
      <c r="C156">
        <v>24</v>
      </c>
      <c r="D156">
        <v>127</v>
      </c>
      <c r="E156">
        <v>1</v>
      </c>
      <c r="F156">
        <v>98</v>
      </c>
      <c r="G156" s="6">
        <v>15.7</v>
      </c>
      <c r="H156" s="6">
        <v>2.3000000000000001E-4</v>
      </c>
      <c r="I156" t="s">
        <v>9</v>
      </c>
      <c r="J156" s="12">
        <f>1-((COUNTIF(I157:I$221,"no")+O$1-O$2)/(O$1-O$3))</f>
        <v>0.44915254237288138</v>
      </c>
      <c r="K156">
        <f>COUNTIF(I$1:I155,"yes")/O$3</f>
        <v>1</v>
      </c>
      <c r="L156">
        <f>2*COUNTIF(I$1:I155,"yes")/(COUNTIF(I$1:I155,"yes")+O$3+(O$1-O$3-(COUNTIF(I157:I$441,"no")+O$1-O$2)))</f>
        <v>0.79377431906614782</v>
      </c>
      <c r="Q156">
        <v>0.69616438356164401</v>
      </c>
      <c r="R156" s="10">
        <v>9.5890410958902494E-2</v>
      </c>
      <c r="S156">
        <v>0.83898305084745761</v>
      </c>
    </row>
    <row r="157" spans="1:19" x14ac:dyDescent="0.3">
      <c r="A157" s="1" t="s">
        <v>161</v>
      </c>
      <c r="B157" s="1" t="s">
        <v>1</v>
      </c>
      <c r="C157">
        <v>19</v>
      </c>
      <c r="D157">
        <v>121</v>
      </c>
      <c r="E157">
        <v>1</v>
      </c>
      <c r="F157">
        <v>98</v>
      </c>
      <c r="G157" s="6">
        <v>14</v>
      </c>
      <c r="H157" s="6">
        <v>3.6999999999999999E-4</v>
      </c>
      <c r="I157" t="s">
        <v>9</v>
      </c>
      <c r="J157" s="12">
        <f>1-((COUNTIF(I158:I$221,"no")+O$1-O$2)/(O$1-O$3))</f>
        <v>0.4576271186440678</v>
      </c>
      <c r="K157">
        <f>COUNTIF(I$1:I156,"yes")/O$3</f>
        <v>1</v>
      </c>
      <c r="L157">
        <f>2*COUNTIF(I$1:I156,"yes")/(COUNTIF(I$1:I156,"yes")+O$3+(O$1-O$3-(COUNTIF(I158:I$441,"no")+O$1-O$2)))</f>
        <v>0.79069767441860461</v>
      </c>
      <c r="Q157">
        <v>0.70068493150684952</v>
      </c>
      <c r="R157" s="10">
        <v>9.1369863013696984E-2</v>
      </c>
      <c r="S157">
        <v>0.84745762711864403</v>
      </c>
    </row>
    <row r="158" spans="1:19" x14ac:dyDescent="0.3">
      <c r="A158" s="1" t="s">
        <v>159</v>
      </c>
      <c r="B158" s="1" t="s">
        <v>1</v>
      </c>
      <c r="C158">
        <v>24</v>
      </c>
      <c r="D158">
        <v>127</v>
      </c>
      <c r="E158">
        <v>1</v>
      </c>
      <c r="F158">
        <v>98</v>
      </c>
      <c r="G158" s="6">
        <v>12.1</v>
      </c>
      <c r="H158" s="6">
        <v>6.2E-4</v>
      </c>
      <c r="I158" t="s">
        <v>9</v>
      </c>
      <c r="J158" s="12">
        <f>1-((COUNTIF(I159:I$221,"no")+O$1-O$2)/(O$1-O$3))</f>
        <v>0.46610169491525422</v>
      </c>
      <c r="K158">
        <f>COUNTIF(I$1:I157,"yes")/O$3</f>
        <v>1</v>
      </c>
      <c r="L158">
        <f>2*COUNTIF(I$1:I157,"yes")/(COUNTIF(I$1:I157,"yes")+O$3+(O$1-O$3-(COUNTIF(I159:I$441,"no")+O$1-O$2)))</f>
        <v>0.78764478764478763</v>
      </c>
      <c r="Q158">
        <v>0.70520547945205503</v>
      </c>
      <c r="R158" s="10">
        <v>9.0692989524576828E-2</v>
      </c>
      <c r="S158">
        <v>0.1271186440677966</v>
      </c>
    </row>
    <row r="159" spans="1:19" x14ac:dyDescent="0.3">
      <c r="A159" s="1" t="s">
        <v>160</v>
      </c>
      <c r="B159" s="1" t="s">
        <v>1</v>
      </c>
      <c r="C159">
        <v>19</v>
      </c>
      <c r="D159">
        <v>127</v>
      </c>
      <c r="E159">
        <v>1</v>
      </c>
      <c r="F159">
        <v>98</v>
      </c>
      <c r="G159" s="6">
        <v>10.8</v>
      </c>
      <c r="H159" s="6">
        <v>8.8999999999999995E-4</v>
      </c>
      <c r="I159" t="s">
        <v>9</v>
      </c>
      <c r="J159" s="12">
        <f>1-((COUNTIF(I160:I$221,"no")+O$1-O$2)/(O$1-O$3))</f>
        <v>0.47457627118644063</v>
      </c>
      <c r="K159">
        <f>COUNTIF(I$1:I158,"yes")/O$3</f>
        <v>1</v>
      </c>
      <c r="L159">
        <f>2*COUNTIF(I$1:I158,"yes")/(COUNTIF(I$1:I158,"yes")+O$3+(O$1-O$3-(COUNTIF(I160:I$441,"no")+O$1-O$2)))</f>
        <v>0.7846153846153846</v>
      </c>
      <c r="Q159">
        <v>0.70972602739726054</v>
      </c>
      <c r="R159" s="10">
        <v>8.6849315068491473E-2</v>
      </c>
      <c r="S159">
        <v>0.85593220338983045</v>
      </c>
    </row>
    <row r="160" spans="1:19" x14ac:dyDescent="0.3">
      <c r="A160" s="1" t="s">
        <v>162</v>
      </c>
      <c r="B160" s="1" t="s">
        <v>1</v>
      </c>
      <c r="C160">
        <v>19</v>
      </c>
      <c r="D160">
        <v>127</v>
      </c>
      <c r="E160">
        <v>1</v>
      </c>
      <c r="F160">
        <v>98</v>
      </c>
      <c r="G160" s="6">
        <v>10.5</v>
      </c>
      <c r="H160" s="6">
        <v>9.7000000000000005E-4</v>
      </c>
      <c r="I160" t="s">
        <v>9</v>
      </c>
      <c r="J160" s="12">
        <f>1-((COUNTIF(I161:I$221,"no")+O$1-O$2)/(O$1-O$3))</f>
        <v>0.48305084745762716</v>
      </c>
      <c r="K160">
        <f>COUNTIF(I$1:I159,"yes")/O$3</f>
        <v>1</v>
      </c>
      <c r="L160">
        <f>2*COUNTIF(I$1:I159,"yes")/(COUNTIF(I$1:I159,"yes")+O$3+(O$1-O$3-(COUNTIF(I161:I$441,"no")+O$1-O$2)))</f>
        <v>0.7816091954022989</v>
      </c>
      <c r="Q160">
        <v>0.71424657534246605</v>
      </c>
      <c r="R160" s="10">
        <v>8.5409615901154839E-2</v>
      </c>
      <c r="S160">
        <v>0.1271186440677966</v>
      </c>
    </row>
    <row r="161" spans="1:19" x14ac:dyDescent="0.3">
      <c r="A161" s="1" t="s">
        <v>163</v>
      </c>
      <c r="B161" s="1" t="s">
        <v>1</v>
      </c>
      <c r="C161">
        <v>19</v>
      </c>
      <c r="D161">
        <v>127</v>
      </c>
      <c r="E161">
        <v>1</v>
      </c>
      <c r="F161">
        <v>98</v>
      </c>
      <c r="G161" s="6">
        <v>10.5</v>
      </c>
      <c r="H161" s="6">
        <v>9.7000000000000005E-4</v>
      </c>
      <c r="I161" t="s">
        <v>9</v>
      </c>
      <c r="J161" s="12">
        <f>1-((COUNTIF(I162:I$221,"no")+O$1-O$2)/(O$1-O$3))</f>
        <v>0.49152542372881358</v>
      </c>
      <c r="K161">
        <f>COUNTIF(I$1:I160,"yes")/O$3</f>
        <v>1</v>
      </c>
      <c r="L161">
        <f>2*COUNTIF(I$1:I160,"yes")/(COUNTIF(I$1:I160,"yes")+O$3+(O$1-O$3-(COUNTIF(I162:I$441,"no")+O$1-O$2)))</f>
        <v>0.77862595419847325</v>
      </c>
      <c r="Q161">
        <v>0.71876712328767156</v>
      </c>
      <c r="R161" s="10">
        <v>8.464679022293839E-2</v>
      </c>
      <c r="S161">
        <v>0.1271186440677966</v>
      </c>
    </row>
    <row r="162" spans="1:19" x14ac:dyDescent="0.3">
      <c r="A162" s="1" t="s">
        <v>158</v>
      </c>
      <c r="B162" s="1" t="s">
        <v>1</v>
      </c>
      <c r="C162">
        <v>24</v>
      </c>
      <c r="D162">
        <v>127</v>
      </c>
      <c r="E162">
        <v>1</v>
      </c>
      <c r="F162">
        <v>98</v>
      </c>
      <c r="G162" s="6">
        <v>9.4</v>
      </c>
      <c r="H162" s="6">
        <v>1.2999999999999999E-3</v>
      </c>
      <c r="I162" t="s">
        <v>9</v>
      </c>
      <c r="J162" s="12">
        <f>1-((COUNTIF(I163:I$221,"no")+O$1-O$2)/(O$1-O$3))</f>
        <v>0.5</v>
      </c>
      <c r="K162">
        <f>COUNTIF(I$1:I161,"yes")/O$3</f>
        <v>1</v>
      </c>
      <c r="L162">
        <f>2*COUNTIF(I$1:I161,"yes")/(COUNTIF(I$1:I161,"yes")+O$3+(O$1-O$3-(COUNTIF(I163:I$441,"no")+O$1-O$2)))</f>
        <v>0.7756653992395437</v>
      </c>
      <c r="Q162">
        <v>0.72328767123287707</v>
      </c>
      <c r="R162" s="10">
        <v>8.3883964544721884E-2</v>
      </c>
      <c r="S162">
        <v>0.11864406779661019</v>
      </c>
    </row>
    <row r="163" spans="1:19" x14ac:dyDescent="0.3">
      <c r="A163" s="1" t="s">
        <v>165</v>
      </c>
      <c r="B163" s="1" t="s">
        <v>1</v>
      </c>
      <c r="C163">
        <v>19</v>
      </c>
      <c r="D163">
        <v>127</v>
      </c>
      <c r="E163">
        <v>1</v>
      </c>
      <c r="F163">
        <v>98</v>
      </c>
      <c r="G163" s="6">
        <v>8.1999999999999993</v>
      </c>
      <c r="H163" s="6">
        <v>1.8E-3</v>
      </c>
      <c r="I163" t="s">
        <v>9</v>
      </c>
      <c r="J163" s="12">
        <f>1-((COUNTIF(I164:I$221,"no")+O$1-O$2)/(O$1-O$3))</f>
        <v>0.50847457627118642</v>
      </c>
      <c r="K163">
        <f>COUNTIF(I$1:I162,"yes")/O$3</f>
        <v>1</v>
      </c>
      <c r="L163">
        <f>2*COUNTIF(I$1:I162,"yes")/(COUNTIF(I$1:I162,"yes")+O$3+(O$1-O$3-(COUNTIF(I164:I$441,"no")+O$1-O$2)))</f>
        <v>0.77272727272727271</v>
      </c>
      <c r="Q163">
        <v>0.72780821917808258</v>
      </c>
      <c r="R163" s="10">
        <v>8.2328767123285962E-2</v>
      </c>
      <c r="S163">
        <v>0.86440677966101698</v>
      </c>
    </row>
    <row r="164" spans="1:19" x14ac:dyDescent="0.3">
      <c r="A164" s="1" t="s">
        <v>164</v>
      </c>
      <c r="B164" s="1" t="s">
        <v>1</v>
      </c>
      <c r="C164">
        <v>19</v>
      </c>
      <c r="D164">
        <v>127</v>
      </c>
      <c r="E164">
        <v>1</v>
      </c>
      <c r="F164">
        <v>98</v>
      </c>
      <c r="G164" s="6">
        <v>8.1</v>
      </c>
      <c r="H164" s="6">
        <v>1.8E-3</v>
      </c>
      <c r="I164" t="s">
        <v>9</v>
      </c>
      <c r="J164" s="12">
        <f>1-((COUNTIF(I165:I$221,"no")+O$1-O$2)/(O$1-O$3))</f>
        <v>0.51694915254237284</v>
      </c>
      <c r="K164">
        <f>COUNTIF(I$1:I163,"yes")/O$3</f>
        <v>1</v>
      </c>
      <c r="L164">
        <f>2*COUNTIF(I$1:I163,"yes")/(COUNTIF(I$1:I163,"yes")+O$3+(O$1-O$3-(COUNTIF(I165:I$441,"no")+O$1-O$2)))</f>
        <v>0.76981132075471703</v>
      </c>
      <c r="Q164">
        <v>0.73232876712328809</v>
      </c>
      <c r="R164" s="10">
        <v>8.0126242277732906E-2</v>
      </c>
      <c r="S164">
        <v>0.1271186440677966</v>
      </c>
    </row>
    <row r="165" spans="1:19" x14ac:dyDescent="0.3">
      <c r="A165" s="1" t="s">
        <v>170</v>
      </c>
      <c r="B165" s="1" t="s">
        <v>1</v>
      </c>
      <c r="C165">
        <v>19</v>
      </c>
      <c r="D165">
        <v>127</v>
      </c>
      <c r="E165">
        <v>1</v>
      </c>
      <c r="F165">
        <v>98</v>
      </c>
      <c r="G165" s="6">
        <v>7</v>
      </c>
      <c r="H165" s="6">
        <v>2.5000000000000001E-3</v>
      </c>
      <c r="I165" t="s">
        <v>9</v>
      </c>
      <c r="J165" s="12">
        <f>1-((COUNTIF(I166:I$221,"no")+O$1-O$2)/(O$1-O$3))</f>
        <v>0.52542372881355925</v>
      </c>
      <c r="K165">
        <f>COUNTIF(I$1:I164,"yes")/O$3</f>
        <v>1</v>
      </c>
      <c r="L165">
        <f>2*COUNTIF(I$1:I164,"yes")/(COUNTIF(I$1:I164,"yes")+O$3+(O$1-O$3-(COUNTIF(I166:I$441,"no")+O$1-O$2)))</f>
        <v>0.76691729323308266</v>
      </c>
      <c r="Q165">
        <v>0.7368493150684936</v>
      </c>
      <c r="R165" s="10">
        <v>7.9363416599516401E-2</v>
      </c>
      <c r="S165">
        <v>0.11864406779661019</v>
      </c>
    </row>
    <row r="166" spans="1:19" x14ac:dyDescent="0.3">
      <c r="A166" s="1" t="s">
        <v>167</v>
      </c>
      <c r="B166" s="1" t="s">
        <v>1</v>
      </c>
      <c r="C166">
        <v>19</v>
      </c>
      <c r="D166">
        <v>127</v>
      </c>
      <c r="E166">
        <v>1</v>
      </c>
      <c r="F166">
        <v>98</v>
      </c>
      <c r="G166" s="6">
        <v>7</v>
      </c>
      <c r="H166" s="6">
        <v>2.5000000000000001E-3</v>
      </c>
      <c r="I166" t="s">
        <v>9</v>
      </c>
      <c r="J166" s="12">
        <f>1-((COUNTIF(I167:I$221,"no")+O$1-O$2)/(O$1-O$3))</f>
        <v>0.53389830508474578</v>
      </c>
      <c r="K166">
        <f>COUNTIF(I$1:I165,"yes")/O$3</f>
        <v>1</v>
      </c>
      <c r="L166">
        <f>2*COUNTIF(I$1:I165,"yes")/(COUNTIF(I$1:I165,"yes")+O$3+(O$1-O$3-(COUNTIF(I167:I$441,"no")+O$1-O$2)))</f>
        <v>0.7640449438202247</v>
      </c>
      <c r="Q166">
        <v>0.74136986301369912</v>
      </c>
      <c r="R166" s="10">
        <v>7.8600590921299895E-2</v>
      </c>
      <c r="S166">
        <v>0.11016949152542377</v>
      </c>
    </row>
    <row r="167" spans="1:19" x14ac:dyDescent="0.3">
      <c r="A167" s="1" t="s">
        <v>168</v>
      </c>
      <c r="B167" s="1" t="s">
        <v>1</v>
      </c>
      <c r="C167">
        <v>19</v>
      </c>
      <c r="D167">
        <v>127</v>
      </c>
      <c r="E167">
        <v>1</v>
      </c>
      <c r="F167">
        <v>98</v>
      </c>
      <c r="G167" s="6">
        <v>6.7</v>
      </c>
      <c r="H167" s="6">
        <v>2.7000000000000001E-3</v>
      </c>
      <c r="I167" t="s">
        <v>9</v>
      </c>
      <c r="J167" s="12">
        <f>1-((COUNTIF(I168:I$221,"no")+O$1-O$2)/(O$1-O$3))</f>
        <v>0.5423728813559322</v>
      </c>
      <c r="K167">
        <f>COUNTIF(I$1:I166,"yes")/O$3</f>
        <v>1</v>
      </c>
      <c r="L167">
        <f>2*COUNTIF(I$1:I166,"yes")/(COUNTIF(I$1:I166,"yes")+O$3+(O$1-O$3-(COUNTIF(I168:I$441,"no")+O$1-O$2)))</f>
        <v>0.76119402985074625</v>
      </c>
      <c r="Q167">
        <v>0.74589041095890463</v>
      </c>
      <c r="R167" s="10">
        <v>7.7808219178080451E-2</v>
      </c>
      <c r="S167">
        <v>0.8728813559322034</v>
      </c>
    </row>
    <row r="168" spans="1:19" x14ac:dyDescent="0.3">
      <c r="A168" s="1" t="s">
        <v>171</v>
      </c>
      <c r="B168" s="1" t="s">
        <v>1</v>
      </c>
      <c r="C168">
        <v>19</v>
      </c>
      <c r="D168">
        <v>127</v>
      </c>
      <c r="E168">
        <v>1</v>
      </c>
      <c r="F168">
        <v>98</v>
      </c>
      <c r="G168" s="6">
        <v>6.4</v>
      </c>
      <c r="H168" s="6">
        <v>2.8999999999999998E-3</v>
      </c>
      <c r="I168" t="s">
        <v>9</v>
      </c>
      <c r="J168" s="12">
        <f>1-((COUNTIF(I169:I$221,"no")+O$1-O$2)/(O$1-O$3))</f>
        <v>0.55084745762711862</v>
      </c>
      <c r="K168">
        <f>COUNTIF(I$1:I167,"yes")/O$3</f>
        <v>1</v>
      </c>
      <c r="L168">
        <f>2*COUNTIF(I$1:I167,"yes")/(COUNTIF(I$1:I167,"yes")+O$3+(O$1-O$3-(COUNTIF(I169:I$441,"no")+O$1-O$2)))</f>
        <v>0.75836431226765799</v>
      </c>
      <c r="Q168">
        <v>0.75041095890411014</v>
      </c>
      <c r="R168" s="10">
        <v>7.6312113886650462E-2</v>
      </c>
      <c r="S168">
        <v>9.3220338983050821E-2</v>
      </c>
    </row>
    <row r="169" spans="1:19" x14ac:dyDescent="0.3">
      <c r="A169" s="1" t="s">
        <v>172</v>
      </c>
      <c r="B169" s="1" t="s">
        <v>1</v>
      </c>
      <c r="C169">
        <v>19</v>
      </c>
      <c r="D169">
        <v>127</v>
      </c>
      <c r="E169">
        <v>1</v>
      </c>
      <c r="F169">
        <v>98</v>
      </c>
      <c r="G169" s="6">
        <v>6.4</v>
      </c>
      <c r="H169" s="6">
        <v>2.8999999999999998E-3</v>
      </c>
      <c r="I169" t="s">
        <v>9</v>
      </c>
      <c r="J169" s="12">
        <f>1-((COUNTIF(I170:I$221,"no")+O$1-O$2)/(O$1-O$3))</f>
        <v>0.55932203389830515</v>
      </c>
      <c r="K169">
        <f>COUNTIF(I$1:I168,"yes")/O$3</f>
        <v>1</v>
      </c>
      <c r="L169">
        <f>2*COUNTIF(I$1:I168,"yes")/(COUNTIF(I$1:I168,"yes")+O$3+(O$1-O$3-(COUNTIF(I170:I$441,"no")+O$1-O$2)))</f>
        <v>0.75555555555555554</v>
      </c>
      <c r="Q169">
        <v>0.75493150684931565</v>
      </c>
      <c r="R169" s="10">
        <v>7.3317217297877935E-2</v>
      </c>
      <c r="S169">
        <v>0.11016949152542377</v>
      </c>
    </row>
    <row r="170" spans="1:19" x14ac:dyDescent="0.3">
      <c r="A170" s="1" t="s">
        <v>174</v>
      </c>
      <c r="B170" s="1" t="s">
        <v>1</v>
      </c>
      <c r="C170">
        <v>19</v>
      </c>
      <c r="D170">
        <v>127</v>
      </c>
      <c r="E170">
        <v>1</v>
      </c>
      <c r="F170">
        <v>98</v>
      </c>
      <c r="G170" s="6">
        <v>6.3</v>
      </c>
      <c r="H170" s="6">
        <v>3.0000000000000001E-3</v>
      </c>
      <c r="I170" t="s">
        <v>9</v>
      </c>
      <c r="J170" s="12">
        <f>1-((COUNTIF(I171:I$221,"no")+O$1-O$2)/(O$1-O$3))</f>
        <v>0.56779661016949157</v>
      </c>
      <c r="K170">
        <f>COUNTIF(I$1:I169,"yes")/O$3</f>
        <v>1</v>
      </c>
      <c r="L170">
        <f>2*COUNTIF(I$1:I169,"yes")/(COUNTIF(I$1:I169,"yes")+O$3+(O$1-O$3-(COUNTIF(I171:I$441,"no")+O$1-O$2)))</f>
        <v>0.75276752767527677</v>
      </c>
      <c r="Q170">
        <v>0.75945205479452116</v>
      </c>
      <c r="R170" s="10">
        <v>7.328767123287494E-2</v>
      </c>
      <c r="S170">
        <v>0.88135593220338981</v>
      </c>
    </row>
    <row r="171" spans="1:19" x14ac:dyDescent="0.3">
      <c r="A171" s="1" t="s">
        <v>175</v>
      </c>
      <c r="B171" s="1" t="s">
        <v>1</v>
      </c>
      <c r="C171">
        <v>19</v>
      </c>
      <c r="D171">
        <v>127</v>
      </c>
      <c r="E171">
        <v>1</v>
      </c>
      <c r="F171">
        <v>98</v>
      </c>
      <c r="G171" s="6">
        <v>6.3</v>
      </c>
      <c r="H171" s="6">
        <v>3.0000000000000001E-3</v>
      </c>
      <c r="I171" t="s">
        <v>9</v>
      </c>
      <c r="J171" s="12">
        <f>1-((COUNTIF(I172:I$221,"no")+O$1-O$2)/(O$1-O$3))</f>
        <v>0.57627118644067798</v>
      </c>
      <c r="K171">
        <f>COUNTIF(I$1:I170,"yes")/O$3</f>
        <v>1</v>
      </c>
      <c r="L171">
        <f>2*COUNTIF(I$1:I170,"yes")/(COUNTIF(I$1:I170,"yes")+O$3+(O$1-O$3-(COUNTIF(I172:I$441,"no")+O$1-O$2)))</f>
        <v>0.75</v>
      </c>
      <c r="Q171">
        <v>0.76397260273972667</v>
      </c>
      <c r="R171" s="10">
        <v>7.2554391619661457E-2</v>
      </c>
      <c r="S171">
        <v>0.11016949152542377</v>
      </c>
    </row>
    <row r="172" spans="1:19" x14ac:dyDescent="0.3">
      <c r="A172" s="1" t="s">
        <v>176</v>
      </c>
      <c r="B172" s="1" t="s">
        <v>1</v>
      </c>
      <c r="C172">
        <v>19</v>
      </c>
      <c r="D172">
        <v>127</v>
      </c>
      <c r="E172">
        <v>1</v>
      </c>
      <c r="F172">
        <v>98</v>
      </c>
      <c r="G172" s="6">
        <v>6.3</v>
      </c>
      <c r="H172" s="6">
        <v>3.0000000000000001E-3</v>
      </c>
      <c r="I172" t="s">
        <v>9</v>
      </c>
      <c r="J172" s="12">
        <f>1-((COUNTIF(I173:I$221,"no")+O$1-O$2)/(O$1-O$3))</f>
        <v>0.5847457627118644</v>
      </c>
      <c r="K172">
        <f>COUNTIF(I$1:I171,"yes")/O$3</f>
        <v>1</v>
      </c>
      <c r="L172">
        <f>2*COUNTIF(I$1:I171,"yes")/(COUNTIF(I$1:I171,"yes")+O$3+(O$1-O$3-(COUNTIF(I173:I$441,"no")+O$1-O$2)))</f>
        <v>0.74725274725274726</v>
      </c>
      <c r="Q172">
        <v>0.76849315068493218</v>
      </c>
      <c r="R172" s="10">
        <v>7.1791565941444979E-2</v>
      </c>
      <c r="S172">
        <v>0.10169491525423724</v>
      </c>
    </row>
    <row r="173" spans="1:19" x14ac:dyDescent="0.3">
      <c r="A173" s="1" t="s">
        <v>173</v>
      </c>
      <c r="B173" s="1" t="s">
        <v>1</v>
      </c>
      <c r="C173">
        <v>19</v>
      </c>
      <c r="D173">
        <v>127</v>
      </c>
      <c r="E173">
        <v>1</v>
      </c>
      <c r="F173">
        <v>98</v>
      </c>
      <c r="G173" s="6">
        <v>5.8</v>
      </c>
      <c r="H173" s="6">
        <v>3.3999999999999998E-3</v>
      </c>
      <c r="I173" t="s">
        <v>9</v>
      </c>
      <c r="J173" s="12">
        <f>1-((COUNTIF(I174:I$221,"no")+O$1-O$2)/(O$1-O$3))</f>
        <v>0.59322033898305082</v>
      </c>
      <c r="K173">
        <f>COUNTIF(I$1:I172,"yes")/O$3</f>
        <v>1</v>
      </c>
      <c r="L173">
        <f>2*COUNTIF(I$1:I172,"yes")/(COUNTIF(I$1:I172,"yes")+O$3+(O$1-O$3-(COUNTIF(I174:I$441,"no")+O$1-O$2)))</f>
        <v>0.74452554744525545</v>
      </c>
      <c r="Q173">
        <v>0.77301369863013769</v>
      </c>
      <c r="R173" s="10">
        <v>7.1028740263228501E-2</v>
      </c>
      <c r="S173">
        <v>8.4745762711864403E-2</v>
      </c>
    </row>
    <row r="174" spans="1:19" x14ac:dyDescent="0.3">
      <c r="A174" s="1" t="s">
        <v>177</v>
      </c>
      <c r="B174" s="1" t="s">
        <v>1</v>
      </c>
      <c r="C174">
        <v>19</v>
      </c>
      <c r="D174">
        <v>127</v>
      </c>
      <c r="E174">
        <v>1</v>
      </c>
      <c r="F174">
        <v>98</v>
      </c>
      <c r="G174" s="6">
        <v>5.6</v>
      </c>
      <c r="H174" s="6">
        <v>3.7000000000000002E-3</v>
      </c>
      <c r="I174" t="s">
        <v>9</v>
      </c>
      <c r="J174" s="12">
        <f>1-((COUNTIF(I175:I$221,"no")+O$1-O$2)/(O$1-O$3))</f>
        <v>0.60169491525423724</v>
      </c>
      <c r="K174">
        <f>COUNTIF(I$1:I173,"yes")/O$3</f>
        <v>1</v>
      </c>
      <c r="L174">
        <f>2*COUNTIF(I$1:I173,"yes")/(COUNTIF(I$1:I173,"yes")+O$3+(O$1-O$3-(COUNTIF(I175:I$441,"no")+O$1-O$2)))</f>
        <v>0.74181818181818182</v>
      </c>
      <c r="Q174">
        <v>0.7775342465753432</v>
      </c>
      <c r="R174" s="10">
        <v>6.8767123287669429E-2</v>
      </c>
      <c r="S174">
        <v>0.88983050847457623</v>
      </c>
    </row>
    <row r="175" spans="1:19" x14ac:dyDescent="0.3">
      <c r="A175" s="1" t="s">
        <v>166</v>
      </c>
      <c r="B175" s="1" t="s">
        <v>1</v>
      </c>
      <c r="C175">
        <v>24</v>
      </c>
      <c r="D175">
        <v>127</v>
      </c>
      <c r="E175">
        <v>1</v>
      </c>
      <c r="F175">
        <v>98</v>
      </c>
      <c r="G175" s="6">
        <v>5.3</v>
      </c>
      <c r="H175" s="6">
        <v>3.8999999999999998E-3</v>
      </c>
      <c r="I175" t="s">
        <v>9</v>
      </c>
      <c r="J175" s="12">
        <f>1-((COUNTIF(I176:I$221,"no")+O$1-O$2)/(O$1-O$3))</f>
        <v>0.61016949152542366</v>
      </c>
      <c r="K175">
        <f>COUNTIF(I$1:I174,"yes")/O$3</f>
        <v>1</v>
      </c>
      <c r="L175">
        <f>2*COUNTIF(I$1:I174,"yes")/(COUNTIF(I$1:I174,"yes")+O$3+(O$1-O$3-(COUNTIF(I176:I$441,"no")+O$1-O$2)))</f>
        <v>0.73913043478260865</v>
      </c>
      <c r="Q175">
        <v>0.78205479452054871</v>
      </c>
      <c r="R175" s="10">
        <v>6.8033843674455974E-2</v>
      </c>
      <c r="S175">
        <v>0.11016949152542377</v>
      </c>
    </row>
    <row r="176" spans="1:19" x14ac:dyDescent="0.3">
      <c r="A176" s="1" t="s">
        <v>169</v>
      </c>
      <c r="B176" s="1" t="s">
        <v>1</v>
      </c>
      <c r="C176">
        <v>19</v>
      </c>
      <c r="D176">
        <v>127</v>
      </c>
      <c r="E176">
        <v>1</v>
      </c>
      <c r="F176">
        <v>98</v>
      </c>
      <c r="G176" s="6">
        <v>5.0999999999999996</v>
      </c>
      <c r="H176" s="6">
        <v>4.1999999999999997E-3</v>
      </c>
      <c r="I176" t="s">
        <v>9</v>
      </c>
      <c r="J176" s="12">
        <f>1-((COUNTIF(I177:I$221,"no")+O$1-O$2)/(O$1-O$3))</f>
        <v>0.61864406779661019</v>
      </c>
      <c r="K176">
        <f>COUNTIF(I$1:I175,"yes")/O$3</f>
        <v>1</v>
      </c>
      <c r="L176">
        <f>2*COUNTIF(I$1:I175,"yes")/(COUNTIF(I$1:I175,"yes")+O$3+(O$1-O$3-(COUNTIF(I177:I$441,"no")+O$1-O$2)))</f>
        <v>0.73646209386281591</v>
      </c>
      <c r="Q176">
        <v>0.78657534246575422</v>
      </c>
      <c r="R176" s="10">
        <v>6.7271017996239496E-2</v>
      </c>
      <c r="S176">
        <v>0.10169491525423724</v>
      </c>
    </row>
    <row r="177" spans="1:19" x14ac:dyDescent="0.3">
      <c r="A177" s="1" t="s">
        <v>178</v>
      </c>
      <c r="B177" s="1" t="s">
        <v>1</v>
      </c>
      <c r="C177">
        <v>19</v>
      </c>
      <c r="D177">
        <v>127</v>
      </c>
      <c r="E177">
        <v>1</v>
      </c>
      <c r="F177">
        <v>98</v>
      </c>
      <c r="G177" s="6">
        <v>5.0999999999999996</v>
      </c>
      <c r="H177" s="6">
        <v>4.1999999999999997E-3</v>
      </c>
      <c r="I177" t="s">
        <v>9</v>
      </c>
      <c r="J177" s="12">
        <f>1-((COUNTIF(I178:I$221,"no")+O$1-O$2)/(O$1-O$3))</f>
        <v>0.6271186440677966</v>
      </c>
      <c r="K177">
        <f>COUNTIF(I$1:I176,"yes")/O$3</f>
        <v>1</v>
      </c>
      <c r="L177">
        <f>2*COUNTIF(I$1:I176,"yes")/(COUNTIF(I$1:I176,"yes")+O$3+(O$1-O$3-(COUNTIF(I178:I$441,"no")+O$1-O$2)))</f>
        <v>0.73381294964028776</v>
      </c>
      <c r="Q177">
        <v>0.79109589041095973</v>
      </c>
      <c r="R177" s="10">
        <v>6.5745366639806513E-2</v>
      </c>
      <c r="S177">
        <v>8.4745762711864403E-2</v>
      </c>
    </row>
    <row r="178" spans="1:19" x14ac:dyDescent="0.3">
      <c r="A178" s="1" t="s">
        <v>183</v>
      </c>
      <c r="B178" s="1" t="s">
        <v>1</v>
      </c>
      <c r="C178">
        <v>19</v>
      </c>
      <c r="D178">
        <v>127</v>
      </c>
      <c r="E178">
        <v>1</v>
      </c>
      <c r="F178">
        <v>98</v>
      </c>
      <c r="G178" s="6">
        <v>4.2</v>
      </c>
      <c r="H178" s="6">
        <v>5.4000000000000003E-3</v>
      </c>
      <c r="I178" t="s">
        <v>9</v>
      </c>
      <c r="J178" s="12">
        <f>1-((COUNTIF(I179:I$221,"no")+O$1-O$2)/(O$1-O$3))</f>
        <v>0.63559322033898313</v>
      </c>
      <c r="K178">
        <f>COUNTIF(I$1:I177,"yes")/O$3</f>
        <v>1</v>
      </c>
      <c r="L178">
        <f>2*COUNTIF(I$1:I177,"yes")/(COUNTIF(I$1:I177,"yes")+O$3+(O$1-O$3-(COUNTIF(I179:I$441,"no")+O$1-O$2)))</f>
        <v>0.73118279569892475</v>
      </c>
      <c r="Q178">
        <v>0.79561643835616525</v>
      </c>
      <c r="R178" s="10">
        <v>6.4246575342463919E-2</v>
      </c>
      <c r="S178">
        <v>0.89830508474576276</v>
      </c>
    </row>
    <row r="179" spans="1:19" x14ac:dyDescent="0.3">
      <c r="A179" s="1" t="s">
        <v>187</v>
      </c>
      <c r="B179" s="1" t="s">
        <v>1</v>
      </c>
      <c r="C179">
        <v>19</v>
      </c>
      <c r="D179">
        <v>127</v>
      </c>
      <c r="E179">
        <v>1</v>
      </c>
      <c r="F179">
        <v>98</v>
      </c>
      <c r="G179" s="6">
        <v>4.0999999999999996</v>
      </c>
      <c r="H179" s="6">
        <v>5.4000000000000003E-3</v>
      </c>
      <c r="I179" t="s">
        <v>9</v>
      </c>
      <c r="J179" s="12">
        <f>1-((COUNTIF(I180:I$221,"no")+O$1-O$2)/(O$1-O$3))</f>
        <v>0.64406779661016955</v>
      </c>
      <c r="K179">
        <f>COUNTIF(I$1:I178,"yes")/O$3</f>
        <v>1</v>
      </c>
      <c r="L179">
        <f>2*COUNTIF(I$1:I178,"yes")/(COUNTIF(I$1:I178,"yes")+O$3+(O$1-O$3-(COUNTIF(I180:I$441,"no")+O$1-O$2)))</f>
        <v>0.72857142857142854</v>
      </c>
      <c r="Q179">
        <v>0.80013698630137076</v>
      </c>
      <c r="R179" s="10">
        <v>6.0461993016384552E-2</v>
      </c>
      <c r="S179">
        <v>8.4745762711864403E-2</v>
      </c>
    </row>
    <row r="180" spans="1:19" x14ac:dyDescent="0.3">
      <c r="A180" s="1" t="s">
        <v>185</v>
      </c>
      <c r="B180" s="1" t="s">
        <v>1</v>
      </c>
      <c r="C180">
        <v>19</v>
      </c>
      <c r="D180">
        <v>127</v>
      </c>
      <c r="E180">
        <v>1</v>
      </c>
      <c r="F180">
        <v>98</v>
      </c>
      <c r="G180" s="6">
        <v>4</v>
      </c>
      <c r="H180" s="6">
        <v>5.7000000000000002E-3</v>
      </c>
      <c r="I180" t="s">
        <v>9</v>
      </c>
      <c r="J180" s="12">
        <f>1-((COUNTIF(I181:I$221,"no")+O$1-O$2)/(O$1-O$3))</f>
        <v>0.65254237288135597</v>
      </c>
      <c r="K180">
        <f>COUNTIF(I$1:I179,"yes")/O$3</f>
        <v>1</v>
      </c>
      <c r="L180">
        <f>2*COUNTIF(I$1:I179,"yes")/(COUNTIF(I$1:I179,"yes")+O$3+(O$1-O$3-(COUNTIF(I181:I$441,"no")+O$1-O$2)))</f>
        <v>0.72597864768683273</v>
      </c>
      <c r="Q180">
        <v>0.80465753424657627</v>
      </c>
      <c r="R180" s="10">
        <v>5.9726027397258408E-2</v>
      </c>
      <c r="S180">
        <v>0.90677966101694918</v>
      </c>
    </row>
    <row r="181" spans="1:19" x14ac:dyDescent="0.3">
      <c r="A181" s="1" t="s">
        <v>184</v>
      </c>
      <c r="B181" s="1" t="s">
        <v>1</v>
      </c>
      <c r="C181">
        <v>19</v>
      </c>
      <c r="D181">
        <v>127</v>
      </c>
      <c r="E181">
        <v>1</v>
      </c>
      <c r="F181">
        <v>98</v>
      </c>
      <c r="G181" s="6">
        <v>3.9</v>
      </c>
      <c r="H181" s="6">
        <v>5.7000000000000002E-3</v>
      </c>
      <c r="I181" t="s">
        <v>9</v>
      </c>
      <c r="J181" s="12">
        <f>1-((COUNTIF(I182:I$221,"no")+O$1-O$2)/(O$1-O$3))</f>
        <v>0.66101694915254239</v>
      </c>
      <c r="K181">
        <f>COUNTIF(I$1:I180,"yes")/O$3</f>
        <v>1</v>
      </c>
      <c r="L181">
        <f>2*COUNTIF(I$1:I180,"yes")/(COUNTIF(I$1:I180,"yes")+O$3+(O$1-O$3-(COUNTIF(I182:I$441,"no")+O$1-O$2)))</f>
        <v>0.72340425531914898</v>
      </c>
      <c r="Q181">
        <v>0.80917808219178178</v>
      </c>
      <c r="R181" s="10">
        <v>5.5205479452052897E-2</v>
      </c>
      <c r="S181">
        <v>0.9152542372881356</v>
      </c>
    </row>
    <row r="182" spans="1:19" x14ac:dyDescent="0.3">
      <c r="A182" s="1" t="s">
        <v>198</v>
      </c>
      <c r="B182" s="1" t="s">
        <v>1</v>
      </c>
      <c r="C182">
        <v>24</v>
      </c>
      <c r="D182">
        <v>127</v>
      </c>
      <c r="E182">
        <v>1</v>
      </c>
      <c r="F182">
        <v>98</v>
      </c>
      <c r="G182" s="6">
        <v>3.7</v>
      </c>
      <c r="H182" s="6">
        <v>6.1000000000000004E-3</v>
      </c>
      <c r="I182" t="s">
        <v>9</v>
      </c>
      <c r="J182" s="12">
        <f>1-((COUNTIF(I183:I$221,"no")+O$1-O$2)/(O$1-O$3))</f>
        <v>0.66949152542372881</v>
      </c>
      <c r="K182">
        <f>COUNTIF(I$1:I181,"yes")/O$3</f>
        <v>1</v>
      </c>
      <c r="L182">
        <f>2*COUNTIF(I$1:I181,"yes")/(COUNTIF(I$1:I181,"yes")+O$3+(O$1-O$3-(COUNTIF(I183:I$441,"no")+O$1-O$2)))</f>
        <v>0.72084805653710249</v>
      </c>
      <c r="Q182">
        <v>0.81369863013698729</v>
      </c>
      <c r="R182" s="10">
        <v>5.5178619392962591E-2</v>
      </c>
      <c r="S182">
        <v>8.4745762711864403E-2</v>
      </c>
    </row>
    <row r="183" spans="1:19" x14ac:dyDescent="0.3">
      <c r="A183" s="1" t="s">
        <v>186</v>
      </c>
      <c r="B183" s="1" t="s">
        <v>1</v>
      </c>
      <c r="C183">
        <v>19</v>
      </c>
      <c r="D183">
        <v>127</v>
      </c>
      <c r="E183">
        <v>1</v>
      </c>
      <c r="F183">
        <v>98</v>
      </c>
      <c r="G183" s="6">
        <v>3.4</v>
      </c>
      <c r="H183" s="6">
        <v>6.6E-3</v>
      </c>
      <c r="I183" t="s">
        <v>9</v>
      </c>
      <c r="J183" s="12">
        <f>1-((COUNTIF(I184:I$221,"no")+O$1-O$2)/(O$1-O$3))</f>
        <v>0.67796610169491522</v>
      </c>
      <c r="K183">
        <f>COUNTIF(I$1:I182,"yes")/O$3</f>
        <v>1</v>
      </c>
      <c r="L183">
        <f>2*COUNTIF(I$1:I182,"yes")/(COUNTIF(I$1:I182,"yes")+O$3+(O$1-O$3-(COUNTIF(I184:I$441,"no")+O$1-O$2)))</f>
        <v>0.71830985915492962</v>
      </c>
      <c r="Q183">
        <v>0.8182191780821928</v>
      </c>
      <c r="R183" s="10">
        <v>5.0684931506847386E-2</v>
      </c>
      <c r="S183">
        <v>0.92372881355932202</v>
      </c>
    </row>
    <row r="184" spans="1:19" x14ac:dyDescent="0.3">
      <c r="A184" s="1" t="s">
        <v>190</v>
      </c>
      <c r="B184" s="1" t="s">
        <v>1</v>
      </c>
      <c r="C184">
        <v>19</v>
      </c>
      <c r="D184">
        <v>127</v>
      </c>
      <c r="E184">
        <v>1</v>
      </c>
      <c r="F184">
        <v>98</v>
      </c>
      <c r="G184" s="6">
        <v>3.4</v>
      </c>
      <c r="H184" s="6">
        <v>6.6E-3</v>
      </c>
      <c r="I184" t="s">
        <v>9</v>
      </c>
      <c r="J184" s="12">
        <f>1-((COUNTIF(I185:I$221,"no")+O$1-O$2)/(O$1-O$3))</f>
        <v>0.68644067796610164</v>
      </c>
      <c r="K184">
        <f>COUNTIF(I$1:I183,"yes")/O$3</f>
        <v>1</v>
      </c>
      <c r="L184">
        <f>2*COUNTIF(I$1:I183,"yes")/(COUNTIF(I$1:I183,"yes")+O$3+(O$1-O$3-(COUNTIF(I185:I$441,"no")+O$1-O$2)))</f>
        <v>0.71578947368421053</v>
      </c>
      <c r="Q184">
        <v>0.82273972602739831</v>
      </c>
      <c r="R184" s="10">
        <v>4.989524576954063E-2</v>
      </c>
      <c r="S184">
        <v>8.4745762711864403E-2</v>
      </c>
    </row>
    <row r="185" spans="1:19" x14ac:dyDescent="0.3">
      <c r="A185" s="1" t="s">
        <v>188</v>
      </c>
      <c r="B185" s="1" t="s">
        <v>1</v>
      </c>
      <c r="C185">
        <v>19</v>
      </c>
      <c r="D185">
        <v>127</v>
      </c>
      <c r="E185">
        <v>1</v>
      </c>
      <c r="F185">
        <v>98</v>
      </c>
      <c r="G185" s="6">
        <v>3.3</v>
      </c>
      <c r="H185" s="6">
        <v>6.7999999999999996E-3</v>
      </c>
      <c r="I185" t="s">
        <v>9</v>
      </c>
      <c r="J185" s="12">
        <f>1-((COUNTIF(I186:I$221,"no")+O$1-O$2)/(O$1-O$3))</f>
        <v>0.69491525423728806</v>
      </c>
      <c r="K185">
        <f>COUNTIF(I$1:I184,"yes")/O$3</f>
        <v>1</v>
      </c>
      <c r="L185">
        <f>2*COUNTIF(I$1:I184,"yes")/(COUNTIF(I$1:I184,"yes")+O$3+(O$1-O$3-(COUNTIF(I186:I$441,"no")+O$1-O$2)))</f>
        <v>0.71328671328671334</v>
      </c>
      <c r="Q185">
        <v>0.82726027397260382</v>
      </c>
      <c r="R185" s="10">
        <v>4.8369594413107647E-2</v>
      </c>
      <c r="S185">
        <v>7.6271186440677985E-2</v>
      </c>
    </row>
    <row r="186" spans="1:19" x14ac:dyDescent="0.3">
      <c r="A186" s="1" t="s">
        <v>189</v>
      </c>
      <c r="B186" s="1" t="s">
        <v>1</v>
      </c>
      <c r="C186">
        <v>19</v>
      </c>
      <c r="D186">
        <v>127</v>
      </c>
      <c r="E186">
        <v>1</v>
      </c>
      <c r="F186">
        <v>98</v>
      </c>
      <c r="G186" s="6">
        <v>3.3</v>
      </c>
      <c r="H186" s="6">
        <v>6.7999999999999996E-3</v>
      </c>
      <c r="I186" t="s">
        <v>9</v>
      </c>
      <c r="J186" s="12">
        <f>1-((COUNTIF(I187:I$221,"no")+O$1-O$2)/(O$1-O$3))</f>
        <v>0.70338983050847459</v>
      </c>
      <c r="K186">
        <f>COUNTIF(I$1:I185,"yes")/O$3</f>
        <v>1</v>
      </c>
      <c r="L186">
        <f>2*COUNTIF(I$1:I185,"yes")/(COUNTIF(I$1:I185,"yes")+O$3+(O$1-O$3-(COUNTIF(I187:I$441,"no")+O$1-O$2)))</f>
        <v>0.71080139372822304</v>
      </c>
      <c r="Q186">
        <v>0.83178082191780933</v>
      </c>
      <c r="R186" s="10">
        <v>4.6164383561641875E-2</v>
      </c>
      <c r="S186">
        <v>0.93220338983050843</v>
      </c>
    </row>
    <row r="187" spans="1:19" x14ac:dyDescent="0.3">
      <c r="A187" s="1" t="s">
        <v>193</v>
      </c>
      <c r="B187" s="1" t="s">
        <v>1</v>
      </c>
      <c r="C187">
        <v>19</v>
      </c>
      <c r="D187">
        <v>127</v>
      </c>
      <c r="E187">
        <v>1</v>
      </c>
      <c r="F187">
        <v>98</v>
      </c>
      <c r="G187" s="6">
        <v>3.3</v>
      </c>
      <c r="H187" s="6">
        <v>6.8999999999999999E-3</v>
      </c>
      <c r="I187" t="s">
        <v>9</v>
      </c>
      <c r="J187" s="12">
        <f>1-((COUNTIF(I188:I$221,"no")+O$1-O$2)/(O$1-O$3))</f>
        <v>0.71186440677966101</v>
      </c>
      <c r="K187">
        <f>COUNTIF(I$1:I186,"yes")/O$3</f>
        <v>1</v>
      </c>
      <c r="L187">
        <f>2*COUNTIF(I$1:I186,"yes")/(COUNTIF(I$1:I186,"yes")+O$3+(O$1-O$3-(COUNTIF(I188:I$441,"no")+O$1-O$2)))</f>
        <v>0.70833333333333337</v>
      </c>
      <c r="Q187">
        <v>0.83630136986301484</v>
      </c>
      <c r="R187" s="10">
        <v>4.6081117378458186E-2</v>
      </c>
      <c r="S187">
        <v>5.084745762711862E-2</v>
      </c>
    </row>
    <row r="188" spans="1:19" x14ac:dyDescent="0.3">
      <c r="A188" s="1" t="s">
        <v>195</v>
      </c>
      <c r="B188" s="1" t="s">
        <v>1</v>
      </c>
      <c r="C188">
        <v>19</v>
      </c>
      <c r="D188">
        <v>127</v>
      </c>
      <c r="E188">
        <v>1</v>
      </c>
      <c r="F188">
        <v>98</v>
      </c>
      <c r="G188" s="6">
        <v>3.2</v>
      </c>
      <c r="H188" s="6">
        <v>7.0000000000000001E-3</v>
      </c>
      <c r="I188" t="s">
        <v>9</v>
      </c>
      <c r="J188" s="12">
        <f>1-((COUNTIF(I189:I$221,"no")+O$1-O$2)/(O$1-O$3))</f>
        <v>0.72033898305084754</v>
      </c>
      <c r="K188">
        <f>COUNTIF(I$1:I187,"yes")/O$3</f>
        <v>1</v>
      </c>
      <c r="L188">
        <f>2*COUNTIF(I$1:I187,"yes")/(COUNTIF(I$1:I187,"yes")+O$3+(O$1-O$3-(COUNTIF(I189:I$441,"no")+O$1-O$2)))</f>
        <v>0.70588235294117652</v>
      </c>
      <c r="Q188">
        <v>0.84082191780822035</v>
      </c>
      <c r="R188" s="10">
        <v>4.5318291700241708E-2</v>
      </c>
      <c r="S188">
        <v>4.2372881355932202E-2</v>
      </c>
    </row>
    <row r="189" spans="1:19" x14ac:dyDescent="0.3">
      <c r="A189" s="1" t="s">
        <v>192</v>
      </c>
      <c r="B189" s="1" t="s">
        <v>1</v>
      </c>
      <c r="C189">
        <v>19</v>
      </c>
      <c r="D189">
        <v>127</v>
      </c>
      <c r="E189">
        <v>1</v>
      </c>
      <c r="F189">
        <v>98</v>
      </c>
      <c r="G189" s="6">
        <v>2.8</v>
      </c>
      <c r="H189" s="6">
        <v>7.7999999999999996E-3</v>
      </c>
      <c r="I189" t="s">
        <v>9</v>
      </c>
      <c r="J189" s="12">
        <f>1-((COUNTIF(I190:I$221,"no")+O$1-O$2)/(O$1-O$3))</f>
        <v>0.72881355932203395</v>
      </c>
      <c r="K189">
        <f>COUNTIF(I$1:I188,"yes")/O$3</f>
        <v>1</v>
      </c>
      <c r="L189">
        <f>2*COUNTIF(I$1:I188,"yes")/(COUNTIF(I$1:I188,"yes")+O$3+(O$1-O$3-(COUNTIF(I190:I$441,"no")+O$1-O$2)))</f>
        <v>0.70344827586206893</v>
      </c>
      <c r="Q189">
        <v>0.84534246575342586</v>
      </c>
      <c r="R189" s="10">
        <v>4.4611872146118642E-2</v>
      </c>
      <c r="S189">
        <v>8.4745762711864403E-2</v>
      </c>
    </row>
    <row r="190" spans="1:19" x14ac:dyDescent="0.3">
      <c r="A190" s="1" t="s">
        <v>197</v>
      </c>
      <c r="B190" s="1" t="s">
        <v>1</v>
      </c>
      <c r="C190">
        <v>19</v>
      </c>
      <c r="D190">
        <v>127</v>
      </c>
      <c r="E190">
        <v>1</v>
      </c>
      <c r="F190">
        <v>98</v>
      </c>
      <c r="G190" s="6">
        <v>2.8</v>
      </c>
      <c r="H190" s="6">
        <v>7.9000000000000008E-3</v>
      </c>
      <c r="I190" t="s">
        <v>9</v>
      </c>
      <c r="J190" s="12">
        <f>1-((COUNTIF(I191:I$221,"no")+O$1-O$2)/(O$1-O$3))</f>
        <v>0.73728813559322037</v>
      </c>
      <c r="K190">
        <f>COUNTIF(I$1:I189,"yes")/O$3</f>
        <v>1</v>
      </c>
      <c r="L190">
        <f>2*COUNTIF(I$1:I189,"yes")/(COUNTIF(I$1:I189,"yes")+O$3+(O$1-O$3-(COUNTIF(I191:I$441,"no")+O$1-O$2)))</f>
        <v>0.7010309278350515</v>
      </c>
      <c r="Q190">
        <v>0.84986301369863138</v>
      </c>
      <c r="R190" s="10">
        <v>4.4555466022025231E-2</v>
      </c>
      <c r="S190">
        <v>3.3898305084745783E-2</v>
      </c>
    </row>
    <row r="191" spans="1:19" x14ac:dyDescent="0.3">
      <c r="A191" s="1" t="s">
        <v>194</v>
      </c>
      <c r="B191" s="1" t="s">
        <v>1</v>
      </c>
      <c r="C191">
        <v>19</v>
      </c>
      <c r="D191">
        <v>127</v>
      </c>
      <c r="E191">
        <v>1</v>
      </c>
      <c r="F191">
        <v>98</v>
      </c>
      <c r="G191" s="6">
        <v>2.5</v>
      </c>
      <c r="H191" s="6">
        <v>8.5000000000000006E-3</v>
      </c>
      <c r="I191" t="s">
        <v>9</v>
      </c>
      <c r="J191" s="12">
        <f>1-((COUNTIF(I192:I$221,"no")+O$1-O$2)/(O$1-O$3))</f>
        <v>0.74576271186440679</v>
      </c>
      <c r="K191">
        <f>COUNTIF(I$1:I190,"yes")/O$3</f>
        <v>1</v>
      </c>
      <c r="L191">
        <f>2*COUNTIF(I$1:I190,"yes")/(COUNTIF(I$1:I190,"yes")+O$3+(O$1-O$3-(COUNTIF(I192:I$441,"no")+O$1-O$2)))</f>
        <v>0.69863013698630139</v>
      </c>
      <c r="Q191">
        <v>0.85438356164383689</v>
      </c>
      <c r="R191" s="10">
        <v>4.3849046467902164E-2</v>
      </c>
      <c r="S191">
        <v>8.4745762711864403E-2</v>
      </c>
    </row>
    <row r="192" spans="1:19" x14ac:dyDescent="0.3">
      <c r="A192" s="1" t="s">
        <v>191</v>
      </c>
      <c r="B192" s="1" t="s">
        <v>1</v>
      </c>
      <c r="C192">
        <v>19</v>
      </c>
      <c r="D192">
        <v>127</v>
      </c>
      <c r="E192">
        <v>1</v>
      </c>
      <c r="F192">
        <v>98</v>
      </c>
      <c r="G192" s="6">
        <v>2</v>
      </c>
      <c r="H192" s="6">
        <v>9.7999999999999997E-3</v>
      </c>
      <c r="I192" t="s">
        <v>9</v>
      </c>
      <c r="J192" s="12">
        <f>1-((COUNTIF(I193:I$221,"no")+O$1-O$2)/(O$1-O$3))</f>
        <v>0.75423728813559321</v>
      </c>
      <c r="K192">
        <f>COUNTIF(I$1:I191,"yes")/O$3</f>
        <v>1</v>
      </c>
      <c r="L192">
        <f>2*COUNTIF(I$1:I191,"yes")/(COUNTIF(I$1:I191,"yes")+O$3+(O$1-O$3-(COUNTIF(I193:I$441,"no")+O$1-O$2)))</f>
        <v>0.69624573378839594</v>
      </c>
      <c r="Q192">
        <v>0.8589041095890424</v>
      </c>
      <c r="R192" s="10">
        <v>4.3086220789685686E-2</v>
      </c>
      <c r="S192">
        <v>6.7796610169491567E-2</v>
      </c>
    </row>
    <row r="193" spans="1:19" x14ac:dyDescent="0.3">
      <c r="A193" s="1" t="s">
        <v>199</v>
      </c>
      <c r="B193" s="1" t="s">
        <v>1</v>
      </c>
      <c r="C193">
        <v>19</v>
      </c>
      <c r="D193">
        <v>127</v>
      </c>
      <c r="E193">
        <v>1</v>
      </c>
      <c r="F193">
        <v>98</v>
      </c>
      <c r="G193" s="6">
        <v>1.9</v>
      </c>
      <c r="H193" s="6">
        <v>9.9000000000000008E-3</v>
      </c>
      <c r="I193" t="s">
        <v>9</v>
      </c>
      <c r="J193" s="12">
        <f>1-((COUNTIF(I194:I$221,"no")+O$1-O$2)/(O$1-O$3))</f>
        <v>0.76271186440677963</v>
      </c>
      <c r="K193">
        <f>COUNTIF(I$1:I192,"yes")/O$3</f>
        <v>1</v>
      </c>
      <c r="L193">
        <f>2*COUNTIF(I$1:I192,"yes")/(COUNTIF(I$1:I192,"yes")+O$3+(O$1-O$3-(COUNTIF(I194:I$441,"no")+O$1-O$2)))</f>
        <v>0.69387755102040816</v>
      </c>
      <c r="Q193">
        <v>0.86342465753424791</v>
      </c>
      <c r="R193" s="10">
        <v>4.1643835616436364E-2</v>
      </c>
      <c r="S193">
        <v>0.94067796610169496</v>
      </c>
    </row>
    <row r="194" spans="1:19" x14ac:dyDescent="0.3">
      <c r="A194" s="1" t="s">
        <v>179</v>
      </c>
      <c r="B194" s="1" t="s">
        <v>1</v>
      </c>
      <c r="C194">
        <v>24</v>
      </c>
      <c r="D194">
        <v>127</v>
      </c>
      <c r="E194">
        <v>1</v>
      </c>
      <c r="F194">
        <v>98</v>
      </c>
      <c r="G194" s="6">
        <v>1.7</v>
      </c>
      <c r="H194" s="6">
        <v>0.01</v>
      </c>
      <c r="I194" t="s">
        <v>9</v>
      </c>
      <c r="J194" s="12">
        <f>1-((COUNTIF(I195:I$221,"no")+O$1-O$2)/(O$1-O$3))</f>
        <v>0.77118644067796605</v>
      </c>
      <c r="K194">
        <f>COUNTIF(I$1:I193,"yes")/O$3</f>
        <v>1</v>
      </c>
      <c r="L194">
        <f>2*COUNTIF(I$1:I193,"yes")/(COUNTIF(I$1:I193,"yes")+O$3+(O$1-O$3-(COUNTIF(I195:I$441,"no")+O$1-O$2)))</f>
        <v>0.69152542372881354</v>
      </c>
      <c r="Q194">
        <v>0.86794520547945342</v>
      </c>
      <c r="R194" s="10">
        <v>4.1560569433252703E-2</v>
      </c>
      <c r="S194">
        <v>5.9322033898305038E-2</v>
      </c>
    </row>
    <row r="195" spans="1:19" x14ac:dyDescent="0.3">
      <c r="A195" s="1" t="s">
        <v>201</v>
      </c>
      <c r="B195" s="1" t="s">
        <v>1</v>
      </c>
      <c r="C195">
        <v>19</v>
      </c>
      <c r="D195">
        <v>127</v>
      </c>
      <c r="E195">
        <v>1</v>
      </c>
      <c r="F195">
        <v>98</v>
      </c>
      <c r="G195" s="6">
        <v>1.4</v>
      </c>
      <c r="H195" s="6">
        <v>1.0999999999999999E-2</v>
      </c>
      <c r="I195" t="s">
        <v>9</v>
      </c>
      <c r="J195" s="12">
        <f>1-((COUNTIF(I196:I$221,"no")+O$1-O$2)/(O$1-O$3))</f>
        <v>0.77966101694915257</v>
      </c>
      <c r="K195">
        <f>COUNTIF(I$1:I194,"yes")/O$3</f>
        <v>1</v>
      </c>
      <c r="L195">
        <f>2*COUNTIF(I$1:I194,"yes")/(COUNTIF(I$1:I194,"yes")+O$3+(O$1-O$3-(COUNTIF(I196:I$441,"no")+O$1-O$2)))</f>
        <v>0.68918918918918914</v>
      </c>
      <c r="Q195">
        <v>0.87246575342465893</v>
      </c>
      <c r="R195" s="10">
        <v>4.0797743755036225E-2</v>
      </c>
      <c r="S195">
        <v>4.2372881355932202E-2</v>
      </c>
    </row>
    <row r="196" spans="1:19" x14ac:dyDescent="0.3">
      <c r="A196" s="1" t="s">
        <v>180</v>
      </c>
      <c r="B196" s="1" t="s">
        <v>1</v>
      </c>
      <c r="C196">
        <v>24</v>
      </c>
      <c r="D196">
        <v>127</v>
      </c>
      <c r="E196">
        <v>1</v>
      </c>
      <c r="F196">
        <v>98</v>
      </c>
      <c r="G196" s="6">
        <v>1.4</v>
      </c>
      <c r="H196" s="6">
        <v>1.0999999999999999E-2</v>
      </c>
      <c r="I196" t="s">
        <v>9</v>
      </c>
      <c r="J196" s="12">
        <f>1-((COUNTIF(I197:I$221,"no")+O$1-O$2)/(O$1-O$3))</f>
        <v>0.78813559322033899</v>
      </c>
      <c r="K196">
        <f>COUNTIF(I$1:I195,"yes")/O$3</f>
        <v>1</v>
      </c>
      <c r="L196">
        <f>2*COUNTIF(I$1:I195,"yes")/(COUNTIF(I$1:I195,"yes")+O$3+(O$1-O$3-(COUNTIF(I197:I$441,"no")+O$1-O$2)))</f>
        <v>0.68686868686868685</v>
      </c>
      <c r="Q196">
        <v>0.87698630136986444</v>
      </c>
      <c r="R196" s="10">
        <v>4.0034918076819748E-2</v>
      </c>
      <c r="S196">
        <v>3.3898305084745783E-2</v>
      </c>
    </row>
    <row r="197" spans="1:19" x14ac:dyDescent="0.3">
      <c r="A197" s="1" t="s">
        <v>181</v>
      </c>
      <c r="B197" s="1" t="s">
        <v>1</v>
      </c>
      <c r="C197">
        <v>24</v>
      </c>
      <c r="D197">
        <v>127</v>
      </c>
      <c r="E197">
        <v>1</v>
      </c>
      <c r="F197">
        <v>98</v>
      </c>
      <c r="G197" s="6">
        <v>1.4</v>
      </c>
      <c r="H197" s="6">
        <v>1.0999999999999999E-2</v>
      </c>
      <c r="I197" t="s">
        <v>9</v>
      </c>
      <c r="J197" s="12">
        <f>1-((COUNTIF(I198:I$221,"no")+O$1-O$2)/(O$1-O$3))</f>
        <v>0.79661016949152541</v>
      </c>
      <c r="K197">
        <f>COUNTIF(I$1:I196,"yes")/O$3</f>
        <v>1</v>
      </c>
      <c r="L197">
        <f>2*COUNTIF(I$1:I196,"yes")/(COUNTIF(I$1:I196,"yes")+O$3+(O$1-O$3-(COUNTIF(I198:I$441,"no")+O$1-O$2)))</f>
        <v>0.68456375838926176</v>
      </c>
      <c r="Q197">
        <v>0.88150684931506995</v>
      </c>
      <c r="R197" s="10">
        <v>3.9328498522696681E-2</v>
      </c>
      <c r="S197">
        <v>8.4745762711864403E-2</v>
      </c>
    </row>
    <row r="198" spans="1:19" x14ac:dyDescent="0.3">
      <c r="A198" s="1" t="s">
        <v>182</v>
      </c>
      <c r="B198" s="1" t="s">
        <v>1</v>
      </c>
      <c r="C198">
        <v>24</v>
      </c>
      <c r="D198">
        <v>127</v>
      </c>
      <c r="E198">
        <v>1</v>
      </c>
      <c r="F198">
        <v>98</v>
      </c>
      <c r="G198" s="6">
        <v>1.4</v>
      </c>
      <c r="H198" s="6">
        <v>1.0999999999999999E-2</v>
      </c>
      <c r="I198" t="s">
        <v>9</v>
      </c>
      <c r="J198" s="12">
        <f>1-((COUNTIF(I199:I$221,"no")+O$1-O$2)/(O$1-O$3))</f>
        <v>0.80508474576271183</v>
      </c>
      <c r="K198">
        <f>COUNTIF(I$1:I197,"yes")/O$3</f>
        <v>1</v>
      </c>
      <c r="L198">
        <f>2*COUNTIF(I$1:I197,"yes")/(COUNTIF(I$1:I197,"yes")+O$3+(O$1-O$3-(COUNTIF(I199:I$441,"no")+O$1-O$2)))</f>
        <v>0.68227424749163879</v>
      </c>
      <c r="Q198">
        <v>0.88602739726027546</v>
      </c>
      <c r="R198" s="10">
        <v>3.9272092398603256E-2</v>
      </c>
      <c r="S198">
        <v>2.5423728813559365E-2</v>
      </c>
    </row>
    <row r="199" spans="1:19" x14ac:dyDescent="0.3">
      <c r="A199" s="1" t="s">
        <v>202</v>
      </c>
      <c r="B199" s="1" t="s">
        <v>1</v>
      </c>
      <c r="C199">
        <v>19</v>
      </c>
      <c r="D199">
        <v>127</v>
      </c>
      <c r="E199">
        <v>1</v>
      </c>
      <c r="F199">
        <v>98</v>
      </c>
      <c r="G199" s="6">
        <v>1</v>
      </c>
      <c r="H199" s="6">
        <v>1.2999999999999999E-2</v>
      </c>
      <c r="I199" t="s">
        <v>9</v>
      </c>
      <c r="J199" s="12">
        <f>1-((COUNTIF(I200:I$221,"no")+O$1-O$2)/(O$1-O$3))</f>
        <v>0.81355932203389836</v>
      </c>
      <c r="K199">
        <f>COUNTIF(I$1:I198,"yes")/O$3</f>
        <v>1</v>
      </c>
      <c r="L199">
        <f>2*COUNTIF(I$1:I198,"yes")/(COUNTIF(I$1:I198,"yes")+O$3+(O$1-O$3-(COUNTIF(I200:I$441,"no")+O$1-O$2)))</f>
        <v>0.68</v>
      </c>
      <c r="Q199">
        <v>0.89054794520548097</v>
      </c>
      <c r="R199" s="10">
        <v>3.7802847166263726E-2</v>
      </c>
      <c r="S199">
        <v>6.7796610169491567E-2</v>
      </c>
    </row>
    <row r="200" spans="1:19" x14ac:dyDescent="0.3">
      <c r="A200" s="1" t="s">
        <v>205</v>
      </c>
      <c r="B200" s="1" t="s">
        <v>1</v>
      </c>
      <c r="C200">
        <v>19</v>
      </c>
      <c r="D200">
        <v>127</v>
      </c>
      <c r="E200">
        <v>1</v>
      </c>
      <c r="F200">
        <v>98</v>
      </c>
      <c r="G200" s="6">
        <v>0.5</v>
      </c>
      <c r="H200" s="6">
        <v>1.4999999999999999E-2</v>
      </c>
      <c r="I200" t="s">
        <v>9</v>
      </c>
      <c r="J200" s="12">
        <f>1-((COUNTIF(I201:I$221,"no")+O$1-O$2)/(O$1-O$3))</f>
        <v>0.82203389830508478</v>
      </c>
      <c r="K200">
        <f>COUNTIF(I$1:I199,"yes")/O$3</f>
        <v>1</v>
      </c>
      <c r="L200">
        <f>2*COUNTIF(I$1:I199,"yes")/(COUNTIF(I$1:I199,"yes")+O$3+(O$1-O$3-(COUNTIF(I201:I$441,"no")+O$1-O$2)))</f>
        <v>0.67774086378737541</v>
      </c>
      <c r="Q200">
        <v>0.89506849315068648</v>
      </c>
      <c r="R200" s="10">
        <v>3.7123287671230853E-2</v>
      </c>
      <c r="S200">
        <v>0.94915254237288138</v>
      </c>
    </row>
    <row r="201" spans="1:19" x14ac:dyDescent="0.3">
      <c r="A201" s="1" t="s">
        <v>208</v>
      </c>
      <c r="B201" s="1" t="s">
        <v>1</v>
      </c>
      <c r="C201">
        <v>19</v>
      </c>
      <c r="D201">
        <v>127</v>
      </c>
      <c r="E201">
        <v>1</v>
      </c>
      <c r="F201">
        <v>98</v>
      </c>
      <c r="G201" s="6">
        <v>0.3</v>
      </c>
      <c r="H201" s="6">
        <v>1.4999999999999999E-2</v>
      </c>
      <c r="I201" t="s">
        <v>9</v>
      </c>
      <c r="J201" s="12">
        <f>1-((COUNTIF(I202:I$221,"no")+O$1-O$2)/(O$1-O$3))</f>
        <v>0.83050847457627119</v>
      </c>
      <c r="K201">
        <f>COUNTIF(I$1:I200,"yes")/O$3</f>
        <v>1</v>
      </c>
      <c r="L201">
        <f>2*COUNTIF(I$1:I200,"yes")/(COUNTIF(I$1:I200,"yes")+O$3+(O$1-O$3-(COUNTIF(I202:I$441,"no")+O$1-O$2)))</f>
        <v>0.67549668874172186</v>
      </c>
      <c r="Q201">
        <v>0.89958904109589199</v>
      </c>
      <c r="R201" s="10">
        <v>3.704002148804722E-2</v>
      </c>
      <c r="S201">
        <v>6.7796610169491567E-2</v>
      </c>
    </row>
    <row r="202" spans="1:19" x14ac:dyDescent="0.3">
      <c r="A202" s="1" t="s">
        <v>207</v>
      </c>
      <c r="B202" s="1" t="s">
        <v>1</v>
      </c>
      <c r="C202">
        <v>19</v>
      </c>
      <c r="D202">
        <v>127</v>
      </c>
      <c r="E202">
        <v>1</v>
      </c>
      <c r="F202">
        <v>98</v>
      </c>
      <c r="G202" s="6">
        <v>0.3</v>
      </c>
      <c r="H202" s="6">
        <v>1.4999999999999999E-2</v>
      </c>
      <c r="I202" t="s">
        <v>9</v>
      </c>
      <c r="J202" s="12">
        <f>1-((COUNTIF(I203:I$221,"no")+O$1-O$2)/(O$1-O$3))</f>
        <v>0.83898305084745761</v>
      </c>
      <c r="K202">
        <f>COUNTIF(I$1:I201,"yes")/O$3</f>
        <v>1</v>
      </c>
      <c r="L202">
        <f>2*COUNTIF(I$1:I201,"yes")/(COUNTIF(I$1:I201,"yes")+O$3+(O$1-O$3-(COUNTIF(I203:I$441,"no")+O$1-O$2)))</f>
        <v>0.67326732673267331</v>
      </c>
      <c r="Q202">
        <v>0.90410958904109751</v>
      </c>
      <c r="R202" s="10">
        <v>3.3988718775181295E-2</v>
      </c>
      <c r="S202">
        <v>2.5423728813559365E-2</v>
      </c>
    </row>
    <row r="203" spans="1:19" x14ac:dyDescent="0.3">
      <c r="A203" s="1" t="s">
        <v>196</v>
      </c>
      <c r="B203" s="1" t="s">
        <v>1</v>
      </c>
      <c r="C203">
        <v>19</v>
      </c>
      <c r="D203">
        <v>127</v>
      </c>
      <c r="E203">
        <v>1</v>
      </c>
      <c r="F203">
        <v>98</v>
      </c>
      <c r="G203" s="6">
        <v>0.2</v>
      </c>
      <c r="H203" s="6">
        <v>1.6E-2</v>
      </c>
      <c r="I203" t="s">
        <v>9</v>
      </c>
      <c r="J203" s="12">
        <f>1-((COUNTIF(I204:I$221,"no")+O$1-O$2)/(O$1-O$3))</f>
        <v>0.84745762711864403</v>
      </c>
      <c r="K203">
        <f>COUNTIF(I$1:I202,"yes")/O$3</f>
        <v>1</v>
      </c>
      <c r="L203">
        <f>2*COUNTIF(I$1:I202,"yes")/(COUNTIF(I$1:I202,"yes")+O$3+(O$1-O$3-(COUNTIF(I204:I$441,"no")+O$1-O$2)))</f>
        <v>0.67105263157894735</v>
      </c>
      <c r="Q203">
        <v>0.90863013698630302</v>
      </c>
      <c r="R203" s="10">
        <v>3.3225893096964804E-2</v>
      </c>
      <c r="S203">
        <v>2.5423728813559365E-2</v>
      </c>
    </row>
    <row r="204" spans="1:19" x14ac:dyDescent="0.3">
      <c r="A204" s="1" t="s">
        <v>203</v>
      </c>
      <c r="B204" s="1" t="s">
        <v>1</v>
      </c>
      <c r="C204">
        <v>19</v>
      </c>
      <c r="D204">
        <v>127</v>
      </c>
      <c r="E204">
        <v>1</v>
      </c>
      <c r="F204">
        <v>98</v>
      </c>
      <c r="G204" s="6">
        <v>-0.3</v>
      </c>
      <c r="H204" s="6">
        <v>1.7999999999999999E-2</v>
      </c>
      <c r="I204" t="s">
        <v>9</v>
      </c>
      <c r="J204" s="12">
        <f>1-((COUNTIF(I205:I$221,"no")+O$1-O$2)/(O$1-O$3))</f>
        <v>0.85593220338983045</v>
      </c>
      <c r="K204">
        <f>COUNTIF(I$1:I203,"yes")/O$3</f>
        <v>1</v>
      </c>
      <c r="L204">
        <f>2*COUNTIF(I$1:I203,"yes")/(COUNTIF(I$1:I203,"yes")+O$3+(O$1-O$3-(COUNTIF(I205:I$441,"no")+O$1-O$2)))</f>
        <v>0.66885245901639345</v>
      </c>
      <c r="Q204">
        <v>0.91315068493150853</v>
      </c>
      <c r="R204" s="10">
        <v>3.2602739726025343E-2</v>
      </c>
      <c r="S204">
        <v>0.9576271186440678</v>
      </c>
    </row>
    <row r="205" spans="1:19" x14ac:dyDescent="0.3">
      <c r="A205" s="1" t="s">
        <v>210</v>
      </c>
      <c r="B205" s="1" t="s">
        <v>1</v>
      </c>
      <c r="C205">
        <v>19</v>
      </c>
      <c r="D205">
        <v>127</v>
      </c>
      <c r="E205">
        <v>1</v>
      </c>
      <c r="F205">
        <v>98</v>
      </c>
      <c r="G205" s="6">
        <v>-0.6</v>
      </c>
      <c r="H205" s="6">
        <v>0.02</v>
      </c>
      <c r="I205" t="s">
        <v>9</v>
      </c>
      <c r="J205" s="12">
        <f>1-((COUNTIF(I206:I$221,"no")+O$1-O$2)/(O$1-O$3))</f>
        <v>0.86440677966101698</v>
      </c>
      <c r="K205">
        <f>COUNTIF(I$1:I204,"yes")/O$3</f>
        <v>1</v>
      </c>
      <c r="L205">
        <f>2*COUNTIF(I$1:I204,"yes")/(COUNTIF(I$1:I204,"yes")+O$3+(O$1-O$3-(COUNTIF(I206:I$441,"no")+O$1-O$2)))</f>
        <v>0.66666666666666663</v>
      </c>
      <c r="Q205">
        <v>0.91767123287671404</v>
      </c>
      <c r="R205" s="10">
        <v>3.2519473542841737E-2</v>
      </c>
      <c r="S205">
        <v>6.7796610169491567E-2</v>
      </c>
    </row>
    <row r="206" spans="1:19" x14ac:dyDescent="0.3">
      <c r="A206" s="1" t="s">
        <v>211</v>
      </c>
      <c r="B206" s="1" t="s">
        <v>1</v>
      </c>
      <c r="C206">
        <v>19</v>
      </c>
      <c r="D206">
        <v>127</v>
      </c>
      <c r="E206">
        <v>1</v>
      </c>
      <c r="F206">
        <v>98</v>
      </c>
      <c r="G206" s="6">
        <v>-0.6</v>
      </c>
      <c r="H206" s="6">
        <v>0.02</v>
      </c>
      <c r="I206" t="s">
        <v>9</v>
      </c>
      <c r="J206" s="12">
        <f>1-((COUNTIF(I207:I$221,"no")+O$1-O$2)/(O$1-O$3))</f>
        <v>0.8728813559322034</v>
      </c>
      <c r="K206">
        <f>COUNTIF(I$1:I205,"yes")/O$3</f>
        <v>1</v>
      </c>
      <c r="L206">
        <f>2*COUNTIF(I$1:I205,"yes")/(COUNTIF(I$1:I205,"yes")+O$3+(O$1-O$3-(COUNTIF(I207:I$441,"no")+O$1-O$2)))</f>
        <v>0.66449511400651462</v>
      </c>
      <c r="Q206">
        <v>0.92219178082191955</v>
      </c>
      <c r="R206" s="10">
        <v>3.1700241740531827E-2</v>
      </c>
      <c r="S206">
        <v>8.4745762711864181E-3</v>
      </c>
    </row>
    <row r="207" spans="1:19" x14ac:dyDescent="0.3">
      <c r="A207" s="1" t="s">
        <v>212</v>
      </c>
      <c r="B207" s="1" t="s">
        <v>1</v>
      </c>
      <c r="C207">
        <v>19</v>
      </c>
      <c r="D207">
        <v>127</v>
      </c>
      <c r="E207">
        <v>1</v>
      </c>
      <c r="F207">
        <v>98</v>
      </c>
      <c r="G207" s="6">
        <v>-0.6</v>
      </c>
      <c r="H207" s="6">
        <v>0.02</v>
      </c>
      <c r="I207" t="s">
        <v>9</v>
      </c>
      <c r="J207" s="12">
        <f>1-((COUNTIF(I208:I$221,"no")+O$1-O$2)/(O$1-O$3))</f>
        <v>0.88135593220338981</v>
      </c>
      <c r="K207">
        <f>COUNTIF(I$1:I206,"yes")/O$3</f>
        <v>1</v>
      </c>
      <c r="L207">
        <f>2*COUNTIF(I$1:I206,"yes")/(COUNTIF(I$1:I206,"yes")+O$3+(O$1-O$3-(COUNTIF(I208:I$441,"no")+O$1-O$2)))</f>
        <v>0.66233766233766234</v>
      </c>
      <c r="Q207">
        <v>0.92671232876712506</v>
      </c>
      <c r="R207" s="10">
        <v>2.8705345151759321E-2</v>
      </c>
      <c r="S207">
        <v>2.5423728813559365E-2</v>
      </c>
    </row>
    <row r="208" spans="1:19" x14ac:dyDescent="0.3">
      <c r="A208" s="1" t="s">
        <v>200</v>
      </c>
      <c r="B208" s="1" t="s">
        <v>1</v>
      </c>
      <c r="C208">
        <v>24</v>
      </c>
      <c r="D208">
        <v>127</v>
      </c>
      <c r="E208">
        <v>1</v>
      </c>
      <c r="F208">
        <v>98</v>
      </c>
      <c r="G208" s="6">
        <v>-1.1000000000000001</v>
      </c>
      <c r="H208" s="6">
        <v>2.3E-2</v>
      </c>
      <c r="I208" t="s">
        <v>9</v>
      </c>
      <c r="J208" s="12">
        <f>1-((COUNTIF(I209:I$221,"no")+O$1-O$2)/(O$1-O$3))</f>
        <v>0.88983050847457623</v>
      </c>
      <c r="K208">
        <f>COUNTIF(I$1:I207,"yes")/O$3</f>
        <v>1</v>
      </c>
      <c r="L208">
        <f>2*COUNTIF(I$1:I207,"yes")/(COUNTIF(I$1:I207,"yes")+O$3+(O$1-O$3-(COUNTIF(I209:I$441,"no")+O$1-O$2)))</f>
        <v>0.66019417475728159</v>
      </c>
      <c r="Q208">
        <v>0.93123287671233057</v>
      </c>
      <c r="R208" s="10">
        <v>2.8082191780819832E-2</v>
      </c>
      <c r="S208">
        <v>0.96610169491525422</v>
      </c>
    </row>
    <row r="209" spans="1:19" x14ac:dyDescent="0.3">
      <c r="A209" s="1" t="s">
        <v>213</v>
      </c>
      <c r="B209" s="1" t="s">
        <v>1</v>
      </c>
      <c r="C209">
        <v>19</v>
      </c>
      <c r="D209">
        <v>127</v>
      </c>
      <c r="E209">
        <v>1</v>
      </c>
      <c r="F209">
        <v>98</v>
      </c>
      <c r="G209" s="6">
        <v>-1.2</v>
      </c>
      <c r="H209" s="6">
        <v>2.3E-2</v>
      </c>
      <c r="I209" t="s">
        <v>9</v>
      </c>
      <c r="J209" s="12">
        <f>1-((COUNTIF(I210:I$221,"no")+O$1-O$2)/(O$1-O$3))</f>
        <v>0.89830508474576276</v>
      </c>
      <c r="K209">
        <f>COUNTIF(I$1:I208,"yes")/O$3</f>
        <v>1</v>
      </c>
      <c r="L209">
        <f>2*COUNTIF(I$1:I208,"yes")/(COUNTIF(I$1:I208,"yes")+O$3+(O$1-O$3-(COUNTIF(I210:I$441,"no")+O$1-O$2)))</f>
        <v>0.65806451612903227</v>
      </c>
      <c r="Q209">
        <v>0.93575342465753608</v>
      </c>
      <c r="R209" s="10">
        <v>2.7942519473542843E-2</v>
      </c>
      <c r="S209">
        <v>1.6949152542372836E-2</v>
      </c>
    </row>
    <row r="210" spans="1:19" x14ac:dyDescent="0.3">
      <c r="A210" s="1" t="s">
        <v>214</v>
      </c>
      <c r="B210" s="1" t="s">
        <v>1</v>
      </c>
      <c r="C210">
        <v>19</v>
      </c>
      <c r="D210">
        <v>127</v>
      </c>
      <c r="E210">
        <v>1</v>
      </c>
      <c r="F210">
        <v>98</v>
      </c>
      <c r="G210" s="6">
        <v>-1.3</v>
      </c>
      <c r="H210" s="6">
        <v>2.4E-2</v>
      </c>
      <c r="I210" t="s">
        <v>9</v>
      </c>
      <c r="J210" s="12">
        <f>1-((COUNTIF(I211:I$221,"no")+O$1-O$2)/(O$1-O$3))</f>
        <v>0.90677966101694918</v>
      </c>
      <c r="K210">
        <f>COUNTIF(I$1:I209,"yes")/O$3</f>
        <v>1</v>
      </c>
      <c r="L210">
        <f>2*COUNTIF(I$1:I209,"yes")/(COUNTIF(I$1:I209,"yes")+O$3+(O$1-O$3-(COUNTIF(I211:I$441,"no")+O$1-O$2)))</f>
        <v>0.65594855305466238</v>
      </c>
      <c r="Q210">
        <v>0.94027397260274159</v>
      </c>
      <c r="R210" s="10">
        <v>2.7179693795326351E-2</v>
      </c>
      <c r="S210">
        <v>1.6949152542372836E-2</v>
      </c>
    </row>
    <row r="211" spans="1:19" x14ac:dyDescent="0.3">
      <c r="A211" s="1" t="s">
        <v>215</v>
      </c>
      <c r="B211" s="1" t="s">
        <v>1</v>
      </c>
      <c r="C211">
        <v>19</v>
      </c>
      <c r="D211">
        <v>127</v>
      </c>
      <c r="E211">
        <v>1</v>
      </c>
      <c r="F211">
        <v>98</v>
      </c>
      <c r="G211" s="6">
        <v>-1.3</v>
      </c>
      <c r="H211" s="6">
        <v>2.4E-2</v>
      </c>
      <c r="I211" t="s">
        <v>9</v>
      </c>
      <c r="J211" s="12">
        <f>1-((COUNTIF(I212:I$221,"no")+O$1-O$2)/(O$1-O$3))</f>
        <v>0.9152542372881356</v>
      </c>
      <c r="K211">
        <f>COUNTIF(I$1:I210,"yes")/O$3</f>
        <v>1</v>
      </c>
      <c r="L211">
        <f>2*COUNTIF(I$1:I210,"yes")/(COUNTIF(I$1:I210,"yes")+O$3+(O$1-O$3-(COUNTIF(I212:I$441,"no")+O$1-O$2)))</f>
        <v>0.65384615384615385</v>
      </c>
      <c r="Q211">
        <v>0.9447945205479471</v>
      </c>
      <c r="R211" s="10">
        <v>2.6416868117109856E-2</v>
      </c>
      <c r="S211">
        <v>0</v>
      </c>
    </row>
    <row r="212" spans="1:19" x14ac:dyDescent="0.3">
      <c r="A212" s="1" t="s">
        <v>216</v>
      </c>
      <c r="B212" s="1" t="s">
        <v>1</v>
      </c>
      <c r="C212">
        <v>19</v>
      </c>
      <c r="D212">
        <v>127</v>
      </c>
      <c r="E212">
        <v>1</v>
      </c>
      <c r="F212">
        <v>98</v>
      </c>
      <c r="G212" s="6">
        <v>-1.3</v>
      </c>
      <c r="H212" s="6">
        <v>2.4E-2</v>
      </c>
      <c r="I212" t="s">
        <v>9</v>
      </c>
      <c r="J212" s="12">
        <f>1-((COUNTIF(I213:I$221,"no")+O$1-O$2)/(O$1-O$3))</f>
        <v>0.92372881355932202</v>
      </c>
      <c r="K212">
        <f>COUNTIF(I$1:I211,"yes")/O$3</f>
        <v>1</v>
      </c>
      <c r="L212">
        <f>2*COUNTIF(I$1:I211,"yes")/(COUNTIF(I$1:I211,"yes")+O$3+(O$1-O$3-(COUNTIF(I213:I$441,"no")+O$1-O$2)))</f>
        <v>0.65175718849840258</v>
      </c>
      <c r="Q212">
        <v>0.94931506849315261</v>
      </c>
      <c r="R212" s="10">
        <v>2.3561643835614321E-2</v>
      </c>
      <c r="S212">
        <v>0.97457627118644063</v>
      </c>
    </row>
    <row r="213" spans="1:19" x14ac:dyDescent="0.3">
      <c r="A213" s="1" t="s">
        <v>217</v>
      </c>
      <c r="B213" s="1" t="s">
        <v>1</v>
      </c>
      <c r="C213">
        <v>19</v>
      </c>
      <c r="D213">
        <v>127</v>
      </c>
      <c r="E213">
        <v>1</v>
      </c>
      <c r="F213">
        <v>98</v>
      </c>
      <c r="G213" s="6">
        <v>-1.4</v>
      </c>
      <c r="H213" s="6">
        <v>2.4E-2</v>
      </c>
      <c r="I213" t="s">
        <v>9</v>
      </c>
      <c r="J213" s="12">
        <f>1-((COUNTIF(I214:I$221,"no")+O$1-O$2)/(O$1-O$3))</f>
        <v>0.93220338983050843</v>
      </c>
      <c r="K213">
        <f>COUNTIF(I$1:I212,"yes")/O$3</f>
        <v>1</v>
      </c>
      <c r="L213">
        <f>2*COUNTIF(I$1:I212,"yes")/(COUNTIF(I$1:I212,"yes")+O$3+(O$1-O$3-(COUNTIF(I214:I$441,"no")+O$1-O$2)))</f>
        <v>0.64968152866242035</v>
      </c>
      <c r="Q213">
        <v>0.95383561643835812</v>
      </c>
      <c r="R213" s="10">
        <v>2.2659145850120868E-2</v>
      </c>
      <c r="S213">
        <v>1.6949152542372836E-2</v>
      </c>
    </row>
    <row r="214" spans="1:19" x14ac:dyDescent="0.3">
      <c r="A214" s="1" t="s">
        <v>218</v>
      </c>
      <c r="B214" s="1" t="s">
        <v>1</v>
      </c>
      <c r="C214">
        <v>19</v>
      </c>
      <c r="D214">
        <v>127</v>
      </c>
      <c r="E214">
        <v>1</v>
      </c>
      <c r="F214">
        <v>98</v>
      </c>
      <c r="G214" s="6">
        <v>-1.8</v>
      </c>
      <c r="H214" s="6">
        <v>2.7E-2</v>
      </c>
      <c r="I214" t="s">
        <v>9</v>
      </c>
      <c r="J214" s="12">
        <f>1-((COUNTIF(I215:I$221,"no")+O$1-O$2)/(O$1-O$3))</f>
        <v>0.94067796610169496</v>
      </c>
      <c r="K214">
        <f>COUNTIF(I$1:I213,"yes")/O$3</f>
        <v>1</v>
      </c>
      <c r="L214">
        <f>2*COUNTIF(I$1:I213,"yes")/(COUNTIF(I$1:I213,"yes")+O$3+(O$1-O$3-(COUNTIF(I215:I$441,"no")+O$1-O$2)))</f>
        <v>0.64761904761904765</v>
      </c>
      <c r="Q214">
        <v>0.95835616438356364</v>
      </c>
      <c r="R214" s="10">
        <v>2.1133494493687885E-2</v>
      </c>
      <c r="S214">
        <v>0</v>
      </c>
    </row>
    <row r="215" spans="1:19" x14ac:dyDescent="0.3">
      <c r="A215" s="1" t="s">
        <v>204</v>
      </c>
      <c r="B215" s="1" t="s">
        <v>1</v>
      </c>
      <c r="C215">
        <v>19</v>
      </c>
      <c r="D215">
        <v>127</v>
      </c>
      <c r="E215">
        <v>1</v>
      </c>
      <c r="F215">
        <v>98</v>
      </c>
      <c r="G215" s="6">
        <v>-2</v>
      </c>
      <c r="H215" s="6">
        <v>2.9000000000000001E-2</v>
      </c>
      <c r="I215" t="s">
        <v>9</v>
      </c>
      <c r="J215" s="12">
        <f>1-((COUNTIF(I216:I$221,"no")+O$1-O$2)/(O$1-O$3))</f>
        <v>0.94915254237288138</v>
      </c>
      <c r="K215">
        <f>COUNTIF(I$1:I214,"yes")/O$3</f>
        <v>1</v>
      </c>
      <c r="L215">
        <f>2*COUNTIF(I$1:I214,"yes")/(COUNTIF(I$1:I214,"yes")+O$3+(O$1-O$3-(COUNTIF(I216:I$441,"no")+O$1-O$2)))</f>
        <v>0.64556962025316456</v>
      </c>
      <c r="Q215">
        <v>0.96287671232876915</v>
      </c>
      <c r="R215" s="10">
        <v>1.904109589040881E-2</v>
      </c>
      <c r="S215">
        <v>0.98305084745762716</v>
      </c>
    </row>
    <row r="216" spans="1:19" x14ac:dyDescent="0.3">
      <c r="A216" s="1" t="s">
        <v>206</v>
      </c>
      <c r="B216" s="1" t="s">
        <v>1</v>
      </c>
      <c r="C216">
        <v>19</v>
      </c>
      <c r="D216">
        <v>127</v>
      </c>
      <c r="E216">
        <v>1</v>
      </c>
      <c r="F216">
        <v>98</v>
      </c>
      <c r="G216" s="6">
        <v>-2.5</v>
      </c>
      <c r="H216" s="6">
        <v>3.2000000000000001E-2</v>
      </c>
      <c r="I216" t="s">
        <v>9</v>
      </c>
      <c r="J216" s="12">
        <f>1-((COUNTIF(I217:I$221,"no")+O$1-O$2)/(O$1-O$3))</f>
        <v>0.9576271186440678</v>
      </c>
      <c r="K216">
        <f>COUNTIF(I$1:I215,"yes")/O$3</f>
        <v>1</v>
      </c>
      <c r="L216">
        <f>2*COUNTIF(I$1:I215,"yes")/(COUNTIF(I$1:I215,"yes")+O$3+(O$1-O$3-(COUNTIF(I217:I$441,"no")+O$1-O$2)))</f>
        <v>0.64353312302839116</v>
      </c>
      <c r="Q216">
        <v>0.96739726027397466</v>
      </c>
      <c r="R216" s="10">
        <v>1.5850120870265914E-2</v>
      </c>
      <c r="S216">
        <v>0</v>
      </c>
    </row>
    <row r="217" spans="1:19" x14ac:dyDescent="0.3">
      <c r="A217" s="1" t="s">
        <v>209</v>
      </c>
      <c r="B217" s="1" t="s">
        <v>1</v>
      </c>
      <c r="C217">
        <v>24</v>
      </c>
      <c r="D217">
        <v>127</v>
      </c>
      <c r="E217">
        <v>1</v>
      </c>
      <c r="F217">
        <v>98</v>
      </c>
      <c r="G217" s="6">
        <v>-3.7</v>
      </c>
      <c r="H217" s="6">
        <v>4.4999999999999998E-2</v>
      </c>
      <c r="I217" t="s">
        <v>9</v>
      </c>
      <c r="J217" s="12">
        <f>1-((COUNTIF(I218:I$221,"no")+O$1-O$2)/(O$1-O$3))</f>
        <v>0.96610169491525422</v>
      </c>
      <c r="K217">
        <f>COUNTIF(I$1:I216,"yes")/O$3</f>
        <v>1</v>
      </c>
      <c r="L217">
        <f>2*COUNTIF(I$1:I216,"yes")/(COUNTIF(I$1:I216,"yes")+O$3+(O$1-O$3-(COUNTIF(I218:I$441,"no")+O$1-O$2)))</f>
        <v>0.64150943396226412</v>
      </c>
      <c r="Q217">
        <v>0.97191780821918017</v>
      </c>
      <c r="R217" s="10">
        <v>1.4520547945203299E-2</v>
      </c>
      <c r="S217">
        <v>0.99152542372881358</v>
      </c>
    </row>
    <row r="218" spans="1:19" x14ac:dyDescent="0.3">
      <c r="A218" s="1" t="s">
        <v>220</v>
      </c>
      <c r="B218" s="1" t="s">
        <v>1</v>
      </c>
      <c r="C218">
        <v>19</v>
      </c>
      <c r="D218">
        <v>127</v>
      </c>
      <c r="E218">
        <v>1</v>
      </c>
      <c r="F218">
        <v>98</v>
      </c>
      <c r="G218" s="6">
        <v>-4.0999999999999996</v>
      </c>
      <c r="H218" s="6">
        <v>0.05</v>
      </c>
      <c r="I218" t="s">
        <v>9</v>
      </c>
      <c r="J218" s="12">
        <f>1-((COUNTIF(I219:I$221,"no")+O$1-O$2)/(O$1-O$3))</f>
        <v>0.97457627118644063</v>
      </c>
      <c r="K218">
        <f>COUNTIF(I$1:I217,"yes")/O$3</f>
        <v>1</v>
      </c>
      <c r="L218">
        <f>2*COUNTIF(I$1:I217,"yes")/(COUNTIF(I$1:I217,"yes")+O$3+(O$1-O$3-(COUNTIF(I219:I$441,"no")+O$1-O$2)))</f>
        <v>0.63949843260188088</v>
      </c>
      <c r="Q218">
        <v>0.97643835616438568</v>
      </c>
      <c r="R218" s="10">
        <v>1.0566747246843942E-2</v>
      </c>
      <c r="S218">
        <v>0</v>
      </c>
    </row>
    <row r="219" spans="1:19" x14ac:dyDescent="0.3">
      <c r="A219" s="1" t="s">
        <v>219</v>
      </c>
      <c r="B219" s="1" t="s">
        <v>1</v>
      </c>
      <c r="C219">
        <v>19</v>
      </c>
      <c r="D219">
        <v>127</v>
      </c>
      <c r="E219">
        <v>1</v>
      </c>
      <c r="F219">
        <v>98</v>
      </c>
      <c r="G219" s="6">
        <v>-4.9000000000000004</v>
      </c>
      <c r="H219" s="6">
        <v>6.3E-2</v>
      </c>
      <c r="I219" t="s">
        <v>9</v>
      </c>
      <c r="J219" s="12">
        <f>1-((COUNTIF(I220:I$221,"no")+O$1-O$2)/(O$1-O$3))</f>
        <v>0.98305084745762716</v>
      </c>
      <c r="K219">
        <f>COUNTIF(I$1:I218,"yes")/O$3</f>
        <v>1</v>
      </c>
      <c r="L219">
        <f>2*COUNTIF(I$1:I218,"yes")/(COUNTIF(I$1:I218,"yes")+O$3+(O$1-O$3-(COUNTIF(I220:I$441,"no")+O$1-O$2)))</f>
        <v>0.63749999999999996</v>
      </c>
      <c r="Q219">
        <v>0.98095890410959119</v>
      </c>
      <c r="R219" s="10">
        <v>5.2833736234219712E-3</v>
      </c>
      <c r="S219">
        <v>0</v>
      </c>
    </row>
    <row r="220" spans="1:19" x14ac:dyDescent="0.3">
      <c r="A220" s="1" t="s">
        <v>221</v>
      </c>
      <c r="B220" s="1" t="s">
        <v>1</v>
      </c>
      <c r="C220">
        <v>24</v>
      </c>
      <c r="D220">
        <v>127</v>
      </c>
      <c r="E220">
        <v>1</v>
      </c>
      <c r="F220">
        <v>98</v>
      </c>
      <c r="G220" s="6">
        <v>-19.399999999999999</v>
      </c>
      <c r="H220" s="6">
        <v>3.2</v>
      </c>
      <c r="I220" t="s">
        <v>9</v>
      </c>
      <c r="J220" s="12">
        <f>1-((COUNTIF(I221:I$221,"no")+O$1-O$2)/(O$1-O$3))</f>
        <v>0.99152542372881358</v>
      </c>
      <c r="K220">
        <f>COUNTIF(I$1:I219,"yes")/O$3</f>
        <v>1</v>
      </c>
      <c r="L220">
        <f>2*COUNTIF(I$1:I219,"yes")/(COUNTIF(I$1:I219,"yes")+O$3+(O$1-O$3-(COUNTIF(I221:I$441,"no")+O$1-O$2)))</f>
        <v>0.63551401869158874</v>
      </c>
      <c r="Q220">
        <v>0.9854794520547967</v>
      </c>
      <c r="R220" s="10">
        <v>0</v>
      </c>
      <c r="S220">
        <v>0</v>
      </c>
    </row>
    <row r="221" spans="1:19" x14ac:dyDescent="0.3">
      <c r="A221" s="1"/>
      <c r="B221" s="1"/>
      <c r="G221" s="1"/>
      <c r="H221" s="1"/>
    </row>
  </sheetData>
  <sortState ref="R2:S221">
    <sortCondition descending="1" ref="R2:R221"/>
  </sortState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21"/>
  <sheetViews>
    <sheetView tabSelected="1" zoomScale="85" zoomScaleNormal="85" workbookViewId="0">
      <selection activeCell="N8" sqref="N8"/>
    </sheetView>
  </sheetViews>
  <sheetFormatPr defaultRowHeight="14.4" x14ac:dyDescent="0.3"/>
  <cols>
    <col min="2" max="2" width="8.88671875" style="8"/>
  </cols>
  <sheetData>
    <row r="1" spans="1:2" x14ac:dyDescent="0.3">
      <c r="A1" s="4" t="s">
        <v>233</v>
      </c>
      <c r="B1" s="7" t="s">
        <v>232</v>
      </c>
    </row>
    <row r="2" spans="1:2" x14ac:dyDescent="0.3">
      <c r="A2" s="6">
        <v>193.2</v>
      </c>
      <c r="B2" s="8">
        <v>0</v>
      </c>
    </row>
    <row r="3" spans="1:2" x14ac:dyDescent="0.3">
      <c r="A3" s="6">
        <v>193.2</v>
      </c>
      <c r="B3" s="8">
        <v>1.9417475728155338E-2</v>
      </c>
    </row>
    <row r="4" spans="1:2" x14ac:dyDescent="0.3">
      <c r="A4" s="6">
        <v>193.2</v>
      </c>
      <c r="B4" s="8">
        <v>3.8461538461538464E-2</v>
      </c>
    </row>
    <row r="5" spans="1:2" x14ac:dyDescent="0.3">
      <c r="A5" s="6">
        <v>190</v>
      </c>
      <c r="B5" s="8">
        <v>5.7142857142857141E-2</v>
      </c>
    </row>
    <row r="6" spans="1:2" x14ac:dyDescent="0.3">
      <c r="A6" s="6">
        <v>190</v>
      </c>
      <c r="B6" s="8">
        <v>7.5471698113207544E-2</v>
      </c>
    </row>
    <row r="7" spans="1:2" x14ac:dyDescent="0.3">
      <c r="A7" s="6">
        <v>190</v>
      </c>
      <c r="B7" s="8">
        <v>9.3457943925233641E-2</v>
      </c>
    </row>
    <row r="8" spans="1:2" x14ac:dyDescent="0.3">
      <c r="A8" s="6">
        <v>188.1</v>
      </c>
      <c r="B8" s="8">
        <v>0.11009174311926606</v>
      </c>
    </row>
    <row r="9" spans="1:2" x14ac:dyDescent="0.3">
      <c r="A9" s="6">
        <v>188.1</v>
      </c>
      <c r="B9" s="8">
        <v>0.10909090909090909</v>
      </c>
    </row>
    <row r="10" spans="1:2" x14ac:dyDescent="0.3">
      <c r="A10" s="6">
        <v>188</v>
      </c>
      <c r="B10" s="8">
        <v>0.10909090909090909</v>
      </c>
    </row>
    <row r="11" spans="1:2" x14ac:dyDescent="0.3">
      <c r="A11" s="6">
        <v>188</v>
      </c>
      <c r="B11" s="8">
        <v>0.12612612612612611</v>
      </c>
    </row>
    <row r="12" spans="1:2" x14ac:dyDescent="0.3">
      <c r="A12" s="6">
        <v>187.9</v>
      </c>
      <c r="B12" s="8">
        <v>0.1415929203539823</v>
      </c>
    </row>
    <row r="13" spans="1:2" x14ac:dyDescent="0.3">
      <c r="A13" s="6">
        <v>187.2</v>
      </c>
      <c r="B13" s="8">
        <v>0.1415929203539823</v>
      </c>
    </row>
    <row r="14" spans="1:2" x14ac:dyDescent="0.3">
      <c r="A14" s="6">
        <v>187</v>
      </c>
      <c r="B14" s="8">
        <v>0.15789473684210525</v>
      </c>
    </row>
    <row r="15" spans="1:2" x14ac:dyDescent="0.3">
      <c r="A15" s="6">
        <v>185.6</v>
      </c>
      <c r="B15" s="8">
        <v>0.17391304347826086</v>
      </c>
    </row>
    <row r="16" spans="1:2" x14ac:dyDescent="0.3">
      <c r="A16" s="6">
        <v>185.4</v>
      </c>
      <c r="B16" s="8">
        <v>0.18803418803418803</v>
      </c>
    </row>
    <row r="17" spans="1:2" x14ac:dyDescent="0.3">
      <c r="A17" s="6">
        <v>185.2</v>
      </c>
      <c r="B17" s="8">
        <v>0.18803418803418803</v>
      </c>
    </row>
    <row r="18" spans="1:2" x14ac:dyDescent="0.3">
      <c r="A18" s="6">
        <v>184.6</v>
      </c>
      <c r="B18" s="8">
        <v>0.20168067226890757</v>
      </c>
    </row>
    <row r="19" spans="1:2" x14ac:dyDescent="0.3">
      <c r="A19" s="6">
        <v>184.6</v>
      </c>
      <c r="B19" s="8">
        <v>0.20168067226890757</v>
      </c>
    </row>
    <row r="20" spans="1:2" x14ac:dyDescent="0.3">
      <c r="A20" s="6">
        <v>184.4</v>
      </c>
      <c r="B20" s="8">
        <v>0.21487603305785125</v>
      </c>
    </row>
    <row r="21" spans="1:2" x14ac:dyDescent="0.3">
      <c r="A21" s="6">
        <v>184.1</v>
      </c>
      <c r="B21" s="8">
        <v>0.21311475409836064</v>
      </c>
    </row>
    <row r="22" spans="1:2" x14ac:dyDescent="0.3">
      <c r="A22" s="6">
        <v>184.1</v>
      </c>
      <c r="B22" s="8">
        <v>0.21138211382113822</v>
      </c>
    </row>
    <row r="23" spans="1:2" x14ac:dyDescent="0.3">
      <c r="A23" s="6">
        <v>183.2</v>
      </c>
      <c r="B23" s="8">
        <v>0.21138211382113822</v>
      </c>
    </row>
    <row r="24" spans="1:2" x14ac:dyDescent="0.3">
      <c r="A24" s="6">
        <v>183.2</v>
      </c>
      <c r="B24" s="8">
        <v>0.22580645161290322</v>
      </c>
    </row>
    <row r="25" spans="1:2" x14ac:dyDescent="0.3">
      <c r="A25" s="6">
        <v>182.9</v>
      </c>
      <c r="B25" s="8">
        <v>0.24</v>
      </c>
    </row>
    <row r="26" spans="1:2" x14ac:dyDescent="0.3">
      <c r="A26" s="6">
        <v>182.9</v>
      </c>
      <c r="B26" s="8">
        <v>0.25196850393700787</v>
      </c>
    </row>
    <row r="27" spans="1:2" x14ac:dyDescent="0.3">
      <c r="A27" s="6">
        <v>182.9</v>
      </c>
      <c r="B27" s="8">
        <v>0.25</v>
      </c>
    </row>
    <row r="28" spans="1:2" x14ac:dyDescent="0.3">
      <c r="A28" s="6">
        <v>182.9</v>
      </c>
      <c r="B28" s="8">
        <v>0.25</v>
      </c>
    </row>
    <row r="29" spans="1:2" x14ac:dyDescent="0.3">
      <c r="A29" s="6">
        <v>181.7</v>
      </c>
      <c r="B29" s="8">
        <v>0.26356589147286824</v>
      </c>
    </row>
    <row r="30" spans="1:2" x14ac:dyDescent="0.3">
      <c r="A30" s="6">
        <v>181.1</v>
      </c>
      <c r="B30" s="8">
        <v>0.27692307692307694</v>
      </c>
    </row>
    <row r="31" spans="1:2" x14ac:dyDescent="0.3">
      <c r="A31" s="6">
        <v>181.1</v>
      </c>
      <c r="B31" s="8">
        <v>0.29007633587786258</v>
      </c>
    </row>
    <row r="32" spans="1:2" x14ac:dyDescent="0.3">
      <c r="A32" s="6">
        <v>181.1</v>
      </c>
      <c r="B32" s="8">
        <v>0.30303030303030304</v>
      </c>
    </row>
    <row r="33" spans="1:2" x14ac:dyDescent="0.3">
      <c r="A33" s="6">
        <v>181.1</v>
      </c>
      <c r="B33" s="8">
        <v>0.31578947368421051</v>
      </c>
    </row>
    <row r="34" spans="1:2" x14ac:dyDescent="0.3">
      <c r="A34" s="6">
        <v>181.1</v>
      </c>
      <c r="B34" s="8">
        <v>0.32835820895522388</v>
      </c>
    </row>
    <row r="35" spans="1:2" x14ac:dyDescent="0.3">
      <c r="A35" s="6">
        <v>180.5</v>
      </c>
      <c r="B35" s="8">
        <v>0.33823529411764708</v>
      </c>
    </row>
    <row r="36" spans="1:2" x14ac:dyDescent="0.3">
      <c r="A36" s="6">
        <v>180.5</v>
      </c>
      <c r="B36" s="8">
        <v>0.33576642335766421</v>
      </c>
    </row>
    <row r="37" spans="1:2" x14ac:dyDescent="0.3">
      <c r="A37" s="6">
        <v>180.5</v>
      </c>
      <c r="B37" s="8">
        <v>0.33576642335766421</v>
      </c>
    </row>
    <row r="38" spans="1:2" x14ac:dyDescent="0.3">
      <c r="A38" s="6">
        <v>180.5</v>
      </c>
      <c r="B38" s="8">
        <v>0.34532374100719426</v>
      </c>
    </row>
    <row r="39" spans="1:2" x14ac:dyDescent="0.3">
      <c r="A39" s="6">
        <v>179.7</v>
      </c>
      <c r="B39" s="8">
        <v>0.34532374100719426</v>
      </c>
    </row>
    <row r="40" spans="1:2" x14ac:dyDescent="0.3">
      <c r="A40" s="6">
        <v>179.7</v>
      </c>
      <c r="B40" s="8">
        <v>0.35714285714285715</v>
      </c>
    </row>
    <row r="41" spans="1:2" x14ac:dyDescent="0.3">
      <c r="A41" s="6">
        <v>178.7</v>
      </c>
      <c r="B41" s="8">
        <v>0.36879432624113473</v>
      </c>
    </row>
    <row r="42" spans="1:2" x14ac:dyDescent="0.3">
      <c r="A42" s="6">
        <v>178.7</v>
      </c>
      <c r="B42" s="8">
        <v>0.3776223776223776</v>
      </c>
    </row>
    <row r="43" spans="1:2" x14ac:dyDescent="0.3">
      <c r="A43" s="6">
        <v>177.7</v>
      </c>
      <c r="B43" s="8">
        <v>0.3776223776223776</v>
      </c>
    </row>
    <row r="44" spans="1:2" x14ac:dyDescent="0.3">
      <c r="A44" s="6">
        <v>177.6</v>
      </c>
      <c r="B44" s="8">
        <v>0.38620689655172413</v>
      </c>
    </row>
    <row r="45" spans="1:2" x14ac:dyDescent="0.3">
      <c r="A45" s="6">
        <v>177.5</v>
      </c>
      <c r="B45" s="8">
        <v>0.38620689655172413</v>
      </c>
    </row>
    <row r="46" spans="1:2" x14ac:dyDescent="0.3">
      <c r="A46" s="6">
        <v>177.5</v>
      </c>
      <c r="B46" s="8">
        <v>0.39726027397260272</v>
      </c>
    </row>
    <row r="47" spans="1:2" x14ac:dyDescent="0.3">
      <c r="A47" s="6">
        <v>177.1</v>
      </c>
      <c r="B47" s="8">
        <v>0.40816326530612246</v>
      </c>
    </row>
    <row r="48" spans="1:2" x14ac:dyDescent="0.3">
      <c r="A48" s="6">
        <v>177.1</v>
      </c>
      <c r="B48" s="8">
        <v>0.41891891891891891</v>
      </c>
    </row>
    <row r="49" spans="1:2" x14ac:dyDescent="0.3">
      <c r="A49" s="6">
        <v>176.8</v>
      </c>
      <c r="B49" s="8">
        <v>0.42666666666666669</v>
      </c>
    </row>
    <row r="50" spans="1:2" x14ac:dyDescent="0.3">
      <c r="A50" s="6">
        <v>176.7</v>
      </c>
      <c r="B50" s="8">
        <v>0.42666666666666669</v>
      </c>
    </row>
    <row r="51" spans="1:2" x14ac:dyDescent="0.3">
      <c r="A51" s="6">
        <v>176.7</v>
      </c>
      <c r="B51" s="8">
        <v>0.4370860927152318</v>
      </c>
    </row>
    <row r="52" spans="1:2" x14ac:dyDescent="0.3">
      <c r="A52" s="6">
        <v>176.3</v>
      </c>
      <c r="B52" s="8">
        <v>0.44736842105263158</v>
      </c>
    </row>
    <row r="53" spans="1:2" x14ac:dyDescent="0.3">
      <c r="A53" s="6">
        <v>175.3</v>
      </c>
      <c r="B53" s="8">
        <v>0.45751633986928103</v>
      </c>
    </row>
    <row r="54" spans="1:2" x14ac:dyDescent="0.3">
      <c r="A54" s="6">
        <v>175.3</v>
      </c>
      <c r="B54" s="8">
        <v>0.46753246753246752</v>
      </c>
    </row>
    <row r="55" spans="1:2" x14ac:dyDescent="0.3">
      <c r="A55" s="6">
        <v>175</v>
      </c>
      <c r="B55" s="8">
        <v>0.47741935483870968</v>
      </c>
    </row>
    <row r="56" spans="1:2" x14ac:dyDescent="0.3">
      <c r="A56" s="6">
        <v>175</v>
      </c>
      <c r="B56" s="8">
        <v>0.48717948717948717</v>
      </c>
    </row>
    <row r="57" spans="1:2" x14ac:dyDescent="0.3">
      <c r="A57" s="6">
        <v>175</v>
      </c>
      <c r="B57" s="8">
        <v>0.49681528662420382</v>
      </c>
    </row>
    <row r="58" spans="1:2" x14ac:dyDescent="0.3">
      <c r="A58" s="6">
        <v>175</v>
      </c>
      <c r="B58" s="8">
        <v>0.50632911392405067</v>
      </c>
    </row>
    <row r="59" spans="1:2" x14ac:dyDescent="0.3">
      <c r="A59" s="6">
        <v>175</v>
      </c>
      <c r="B59" s="8">
        <v>0.51572327044025157</v>
      </c>
    </row>
    <row r="60" spans="1:2" x14ac:dyDescent="0.3">
      <c r="A60" s="6">
        <v>175</v>
      </c>
      <c r="B60" s="8">
        <v>0.52500000000000002</v>
      </c>
    </row>
    <row r="61" spans="1:2" x14ac:dyDescent="0.3">
      <c r="A61" s="6">
        <v>174.5</v>
      </c>
      <c r="B61" s="8">
        <v>0.53416149068322982</v>
      </c>
    </row>
    <row r="62" spans="1:2" x14ac:dyDescent="0.3">
      <c r="A62" s="6">
        <v>174.5</v>
      </c>
      <c r="B62" s="8">
        <v>0.54320987654320985</v>
      </c>
    </row>
    <row r="63" spans="1:2" x14ac:dyDescent="0.3">
      <c r="A63" s="6">
        <v>174.2</v>
      </c>
      <c r="B63" s="8">
        <v>0.55214723926380371</v>
      </c>
    </row>
    <row r="64" spans="1:2" x14ac:dyDescent="0.3">
      <c r="A64" s="6">
        <v>174.2</v>
      </c>
      <c r="B64" s="8">
        <v>0.56097560975609762</v>
      </c>
    </row>
    <row r="65" spans="1:2" x14ac:dyDescent="0.3">
      <c r="A65" s="6">
        <v>174.2</v>
      </c>
      <c r="B65" s="8">
        <v>0.5662650602409639</v>
      </c>
    </row>
    <row r="66" spans="1:2" x14ac:dyDescent="0.3">
      <c r="A66" s="6">
        <v>173.9</v>
      </c>
      <c r="B66" s="8">
        <v>0.5662650602409639</v>
      </c>
    </row>
    <row r="67" spans="1:2" x14ac:dyDescent="0.3">
      <c r="A67" s="6">
        <v>173.9</v>
      </c>
      <c r="B67" s="8">
        <v>0.57485029940119758</v>
      </c>
    </row>
    <row r="68" spans="1:2" x14ac:dyDescent="0.3">
      <c r="A68" s="6">
        <v>173.9</v>
      </c>
      <c r="B68" s="8">
        <v>0.58333333333333337</v>
      </c>
    </row>
    <row r="69" spans="1:2" x14ac:dyDescent="0.3">
      <c r="A69" s="6">
        <v>173.9</v>
      </c>
      <c r="B69" s="8">
        <v>0.59171597633136097</v>
      </c>
    </row>
    <row r="70" spans="1:2" x14ac:dyDescent="0.3">
      <c r="A70" s="6">
        <v>173.9</v>
      </c>
      <c r="B70" s="8">
        <v>0.6</v>
      </c>
    </row>
    <row r="71" spans="1:2" x14ac:dyDescent="0.3">
      <c r="A71" s="6">
        <v>173.9</v>
      </c>
      <c r="B71" s="8">
        <v>0.60818713450292394</v>
      </c>
    </row>
    <row r="72" spans="1:2" x14ac:dyDescent="0.3">
      <c r="A72" s="6">
        <v>173.9</v>
      </c>
      <c r="B72" s="8">
        <v>0.61627906976744184</v>
      </c>
    </row>
    <row r="73" spans="1:2" x14ac:dyDescent="0.3">
      <c r="A73" s="6">
        <v>173.9</v>
      </c>
      <c r="B73" s="8">
        <v>0.62427745664739887</v>
      </c>
    </row>
    <row r="74" spans="1:2" x14ac:dyDescent="0.3">
      <c r="A74" s="6">
        <v>173.9</v>
      </c>
      <c r="B74" s="8">
        <v>0.63218390804597702</v>
      </c>
    </row>
    <row r="75" spans="1:2" x14ac:dyDescent="0.3">
      <c r="A75" s="6">
        <v>173.9</v>
      </c>
      <c r="B75" s="8">
        <v>0.64</v>
      </c>
    </row>
    <row r="76" spans="1:2" x14ac:dyDescent="0.3">
      <c r="A76" s="6">
        <v>173.9</v>
      </c>
      <c r="B76" s="8">
        <v>0.64772727272727271</v>
      </c>
    </row>
    <row r="77" spans="1:2" x14ac:dyDescent="0.3">
      <c r="A77" s="6">
        <v>173.9</v>
      </c>
      <c r="B77" s="8">
        <v>0.65536723163841804</v>
      </c>
    </row>
    <row r="78" spans="1:2" x14ac:dyDescent="0.3">
      <c r="A78" s="6">
        <v>173.9</v>
      </c>
      <c r="B78" s="8">
        <v>0.6629213483146067</v>
      </c>
    </row>
    <row r="79" spans="1:2" x14ac:dyDescent="0.3">
      <c r="A79" s="6">
        <v>173.9</v>
      </c>
      <c r="B79" s="8">
        <v>0.67039106145251393</v>
      </c>
    </row>
    <row r="80" spans="1:2" x14ac:dyDescent="0.3">
      <c r="A80" s="6">
        <v>173.9</v>
      </c>
      <c r="B80" s="8">
        <v>0.67403314917127077</v>
      </c>
    </row>
    <row r="81" spans="1:2" x14ac:dyDescent="0.3">
      <c r="A81" s="6">
        <v>173.9</v>
      </c>
      <c r="B81" s="8">
        <v>0.67403314917127077</v>
      </c>
    </row>
    <row r="82" spans="1:2" x14ac:dyDescent="0.3">
      <c r="A82" s="6">
        <v>173.9</v>
      </c>
      <c r="B82" s="8">
        <v>0.68131868131868134</v>
      </c>
    </row>
    <row r="83" spans="1:2" x14ac:dyDescent="0.3">
      <c r="A83" s="6">
        <v>173.9</v>
      </c>
      <c r="B83" s="8">
        <v>0.68852459016393441</v>
      </c>
    </row>
    <row r="84" spans="1:2" x14ac:dyDescent="0.3">
      <c r="A84" s="6">
        <v>173.9</v>
      </c>
      <c r="B84" s="8">
        <v>0.69565217391304346</v>
      </c>
    </row>
    <row r="85" spans="1:2" x14ac:dyDescent="0.3">
      <c r="A85" s="6">
        <v>173.9</v>
      </c>
      <c r="B85" s="8">
        <v>0.70270270270270274</v>
      </c>
    </row>
    <row r="86" spans="1:2" x14ac:dyDescent="0.3">
      <c r="A86" s="6">
        <v>173.9</v>
      </c>
      <c r="B86" s="8">
        <v>0.70967741935483875</v>
      </c>
    </row>
    <row r="87" spans="1:2" x14ac:dyDescent="0.3">
      <c r="A87" s="6">
        <v>173.9</v>
      </c>
      <c r="B87" s="8">
        <v>0.71657754010695185</v>
      </c>
    </row>
    <row r="88" spans="1:2" x14ac:dyDescent="0.3">
      <c r="A88" s="6">
        <v>173.9</v>
      </c>
      <c r="B88" s="8">
        <v>0.72340425531914898</v>
      </c>
    </row>
    <row r="89" spans="1:2" x14ac:dyDescent="0.3">
      <c r="A89" s="6">
        <v>173.9</v>
      </c>
      <c r="B89" s="8">
        <v>0.73015873015873012</v>
      </c>
    </row>
    <row r="90" spans="1:2" x14ac:dyDescent="0.3">
      <c r="A90" s="6">
        <v>173.3</v>
      </c>
      <c r="B90" s="8">
        <v>0.73298429319371727</v>
      </c>
    </row>
    <row r="91" spans="1:2" x14ac:dyDescent="0.3">
      <c r="A91" s="6">
        <v>173.3</v>
      </c>
      <c r="B91" s="8">
        <v>0.73298429319371727</v>
      </c>
    </row>
    <row r="92" spans="1:2" x14ac:dyDescent="0.3">
      <c r="A92" s="6">
        <v>172.9</v>
      </c>
      <c r="B92" s="8">
        <v>0.73958333333333337</v>
      </c>
    </row>
    <row r="93" spans="1:2" x14ac:dyDescent="0.3">
      <c r="A93" s="6">
        <v>172.9</v>
      </c>
      <c r="B93" s="8">
        <v>0.74611398963730569</v>
      </c>
    </row>
    <row r="94" spans="1:2" x14ac:dyDescent="0.3">
      <c r="A94" s="6">
        <v>172.8</v>
      </c>
      <c r="B94" s="8">
        <v>0.74871794871794872</v>
      </c>
    </row>
    <row r="95" spans="1:2" x14ac:dyDescent="0.3">
      <c r="A95" s="6">
        <v>172.8</v>
      </c>
      <c r="B95" s="8">
        <v>0.74489795918367352</v>
      </c>
    </row>
    <row r="96" spans="1:2" x14ac:dyDescent="0.3">
      <c r="A96" s="6">
        <v>172.3</v>
      </c>
      <c r="B96" s="8">
        <v>0.74489795918367352</v>
      </c>
    </row>
    <row r="97" spans="1:2" x14ac:dyDescent="0.3">
      <c r="A97" s="6">
        <v>172.3</v>
      </c>
      <c r="B97" s="8">
        <v>0.75126903553299496</v>
      </c>
    </row>
    <row r="98" spans="1:2" x14ac:dyDescent="0.3">
      <c r="A98" s="6">
        <v>172.3</v>
      </c>
      <c r="B98" s="8">
        <v>0.75757575757575757</v>
      </c>
    </row>
    <row r="99" spans="1:2" x14ac:dyDescent="0.3">
      <c r="A99" s="6">
        <v>172.3</v>
      </c>
      <c r="B99" s="8">
        <v>0.76381909547738691</v>
      </c>
    </row>
    <row r="100" spans="1:2" x14ac:dyDescent="0.3">
      <c r="A100" s="6">
        <v>172.3</v>
      </c>
      <c r="B100" s="8">
        <v>0.77</v>
      </c>
    </row>
    <row r="101" spans="1:2" x14ac:dyDescent="0.3">
      <c r="A101" s="6">
        <v>172.2</v>
      </c>
      <c r="B101" s="8">
        <v>0.77611940298507465</v>
      </c>
    </row>
    <row r="102" spans="1:2" x14ac:dyDescent="0.3">
      <c r="A102" s="6">
        <v>172.2</v>
      </c>
      <c r="B102" s="8">
        <v>0.78217821782178221</v>
      </c>
    </row>
    <row r="103" spans="1:2" x14ac:dyDescent="0.3">
      <c r="A103" s="6">
        <v>172</v>
      </c>
      <c r="B103" s="8">
        <v>0.78817733990147787</v>
      </c>
    </row>
    <row r="104" spans="1:2" x14ac:dyDescent="0.3">
      <c r="A104" s="6">
        <v>172</v>
      </c>
      <c r="B104" s="8">
        <v>0.79411764705882348</v>
      </c>
    </row>
    <row r="105" spans="1:2" x14ac:dyDescent="0.3">
      <c r="A105" s="6">
        <v>172</v>
      </c>
      <c r="B105" s="8">
        <v>0.8</v>
      </c>
    </row>
    <row r="106" spans="1:2" x14ac:dyDescent="0.3">
      <c r="A106" s="6">
        <v>172</v>
      </c>
      <c r="B106" s="8">
        <v>0.80582524271844658</v>
      </c>
    </row>
    <row r="107" spans="1:2" x14ac:dyDescent="0.3">
      <c r="A107" s="6">
        <v>171.7</v>
      </c>
      <c r="B107" s="8">
        <v>0.81159420289855078</v>
      </c>
    </row>
    <row r="108" spans="1:2" x14ac:dyDescent="0.3">
      <c r="A108" s="6">
        <v>171.7</v>
      </c>
      <c r="B108" s="8">
        <v>0.81730769230769229</v>
      </c>
    </row>
    <row r="109" spans="1:2" x14ac:dyDescent="0.3">
      <c r="A109" s="6">
        <v>171.7</v>
      </c>
      <c r="B109" s="8">
        <v>0.82296650717703346</v>
      </c>
    </row>
    <row r="110" spans="1:2" x14ac:dyDescent="0.3">
      <c r="A110" s="6">
        <v>171.5</v>
      </c>
      <c r="B110" s="8">
        <v>0.82464454976303314</v>
      </c>
    </row>
    <row r="111" spans="1:2" x14ac:dyDescent="0.3">
      <c r="A111" s="6">
        <v>171.5</v>
      </c>
      <c r="B111" s="8">
        <v>0.82464454976303314</v>
      </c>
    </row>
    <row r="112" spans="1:2" x14ac:dyDescent="0.3">
      <c r="A112" s="6">
        <v>169.7</v>
      </c>
      <c r="B112" s="8">
        <v>0.82629107981220662</v>
      </c>
    </row>
    <row r="113" spans="1:2" x14ac:dyDescent="0.3">
      <c r="A113" s="6">
        <v>169.7</v>
      </c>
      <c r="B113" s="8">
        <v>0.82629107981220662</v>
      </c>
    </row>
    <row r="114" spans="1:2" x14ac:dyDescent="0.3">
      <c r="A114" s="6">
        <v>169.2</v>
      </c>
      <c r="B114" s="8">
        <v>0.82790697674418601</v>
      </c>
    </row>
    <row r="115" spans="1:2" x14ac:dyDescent="0.3">
      <c r="A115" s="6">
        <v>168.9</v>
      </c>
      <c r="B115" s="8">
        <v>0.82790697674418601</v>
      </c>
    </row>
    <row r="116" spans="1:2" x14ac:dyDescent="0.3">
      <c r="A116" s="6">
        <v>168.7</v>
      </c>
      <c r="B116" s="8">
        <v>0.82949308755760365</v>
      </c>
    </row>
    <row r="117" spans="1:2" x14ac:dyDescent="0.3">
      <c r="A117" s="6">
        <v>168.5</v>
      </c>
      <c r="B117" s="8">
        <v>0.82568807339449546</v>
      </c>
    </row>
    <row r="118" spans="1:2" x14ac:dyDescent="0.3">
      <c r="A118" s="6">
        <v>168.4</v>
      </c>
      <c r="B118" s="8">
        <v>0.82568807339449546</v>
      </c>
    </row>
    <row r="119" spans="1:2" x14ac:dyDescent="0.3">
      <c r="A119" s="6">
        <v>168</v>
      </c>
      <c r="B119" s="8">
        <v>0.82727272727272727</v>
      </c>
    </row>
    <row r="120" spans="1:2" x14ac:dyDescent="0.3">
      <c r="A120" s="6">
        <v>167.9</v>
      </c>
      <c r="B120" s="8">
        <v>0.82352941176470584</v>
      </c>
    </row>
    <row r="121" spans="1:2" x14ac:dyDescent="0.3">
      <c r="A121" s="6">
        <v>164.9</v>
      </c>
      <c r="B121" s="8">
        <v>0.81981981981981977</v>
      </c>
    </row>
    <row r="122" spans="1:2" x14ac:dyDescent="0.3">
      <c r="A122" s="6">
        <v>164.7</v>
      </c>
      <c r="B122" s="8">
        <v>0.81981981981981977</v>
      </c>
    </row>
    <row r="123" spans="1:2" x14ac:dyDescent="0.3">
      <c r="A123" s="6">
        <v>164.7</v>
      </c>
      <c r="B123" s="8">
        <v>0.82511210762331844</v>
      </c>
    </row>
    <row r="124" spans="1:2" x14ac:dyDescent="0.3">
      <c r="A124" s="6">
        <v>163.30000000000001</v>
      </c>
      <c r="B124" s="8">
        <v>0.82666666666666666</v>
      </c>
    </row>
    <row r="125" spans="1:2" x14ac:dyDescent="0.3">
      <c r="A125" s="6">
        <v>163</v>
      </c>
      <c r="B125" s="8">
        <v>0.82666666666666666</v>
      </c>
    </row>
    <row r="126" spans="1:2" x14ac:dyDescent="0.3">
      <c r="A126" s="6">
        <v>162.69999999999999</v>
      </c>
      <c r="B126" s="8">
        <v>0.83185840707964598</v>
      </c>
    </row>
    <row r="127" spans="1:2" x14ac:dyDescent="0.3">
      <c r="A127" s="6">
        <v>161.5</v>
      </c>
      <c r="B127" s="8">
        <v>0.83333333333333337</v>
      </c>
    </row>
    <row r="128" spans="1:2" x14ac:dyDescent="0.3">
      <c r="A128" s="6">
        <v>161.5</v>
      </c>
      <c r="B128" s="8">
        <v>0.82969432314410485</v>
      </c>
    </row>
    <row r="129" spans="1:2" x14ac:dyDescent="0.3">
      <c r="A129" s="6">
        <v>161.5</v>
      </c>
      <c r="B129" s="8">
        <v>0.82608695652173914</v>
      </c>
    </row>
    <row r="130" spans="1:2" x14ac:dyDescent="0.3">
      <c r="A130" s="6">
        <v>159.80000000000001</v>
      </c>
      <c r="B130" s="8">
        <v>0.82251082251082253</v>
      </c>
    </row>
    <row r="131" spans="1:2" x14ac:dyDescent="0.3">
      <c r="A131" s="6">
        <v>159.80000000000001</v>
      </c>
      <c r="B131" s="8">
        <v>0.81896551724137934</v>
      </c>
    </row>
    <row r="132" spans="1:2" x14ac:dyDescent="0.3">
      <c r="A132" s="6">
        <v>158.4</v>
      </c>
      <c r="B132" s="8">
        <v>0.81545064377682408</v>
      </c>
    </row>
    <row r="133" spans="1:2" x14ac:dyDescent="0.3">
      <c r="A133" s="6">
        <v>156.19999999999999</v>
      </c>
      <c r="B133" s="8">
        <v>0.81545064377682408</v>
      </c>
    </row>
    <row r="134" spans="1:2" x14ac:dyDescent="0.3">
      <c r="A134" s="6">
        <v>154.69999999999999</v>
      </c>
      <c r="B134" s="8">
        <v>0.82051282051282048</v>
      </c>
    </row>
    <row r="135" spans="1:2" x14ac:dyDescent="0.3">
      <c r="A135" s="6">
        <v>154.69999999999999</v>
      </c>
      <c r="B135" s="8">
        <v>0.82553191489361699</v>
      </c>
    </row>
    <row r="136" spans="1:2" x14ac:dyDescent="0.3">
      <c r="A136" s="6">
        <v>153.9</v>
      </c>
      <c r="B136" s="8">
        <v>0.8270042194092827</v>
      </c>
    </row>
    <row r="137" spans="1:2" x14ac:dyDescent="0.3">
      <c r="A137" s="6">
        <v>151.1</v>
      </c>
      <c r="B137" s="8">
        <v>0.82352941176470584</v>
      </c>
    </row>
    <row r="138" spans="1:2" x14ac:dyDescent="0.3">
      <c r="A138" s="6">
        <v>149.30000000000001</v>
      </c>
      <c r="B138" s="8">
        <v>0.82008368200836823</v>
      </c>
    </row>
    <row r="139" spans="1:2" x14ac:dyDescent="0.3">
      <c r="A139" s="6">
        <v>145.5</v>
      </c>
      <c r="B139" s="8">
        <v>0.81666666666666665</v>
      </c>
    </row>
    <row r="140" spans="1:2" x14ac:dyDescent="0.3">
      <c r="A140" s="6">
        <v>143.80000000000001</v>
      </c>
      <c r="B140" s="8">
        <v>0.81327800829875518</v>
      </c>
    </row>
    <row r="141" spans="1:2" x14ac:dyDescent="0.3">
      <c r="A141" s="6">
        <v>67.5</v>
      </c>
      <c r="B141" s="8">
        <v>0.81327800829875518</v>
      </c>
    </row>
    <row r="142" spans="1:2" x14ac:dyDescent="0.3">
      <c r="A142" s="6">
        <v>67.5</v>
      </c>
      <c r="B142" s="8">
        <v>0.81818181818181823</v>
      </c>
    </row>
    <row r="143" spans="1:2" x14ac:dyDescent="0.3">
      <c r="A143" s="6">
        <v>66.099999999999994</v>
      </c>
      <c r="B143" s="8">
        <v>0.81967213114754101</v>
      </c>
    </row>
    <row r="144" spans="1:2" x14ac:dyDescent="0.3">
      <c r="A144" s="6">
        <v>63.9</v>
      </c>
      <c r="B144" s="8">
        <v>0.81967213114754101</v>
      </c>
    </row>
    <row r="145" spans="1:2" x14ac:dyDescent="0.3">
      <c r="A145" s="6">
        <v>63.5</v>
      </c>
      <c r="B145" s="8">
        <v>0.82113821138211385</v>
      </c>
    </row>
    <row r="146" spans="1:2" x14ac:dyDescent="0.3">
      <c r="A146" s="6">
        <v>63.5</v>
      </c>
      <c r="B146" s="8">
        <v>0.81781376518218618</v>
      </c>
    </row>
    <row r="147" spans="1:2" x14ac:dyDescent="0.3">
      <c r="A147" s="6">
        <v>63.5</v>
      </c>
      <c r="B147" s="8">
        <v>0.81451612903225812</v>
      </c>
    </row>
    <row r="148" spans="1:2" x14ac:dyDescent="0.3">
      <c r="A148" s="6">
        <v>62.2</v>
      </c>
      <c r="B148" s="8">
        <v>0.8112449799196787</v>
      </c>
    </row>
    <row r="149" spans="1:2" x14ac:dyDescent="0.3">
      <c r="A149" s="6">
        <v>62</v>
      </c>
      <c r="B149" s="8">
        <v>0.80800000000000005</v>
      </c>
    </row>
    <row r="150" spans="1:2" x14ac:dyDescent="0.3">
      <c r="A150" s="6">
        <v>56.5</v>
      </c>
      <c r="B150" s="8">
        <v>0.80478087649402386</v>
      </c>
    </row>
    <row r="151" spans="1:2" x14ac:dyDescent="0.3">
      <c r="A151" s="6">
        <v>41.7</v>
      </c>
      <c r="B151" s="8">
        <v>0.80158730158730163</v>
      </c>
    </row>
    <row r="152" spans="1:2" x14ac:dyDescent="0.3">
      <c r="A152" s="6">
        <v>41.2</v>
      </c>
      <c r="B152" s="8">
        <v>0.80158730158730163</v>
      </c>
    </row>
    <row r="153" spans="1:2" x14ac:dyDescent="0.3">
      <c r="A153" s="6">
        <v>37.5</v>
      </c>
      <c r="B153" s="8">
        <v>0.80314960629921262</v>
      </c>
    </row>
    <row r="154" spans="1:2" x14ac:dyDescent="0.3">
      <c r="A154" s="6">
        <v>22.9</v>
      </c>
      <c r="B154" s="8">
        <v>0.8</v>
      </c>
    </row>
    <row r="155" spans="1:2" x14ac:dyDescent="0.3">
      <c r="A155" s="6">
        <v>16</v>
      </c>
      <c r="B155" s="8">
        <v>0.796875</v>
      </c>
    </row>
    <row r="156" spans="1:2" x14ac:dyDescent="0.3">
      <c r="A156" s="6">
        <v>15.7</v>
      </c>
      <c r="B156" s="8">
        <v>0.79377431906614782</v>
      </c>
    </row>
    <row r="157" spans="1:2" x14ac:dyDescent="0.3">
      <c r="A157" s="6">
        <v>14</v>
      </c>
      <c r="B157" s="8">
        <v>0.79069767441860461</v>
      </c>
    </row>
    <row r="158" spans="1:2" x14ac:dyDescent="0.3">
      <c r="A158" s="6">
        <v>12.1</v>
      </c>
      <c r="B158" s="8">
        <v>0.78764478764478763</v>
      </c>
    </row>
    <row r="159" spans="1:2" x14ac:dyDescent="0.3">
      <c r="A159" s="6">
        <v>10.8</v>
      </c>
      <c r="B159" s="8">
        <v>0.7846153846153846</v>
      </c>
    </row>
    <row r="160" spans="1:2" x14ac:dyDescent="0.3">
      <c r="A160" s="6">
        <v>10.5</v>
      </c>
      <c r="B160" s="8">
        <v>0.7816091954022989</v>
      </c>
    </row>
    <row r="161" spans="1:2" x14ac:dyDescent="0.3">
      <c r="A161" s="6">
        <v>10.5</v>
      </c>
      <c r="B161" s="8">
        <v>0.77862595419847325</v>
      </c>
    </row>
    <row r="162" spans="1:2" x14ac:dyDescent="0.3">
      <c r="A162" s="6">
        <v>9.4</v>
      </c>
      <c r="B162" s="8">
        <v>0.7756653992395437</v>
      </c>
    </row>
    <row r="163" spans="1:2" x14ac:dyDescent="0.3">
      <c r="A163" s="6">
        <v>8.1999999999999993</v>
      </c>
      <c r="B163" s="8">
        <v>0.77272727272727271</v>
      </c>
    </row>
    <row r="164" spans="1:2" x14ac:dyDescent="0.3">
      <c r="A164" s="6">
        <v>8.1</v>
      </c>
      <c r="B164" s="8">
        <v>0.76981132075471703</v>
      </c>
    </row>
    <row r="165" spans="1:2" x14ac:dyDescent="0.3">
      <c r="A165" s="6">
        <v>7</v>
      </c>
      <c r="B165" s="8">
        <v>0.76691729323308266</v>
      </c>
    </row>
    <row r="166" spans="1:2" x14ac:dyDescent="0.3">
      <c r="A166" s="6">
        <v>7</v>
      </c>
      <c r="B166" s="8">
        <v>0.7640449438202247</v>
      </c>
    </row>
    <row r="167" spans="1:2" x14ac:dyDescent="0.3">
      <c r="A167" s="6">
        <v>6.7</v>
      </c>
      <c r="B167" s="8">
        <v>0.76119402985074625</v>
      </c>
    </row>
    <row r="168" spans="1:2" x14ac:dyDescent="0.3">
      <c r="A168" s="6">
        <v>6.4</v>
      </c>
      <c r="B168" s="8">
        <v>0.75836431226765799</v>
      </c>
    </row>
    <row r="169" spans="1:2" x14ac:dyDescent="0.3">
      <c r="A169" s="6">
        <v>6.4</v>
      </c>
      <c r="B169" s="8">
        <v>0.75555555555555554</v>
      </c>
    </row>
    <row r="170" spans="1:2" x14ac:dyDescent="0.3">
      <c r="A170" s="6">
        <v>6.3</v>
      </c>
      <c r="B170" s="8">
        <v>0.75276752767527677</v>
      </c>
    </row>
    <row r="171" spans="1:2" x14ac:dyDescent="0.3">
      <c r="A171" s="6">
        <v>6.3</v>
      </c>
      <c r="B171" s="8">
        <v>0.75</v>
      </c>
    </row>
    <row r="172" spans="1:2" x14ac:dyDescent="0.3">
      <c r="A172" s="6">
        <v>6.3</v>
      </c>
      <c r="B172" s="8">
        <v>0.74725274725274726</v>
      </c>
    </row>
    <row r="173" spans="1:2" x14ac:dyDescent="0.3">
      <c r="A173" s="6">
        <v>5.8</v>
      </c>
      <c r="B173" s="8">
        <v>0.74452554744525545</v>
      </c>
    </row>
    <row r="174" spans="1:2" x14ac:dyDescent="0.3">
      <c r="A174" s="6">
        <v>5.6</v>
      </c>
      <c r="B174" s="8">
        <v>0.74181818181818182</v>
      </c>
    </row>
    <row r="175" spans="1:2" x14ac:dyDescent="0.3">
      <c r="A175" s="6">
        <v>5.3</v>
      </c>
      <c r="B175" s="8">
        <v>0.73913043478260865</v>
      </c>
    </row>
    <row r="176" spans="1:2" x14ac:dyDescent="0.3">
      <c r="A176" s="6">
        <v>5.0999999999999996</v>
      </c>
      <c r="B176" s="8">
        <v>0.73646209386281591</v>
      </c>
    </row>
    <row r="177" spans="1:2" x14ac:dyDescent="0.3">
      <c r="A177" s="6">
        <v>5.0999999999999996</v>
      </c>
      <c r="B177" s="8">
        <v>0.73381294964028776</v>
      </c>
    </row>
    <row r="178" spans="1:2" x14ac:dyDescent="0.3">
      <c r="A178" s="6">
        <v>4.2</v>
      </c>
      <c r="B178" s="8">
        <v>0.73118279569892475</v>
      </c>
    </row>
    <row r="179" spans="1:2" x14ac:dyDescent="0.3">
      <c r="A179" s="6">
        <v>4.0999999999999996</v>
      </c>
      <c r="B179" s="8">
        <v>0.72857142857142854</v>
      </c>
    </row>
    <row r="180" spans="1:2" x14ac:dyDescent="0.3">
      <c r="A180" s="6">
        <v>4</v>
      </c>
      <c r="B180" s="8">
        <v>0.72597864768683273</v>
      </c>
    </row>
    <row r="181" spans="1:2" x14ac:dyDescent="0.3">
      <c r="A181" s="6">
        <v>3.9</v>
      </c>
      <c r="B181" s="8">
        <v>0.72340425531914898</v>
      </c>
    </row>
    <row r="182" spans="1:2" x14ac:dyDescent="0.3">
      <c r="A182" s="6">
        <v>3.7</v>
      </c>
      <c r="B182" s="8">
        <v>0.72084805653710249</v>
      </c>
    </row>
    <row r="183" spans="1:2" x14ac:dyDescent="0.3">
      <c r="A183" s="6">
        <v>3.4</v>
      </c>
      <c r="B183" s="8">
        <v>0.71830985915492962</v>
      </c>
    </row>
    <row r="184" spans="1:2" x14ac:dyDescent="0.3">
      <c r="A184" s="6">
        <v>3.4</v>
      </c>
      <c r="B184" s="8">
        <v>0.71578947368421053</v>
      </c>
    </row>
    <row r="185" spans="1:2" x14ac:dyDescent="0.3">
      <c r="A185" s="6">
        <v>3.3</v>
      </c>
      <c r="B185" s="8">
        <v>0.71328671328671334</v>
      </c>
    </row>
    <row r="186" spans="1:2" x14ac:dyDescent="0.3">
      <c r="A186" s="6">
        <v>3.3</v>
      </c>
      <c r="B186" s="8">
        <v>0.71080139372822304</v>
      </c>
    </row>
    <row r="187" spans="1:2" x14ac:dyDescent="0.3">
      <c r="A187" s="6">
        <v>3.3</v>
      </c>
      <c r="B187" s="8">
        <v>0.70833333333333337</v>
      </c>
    </row>
    <row r="188" spans="1:2" x14ac:dyDescent="0.3">
      <c r="A188" s="6">
        <v>3.2</v>
      </c>
      <c r="B188" s="8">
        <v>0.70588235294117652</v>
      </c>
    </row>
    <row r="189" spans="1:2" x14ac:dyDescent="0.3">
      <c r="A189" s="6">
        <v>2.8</v>
      </c>
      <c r="B189" s="8">
        <v>0.70344827586206893</v>
      </c>
    </row>
    <row r="190" spans="1:2" x14ac:dyDescent="0.3">
      <c r="A190" s="6">
        <v>2.8</v>
      </c>
      <c r="B190" s="8">
        <v>0.7010309278350515</v>
      </c>
    </row>
    <row r="191" spans="1:2" x14ac:dyDescent="0.3">
      <c r="A191" s="6">
        <v>2.5</v>
      </c>
      <c r="B191" s="8">
        <v>0.69863013698630139</v>
      </c>
    </row>
    <row r="192" spans="1:2" x14ac:dyDescent="0.3">
      <c r="A192" s="6">
        <v>2</v>
      </c>
      <c r="B192" s="8">
        <v>0.69624573378839594</v>
      </c>
    </row>
    <row r="193" spans="1:2" x14ac:dyDescent="0.3">
      <c r="A193" s="6">
        <v>1.9</v>
      </c>
      <c r="B193" s="8">
        <v>0.69387755102040816</v>
      </c>
    </row>
    <row r="194" spans="1:2" x14ac:dyDescent="0.3">
      <c r="A194" s="6">
        <v>1.7</v>
      </c>
      <c r="B194" s="8">
        <v>0.69152542372881354</v>
      </c>
    </row>
    <row r="195" spans="1:2" x14ac:dyDescent="0.3">
      <c r="A195" s="6">
        <v>1.4</v>
      </c>
      <c r="B195" s="8">
        <v>0.68918918918918914</v>
      </c>
    </row>
    <row r="196" spans="1:2" x14ac:dyDescent="0.3">
      <c r="A196" s="6">
        <v>1.4</v>
      </c>
      <c r="B196" s="8">
        <v>0.68686868686868685</v>
      </c>
    </row>
    <row r="197" spans="1:2" x14ac:dyDescent="0.3">
      <c r="A197" s="6">
        <v>1.4</v>
      </c>
      <c r="B197" s="8">
        <v>0.68456375838926176</v>
      </c>
    </row>
    <row r="198" spans="1:2" x14ac:dyDescent="0.3">
      <c r="A198" s="6">
        <v>1.4</v>
      </c>
      <c r="B198" s="8">
        <v>0.68227424749163879</v>
      </c>
    </row>
    <row r="199" spans="1:2" x14ac:dyDescent="0.3">
      <c r="A199" s="6">
        <v>1</v>
      </c>
      <c r="B199" s="8">
        <v>0.68</v>
      </c>
    </row>
    <row r="200" spans="1:2" x14ac:dyDescent="0.3">
      <c r="A200" s="6">
        <v>0.5</v>
      </c>
      <c r="B200" s="8">
        <v>0.67774086378737541</v>
      </c>
    </row>
    <row r="201" spans="1:2" x14ac:dyDescent="0.3">
      <c r="A201" s="6">
        <v>0.3</v>
      </c>
      <c r="B201" s="8">
        <v>0.67549668874172186</v>
      </c>
    </row>
    <row r="202" spans="1:2" x14ac:dyDescent="0.3">
      <c r="A202" s="6">
        <v>0.3</v>
      </c>
      <c r="B202" s="8">
        <v>0.67326732673267331</v>
      </c>
    </row>
    <row r="203" spans="1:2" x14ac:dyDescent="0.3">
      <c r="A203" s="6">
        <v>0.2</v>
      </c>
      <c r="B203" s="8">
        <v>0.67105263157894735</v>
      </c>
    </row>
    <row r="204" spans="1:2" x14ac:dyDescent="0.3">
      <c r="A204" s="6">
        <v>-0.3</v>
      </c>
      <c r="B204" s="8">
        <v>0.66885245901639345</v>
      </c>
    </row>
    <row r="205" spans="1:2" x14ac:dyDescent="0.3">
      <c r="A205" s="6">
        <v>-0.6</v>
      </c>
      <c r="B205" s="8">
        <v>0.66666666666666663</v>
      </c>
    </row>
    <row r="206" spans="1:2" x14ac:dyDescent="0.3">
      <c r="A206" s="6">
        <v>-0.6</v>
      </c>
      <c r="B206" s="8">
        <v>0.66449511400651462</v>
      </c>
    </row>
    <row r="207" spans="1:2" x14ac:dyDescent="0.3">
      <c r="A207" s="6">
        <v>-0.6</v>
      </c>
      <c r="B207" s="8">
        <v>0.66233766233766234</v>
      </c>
    </row>
    <row r="208" spans="1:2" x14ac:dyDescent="0.3">
      <c r="A208" s="6">
        <v>-1.1000000000000001</v>
      </c>
      <c r="B208" s="8">
        <v>0.66019417475728159</v>
      </c>
    </row>
    <row r="209" spans="1:2" x14ac:dyDescent="0.3">
      <c r="A209" s="6">
        <v>-1.2</v>
      </c>
      <c r="B209" s="8">
        <v>0.65806451612903227</v>
      </c>
    </row>
    <row r="210" spans="1:2" x14ac:dyDescent="0.3">
      <c r="A210" s="6">
        <v>-1.3</v>
      </c>
      <c r="B210" s="8">
        <v>0.65594855305466238</v>
      </c>
    </row>
    <row r="211" spans="1:2" x14ac:dyDescent="0.3">
      <c r="A211" s="6">
        <v>-1.3</v>
      </c>
      <c r="B211" s="8">
        <v>0.65384615384615385</v>
      </c>
    </row>
    <row r="212" spans="1:2" x14ac:dyDescent="0.3">
      <c r="A212" s="6">
        <v>-1.3</v>
      </c>
      <c r="B212" s="8">
        <v>0.65175718849840258</v>
      </c>
    </row>
    <row r="213" spans="1:2" x14ac:dyDescent="0.3">
      <c r="A213" s="6">
        <v>-1.4</v>
      </c>
      <c r="B213" s="8">
        <v>0.64968152866242035</v>
      </c>
    </row>
    <row r="214" spans="1:2" x14ac:dyDescent="0.3">
      <c r="A214" s="6">
        <v>-1.8</v>
      </c>
      <c r="B214" s="8">
        <v>0.64761904761904765</v>
      </c>
    </row>
    <row r="215" spans="1:2" x14ac:dyDescent="0.3">
      <c r="A215" s="6">
        <v>-2</v>
      </c>
      <c r="B215" s="8">
        <v>0.64556962025316456</v>
      </c>
    </row>
    <row r="216" spans="1:2" x14ac:dyDescent="0.3">
      <c r="A216" s="6">
        <v>-2.5</v>
      </c>
      <c r="B216" s="8">
        <v>0.64353312302839116</v>
      </c>
    </row>
    <row r="217" spans="1:2" x14ac:dyDescent="0.3">
      <c r="A217" s="6">
        <v>-3.7</v>
      </c>
      <c r="B217" s="8">
        <v>0.64150943396226412</v>
      </c>
    </row>
    <row r="218" spans="1:2" x14ac:dyDescent="0.3">
      <c r="A218" s="6">
        <v>-4.0999999999999996</v>
      </c>
      <c r="B218" s="8">
        <v>0.63949843260188088</v>
      </c>
    </row>
    <row r="219" spans="1:2" x14ac:dyDescent="0.3">
      <c r="A219" s="6">
        <v>-4.9000000000000004</v>
      </c>
      <c r="B219" s="8">
        <v>0.63749999999999996</v>
      </c>
    </row>
    <row r="220" spans="1:2" x14ac:dyDescent="0.3">
      <c r="A220" s="6">
        <v>-19.399999999999999</v>
      </c>
      <c r="B220" s="8">
        <v>0.63551401869158874</v>
      </c>
    </row>
    <row r="221" spans="1:2" x14ac:dyDescent="0.3">
      <c r="A221" s="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table2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16kwl</cp:lastModifiedBy>
  <dcterms:modified xsi:type="dcterms:W3CDTF">2022-04-28T21:05:19Z</dcterms:modified>
</cp:coreProperties>
</file>