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6251\Documents\Информатика\proteoms\"/>
    </mc:Choice>
  </mc:AlternateContent>
  <bookViews>
    <workbookView xWindow="0" yWindow="0" windowWidth="19200" windowHeight="5810" activeTab="2"/>
  </bookViews>
  <sheets>
    <sheet name="E.coli" sheetId="1" r:id="rId1"/>
    <sheet name="T.maritima" sheetId="3" r:id="rId2"/>
    <sheet name="Сводная ABS" sheetId="4" r:id="rId3"/>
    <sheet name="Сводная %" sheetId="2" r:id="rId4"/>
  </sheets>
  <calcPr calcId="0"/>
</workbook>
</file>

<file path=xl/calcChain.xml><?xml version="1.0" encoding="utf-8"?>
<calcChain xmlns="http://schemas.openxmlformats.org/spreadsheetml/2006/main">
  <c r="D21" i="4" l="1"/>
  <c r="D10" i="4"/>
  <c r="D14" i="4"/>
  <c r="D16" i="4"/>
  <c r="D4" i="4"/>
  <c r="D17" i="4"/>
  <c r="D11" i="4"/>
  <c r="D19" i="4"/>
  <c r="D3" i="4"/>
  <c r="D15" i="4"/>
  <c r="D13" i="4"/>
  <c r="D12" i="4"/>
  <c r="D5" i="4"/>
  <c r="D9" i="4"/>
  <c r="D7" i="4"/>
  <c r="D6" i="4"/>
  <c r="D22" i="4"/>
  <c r="D8" i="4"/>
  <c r="D20" i="4"/>
  <c r="D18" i="4"/>
  <c r="D2" i="4"/>
  <c r="C23" i="4"/>
  <c r="B23" i="4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" i="2"/>
  <c r="B23" i="3"/>
  <c r="C5" i="3" s="1"/>
  <c r="B23" i="1"/>
  <c r="C20" i="1" s="1"/>
  <c r="C11" i="3" l="1"/>
  <c r="C15" i="3"/>
  <c r="C19" i="3"/>
  <c r="C14" i="3"/>
  <c r="C16" i="3"/>
  <c r="C9" i="3"/>
  <c r="C3" i="3"/>
  <c r="C12" i="3"/>
  <c r="C18" i="3"/>
  <c r="C17" i="3"/>
  <c r="C10" i="3"/>
  <c r="C21" i="3"/>
  <c r="C22" i="3"/>
  <c r="C4" i="3"/>
  <c r="C2" i="3"/>
  <c r="C20" i="3"/>
  <c r="C8" i="3"/>
  <c r="C13" i="3"/>
  <c r="C6" i="3"/>
  <c r="C7" i="3"/>
  <c r="C6" i="1"/>
  <c r="C21" i="1"/>
  <c r="C15" i="1"/>
  <c r="C8" i="1"/>
  <c r="C13" i="1"/>
  <c r="C4" i="1"/>
  <c r="C17" i="1"/>
  <c r="C2" i="1"/>
  <c r="C7" i="1"/>
  <c r="C19" i="1"/>
  <c r="C12" i="1"/>
  <c r="C10" i="1"/>
  <c r="C18" i="1"/>
  <c r="C9" i="1"/>
  <c r="C11" i="1"/>
  <c r="C5" i="1"/>
  <c r="C3" i="1"/>
  <c r="C22" i="1"/>
  <c r="C14" i="1"/>
  <c r="C16" i="1"/>
  <c r="C23" i="1" l="1"/>
</calcChain>
</file>

<file path=xl/sharedStrings.xml><?xml version="1.0" encoding="utf-8"?>
<sst xmlns="http://schemas.openxmlformats.org/spreadsheetml/2006/main" count="101" uniqueCount="29">
  <si>
    <t>L</t>
  </si>
  <si>
    <t>A</t>
  </si>
  <si>
    <t>G</t>
  </si>
  <si>
    <t>V</t>
  </si>
  <si>
    <t>I</t>
  </si>
  <si>
    <t>S</t>
  </si>
  <si>
    <t>E</t>
  </si>
  <si>
    <t>R</t>
  </si>
  <si>
    <t>T</t>
  </si>
  <si>
    <t>D</t>
  </si>
  <si>
    <t>Q</t>
  </si>
  <si>
    <t>P</t>
  </si>
  <si>
    <t>K</t>
  </si>
  <si>
    <t>N</t>
  </si>
  <si>
    <t>F</t>
  </si>
  <si>
    <t>Y</t>
  </si>
  <si>
    <t>M</t>
  </si>
  <si>
    <t>H</t>
  </si>
  <si>
    <t>W</t>
  </si>
  <si>
    <t>C</t>
  </si>
  <si>
    <t>U</t>
  </si>
  <si>
    <t>Letter</t>
  </si>
  <si>
    <t>Number</t>
  </si>
  <si>
    <t>%</t>
  </si>
  <si>
    <t>Total</t>
  </si>
  <si>
    <t>E.coli</t>
  </si>
  <si>
    <t>T.maritima</t>
  </si>
  <si>
    <t>Δ%</t>
  </si>
  <si>
    <t>Разность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</si>
</sst>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1" applyNumberFormat="1" applyFont="1"/>
    <xf numFmtId="0" fontId="18" fillId="0" borderId="0" xfId="0" applyFont="1"/>
    <xf numFmtId="0" fontId="1" fillId="14" borderId="0" xfId="24"/>
    <xf numFmtId="0" fontId="0" fillId="14" borderId="0" xfId="24" applyFont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Частота (%)</a:t>
            </a:r>
            <a:r>
              <a:rPr lang="ru-RU" baseline="0"/>
              <a:t> аминокислотных остатков в протеомах </a:t>
            </a:r>
            <a:r>
              <a:rPr lang="en-US" i="1" baseline="0"/>
              <a:t>T.maritima</a:t>
            </a:r>
            <a:r>
              <a:rPr lang="ru-RU" baseline="0"/>
              <a:t>  и </a:t>
            </a:r>
            <a:r>
              <a:rPr lang="en-US" i="1" baseline="0"/>
              <a:t>E.coli</a:t>
            </a:r>
            <a:endParaRPr lang="ru-RU" i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'Сводная %'!$B$1</c:f>
              <c:strCache>
                <c:ptCount val="1"/>
                <c:pt idx="0">
                  <c:v>T.maritima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'Сводная %'!$A$2:$A$23</c:f>
              <c:strCache>
                <c:ptCount val="21"/>
                <c:pt idx="0">
                  <c:v>L</c:v>
                </c:pt>
                <c:pt idx="1">
                  <c:v>E</c:v>
                </c:pt>
                <c:pt idx="2">
                  <c:v>V</c:v>
                </c:pt>
                <c:pt idx="3">
                  <c:v>K</c:v>
                </c:pt>
                <c:pt idx="4">
                  <c:v>I</c:v>
                </c:pt>
                <c:pt idx="5">
                  <c:v>G</c:v>
                </c:pt>
                <c:pt idx="6">
                  <c:v>A</c:v>
                </c:pt>
                <c:pt idx="7">
                  <c:v>S</c:v>
                </c:pt>
                <c:pt idx="8">
                  <c:v>R</c:v>
                </c:pt>
                <c:pt idx="9">
                  <c:v>F</c:v>
                </c:pt>
                <c:pt idx="10">
                  <c:v>D</c:v>
                </c:pt>
                <c:pt idx="11">
                  <c:v>T</c:v>
                </c:pt>
                <c:pt idx="12">
                  <c:v>P</c:v>
                </c:pt>
                <c:pt idx="13">
                  <c:v>N</c:v>
                </c:pt>
                <c:pt idx="14">
                  <c:v>Y</c:v>
                </c:pt>
                <c:pt idx="15">
                  <c:v>M</c:v>
                </c:pt>
                <c:pt idx="16">
                  <c:v>Q</c:v>
                </c:pt>
                <c:pt idx="17">
                  <c:v>H</c:v>
                </c:pt>
                <c:pt idx="18">
                  <c:v>W</c:v>
                </c:pt>
                <c:pt idx="19">
                  <c:v>C</c:v>
                </c:pt>
                <c:pt idx="20">
                  <c:v>U</c:v>
                </c:pt>
              </c:strCache>
            </c:strRef>
          </c:cat>
          <c:val>
            <c:numRef>
              <c:f>'Сводная %'!$B$2:$B$23</c:f>
              <c:numCache>
                <c:formatCode>General</c:formatCode>
                <c:ptCount val="22"/>
                <c:pt idx="0">
                  <c:v>10.038606726149622</c:v>
                </c:pt>
                <c:pt idx="1">
                  <c:v>8.9245024021962944</c:v>
                </c:pt>
                <c:pt idx="2">
                  <c:v>8.6099862731640364</c:v>
                </c:pt>
                <c:pt idx="3">
                  <c:v>7.6173644474948521</c:v>
                </c:pt>
                <c:pt idx="4">
                  <c:v>7.1847975291695265</c:v>
                </c:pt>
                <c:pt idx="5">
                  <c:v>6.9080301990391213</c:v>
                </c:pt>
                <c:pt idx="6">
                  <c:v>5.8488332189430334</c:v>
                </c:pt>
                <c:pt idx="7">
                  <c:v>5.6511667810569666</c:v>
                </c:pt>
                <c:pt idx="8">
                  <c:v>5.5356897735072064</c:v>
                </c:pt>
                <c:pt idx="9">
                  <c:v>5.194921070693205</c:v>
                </c:pt>
                <c:pt idx="10">
                  <c:v>4.9660260809883319</c:v>
                </c:pt>
                <c:pt idx="11">
                  <c:v>4.5257378174330816</c:v>
                </c:pt>
                <c:pt idx="12">
                  <c:v>3.9933081674673989</c:v>
                </c:pt>
                <c:pt idx="13">
                  <c:v>3.6096431022649278</c:v>
                </c:pt>
                <c:pt idx="14">
                  <c:v>3.5797872340425534</c:v>
                </c:pt>
                <c:pt idx="15">
                  <c:v>2.4025394646533975</c:v>
                </c:pt>
                <c:pt idx="16">
                  <c:v>2.0132120796156485</c:v>
                </c:pt>
                <c:pt idx="17">
                  <c:v>1.5851063829787233</c:v>
                </c:pt>
                <c:pt idx="18">
                  <c:v>1.1022649279341112</c:v>
                </c:pt>
                <c:pt idx="19">
                  <c:v>0.70847632120796156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'Сводная %'!$C$1</c:f>
              <c:strCache>
                <c:ptCount val="1"/>
                <c:pt idx="0">
                  <c:v>E.coli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'Сводная %'!$A$2:$A$23</c:f>
              <c:strCache>
                <c:ptCount val="21"/>
                <c:pt idx="0">
                  <c:v>L</c:v>
                </c:pt>
                <c:pt idx="1">
                  <c:v>E</c:v>
                </c:pt>
                <c:pt idx="2">
                  <c:v>V</c:v>
                </c:pt>
                <c:pt idx="3">
                  <c:v>K</c:v>
                </c:pt>
                <c:pt idx="4">
                  <c:v>I</c:v>
                </c:pt>
                <c:pt idx="5">
                  <c:v>G</c:v>
                </c:pt>
                <c:pt idx="6">
                  <c:v>A</c:v>
                </c:pt>
                <c:pt idx="7">
                  <c:v>S</c:v>
                </c:pt>
                <c:pt idx="8">
                  <c:v>R</c:v>
                </c:pt>
                <c:pt idx="9">
                  <c:v>F</c:v>
                </c:pt>
                <c:pt idx="10">
                  <c:v>D</c:v>
                </c:pt>
                <c:pt idx="11">
                  <c:v>T</c:v>
                </c:pt>
                <c:pt idx="12">
                  <c:v>P</c:v>
                </c:pt>
                <c:pt idx="13">
                  <c:v>N</c:v>
                </c:pt>
                <c:pt idx="14">
                  <c:v>Y</c:v>
                </c:pt>
                <c:pt idx="15">
                  <c:v>M</c:v>
                </c:pt>
                <c:pt idx="16">
                  <c:v>Q</c:v>
                </c:pt>
                <c:pt idx="17">
                  <c:v>H</c:v>
                </c:pt>
                <c:pt idx="18">
                  <c:v>W</c:v>
                </c:pt>
                <c:pt idx="19">
                  <c:v>C</c:v>
                </c:pt>
                <c:pt idx="20">
                  <c:v>U</c:v>
                </c:pt>
              </c:strCache>
            </c:strRef>
          </c:cat>
          <c:val>
            <c:numRef>
              <c:f>'Сводная %'!$C$2:$C$23</c:f>
              <c:numCache>
                <c:formatCode>General</c:formatCode>
                <c:ptCount val="22"/>
                <c:pt idx="0">
                  <c:v>10.67262695728737</c:v>
                </c:pt>
                <c:pt idx="1">
                  <c:v>5.7628351004287337</c:v>
                </c:pt>
                <c:pt idx="2">
                  <c:v>7.0734451944788166</c:v>
                </c:pt>
                <c:pt idx="3">
                  <c:v>4.4060627423334511</c:v>
                </c:pt>
                <c:pt idx="4">
                  <c:v>6.0103120303579569</c:v>
                </c:pt>
                <c:pt idx="5">
                  <c:v>7.3746060353104452</c:v>
                </c:pt>
                <c:pt idx="6">
                  <c:v>9.5153994658155892</c:v>
                </c:pt>
                <c:pt idx="7">
                  <c:v>5.8022868756111334</c:v>
                </c:pt>
                <c:pt idx="8">
                  <c:v>5.5110074139840686</c:v>
                </c:pt>
                <c:pt idx="9">
                  <c:v>3.8904612244356183</c:v>
                </c:pt>
                <c:pt idx="10">
                  <c:v>5.1510007477401878</c:v>
                </c:pt>
                <c:pt idx="11">
                  <c:v>5.3990676107562496</c:v>
                </c:pt>
                <c:pt idx="12">
                  <c:v>4.425383050927449</c:v>
                </c:pt>
                <c:pt idx="13">
                  <c:v>3.9453987431475586</c:v>
                </c:pt>
                <c:pt idx="14">
                  <c:v>2.8453210194633676</c:v>
                </c:pt>
                <c:pt idx="15">
                  <c:v>2.8192902220065688</c:v>
                </c:pt>
                <c:pt idx="16">
                  <c:v>4.4401313780984388</c:v>
                </c:pt>
                <c:pt idx="17">
                  <c:v>2.2663754363661304</c:v>
                </c:pt>
                <c:pt idx="18">
                  <c:v>1.5311713268922473</c:v>
                </c:pt>
                <c:pt idx="19">
                  <c:v>1.1575961996510546</c:v>
                </c:pt>
                <c:pt idx="20">
                  <c:v>2.2122490756485945E-4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1654704"/>
        <c:axId val="1671647088"/>
      </c:barChart>
      <c:catAx>
        <c:axId val="167165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1647088"/>
        <c:crosses val="autoZero"/>
        <c:auto val="1"/>
        <c:lblAlgn val="ctr"/>
        <c:lblOffset val="100"/>
        <c:noMultiLvlLbl val="0"/>
      </c:catAx>
      <c:valAx>
        <c:axId val="167164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7165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</xdr:colOff>
      <xdr:row>3</xdr:row>
      <xdr:rowOff>146050</xdr:rowOff>
    </xdr:from>
    <xdr:to>
      <xdr:col>12</xdr:col>
      <xdr:colOff>358775</xdr:colOff>
      <xdr:row>18</xdr:row>
      <xdr:rowOff>127000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8" sqref="F8"/>
    </sheetView>
  </sheetViews>
  <sheetFormatPr defaultRowHeight="14.5" x14ac:dyDescent="0.35"/>
  <sheetData>
    <row r="1" spans="1:3" x14ac:dyDescent="0.35">
      <c r="A1" t="s">
        <v>21</v>
      </c>
      <c r="B1" t="s">
        <v>22</v>
      </c>
      <c r="C1" s="1" t="s">
        <v>23</v>
      </c>
    </row>
    <row r="2" spans="1:3" x14ac:dyDescent="0.35">
      <c r="A2" t="s">
        <v>1</v>
      </c>
      <c r="B2">
        <v>129037</v>
      </c>
      <c r="C2" s="1">
        <f>B2*100/$B$23</f>
        <v>9.5153994658155892</v>
      </c>
    </row>
    <row r="3" spans="1:3" x14ac:dyDescent="0.35">
      <c r="A3" t="s">
        <v>19</v>
      </c>
      <c r="B3">
        <v>15698</v>
      </c>
      <c r="C3" s="1">
        <f>B3*100/$B$23</f>
        <v>1.1575961996510546</v>
      </c>
    </row>
    <row r="4" spans="1:3" x14ac:dyDescent="0.35">
      <c r="A4" t="s">
        <v>9</v>
      </c>
      <c r="B4">
        <v>69852</v>
      </c>
      <c r="C4" s="1">
        <f>B4*100/$B$23</f>
        <v>5.1510007477401878</v>
      </c>
    </row>
    <row r="5" spans="1:3" x14ac:dyDescent="0.35">
      <c r="A5" t="s">
        <v>6</v>
      </c>
      <c r="B5">
        <v>78149</v>
      </c>
      <c r="C5" s="1">
        <f>B5*100/$B$23</f>
        <v>5.7628351004287337</v>
      </c>
    </row>
    <row r="6" spans="1:3" x14ac:dyDescent="0.35">
      <c r="A6" t="s">
        <v>14</v>
      </c>
      <c r="B6">
        <v>52758</v>
      </c>
      <c r="C6" s="1">
        <f>B6*100/$B$23</f>
        <v>3.8904612244356183</v>
      </c>
    </row>
    <row r="7" spans="1:3" x14ac:dyDescent="0.35">
      <c r="A7" t="s">
        <v>2</v>
      </c>
      <c r="B7">
        <v>100006</v>
      </c>
      <c r="C7" s="1">
        <f>B7*100/$B$23</f>
        <v>7.3746060353104452</v>
      </c>
    </row>
    <row r="8" spans="1:3" x14ac:dyDescent="0.35">
      <c r="A8" t="s">
        <v>17</v>
      </c>
      <c r="B8">
        <v>30734</v>
      </c>
      <c r="C8" s="1">
        <f>B8*100/$B$23</f>
        <v>2.2663754363661304</v>
      </c>
    </row>
    <row r="9" spans="1:3" x14ac:dyDescent="0.35">
      <c r="A9" t="s">
        <v>4</v>
      </c>
      <c r="B9">
        <v>81505</v>
      </c>
      <c r="C9" s="1">
        <f>B9*100/$B$23</f>
        <v>6.0103120303579569</v>
      </c>
    </row>
    <row r="10" spans="1:3" x14ac:dyDescent="0.35">
      <c r="A10" t="s">
        <v>12</v>
      </c>
      <c r="B10">
        <v>59750</v>
      </c>
      <c r="C10" s="1">
        <f>B10*100/$B$23</f>
        <v>4.4060627423334511</v>
      </c>
    </row>
    <row r="11" spans="1:3" x14ac:dyDescent="0.35">
      <c r="A11" t="s">
        <v>0</v>
      </c>
      <c r="B11">
        <v>144730</v>
      </c>
      <c r="C11" s="1">
        <f>B11*100/$B$23</f>
        <v>10.67262695728737</v>
      </c>
    </row>
    <row r="12" spans="1:3" x14ac:dyDescent="0.35">
      <c r="A12" t="s">
        <v>16</v>
      </c>
      <c r="B12">
        <v>38232</v>
      </c>
      <c r="C12" s="1">
        <f>B12*100/$B$23</f>
        <v>2.8192902220065688</v>
      </c>
    </row>
    <row r="13" spans="1:3" x14ac:dyDescent="0.35">
      <c r="A13" t="s">
        <v>13</v>
      </c>
      <c r="B13">
        <v>53503</v>
      </c>
      <c r="C13" s="1">
        <f>B13*100/$B$23</f>
        <v>3.9453987431475586</v>
      </c>
    </row>
    <row r="14" spans="1:3" x14ac:dyDescent="0.35">
      <c r="A14" t="s">
        <v>11</v>
      </c>
      <c r="B14">
        <v>60012</v>
      </c>
      <c r="C14" s="1">
        <f>B14*100/$B$23</f>
        <v>4.425383050927449</v>
      </c>
    </row>
    <row r="15" spans="1:3" x14ac:dyDescent="0.35">
      <c r="A15" t="s">
        <v>10</v>
      </c>
      <c r="B15">
        <v>60212</v>
      </c>
      <c r="C15" s="1">
        <f>B15*100/$B$23</f>
        <v>4.4401313780984388</v>
      </c>
    </row>
    <row r="16" spans="1:3" x14ac:dyDescent="0.35">
      <c r="A16" t="s">
        <v>7</v>
      </c>
      <c r="B16">
        <v>74734</v>
      </c>
      <c r="C16" s="1">
        <f>B16*100/$B$23</f>
        <v>5.5110074139840686</v>
      </c>
    </row>
    <row r="17" spans="1:3" x14ac:dyDescent="0.35">
      <c r="A17" t="s">
        <v>5</v>
      </c>
      <c r="B17">
        <v>78684</v>
      </c>
      <c r="C17" s="1">
        <f>B17*100/$B$23</f>
        <v>5.8022868756111334</v>
      </c>
    </row>
    <row r="18" spans="1:3" x14ac:dyDescent="0.35">
      <c r="A18" t="s">
        <v>8</v>
      </c>
      <c r="B18">
        <v>73216</v>
      </c>
      <c r="C18" s="1">
        <f>B18*100/$B$23</f>
        <v>5.3990676107562496</v>
      </c>
    </row>
    <row r="19" spans="1:3" x14ac:dyDescent="0.35">
      <c r="A19" t="s">
        <v>20</v>
      </c>
      <c r="B19">
        <v>3</v>
      </c>
      <c r="C19" s="1">
        <f>B19*100/$B$23</f>
        <v>2.2122490756485945E-4</v>
      </c>
    </row>
    <row r="20" spans="1:3" x14ac:dyDescent="0.35">
      <c r="A20" t="s">
        <v>3</v>
      </c>
      <c r="B20">
        <v>95922</v>
      </c>
      <c r="C20" s="1">
        <f>B20*100/$B$23</f>
        <v>7.0734451944788166</v>
      </c>
    </row>
    <row r="21" spans="1:3" x14ac:dyDescent="0.35">
      <c r="A21" t="s">
        <v>18</v>
      </c>
      <c r="B21">
        <v>20764</v>
      </c>
      <c r="C21" s="1">
        <f>B21*100/$B$23</f>
        <v>1.5311713268922473</v>
      </c>
    </row>
    <row r="22" spans="1:3" x14ac:dyDescent="0.35">
      <c r="A22" t="s">
        <v>15</v>
      </c>
      <c r="B22">
        <v>38585</v>
      </c>
      <c r="C22" s="1">
        <f>B22*100/$B$23</f>
        <v>2.8453210194633676</v>
      </c>
    </row>
    <row r="23" spans="1:3" x14ac:dyDescent="0.35">
      <c r="A23" t="s">
        <v>24</v>
      </c>
      <c r="B23">
        <f>SUM(B2:B22)</f>
        <v>1356086</v>
      </c>
      <c r="C23" s="1">
        <f>SUM(C2:C22)</f>
        <v>100.00000000000001</v>
      </c>
    </row>
  </sheetData>
  <sortState ref="A2:C22">
    <sortCondition ref="A2:A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11" sqref="F11"/>
    </sheetView>
  </sheetViews>
  <sheetFormatPr defaultRowHeight="14.5" x14ac:dyDescent="0.35"/>
  <sheetData>
    <row r="1" spans="1:3" x14ac:dyDescent="0.35">
      <c r="A1" t="s">
        <v>21</v>
      </c>
      <c r="B1" t="s">
        <v>22</v>
      </c>
      <c r="C1" t="s">
        <v>23</v>
      </c>
    </row>
    <row r="2" spans="1:3" x14ac:dyDescent="0.35">
      <c r="A2" t="s">
        <v>1</v>
      </c>
      <c r="B2">
        <v>34087</v>
      </c>
      <c r="C2">
        <f>B2*100/$B$23</f>
        <v>5.8488332189430334</v>
      </c>
    </row>
    <row r="3" spans="1:3" x14ac:dyDescent="0.35">
      <c r="A3" t="s">
        <v>19</v>
      </c>
      <c r="B3">
        <v>4129</v>
      </c>
      <c r="C3">
        <f>B3*100/$B$23</f>
        <v>0.70847632120796156</v>
      </c>
    </row>
    <row r="4" spans="1:3" x14ac:dyDescent="0.35">
      <c r="A4" t="s">
        <v>9</v>
      </c>
      <c r="B4">
        <v>28942</v>
      </c>
      <c r="C4">
        <f>B4*100/$B$23</f>
        <v>4.9660260809883319</v>
      </c>
    </row>
    <row r="5" spans="1:3" x14ac:dyDescent="0.35">
      <c r="A5" t="s">
        <v>6</v>
      </c>
      <c r="B5">
        <v>52012</v>
      </c>
      <c r="C5">
        <f>B5*100/$B$23</f>
        <v>8.9245024021962944</v>
      </c>
    </row>
    <row r="6" spans="1:3" x14ac:dyDescent="0.35">
      <c r="A6" t="s">
        <v>14</v>
      </c>
      <c r="B6">
        <v>30276</v>
      </c>
      <c r="C6">
        <f>B6*100/$B$23</f>
        <v>5.194921070693205</v>
      </c>
    </row>
    <row r="7" spans="1:3" x14ac:dyDescent="0.35">
      <c r="A7" t="s">
        <v>2</v>
      </c>
      <c r="B7">
        <v>40260</v>
      </c>
      <c r="C7">
        <f>B7*100/$B$23</f>
        <v>6.9080301990391213</v>
      </c>
    </row>
    <row r="8" spans="1:3" x14ac:dyDescent="0.35">
      <c r="A8" t="s">
        <v>17</v>
      </c>
      <c r="B8">
        <v>9238</v>
      </c>
      <c r="C8">
        <f>B8*100/$B$23</f>
        <v>1.5851063829787233</v>
      </c>
    </row>
    <row r="9" spans="1:3" x14ac:dyDescent="0.35">
      <c r="A9" t="s">
        <v>4</v>
      </c>
      <c r="B9">
        <v>41873</v>
      </c>
      <c r="C9">
        <f>B9*100/$B$23</f>
        <v>7.1847975291695265</v>
      </c>
    </row>
    <row r="10" spans="1:3" x14ac:dyDescent="0.35">
      <c r="A10" t="s">
        <v>12</v>
      </c>
      <c r="B10">
        <v>44394</v>
      </c>
      <c r="C10">
        <f>B10*100/$B$23</f>
        <v>7.6173644474948521</v>
      </c>
    </row>
    <row r="11" spans="1:3" x14ac:dyDescent="0.35">
      <c r="A11" t="s">
        <v>0</v>
      </c>
      <c r="B11">
        <v>58505</v>
      </c>
      <c r="C11">
        <f>B11*100/$B$23</f>
        <v>10.038606726149622</v>
      </c>
    </row>
    <row r="12" spans="1:3" x14ac:dyDescent="0.35">
      <c r="A12" t="s">
        <v>16</v>
      </c>
      <c r="B12">
        <v>14002</v>
      </c>
      <c r="C12">
        <f>B12*100/$B$23</f>
        <v>2.4025394646533975</v>
      </c>
    </row>
    <row r="13" spans="1:3" x14ac:dyDescent="0.35">
      <c r="A13" t="s">
        <v>13</v>
      </c>
      <c r="B13">
        <v>21037</v>
      </c>
      <c r="C13">
        <f>B13*100/$B$23</f>
        <v>3.6096431022649278</v>
      </c>
    </row>
    <row r="14" spans="1:3" x14ac:dyDescent="0.35">
      <c r="A14" t="s">
        <v>11</v>
      </c>
      <c r="B14">
        <v>23273</v>
      </c>
      <c r="C14">
        <f>B14*100/$B$23</f>
        <v>3.9933081674673989</v>
      </c>
    </row>
    <row r="15" spans="1:3" x14ac:dyDescent="0.35">
      <c r="A15" t="s">
        <v>10</v>
      </c>
      <c r="B15">
        <v>11733</v>
      </c>
      <c r="C15">
        <f>B15*100/$B$23</f>
        <v>2.0132120796156485</v>
      </c>
    </row>
    <row r="16" spans="1:3" x14ac:dyDescent="0.35">
      <c r="A16" t="s">
        <v>7</v>
      </c>
      <c r="B16">
        <v>32262</v>
      </c>
      <c r="C16">
        <f>B16*100/$B$23</f>
        <v>5.5356897735072064</v>
      </c>
    </row>
    <row r="17" spans="1:3" x14ac:dyDescent="0.35">
      <c r="A17" t="s">
        <v>5</v>
      </c>
      <c r="B17">
        <v>32935</v>
      </c>
      <c r="C17">
        <f>B17*100/$B$23</f>
        <v>5.6511667810569666</v>
      </c>
    </row>
    <row r="18" spans="1:3" x14ac:dyDescent="0.35">
      <c r="A18" t="s">
        <v>8</v>
      </c>
      <c r="B18">
        <v>26376</v>
      </c>
      <c r="C18">
        <f>B18*100/$B$23</f>
        <v>4.5257378174330816</v>
      </c>
    </row>
    <row r="19" spans="1:3" x14ac:dyDescent="0.35">
      <c r="A19" t="s">
        <v>20</v>
      </c>
      <c r="B19">
        <v>0</v>
      </c>
      <c r="C19">
        <f>B19*100/$B$23</f>
        <v>0</v>
      </c>
    </row>
    <row r="20" spans="1:3" x14ac:dyDescent="0.35">
      <c r="A20" t="s">
        <v>3</v>
      </c>
      <c r="B20">
        <v>50179</v>
      </c>
      <c r="C20">
        <f>B20*100/$B$23</f>
        <v>8.6099862731640364</v>
      </c>
    </row>
    <row r="21" spans="1:3" x14ac:dyDescent="0.35">
      <c r="A21" t="s">
        <v>18</v>
      </c>
      <c r="B21">
        <v>6424</v>
      </c>
      <c r="C21">
        <f>B21*100/$B$23</f>
        <v>1.1022649279341112</v>
      </c>
    </row>
    <row r="22" spans="1:3" x14ac:dyDescent="0.35">
      <c r="A22" t="s">
        <v>15</v>
      </c>
      <c r="B22">
        <v>20863</v>
      </c>
      <c r="C22">
        <f>B22*100/$B$23</f>
        <v>3.5797872340425534</v>
      </c>
    </row>
    <row r="23" spans="1:3" x14ac:dyDescent="0.35">
      <c r="A23" t="s">
        <v>24</v>
      </c>
      <c r="B23">
        <f>SUM(B2:B22)</f>
        <v>582800</v>
      </c>
    </row>
  </sheetData>
  <sortState ref="A2:C22">
    <sortCondition ref="A2:A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sqref="A1:D1048576"/>
    </sheetView>
  </sheetViews>
  <sheetFormatPr defaultRowHeight="14.5" x14ac:dyDescent="0.35"/>
  <sheetData>
    <row r="1" spans="1:4" x14ac:dyDescent="0.35">
      <c r="A1" t="s">
        <v>21</v>
      </c>
      <c r="B1" t="s">
        <v>25</v>
      </c>
      <c r="C1" t="s">
        <v>26</v>
      </c>
      <c r="D1" t="s">
        <v>28</v>
      </c>
    </row>
    <row r="2" spans="1:4" x14ac:dyDescent="0.35">
      <c r="A2" t="s">
        <v>1</v>
      </c>
      <c r="B2">
        <v>129037</v>
      </c>
      <c r="C2">
        <v>34087</v>
      </c>
      <c r="D2">
        <f xml:space="preserve"> ABS(C2-B2)</f>
        <v>94950</v>
      </c>
    </row>
    <row r="3" spans="1:4" x14ac:dyDescent="0.35">
      <c r="A3" t="s">
        <v>0</v>
      </c>
      <c r="B3">
        <v>144730</v>
      </c>
      <c r="C3">
        <v>58505</v>
      </c>
      <c r="D3">
        <f xml:space="preserve"> ABS(C3-B3)</f>
        <v>86225</v>
      </c>
    </row>
    <row r="4" spans="1:4" x14ac:dyDescent="0.35">
      <c r="A4" t="s">
        <v>2</v>
      </c>
      <c r="B4">
        <v>100006</v>
      </c>
      <c r="C4">
        <v>40260</v>
      </c>
      <c r="D4">
        <f xml:space="preserve"> ABS(C4-B4)</f>
        <v>59746</v>
      </c>
    </row>
    <row r="5" spans="1:4" x14ac:dyDescent="0.35">
      <c r="A5" t="s">
        <v>10</v>
      </c>
      <c r="B5">
        <v>60212</v>
      </c>
      <c r="C5">
        <v>11733</v>
      </c>
      <c r="D5">
        <f xml:space="preserve"> ABS(C5-B5)</f>
        <v>48479</v>
      </c>
    </row>
    <row r="6" spans="1:4" x14ac:dyDescent="0.35">
      <c r="A6" t="s">
        <v>8</v>
      </c>
      <c r="B6">
        <v>73216</v>
      </c>
      <c r="C6">
        <v>26376</v>
      </c>
      <c r="D6">
        <f xml:space="preserve"> ABS(C6-B6)</f>
        <v>46840</v>
      </c>
    </row>
    <row r="7" spans="1:4" x14ac:dyDescent="0.35">
      <c r="A7" t="s">
        <v>5</v>
      </c>
      <c r="B7">
        <v>78684</v>
      </c>
      <c r="C7">
        <v>32935</v>
      </c>
      <c r="D7">
        <f xml:space="preserve"> ABS(C7-B7)</f>
        <v>45749</v>
      </c>
    </row>
    <row r="8" spans="1:4" x14ac:dyDescent="0.35">
      <c r="A8" t="s">
        <v>3</v>
      </c>
      <c r="B8">
        <v>95922</v>
      </c>
      <c r="C8">
        <v>50179</v>
      </c>
      <c r="D8">
        <f xml:space="preserve"> ABS(C8-B8)</f>
        <v>45743</v>
      </c>
    </row>
    <row r="9" spans="1:4" x14ac:dyDescent="0.35">
      <c r="A9" t="s">
        <v>7</v>
      </c>
      <c r="B9">
        <v>74734</v>
      </c>
      <c r="C9">
        <v>32262</v>
      </c>
      <c r="D9">
        <f xml:space="preserve"> ABS(C9-B9)</f>
        <v>42472</v>
      </c>
    </row>
    <row r="10" spans="1:4" x14ac:dyDescent="0.35">
      <c r="A10" t="s">
        <v>9</v>
      </c>
      <c r="B10">
        <v>69852</v>
      </c>
      <c r="C10">
        <v>28942</v>
      </c>
      <c r="D10">
        <f xml:space="preserve"> ABS(C10-B10)</f>
        <v>40910</v>
      </c>
    </row>
    <row r="11" spans="1:4" x14ac:dyDescent="0.35">
      <c r="A11" t="s">
        <v>4</v>
      </c>
      <c r="B11">
        <v>81505</v>
      </c>
      <c r="C11">
        <v>41873</v>
      </c>
      <c r="D11">
        <f xml:space="preserve"> ABS(C11-B11)</f>
        <v>39632</v>
      </c>
    </row>
    <row r="12" spans="1:4" x14ac:dyDescent="0.35">
      <c r="A12" t="s">
        <v>11</v>
      </c>
      <c r="B12">
        <v>60012</v>
      </c>
      <c r="C12">
        <v>23273</v>
      </c>
      <c r="D12">
        <f xml:space="preserve"> ABS(C12-B12)</f>
        <v>36739</v>
      </c>
    </row>
    <row r="13" spans="1:4" x14ac:dyDescent="0.35">
      <c r="A13" t="s">
        <v>13</v>
      </c>
      <c r="B13">
        <v>53503</v>
      </c>
      <c r="C13">
        <v>21037</v>
      </c>
      <c r="D13">
        <f xml:space="preserve"> ABS(C13-B13)</f>
        <v>32466</v>
      </c>
    </row>
    <row r="14" spans="1:4" x14ac:dyDescent="0.35">
      <c r="A14" t="s">
        <v>6</v>
      </c>
      <c r="B14">
        <v>78149</v>
      </c>
      <c r="C14">
        <v>52012</v>
      </c>
      <c r="D14">
        <f xml:space="preserve"> ABS(C14-B14)</f>
        <v>26137</v>
      </c>
    </row>
    <row r="15" spans="1:4" x14ac:dyDescent="0.35">
      <c r="A15" t="s">
        <v>16</v>
      </c>
      <c r="B15">
        <v>38232</v>
      </c>
      <c r="C15">
        <v>14002</v>
      </c>
      <c r="D15">
        <f xml:space="preserve"> ABS(C15-B15)</f>
        <v>24230</v>
      </c>
    </row>
    <row r="16" spans="1:4" x14ac:dyDescent="0.35">
      <c r="A16" t="s">
        <v>14</v>
      </c>
      <c r="B16">
        <v>52758</v>
      </c>
      <c r="C16">
        <v>30276</v>
      </c>
      <c r="D16">
        <f xml:space="preserve"> ABS(C16-B16)</f>
        <v>22482</v>
      </c>
    </row>
    <row r="17" spans="1:4" x14ac:dyDescent="0.35">
      <c r="A17" t="s">
        <v>17</v>
      </c>
      <c r="B17">
        <v>30734</v>
      </c>
      <c r="C17">
        <v>9238</v>
      </c>
      <c r="D17">
        <f xml:space="preserve"> ABS(C17-B17)</f>
        <v>21496</v>
      </c>
    </row>
    <row r="18" spans="1:4" x14ac:dyDescent="0.35">
      <c r="A18" t="s">
        <v>15</v>
      </c>
      <c r="B18">
        <v>38585</v>
      </c>
      <c r="C18">
        <v>20863</v>
      </c>
      <c r="D18">
        <f xml:space="preserve"> ABS(C18-B18)</f>
        <v>17722</v>
      </c>
    </row>
    <row r="19" spans="1:4" x14ac:dyDescent="0.35">
      <c r="A19" t="s">
        <v>12</v>
      </c>
      <c r="B19">
        <v>59750</v>
      </c>
      <c r="C19">
        <v>44394</v>
      </c>
      <c r="D19">
        <f xml:space="preserve"> ABS(C19-B19)</f>
        <v>15356</v>
      </c>
    </row>
    <row r="20" spans="1:4" x14ac:dyDescent="0.35">
      <c r="A20" t="s">
        <v>18</v>
      </c>
      <c r="B20">
        <v>20764</v>
      </c>
      <c r="C20">
        <v>6424</v>
      </c>
      <c r="D20">
        <f xml:space="preserve"> ABS(C20-B20)</f>
        <v>14340</v>
      </c>
    </row>
    <row r="21" spans="1:4" x14ac:dyDescent="0.35">
      <c r="A21" t="s">
        <v>19</v>
      </c>
      <c r="B21">
        <v>15698</v>
      </c>
      <c r="C21">
        <v>4129</v>
      </c>
      <c r="D21">
        <f xml:space="preserve"> ABS(C21-B21)</f>
        <v>11569</v>
      </c>
    </row>
    <row r="22" spans="1:4" x14ac:dyDescent="0.35">
      <c r="A22" t="s">
        <v>20</v>
      </c>
      <c r="B22">
        <v>3</v>
      </c>
      <c r="C22">
        <v>0</v>
      </c>
      <c r="D22">
        <f xml:space="preserve"> ABS(C22-B22)</f>
        <v>3</v>
      </c>
    </row>
    <row r="23" spans="1:4" x14ac:dyDescent="0.35">
      <c r="A23" t="s">
        <v>24</v>
      </c>
      <c r="B23">
        <f>SUM(B2:B22)</f>
        <v>1356086</v>
      </c>
      <c r="C23">
        <f>SUM(C2:C22)</f>
        <v>582800</v>
      </c>
    </row>
  </sheetData>
  <sortState ref="A2:D23">
    <sortCondition descending="1" ref="D2:D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E6" sqref="E6"/>
    </sheetView>
  </sheetViews>
  <sheetFormatPr defaultRowHeight="14.5" x14ac:dyDescent="0.35"/>
  <sheetData>
    <row r="1" spans="1:4" x14ac:dyDescent="0.35">
      <c r="A1" t="s">
        <v>21</v>
      </c>
      <c r="B1" s="4" t="s">
        <v>26</v>
      </c>
      <c r="C1" t="s">
        <v>25</v>
      </c>
      <c r="D1" s="2" t="s">
        <v>27</v>
      </c>
    </row>
    <row r="2" spans="1:4" x14ac:dyDescent="0.35">
      <c r="A2" t="s">
        <v>0</v>
      </c>
      <c r="B2" s="3">
        <v>10.038606726149622</v>
      </c>
      <c r="C2">
        <v>10.67262695728737</v>
      </c>
      <c r="D2">
        <f>ABS(B2-C2)</f>
        <v>0.63402023113774852</v>
      </c>
    </row>
    <row r="3" spans="1:4" x14ac:dyDescent="0.35">
      <c r="A3" t="s">
        <v>6</v>
      </c>
      <c r="B3" s="3">
        <v>8.9245024021962944</v>
      </c>
      <c r="C3">
        <v>5.7628351004287337</v>
      </c>
      <c r="D3">
        <f>ABS(B3-C3)</f>
        <v>3.1616673017675607</v>
      </c>
    </row>
    <row r="4" spans="1:4" x14ac:dyDescent="0.35">
      <c r="A4" t="s">
        <v>3</v>
      </c>
      <c r="B4" s="3">
        <v>8.6099862731640364</v>
      </c>
      <c r="C4">
        <v>7.0734451944788166</v>
      </c>
      <c r="D4">
        <f>ABS(B4-C4)</f>
        <v>1.5365410786852198</v>
      </c>
    </row>
    <row r="5" spans="1:4" x14ac:dyDescent="0.35">
      <c r="A5" t="s">
        <v>12</v>
      </c>
      <c r="B5" s="3">
        <v>7.6173644474948521</v>
      </c>
      <c r="C5">
        <v>4.4060627423334511</v>
      </c>
      <c r="D5">
        <f>ABS(B5-C5)</f>
        <v>3.211301705161401</v>
      </c>
    </row>
    <row r="6" spans="1:4" x14ac:dyDescent="0.35">
      <c r="A6" t="s">
        <v>4</v>
      </c>
      <c r="B6" s="3">
        <v>7.1847975291695265</v>
      </c>
      <c r="C6">
        <v>6.0103120303579569</v>
      </c>
      <c r="D6">
        <f>ABS(B6-C6)</f>
        <v>1.1744854988115696</v>
      </c>
    </row>
    <row r="7" spans="1:4" x14ac:dyDescent="0.35">
      <c r="A7" t="s">
        <v>2</v>
      </c>
      <c r="B7" s="3">
        <v>6.9080301990391213</v>
      </c>
      <c r="C7">
        <v>7.3746060353104452</v>
      </c>
      <c r="D7">
        <f>ABS(B7-C7)</f>
        <v>0.46657583627132393</v>
      </c>
    </row>
    <row r="8" spans="1:4" x14ac:dyDescent="0.35">
      <c r="A8" t="s">
        <v>1</v>
      </c>
      <c r="B8" s="3">
        <v>5.8488332189430334</v>
      </c>
      <c r="C8">
        <v>9.5153994658155892</v>
      </c>
      <c r="D8">
        <f>ABS(B8-C8)</f>
        <v>3.6665662468725557</v>
      </c>
    </row>
    <row r="9" spans="1:4" x14ac:dyDescent="0.35">
      <c r="A9" t="s">
        <v>5</v>
      </c>
      <c r="B9" s="3">
        <v>5.6511667810569666</v>
      </c>
      <c r="C9">
        <v>5.8022868756111334</v>
      </c>
      <c r="D9">
        <f>ABS(B9-C9)</f>
        <v>0.15112009455416686</v>
      </c>
    </row>
    <row r="10" spans="1:4" x14ac:dyDescent="0.35">
      <c r="A10" t="s">
        <v>7</v>
      </c>
      <c r="B10" s="3">
        <v>5.5356897735072064</v>
      </c>
      <c r="C10">
        <v>5.5110074139840686</v>
      </c>
      <c r="D10">
        <f>ABS(B10-C10)</f>
        <v>2.4682359523137798E-2</v>
      </c>
    </row>
    <row r="11" spans="1:4" x14ac:dyDescent="0.35">
      <c r="A11" t="s">
        <v>14</v>
      </c>
      <c r="B11" s="3">
        <v>5.194921070693205</v>
      </c>
      <c r="C11">
        <v>3.8904612244356183</v>
      </c>
      <c r="D11">
        <f>ABS(B11-C11)</f>
        <v>1.3044598462575867</v>
      </c>
    </row>
    <row r="12" spans="1:4" x14ac:dyDescent="0.35">
      <c r="A12" t="s">
        <v>9</v>
      </c>
      <c r="B12" s="3">
        <v>4.9660260809883319</v>
      </c>
      <c r="C12">
        <v>5.1510007477401878</v>
      </c>
      <c r="D12">
        <f>ABS(B12-C12)</f>
        <v>0.18497466675185592</v>
      </c>
    </row>
    <row r="13" spans="1:4" x14ac:dyDescent="0.35">
      <c r="A13" t="s">
        <v>8</v>
      </c>
      <c r="B13" s="3">
        <v>4.5257378174330816</v>
      </c>
      <c r="C13">
        <v>5.3990676107562496</v>
      </c>
      <c r="D13">
        <f>ABS(B13-C13)</f>
        <v>0.87332979332316807</v>
      </c>
    </row>
    <row r="14" spans="1:4" x14ac:dyDescent="0.35">
      <c r="A14" t="s">
        <v>11</v>
      </c>
      <c r="B14" s="3">
        <v>3.9933081674673989</v>
      </c>
      <c r="C14">
        <v>4.425383050927449</v>
      </c>
      <c r="D14">
        <f>ABS(B14-C14)</f>
        <v>0.43207488346005007</v>
      </c>
    </row>
    <row r="15" spans="1:4" x14ac:dyDescent="0.35">
      <c r="A15" t="s">
        <v>13</v>
      </c>
      <c r="B15" s="3">
        <v>3.6096431022649278</v>
      </c>
      <c r="C15">
        <v>3.9453987431475586</v>
      </c>
      <c r="D15">
        <f>ABS(B15-C15)</f>
        <v>0.33575564088263077</v>
      </c>
    </row>
    <row r="16" spans="1:4" x14ac:dyDescent="0.35">
      <c r="A16" t="s">
        <v>15</v>
      </c>
      <c r="B16" s="3">
        <v>3.5797872340425534</v>
      </c>
      <c r="C16">
        <v>2.8453210194633676</v>
      </c>
      <c r="D16">
        <f>ABS(B16-C16)</f>
        <v>0.73446621457918582</v>
      </c>
    </row>
    <row r="17" spans="1:4" x14ac:dyDescent="0.35">
      <c r="A17" t="s">
        <v>16</v>
      </c>
      <c r="B17" s="3">
        <v>2.4025394646533975</v>
      </c>
      <c r="C17">
        <v>2.8192902220065688</v>
      </c>
      <c r="D17">
        <f>ABS(B17-C17)</f>
        <v>0.41675075735317124</v>
      </c>
    </row>
    <row r="18" spans="1:4" x14ac:dyDescent="0.35">
      <c r="A18" t="s">
        <v>10</v>
      </c>
      <c r="B18" s="3">
        <v>2.0132120796156485</v>
      </c>
      <c r="C18">
        <v>4.4401313780984388</v>
      </c>
      <c r="D18">
        <f>ABS(B18-C18)</f>
        <v>2.4269192984827903</v>
      </c>
    </row>
    <row r="19" spans="1:4" x14ac:dyDescent="0.35">
      <c r="A19" t="s">
        <v>17</v>
      </c>
      <c r="B19" s="3">
        <v>1.5851063829787233</v>
      </c>
      <c r="C19">
        <v>2.2663754363661304</v>
      </c>
      <c r="D19">
        <f>ABS(B19-C19)</f>
        <v>0.68126905338740706</v>
      </c>
    </row>
    <row r="20" spans="1:4" x14ac:dyDescent="0.35">
      <c r="A20" t="s">
        <v>18</v>
      </c>
      <c r="B20" s="3">
        <v>1.1022649279341112</v>
      </c>
      <c r="C20">
        <v>1.5311713268922473</v>
      </c>
      <c r="D20">
        <f>ABS(B20-C20)</f>
        <v>0.42890639895813609</v>
      </c>
    </row>
    <row r="21" spans="1:4" x14ac:dyDescent="0.35">
      <c r="A21" t="s">
        <v>19</v>
      </c>
      <c r="B21" s="3">
        <v>0.70847632120796156</v>
      </c>
      <c r="C21">
        <v>1.1575961996510546</v>
      </c>
      <c r="D21">
        <f>ABS(B21-C21)</f>
        <v>0.44911987844309309</v>
      </c>
    </row>
    <row r="22" spans="1:4" x14ac:dyDescent="0.35">
      <c r="A22" t="s">
        <v>20</v>
      </c>
      <c r="B22" s="3">
        <v>0</v>
      </c>
      <c r="C22">
        <v>2.2122490756485945E-4</v>
      </c>
      <c r="D22">
        <f>ABS(B22-C22)</f>
        <v>2.2122490756485945E-4</v>
      </c>
    </row>
  </sheetData>
  <sortState ref="A2:D23">
    <sortCondition descending="1" ref="B2:B23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E.coli</vt:lpstr>
      <vt:lpstr>T.maritima</vt:lpstr>
      <vt:lpstr>Сводная ABS</vt:lpstr>
      <vt:lpstr>Сводная 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Теплова</dc:creator>
  <cp:lastModifiedBy>Анастасия Теплова</cp:lastModifiedBy>
  <dcterms:created xsi:type="dcterms:W3CDTF">2016-04-12T22:52:11Z</dcterms:created>
  <dcterms:modified xsi:type="dcterms:W3CDTF">2016-04-12T22:52:11Z</dcterms:modified>
</cp:coreProperties>
</file>