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20835" windowHeight="7965" activeTab="2"/>
  </bookViews>
  <sheets>
    <sheet name="all" sheetId="1" r:id="rId1"/>
    <sheet name="protein" sheetId="2" r:id="rId2"/>
    <sheet name="intersection and quasiperon1" sheetId="5" r:id="rId3"/>
    <sheet name="вспомогательный лист" sheetId="4" r:id="rId4"/>
    <sheet name="Лист3" sheetId="6" r:id="rId5"/>
  </sheets>
  <definedNames>
    <definedName name="_xlnm._FilterDatabase" localSheetId="3" hidden="1">'вспомогательный лист'!$A$1:$B$1953</definedName>
    <definedName name="_xlnm._FilterDatabase" localSheetId="4" hidden="1">Лист3!$A$1:$B$71</definedName>
  </definedNames>
  <calcPr calcId="125725"/>
</workbook>
</file>

<file path=xl/calcChain.xml><?xml version="1.0" encoding="utf-8"?>
<calcChain xmlns="http://schemas.openxmlformats.org/spreadsheetml/2006/main">
  <c r="G8" i="5"/>
  <c r="J8"/>
  <c r="I8"/>
  <c r="H8"/>
  <c r="V89"/>
  <c r="V88"/>
  <c r="V87"/>
  <c r="V86"/>
  <c r="V85"/>
  <c r="V84"/>
  <c r="V83"/>
  <c r="U89"/>
  <c r="V67"/>
  <c r="V66"/>
  <c r="V65"/>
  <c r="V64"/>
  <c r="U67"/>
  <c r="T57"/>
  <c r="V54"/>
  <c r="V53"/>
  <c r="V52"/>
  <c r="V51"/>
  <c r="V50"/>
  <c r="V49"/>
  <c r="V48"/>
  <c r="V47"/>
  <c r="U54"/>
  <c r="T46"/>
  <c r="X44"/>
  <c r="X45"/>
  <c r="X46"/>
  <c r="X47"/>
  <c r="X48"/>
  <c r="X49"/>
  <c r="X50"/>
  <c r="X51" s="1"/>
  <c r="X52"/>
  <c r="X53"/>
  <c r="X54"/>
  <c r="X55"/>
  <c r="X56"/>
  <c r="X57"/>
  <c r="X58"/>
  <c r="X59"/>
  <c r="X60"/>
  <c r="X61"/>
  <c r="X62"/>
  <c r="X63" s="1"/>
  <c r="X64"/>
  <c r="X65"/>
  <c r="X66"/>
  <c r="X67"/>
  <c r="X68"/>
  <c r="X69"/>
  <c r="X70"/>
  <c r="X71"/>
  <c r="X72"/>
  <c r="X73"/>
  <c r="X74"/>
  <c r="X75" s="1"/>
  <c r="X76"/>
  <c r="X77"/>
  <c r="X78"/>
  <c r="X79"/>
  <c r="X80"/>
  <c r="X81" s="1"/>
  <c r="X82"/>
  <c r="X83"/>
  <c r="X84"/>
  <c r="X85"/>
  <c r="X86"/>
  <c r="X87"/>
  <c r="X88"/>
  <c r="X89"/>
  <c r="X90"/>
  <c r="X91"/>
  <c r="X92"/>
  <c r="X93"/>
  <c r="X94"/>
  <c r="X95"/>
  <c r="X96"/>
  <c r="X97" s="1"/>
  <c r="X98" s="1"/>
  <c r="X99"/>
  <c r="X100"/>
  <c r="X101" s="1"/>
  <c r="X102"/>
  <c r="X103" s="1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 s="1"/>
  <c r="X146"/>
  <c r="X147"/>
  <c r="X148"/>
  <c r="X149" s="1"/>
  <c r="X150"/>
  <c r="X151"/>
  <c r="X152"/>
  <c r="X153"/>
  <c r="X154"/>
  <c r="X155" s="1"/>
  <c r="X156"/>
  <c r="X157" s="1"/>
  <c r="X158" s="1"/>
  <c r="X159"/>
  <c r="X160"/>
  <c r="X161"/>
  <c r="X162"/>
  <c r="X163"/>
  <c r="X164"/>
  <c r="X165"/>
  <c r="X166"/>
  <c r="X167"/>
  <c r="X168"/>
  <c r="X169"/>
  <c r="X170"/>
  <c r="X171"/>
  <c r="X172"/>
  <c r="X173" s="1"/>
  <c r="X174"/>
  <c r="X175" s="1"/>
  <c r="X176" s="1"/>
  <c r="X177" s="1"/>
  <c r="X178" s="1"/>
  <c r="X179"/>
  <c r="X180"/>
  <c r="X181"/>
  <c r="X182"/>
  <c r="X183" s="1"/>
  <c r="X184"/>
  <c r="X185"/>
  <c r="X186"/>
  <c r="X187"/>
  <c r="X188"/>
  <c r="X189"/>
  <c r="X190"/>
  <c r="X191"/>
  <c r="X192"/>
  <c r="X193" s="1"/>
  <c r="X194"/>
  <c r="X195"/>
  <c r="X196"/>
  <c r="X197"/>
  <c r="X198"/>
  <c r="X199"/>
  <c r="X200"/>
  <c r="X201" s="1"/>
  <c r="X202" s="1"/>
  <c r="X203" s="1"/>
  <c r="X204"/>
  <c r="X205"/>
  <c r="X206"/>
  <c r="X207" s="1"/>
  <c r="X208"/>
  <c r="X209"/>
  <c r="X210"/>
  <c r="X211"/>
  <c r="X212"/>
  <c r="X213"/>
  <c r="X214"/>
  <c r="X215" s="1"/>
  <c r="X216"/>
  <c r="X217"/>
  <c r="X218"/>
  <c r="X219"/>
  <c r="X220"/>
  <c r="X221"/>
  <c r="X222"/>
  <c r="X223"/>
  <c r="X224"/>
  <c r="X225"/>
  <c r="X226"/>
  <c r="X227"/>
  <c r="X228"/>
  <c r="X229"/>
  <c r="X230" s="1"/>
  <c r="X231"/>
  <c r="X232" s="1"/>
  <c r="X233" s="1"/>
  <c r="X234" s="1"/>
  <c r="X235" s="1"/>
  <c r="X236" s="1"/>
  <c r="X237"/>
  <c r="X238"/>
  <c r="X239"/>
  <c r="X240" s="1"/>
  <c r="X241"/>
  <c r="X242"/>
  <c r="X243"/>
  <c r="X244"/>
  <c r="X245"/>
  <c r="X246"/>
  <c r="X247"/>
  <c r="X248"/>
  <c r="X249" s="1"/>
  <c r="X250" s="1"/>
  <c r="X251" s="1"/>
  <c r="X252"/>
  <c r="X253" s="1"/>
  <c r="X254"/>
  <c r="X255" s="1"/>
  <c r="X256" s="1"/>
  <c r="X257"/>
  <c r="X258"/>
  <c r="X259" s="1"/>
  <c r="X260" s="1"/>
  <c r="X261"/>
  <c r="X262"/>
  <c r="X263"/>
  <c r="X264"/>
  <c r="X265"/>
  <c r="X266"/>
  <c r="X267"/>
  <c r="X268"/>
  <c r="X269"/>
  <c r="X270"/>
  <c r="X271" s="1"/>
  <c r="X272" s="1"/>
  <c r="X273" s="1"/>
  <c r="X274"/>
  <c r="X275"/>
  <c r="X276"/>
  <c r="X277"/>
  <c r="X278"/>
  <c r="X279"/>
  <c r="X280"/>
  <c r="X281" s="1"/>
  <c r="X282" s="1"/>
  <c r="X283"/>
  <c r="X284"/>
  <c r="X285"/>
  <c r="X286"/>
  <c r="X287"/>
  <c r="X288"/>
  <c r="X289"/>
  <c r="X290"/>
  <c r="X291"/>
  <c r="X292"/>
  <c r="X293"/>
  <c r="X294"/>
  <c r="X295" s="1"/>
  <c r="X296"/>
  <c r="X297"/>
  <c r="X298"/>
  <c r="X299"/>
  <c r="X300"/>
  <c r="X301" s="1"/>
  <c r="X302" s="1"/>
  <c r="X303" s="1"/>
  <c r="X304"/>
  <c r="X305"/>
  <c r="X306"/>
  <c r="X307"/>
  <c r="X308"/>
  <c r="X309"/>
  <c r="X310"/>
  <c r="X311"/>
  <c r="X312"/>
  <c r="X313"/>
  <c r="X314"/>
  <c r="X315"/>
  <c r="X316"/>
  <c r="X317" s="1"/>
  <c r="X318"/>
  <c r="X319"/>
  <c r="X320"/>
  <c r="X321"/>
  <c r="X322"/>
  <c r="X323"/>
  <c r="X324"/>
  <c r="X325"/>
  <c r="X326"/>
  <c r="X327"/>
  <c r="X328"/>
  <c r="X329"/>
  <c r="X330"/>
  <c r="X331"/>
  <c r="X332"/>
  <c r="X333" s="1"/>
  <c r="X334" s="1"/>
  <c r="X335"/>
  <c r="X336"/>
  <c r="X337" s="1"/>
  <c r="X338"/>
  <c r="X339"/>
  <c r="X340"/>
  <c r="X341"/>
  <c r="X342"/>
  <c r="X343" s="1"/>
  <c r="X344"/>
  <c r="X345"/>
  <c r="X346"/>
  <c r="X347" s="1"/>
  <c r="X348"/>
  <c r="X349"/>
  <c r="X350"/>
  <c r="X351" s="1"/>
  <c r="X352"/>
  <c r="X353"/>
  <c r="X354"/>
  <c r="X355"/>
  <c r="X356"/>
  <c r="X357" s="1"/>
  <c r="X358"/>
  <c r="X359" s="1"/>
  <c r="X360"/>
  <c r="X361"/>
  <c r="X362"/>
  <c r="X363" s="1"/>
  <c r="X364"/>
  <c r="X365" s="1"/>
  <c r="X366"/>
  <c r="X367" s="1"/>
  <c r="X368" s="1"/>
  <c r="X369"/>
  <c r="X370"/>
  <c r="X371"/>
  <c r="X372"/>
  <c r="X373" s="1"/>
  <c r="X374"/>
  <c r="X375"/>
  <c r="X376"/>
  <c r="X377"/>
  <c r="X378"/>
  <c r="X379" s="1"/>
  <c r="X380" s="1"/>
  <c r="X381"/>
  <c r="X382"/>
  <c r="X383"/>
  <c r="X384"/>
  <c r="X385" s="1"/>
  <c r="X386"/>
  <c r="X387"/>
  <c r="X388"/>
  <c r="X389"/>
  <c r="X390"/>
  <c r="X391"/>
  <c r="X392"/>
  <c r="X393"/>
  <c r="X394"/>
  <c r="X395" s="1"/>
  <c r="X396"/>
  <c r="X397"/>
  <c r="X398"/>
  <c r="X399"/>
  <c r="X400"/>
  <c r="X401"/>
  <c r="X402"/>
  <c r="X403" s="1"/>
  <c r="X404" s="1"/>
  <c r="X405"/>
  <c r="X406"/>
  <c r="X407" s="1"/>
  <c r="X408"/>
  <c r="X409" s="1"/>
  <c r="X410"/>
  <c r="X411" s="1"/>
  <c r="X412"/>
  <c r="X413"/>
  <c r="X414"/>
  <c r="X415"/>
  <c r="X416"/>
  <c r="X417"/>
  <c r="X418"/>
  <c r="X419"/>
  <c r="X420"/>
  <c r="X421"/>
  <c r="X422"/>
  <c r="X423"/>
  <c r="X424"/>
  <c r="X425" s="1"/>
  <c r="X426" s="1"/>
  <c r="X427" s="1"/>
  <c r="X428"/>
  <c r="X429"/>
  <c r="X430"/>
  <c r="X431" s="1"/>
  <c r="X432" s="1"/>
  <c r="X433" s="1"/>
  <c r="X434"/>
  <c r="X435"/>
  <c r="X436"/>
  <c r="X437" s="1"/>
  <c r="X438"/>
  <c r="X439"/>
  <c r="X440"/>
  <c r="X441" s="1"/>
  <c r="X442" s="1"/>
  <c r="X443"/>
  <c r="X444"/>
  <c r="X445"/>
  <c r="X446"/>
  <c r="X447"/>
  <c r="X448"/>
  <c r="X449"/>
  <c r="X450"/>
  <c r="X451"/>
  <c r="X452"/>
  <c r="X453" s="1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 s="1"/>
  <c r="X476"/>
  <c r="X477" s="1"/>
  <c r="X478" s="1"/>
  <c r="X479"/>
  <c r="X480"/>
  <c r="X481"/>
  <c r="X482"/>
  <c r="X483"/>
  <c r="X484"/>
  <c r="X485"/>
  <c r="X486"/>
  <c r="X487"/>
  <c r="X488"/>
  <c r="X489" s="1"/>
  <c r="X490" s="1"/>
  <c r="X491" s="1"/>
  <c r="X492" s="1"/>
  <c r="X493"/>
  <c r="X494"/>
  <c r="X495" s="1"/>
  <c r="X496" s="1"/>
  <c r="X497"/>
  <c r="X498"/>
  <c r="X499"/>
  <c r="X500"/>
  <c r="X501"/>
  <c r="X502"/>
  <c r="X503"/>
  <c r="X504"/>
  <c r="X505" s="1"/>
  <c r="X506" s="1"/>
  <c r="X507" s="1"/>
  <c r="X508" s="1"/>
  <c r="X509" s="1"/>
  <c r="X510"/>
  <c r="X511"/>
  <c r="X512"/>
  <c r="X513"/>
  <c r="X514"/>
  <c r="X515" s="1"/>
  <c r="X516"/>
  <c r="X517" s="1"/>
  <c r="X518"/>
  <c r="X519" s="1"/>
  <c r="X520" s="1"/>
  <c r="X521" s="1"/>
  <c r="X522"/>
  <c r="X523"/>
  <c r="X524"/>
  <c r="X525" s="1"/>
  <c r="X526"/>
  <c r="X527" s="1"/>
  <c r="X528"/>
  <c r="X529" s="1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 s="1"/>
  <c r="X552" s="1"/>
  <c r="X553"/>
  <c r="X554"/>
  <c r="X555"/>
  <c r="X556"/>
  <c r="X557" s="1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 s="1"/>
  <c r="X578" s="1"/>
  <c r="X579"/>
  <c r="X580"/>
  <c r="X581"/>
  <c r="X582"/>
  <c r="X583"/>
  <c r="X584"/>
  <c r="X585"/>
  <c r="X586"/>
  <c r="X587"/>
  <c r="X588"/>
  <c r="X589" s="1"/>
  <c r="X590"/>
  <c r="X591"/>
  <c r="X592"/>
  <c r="X593"/>
  <c r="X594"/>
  <c r="X595"/>
  <c r="X596"/>
  <c r="X597"/>
  <c r="X598"/>
  <c r="X599"/>
  <c r="X600"/>
  <c r="X601" s="1"/>
  <c r="X602"/>
  <c r="X603"/>
  <c r="X604"/>
  <c r="X605"/>
  <c r="X606"/>
  <c r="X607"/>
  <c r="X608"/>
  <c r="X609"/>
  <c r="X610"/>
  <c r="X611"/>
  <c r="X612"/>
  <c r="X613"/>
  <c r="X614"/>
  <c r="X615" s="1"/>
  <c r="X616"/>
  <c r="X617"/>
  <c r="X618"/>
  <c r="X619"/>
  <c r="X620"/>
  <c r="X621"/>
  <c r="X622"/>
  <c r="X623"/>
  <c r="X624"/>
  <c r="X625" s="1"/>
  <c r="X626" s="1"/>
  <c r="X627" s="1"/>
  <c r="X628"/>
  <c r="X629"/>
  <c r="X630"/>
  <c r="X631"/>
  <c r="X632"/>
  <c r="X633"/>
  <c r="X634"/>
  <c r="X635"/>
  <c r="X636"/>
  <c r="X637"/>
  <c r="X638"/>
  <c r="X639"/>
  <c r="X640"/>
  <c r="X641" s="1"/>
  <c r="X642"/>
  <c r="X643"/>
  <c r="X644"/>
  <c r="X645"/>
  <c r="X646"/>
  <c r="X647" s="1"/>
  <c r="X648"/>
  <c r="X649"/>
  <c r="X650"/>
  <c r="X651" s="1"/>
  <c r="X652"/>
  <c r="X653"/>
  <c r="X654"/>
  <c r="X655" s="1"/>
  <c r="X656"/>
  <c r="X657"/>
  <c r="X658"/>
  <c r="X659"/>
  <c r="X660"/>
  <c r="X661" s="1"/>
  <c r="X662"/>
  <c r="X663" s="1"/>
  <c r="X664" s="1"/>
  <c r="X665"/>
  <c r="X666"/>
  <c r="X667" s="1"/>
  <c r="X668"/>
  <c r="X669"/>
  <c r="X670"/>
  <c r="X671"/>
  <c r="X672"/>
  <c r="X673"/>
  <c r="X674"/>
  <c r="X675"/>
  <c r="X676"/>
  <c r="X677"/>
  <c r="X678"/>
  <c r="X679"/>
  <c r="X680"/>
  <c r="X681" s="1"/>
  <c r="X682"/>
  <c r="X683"/>
  <c r="X684"/>
  <c r="X685"/>
  <c r="X686"/>
  <c r="X687"/>
  <c r="X688"/>
  <c r="X689"/>
  <c r="X690"/>
  <c r="X691" s="1"/>
  <c r="X692"/>
  <c r="X693"/>
  <c r="X694"/>
  <c r="X695" s="1"/>
  <c r="X696"/>
  <c r="X697"/>
  <c r="X698"/>
  <c r="X699"/>
  <c r="X700"/>
  <c r="X701" s="1"/>
  <c r="X702"/>
  <c r="X703"/>
  <c r="X704"/>
  <c r="X705"/>
  <c r="X706"/>
  <c r="X707"/>
  <c r="X708"/>
  <c r="X709"/>
  <c r="X710"/>
  <c r="X711"/>
  <c r="X712"/>
  <c r="X713"/>
  <c r="X714"/>
  <c r="X715"/>
  <c r="X716"/>
  <c r="X717" s="1"/>
  <c r="X718"/>
  <c r="X719" s="1"/>
  <c r="X720"/>
  <c r="X721" s="1"/>
  <c r="X722"/>
  <c r="X723" s="1"/>
  <c r="X724" s="1"/>
  <c r="X725"/>
  <c r="X726"/>
  <c r="X727"/>
  <c r="X728"/>
  <c r="X729"/>
  <c r="X730"/>
  <c r="X731"/>
  <c r="X732"/>
  <c r="X733"/>
  <c r="X734"/>
  <c r="X735" s="1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 s="1"/>
  <c r="X764"/>
  <c r="X765" s="1"/>
  <c r="X766" s="1"/>
  <c r="X767" s="1"/>
  <c r="X768"/>
  <c r="X769"/>
  <c r="X770"/>
  <c r="X771"/>
  <c r="X772"/>
  <c r="X773" s="1"/>
  <c r="X774"/>
  <c r="X775"/>
  <c r="X776"/>
  <c r="X777"/>
  <c r="X778"/>
  <c r="X779" s="1"/>
  <c r="X780" s="1"/>
  <c r="X781"/>
  <c r="X782"/>
  <c r="X783"/>
  <c r="X784"/>
  <c r="X785"/>
  <c r="X786"/>
  <c r="X787"/>
  <c r="X788"/>
  <c r="X789"/>
  <c r="X790"/>
  <c r="X791"/>
  <c r="X792"/>
  <c r="X793" s="1"/>
  <c r="X794"/>
  <c r="X795" s="1"/>
  <c r="X796"/>
  <c r="X797" s="1"/>
  <c r="X798" s="1"/>
  <c r="X799"/>
  <c r="X800"/>
  <c r="X801" s="1"/>
  <c r="X802"/>
  <c r="X803" s="1"/>
  <c r="X804" s="1"/>
  <c r="X805"/>
  <c r="X806"/>
  <c r="X807" s="1"/>
  <c r="X808"/>
  <c r="X809" s="1"/>
  <c r="X810" s="1"/>
  <c r="X811"/>
  <c r="X812"/>
  <c r="X813" s="1"/>
  <c r="X814"/>
  <c r="X815"/>
  <c r="X816"/>
  <c r="X817"/>
  <c r="X818"/>
  <c r="X819"/>
  <c r="X820"/>
  <c r="X821"/>
  <c r="X822"/>
  <c r="X823"/>
  <c r="X824"/>
  <c r="X825" s="1"/>
  <c r="X826"/>
  <c r="X827"/>
  <c r="X828"/>
  <c r="X829" s="1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 s="1"/>
  <c r="X850"/>
  <c r="X851"/>
  <c r="X852"/>
  <c r="X853"/>
  <c r="X854"/>
  <c r="X855" s="1"/>
  <c r="X856"/>
  <c r="X857"/>
  <c r="X858"/>
  <c r="X859"/>
  <c r="X860"/>
  <c r="X861"/>
  <c r="X862"/>
  <c r="X863" s="1"/>
  <c r="X864" s="1"/>
  <c r="X865" s="1"/>
  <c r="X866" s="1"/>
  <c r="X867"/>
  <c r="X868"/>
  <c r="X869" s="1"/>
  <c r="X870" s="1"/>
  <c r="X871" s="1"/>
  <c r="X872" s="1"/>
  <c r="X873" s="1"/>
  <c r="X874"/>
  <c r="X875"/>
  <c r="X876"/>
  <c r="X877"/>
  <c r="X878"/>
  <c r="X879"/>
  <c r="X880"/>
  <c r="X881"/>
  <c r="X882"/>
  <c r="X883"/>
  <c r="X884"/>
  <c r="X885"/>
  <c r="X886"/>
  <c r="X887" s="1"/>
  <c r="X888" s="1"/>
  <c r="X889" s="1"/>
  <c r="X890" s="1"/>
  <c r="X891"/>
  <c r="X892"/>
  <c r="X893"/>
  <c r="X894"/>
  <c r="X895"/>
  <c r="X896"/>
  <c r="X897"/>
  <c r="X898"/>
  <c r="X899" s="1"/>
  <c r="X900"/>
  <c r="X901"/>
  <c r="X902"/>
  <c r="X903"/>
  <c r="X904"/>
  <c r="X905" s="1"/>
  <c r="X906"/>
  <c r="X907"/>
  <c r="X908"/>
  <c r="X909" s="1"/>
  <c r="X910"/>
  <c r="X911"/>
  <c r="X912"/>
  <c r="X913"/>
  <c r="X914"/>
  <c r="X915" s="1"/>
  <c r="X916" s="1"/>
  <c r="X917"/>
  <c r="X918"/>
  <c r="X919"/>
  <c r="X920"/>
  <c r="X921" s="1"/>
  <c r="X922"/>
  <c r="X923"/>
  <c r="X924"/>
  <c r="X925"/>
  <c r="X926"/>
  <c r="X927" s="1"/>
  <c r="X928" s="1"/>
  <c r="X929"/>
  <c r="X930"/>
  <c r="X931" s="1"/>
  <c r="X932"/>
  <c r="X933" s="1"/>
  <c r="X934"/>
  <c r="X935"/>
  <c r="X936"/>
  <c r="X937" s="1"/>
  <c r="X938"/>
  <c r="X939"/>
  <c r="X940"/>
  <c r="X941" s="1"/>
  <c r="X942" s="1"/>
  <c r="X943"/>
  <c r="X944"/>
  <c r="X945" s="1"/>
  <c r="X946" s="1"/>
  <c r="X947"/>
  <c r="X948"/>
  <c r="X949"/>
  <c r="X950"/>
  <c r="X951"/>
  <c r="X952"/>
  <c r="X953"/>
  <c r="X954"/>
  <c r="X955"/>
  <c r="X956"/>
  <c r="X957" s="1"/>
  <c r="X958"/>
  <c r="X959"/>
  <c r="X960"/>
  <c r="X961"/>
  <c r="X962"/>
  <c r="X963"/>
  <c r="X964"/>
  <c r="X965"/>
  <c r="X966"/>
  <c r="X967" s="1"/>
  <c r="X968"/>
  <c r="X969" s="1"/>
  <c r="X970"/>
  <c r="W44"/>
  <c r="W45"/>
  <c r="W46"/>
  <c r="W47"/>
  <c r="W48"/>
  <c r="W49" s="1"/>
  <c r="W50"/>
  <c r="W51"/>
  <c r="W52"/>
  <c r="W53"/>
  <c r="W54"/>
  <c r="W55"/>
  <c r="W56"/>
  <c r="W57"/>
  <c r="W58" s="1"/>
  <c r="W59"/>
  <c r="W60"/>
  <c r="W61"/>
  <c r="W62"/>
  <c r="W63"/>
  <c r="W64"/>
  <c r="W65"/>
  <c r="W66" s="1"/>
  <c r="W67" s="1"/>
  <c r="W68"/>
  <c r="W69"/>
  <c r="W70" s="1"/>
  <c r="W71"/>
  <c r="W72"/>
  <c r="W73"/>
  <c r="W74" s="1"/>
  <c r="W75"/>
  <c r="W76"/>
  <c r="W77"/>
  <c r="W78" s="1"/>
  <c r="W79"/>
  <c r="W80" s="1"/>
  <c r="W81" s="1"/>
  <c r="W82"/>
  <c r="W83"/>
  <c r="W84" s="1"/>
  <c r="W85"/>
  <c r="W86"/>
  <c r="W87"/>
  <c r="W88"/>
  <c r="W89"/>
  <c r="W90" s="1"/>
  <c r="W91" s="1"/>
  <c r="W92"/>
  <c r="W93"/>
  <c r="W94"/>
  <c r="W95"/>
  <c r="W96"/>
  <c r="W97"/>
  <c r="W98"/>
  <c r="W99"/>
  <c r="W100" s="1"/>
  <c r="W101"/>
  <c r="W102" s="1"/>
  <c r="W103"/>
  <c r="W104" s="1"/>
  <c r="W105"/>
  <c r="W106"/>
  <c r="W107"/>
  <c r="W108"/>
  <c r="W109"/>
  <c r="W110"/>
  <c r="W111"/>
  <c r="W112" s="1"/>
  <c r="W113"/>
  <c r="W114" s="1"/>
  <c r="W115"/>
  <c r="W116"/>
  <c r="W117"/>
  <c r="W118" s="1"/>
  <c r="W119" s="1"/>
  <c r="W120" s="1"/>
  <c r="W121" s="1"/>
  <c r="W122" s="1"/>
  <c r="W123" s="1"/>
  <c r="W124" s="1"/>
  <c r="W125" s="1"/>
  <c r="W126"/>
  <c r="W127"/>
  <c r="W128" s="1"/>
  <c r="W129" s="1"/>
  <c r="W130" s="1"/>
  <c r="W131" s="1"/>
  <c r="W132" s="1"/>
  <c r="W133" s="1"/>
  <c r="W134" s="1"/>
  <c r="W135" s="1"/>
  <c r="W136" s="1"/>
  <c r="W137" s="1"/>
  <c r="W138" s="1"/>
  <c r="W139"/>
  <c r="W140" s="1"/>
  <c r="W141" s="1"/>
  <c r="W142" s="1"/>
  <c r="W143" s="1"/>
  <c r="W144"/>
  <c r="W145"/>
  <c r="W146" s="1"/>
  <c r="W147" s="1"/>
  <c r="W148"/>
  <c r="W149"/>
  <c r="W150"/>
  <c r="W151"/>
  <c r="W152" s="1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 s="1"/>
  <c r="W171" s="1"/>
  <c r="W172" s="1"/>
  <c r="W173"/>
  <c r="W174" s="1"/>
  <c r="W175"/>
  <c r="W176"/>
  <c r="W177"/>
  <c r="W178"/>
  <c r="W179"/>
  <c r="W180" s="1"/>
  <c r="W181" s="1"/>
  <c r="W182" s="1"/>
  <c r="W183"/>
  <c r="W184" s="1"/>
  <c r="W185"/>
  <c r="W186" s="1"/>
  <c r="W187"/>
  <c r="W188" s="1"/>
  <c r="W189"/>
  <c r="W190"/>
  <c r="W191"/>
  <c r="W192"/>
  <c r="W193"/>
  <c r="W194"/>
  <c r="W195"/>
  <c r="W196" s="1"/>
  <c r="W197"/>
  <c r="W198"/>
  <c r="W199"/>
  <c r="W200" s="1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 s="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 s="1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 s="1"/>
  <c r="W273"/>
  <c r="W274"/>
  <c r="W275"/>
  <c r="W276"/>
  <c r="W277"/>
  <c r="W278"/>
  <c r="W279"/>
  <c r="W280"/>
  <c r="W281"/>
  <c r="W282"/>
  <c r="W283"/>
  <c r="W284"/>
  <c r="W285"/>
  <c r="W286"/>
  <c r="W287"/>
  <c r="W288" s="1"/>
  <c r="W289"/>
  <c r="W290"/>
  <c r="W291"/>
  <c r="W292"/>
  <c r="W293"/>
  <c r="W294" s="1"/>
  <c r="W295" s="1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 s="1"/>
  <c r="W315"/>
  <c r="W316" s="1"/>
  <c r="W317" s="1"/>
  <c r="W318" s="1"/>
  <c r="W319" s="1"/>
  <c r="W320"/>
  <c r="W321"/>
  <c r="W322" s="1"/>
  <c r="W323"/>
  <c r="W324" s="1"/>
  <c r="W325"/>
  <c r="W326" s="1"/>
  <c r="W327" s="1"/>
  <c r="W328"/>
  <c r="W329"/>
  <c r="W330"/>
  <c r="W331"/>
  <c r="W332" s="1"/>
  <c r="W333"/>
  <c r="W334" s="1"/>
  <c r="W335" s="1"/>
  <c r="W336"/>
  <c r="W337"/>
  <c r="W338" s="1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 s="1"/>
  <c r="W369"/>
  <c r="W370"/>
  <c r="W371"/>
  <c r="W372" s="1"/>
  <c r="W373" s="1"/>
  <c r="W374" s="1"/>
  <c r="W375"/>
  <c r="W376"/>
  <c r="W377"/>
  <c r="W378"/>
  <c r="W379"/>
  <c r="W380" s="1"/>
  <c r="W381"/>
  <c r="W382"/>
  <c r="W383"/>
  <c r="W384" s="1"/>
  <c r="W385"/>
  <c r="W386"/>
  <c r="W387"/>
  <c r="W388" s="1"/>
  <c r="W389"/>
  <c r="W390" s="1"/>
  <c r="W391"/>
  <c r="W392"/>
  <c r="W393"/>
  <c r="W394"/>
  <c r="W395"/>
  <c r="W396"/>
  <c r="W397"/>
  <c r="W398"/>
  <c r="W399"/>
  <c r="W400" s="1"/>
  <c r="W401"/>
  <c r="W402" s="1"/>
  <c r="W403"/>
  <c r="W404"/>
  <c r="W405"/>
  <c r="W406" s="1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 s="1"/>
  <c r="W425" s="1"/>
  <c r="W426" s="1"/>
  <c r="W427"/>
  <c r="W428"/>
  <c r="W429"/>
  <c r="W430"/>
  <c r="W431"/>
  <c r="W432" s="1"/>
  <c r="W433" s="1"/>
  <c r="W434"/>
  <c r="W435"/>
  <c r="W436" s="1"/>
  <c r="W437"/>
  <c r="W438"/>
  <c r="W439"/>
  <c r="W440"/>
  <c r="W441"/>
  <c r="W442"/>
  <c r="W443"/>
  <c r="W444"/>
  <c r="W445"/>
  <c r="W446" s="1"/>
  <c r="W447" s="1"/>
  <c r="W448"/>
  <c r="W449"/>
  <c r="W450"/>
  <c r="W451"/>
  <c r="W452"/>
  <c r="W453"/>
  <c r="W454"/>
  <c r="W455"/>
  <c r="W456" s="1"/>
  <c r="W457" s="1"/>
  <c r="W458" s="1"/>
  <c r="W459"/>
  <c r="W460"/>
  <c r="W461"/>
  <c r="W462"/>
  <c r="W463"/>
  <c r="W464"/>
  <c r="W465"/>
  <c r="W466" s="1"/>
  <c r="W467"/>
  <c r="W468"/>
  <c r="W469"/>
  <c r="W470" s="1"/>
  <c r="W471" s="1"/>
  <c r="W472"/>
  <c r="W473"/>
  <c r="W474"/>
  <c r="W475"/>
  <c r="W476"/>
  <c r="W477"/>
  <c r="W478"/>
  <c r="W479"/>
  <c r="W480" s="1"/>
  <c r="W481"/>
  <c r="W482"/>
  <c r="W483"/>
  <c r="W484"/>
  <c r="W485"/>
  <c r="W486" s="1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 s="1"/>
  <c r="W515" s="1"/>
  <c r="W516" s="1"/>
  <c r="W517"/>
  <c r="W518"/>
  <c r="W519"/>
  <c r="W520"/>
  <c r="W521"/>
  <c r="W522"/>
  <c r="W523"/>
  <c r="W524"/>
  <c r="W525"/>
  <c r="W526"/>
  <c r="W527"/>
  <c r="W528" s="1"/>
  <c r="W529"/>
  <c r="W530"/>
  <c r="W531"/>
  <c r="W532"/>
  <c r="W533"/>
  <c r="W534" s="1"/>
  <c r="W535" s="1"/>
  <c r="W536"/>
  <c r="W537"/>
  <c r="W538" s="1"/>
  <c r="W539" s="1"/>
  <c r="W540"/>
  <c r="W541"/>
  <c r="W542"/>
  <c r="W543"/>
  <c r="W544"/>
  <c r="W545"/>
  <c r="W546"/>
  <c r="W547"/>
  <c r="W548"/>
  <c r="W549"/>
  <c r="W550"/>
  <c r="W551"/>
  <c r="W552" s="1"/>
  <c r="W553" s="1"/>
  <c r="W554" s="1"/>
  <c r="W555"/>
  <c r="W556" s="1"/>
  <c r="W557"/>
  <c r="W558"/>
  <c r="W559"/>
  <c r="W560"/>
  <c r="W561"/>
  <c r="W562" s="1"/>
  <c r="W563"/>
  <c r="W564" s="1"/>
  <c r="W565" s="1"/>
  <c r="W566"/>
  <c r="W567"/>
  <c r="W568"/>
  <c r="W569"/>
  <c r="W570" s="1"/>
  <c r="W571" s="1"/>
  <c r="W572" s="1"/>
  <c r="W573" s="1"/>
  <c r="W574"/>
  <c r="W575"/>
  <c r="W576" s="1"/>
  <c r="W577" s="1"/>
  <c r="W578"/>
  <c r="W579"/>
  <c r="W580"/>
  <c r="W581"/>
  <c r="W582" s="1"/>
  <c r="W583" s="1"/>
  <c r="W584"/>
  <c r="W585"/>
  <c r="W586"/>
  <c r="W587"/>
  <c r="W588"/>
  <c r="W589"/>
  <c r="W590"/>
  <c r="W591"/>
  <c r="W592"/>
  <c r="W593"/>
  <c r="W594" s="1"/>
  <c r="W595"/>
  <c r="W596"/>
  <c r="W597"/>
  <c r="W598"/>
  <c r="W599"/>
  <c r="W600" s="1"/>
  <c r="W601" s="1"/>
  <c r="W602"/>
  <c r="W603"/>
  <c r="W604" s="1"/>
  <c r="W605"/>
  <c r="W606"/>
  <c r="W607"/>
  <c r="W608" s="1"/>
  <c r="W609" s="1"/>
  <c r="W610" s="1"/>
  <c r="W611"/>
  <c r="W612" s="1"/>
  <c r="W613"/>
  <c r="W614" s="1"/>
  <c r="W615" s="1"/>
  <c r="W616" s="1"/>
  <c r="W617"/>
  <c r="W618"/>
  <c r="W619"/>
  <c r="W620"/>
  <c r="W621"/>
  <c r="W622"/>
  <c r="W623"/>
  <c r="W624" s="1"/>
  <c r="W625"/>
  <c r="W626"/>
  <c r="W627"/>
  <c r="W628"/>
  <c r="W629"/>
  <c r="W630"/>
  <c r="W631"/>
  <c r="W632" s="1"/>
  <c r="W633"/>
  <c r="W634"/>
  <c r="W635"/>
  <c r="W636"/>
  <c r="W637"/>
  <c r="W638" s="1"/>
  <c r="W639"/>
  <c r="W640"/>
  <c r="W641"/>
  <c r="W642" s="1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 s="1"/>
  <c r="W665"/>
  <c r="W666" s="1"/>
  <c r="W667"/>
  <c r="W668"/>
  <c r="W669"/>
  <c r="W670" s="1"/>
  <c r="W671" s="1"/>
  <c r="W672"/>
  <c r="W673"/>
  <c r="W674"/>
  <c r="W675"/>
  <c r="W676" s="1"/>
  <c r="W677" s="1"/>
  <c r="W678" s="1"/>
  <c r="W679" s="1"/>
  <c r="W680"/>
  <c r="W681"/>
  <c r="W682"/>
  <c r="W683"/>
  <c r="W684"/>
  <c r="W685"/>
  <c r="W686"/>
  <c r="W687"/>
  <c r="W688"/>
  <c r="W689"/>
  <c r="W690"/>
  <c r="W691"/>
  <c r="W692" s="1"/>
  <c r="W693"/>
  <c r="W694"/>
  <c r="W695"/>
  <c r="W696"/>
  <c r="W697"/>
  <c r="W698"/>
  <c r="W699"/>
  <c r="W700"/>
  <c r="W701"/>
  <c r="W702" s="1"/>
  <c r="W703" s="1"/>
  <c r="W704"/>
  <c r="W705"/>
  <c r="W706"/>
  <c r="W707"/>
  <c r="W708"/>
  <c r="W709"/>
  <c r="W710"/>
  <c r="W711"/>
  <c r="W712"/>
  <c r="W713"/>
  <c r="W714"/>
  <c r="W715"/>
  <c r="W716" s="1"/>
  <c r="W717"/>
  <c r="W718"/>
  <c r="W719"/>
  <c r="W720"/>
  <c r="W721"/>
  <c r="W722"/>
  <c r="W723"/>
  <c r="W724" s="1"/>
  <c r="W725"/>
  <c r="W726" s="1"/>
  <c r="W727"/>
  <c r="W728" s="1"/>
  <c r="W729"/>
  <c r="W730"/>
  <c r="W731"/>
  <c r="W732"/>
  <c r="W733"/>
  <c r="W734"/>
  <c r="W735"/>
  <c r="W736"/>
  <c r="W737"/>
  <c r="W738" s="1"/>
  <c r="W739" s="1"/>
  <c r="W740" s="1"/>
  <c r="W741"/>
  <c r="W742"/>
  <c r="W743"/>
  <c r="W744" s="1"/>
  <c r="W745"/>
  <c r="W746"/>
  <c r="W747"/>
  <c r="W748"/>
  <c r="W749"/>
  <c r="W750"/>
  <c r="W751"/>
  <c r="W752" s="1"/>
  <c r="W753"/>
  <c r="W754"/>
  <c r="W755"/>
  <c r="W756"/>
  <c r="W757"/>
  <c r="W758"/>
  <c r="W759"/>
  <c r="W760"/>
  <c r="W761"/>
  <c r="W762"/>
  <c r="W763"/>
  <c r="W764"/>
  <c r="W765"/>
  <c r="W766"/>
  <c r="W767"/>
  <c r="W768" s="1"/>
  <c r="W769"/>
  <c r="W770"/>
  <c r="W771"/>
  <c r="W772"/>
  <c r="W773"/>
  <c r="W774"/>
  <c r="W775"/>
  <c r="W776"/>
  <c r="W777"/>
  <c r="W778" s="1"/>
  <c r="W779" s="1"/>
  <c r="W780"/>
  <c r="W781"/>
  <c r="W782"/>
  <c r="W783"/>
  <c r="W784"/>
  <c r="W785"/>
  <c r="W786"/>
  <c r="W787"/>
  <c r="W788"/>
  <c r="W789"/>
  <c r="W790"/>
  <c r="W791"/>
  <c r="W792" s="1"/>
  <c r="W793" s="1"/>
  <c r="W794"/>
  <c r="W795"/>
  <c r="W796"/>
  <c r="W797"/>
  <c r="W798" s="1"/>
  <c r="W799"/>
  <c r="W800"/>
  <c r="W801"/>
  <c r="W802"/>
  <c r="W803"/>
  <c r="W804"/>
  <c r="W805"/>
  <c r="W806"/>
  <c r="W807"/>
  <c r="W808" s="1"/>
  <c r="W809"/>
  <c r="W810"/>
  <c r="W811"/>
  <c r="W812" s="1"/>
  <c r="W813"/>
  <c r="W814"/>
  <c r="W815"/>
  <c r="W816"/>
  <c r="W817"/>
  <c r="W818"/>
  <c r="W819"/>
  <c r="W820"/>
  <c r="W821"/>
  <c r="W822" s="1"/>
  <c r="W823"/>
  <c r="W824"/>
  <c r="W825"/>
  <c r="W826"/>
  <c r="W827"/>
  <c r="W828"/>
  <c r="W829"/>
  <c r="W830"/>
  <c r="W831"/>
  <c r="W832" s="1"/>
  <c r="W833"/>
  <c r="W834"/>
  <c r="W835"/>
  <c r="W836"/>
  <c r="W837"/>
  <c r="W838" s="1"/>
  <c r="W839"/>
  <c r="W840"/>
  <c r="W841"/>
  <c r="W842"/>
  <c r="W843"/>
  <c r="W844"/>
  <c r="W845"/>
  <c r="W846"/>
  <c r="W847"/>
  <c r="W848" s="1"/>
  <c r="W849" s="1"/>
  <c r="W850" s="1"/>
  <c r="W851"/>
  <c r="W852"/>
  <c r="W853"/>
  <c r="W854"/>
  <c r="W855"/>
  <c r="W856"/>
  <c r="W857"/>
  <c r="W858" s="1"/>
  <c r="W859"/>
  <c r="W860" s="1"/>
  <c r="W861" s="1"/>
  <c r="W862"/>
  <c r="W863"/>
  <c r="W864"/>
  <c r="W865"/>
  <c r="W866"/>
  <c r="W867"/>
  <c r="W868"/>
  <c r="W869"/>
  <c r="W870"/>
  <c r="W871"/>
  <c r="W872"/>
  <c r="W873"/>
  <c r="W874" s="1"/>
  <c r="W875" s="1"/>
  <c r="W876" s="1"/>
  <c r="W877" s="1"/>
  <c r="W878"/>
  <c r="W879"/>
  <c r="W880" s="1"/>
  <c r="W881"/>
  <c r="W882"/>
  <c r="W883"/>
  <c r="W884"/>
  <c r="W885"/>
  <c r="W886"/>
  <c r="W887"/>
  <c r="W888"/>
  <c r="W889"/>
  <c r="W890"/>
  <c r="W891"/>
  <c r="W892"/>
  <c r="W893"/>
  <c r="W894" s="1"/>
  <c r="W895" s="1"/>
  <c r="W896" s="1"/>
  <c r="W897" s="1"/>
  <c r="W898"/>
  <c r="W899"/>
  <c r="W900"/>
  <c r="W901"/>
  <c r="W902" s="1"/>
  <c r="W903"/>
  <c r="W904" s="1"/>
  <c r="W905" s="1"/>
  <c r="W906"/>
  <c r="W907"/>
  <c r="W908"/>
  <c r="W909"/>
  <c r="W910"/>
  <c r="W911"/>
  <c r="W912"/>
  <c r="W913"/>
  <c r="W914"/>
  <c r="W915"/>
  <c r="W916"/>
  <c r="W917"/>
  <c r="W918" s="1"/>
  <c r="W919"/>
  <c r="W920"/>
  <c r="W921"/>
  <c r="W922"/>
  <c r="W923"/>
  <c r="W924"/>
  <c r="W925"/>
  <c r="W926" s="1"/>
  <c r="W927"/>
  <c r="W928" s="1"/>
  <c r="W929" s="1"/>
  <c r="W930"/>
  <c r="W931"/>
  <c r="W932" s="1"/>
  <c r="W933"/>
  <c r="W934"/>
  <c r="W935"/>
  <c r="W936"/>
  <c r="W937"/>
  <c r="W938" s="1"/>
  <c r="W939"/>
  <c r="W940"/>
  <c r="W941"/>
  <c r="W942"/>
  <c r="W943"/>
  <c r="W944" s="1"/>
  <c r="W945"/>
  <c r="W946"/>
  <c r="W947"/>
  <c r="W948"/>
  <c r="W949"/>
  <c r="W950"/>
  <c r="W951"/>
  <c r="W952"/>
  <c r="W953"/>
  <c r="W954"/>
  <c r="W955"/>
  <c r="W956"/>
  <c r="W957"/>
  <c r="W958"/>
  <c r="W959"/>
  <c r="W960"/>
  <c r="W961"/>
  <c r="W962"/>
  <c r="W963"/>
  <c r="W964"/>
  <c r="W965"/>
  <c r="W966" s="1"/>
  <c r="W967"/>
  <c r="W968"/>
  <c r="W969"/>
  <c r="W970"/>
  <c r="W971"/>
  <c r="W972"/>
  <c r="W973"/>
  <c r="W974" s="1"/>
  <c r="W975" s="1"/>
  <c r="W976"/>
  <c r="W977"/>
  <c r="W978"/>
  <c r="W979"/>
  <c r="W980"/>
  <c r="W981"/>
  <c r="W982" s="1"/>
  <c r="W983" s="1"/>
  <c r="W984"/>
  <c r="W985"/>
  <c r="W986"/>
  <c r="W987"/>
  <c r="W988"/>
  <c r="W989"/>
  <c r="W990"/>
  <c r="W991"/>
  <c r="W992"/>
  <c r="W993"/>
  <c r="W994"/>
  <c r="W995"/>
  <c r="W996"/>
  <c r="W997"/>
  <c r="W998"/>
  <c r="W999"/>
  <c r="W1000"/>
  <c r="W1001"/>
  <c r="W1002" s="1"/>
  <c r="W1003"/>
  <c r="W1004"/>
  <c r="W1005"/>
  <c r="W1006" s="1"/>
  <c r="W1007"/>
  <c r="W1008"/>
  <c r="W1009"/>
  <c r="W1010"/>
  <c r="W1011"/>
  <c r="W1012" s="1"/>
  <c r="W1013"/>
  <c r="W1014"/>
  <c r="W1015"/>
  <c r="W1016"/>
  <c r="W1017"/>
  <c r="W1018" s="1"/>
  <c r="W1019"/>
  <c r="W1020"/>
  <c r="W1021"/>
  <c r="W1022"/>
  <c r="W1023"/>
  <c r="W1024" s="1"/>
  <c r="W1025"/>
  <c r="W1026" s="1"/>
  <c r="W1027" s="1"/>
  <c r="W1028"/>
  <c r="W1029"/>
  <c r="W1030"/>
  <c r="W1031"/>
  <c r="W1032"/>
  <c r="W1033"/>
  <c r="W1034"/>
  <c r="W1035"/>
  <c r="W1036"/>
  <c r="W1037"/>
  <c r="W1038" s="1"/>
  <c r="W1039"/>
  <c r="W1040" s="1"/>
  <c r="W1041"/>
  <c r="W1042"/>
  <c r="W1043"/>
  <c r="W1044" s="1"/>
  <c r="W1045" s="1"/>
  <c r="W1046" s="1"/>
  <c r="W1047" s="1"/>
  <c r="W1048"/>
  <c r="W1049"/>
  <c r="W1050" s="1"/>
  <c r="W1051"/>
  <c r="W1052" s="1"/>
  <c r="W1053"/>
  <c r="W1054"/>
  <c r="W1055"/>
  <c r="W1056"/>
  <c r="W1057"/>
  <c r="W1058" s="1"/>
  <c r="W1059" s="1"/>
  <c r="W1060"/>
  <c r="W1061"/>
  <c r="W1062"/>
  <c r="W1063"/>
  <c r="W1064"/>
  <c r="W1065"/>
  <c r="W43"/>
  <c r="X43"/>
  <c r="T58"/>
  <c r="T56"/>
  <c r="T44"/>
  <c r="F571"/>
  <c r="F572"/>
  <c r="Z572" s="1"/>
  <c r="F573"/>
  <c r="F574"/>
  <c r="F575"/>
  <c r="F576"/>
  <c r="I576" s="1"/>
  <c r="F577"/>
  <c r="F578"/>
  <c r="L578" s="1"/>
  <c r="F579"/>
  <c r="Z579" s="1"/>
  <c r="F580"/>
  <c r="F581"/>
  <c r="F582"/>
  <c r="F583"/>
  <c r="Z583" s="1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O604" s="1"/>
  <c r="F605"/>
  <c r="F606"/>
  <c r="F607"/>
  <c r="F608"/>
  <c r="F609"/>
  <c r="F610"/>
  <c r="F611"/>
  <c r="F612"/>
  <c r="F613"/>
  <c r="F614"/>
  <c r="O614" s="1"/>
  <c r="F615"/>
  <c r="I615" s="1"/>
  <c r="F616"/>
  <c r="F617"/>
  <c r="F618"/>
  <c r="I618" s="1"/>
  <c r="F619"/>
  <c r="F620"/>
  <c r="F621"/>
  <c r="F622"/>
  <c r="F623"/>
  <c r="Z623" s="1"/>
  <c r="F624"/>
  <c r="F625"/>
  <c r="F626"/>
  <c r="I626" s="1"/>
  <c r="F627"/>
  <c r="F628"/>
  <c r="F629"/>
  <c r="F630"/>
  <c r="F631"/>
  <c r="F632"/>
  <c r="F633"/>
  <c r="F634"/>
  <c r="F635"/>
  <c r="F636"/>
  <c r="L636" s="1"/>
  <c r="F637"/>
  <c r="F638"/>
  <c r="F639"/>
  <c r="F640"/>
  <c r="F641"/>
  <c r="F642"/>
  <c r="F643"/>
  <c r="F644"/>
  <c r="F645"/>
  <c r="F646"/>
  <c r="F647"/>
  <c r="I647" s="1"/>
  <c r="F648"/>
  <c r="F649"/>
  <c r="F650"/>
  <c r="I650" s="1"/>
  <c r="F651"/>
  <c r="F652"/>
  <c r="Z652" s="1"/>
  <c r="F653"/>
  <c r="F654"/>
  <c r="F655"/>
  <c r="I655" s="1"/>
  <c r="F656"/>
  <c r="F657"/>
  <c r="F658"/>
  <c r="O658" s="1"/>
  <c r="F659"/>
  <c r="F660"/>
  <c r="Z660" s="1"/>
  <c r="F661"/>
  <c r="F662"/>
  <c r="L662" s="1"/>
  <c r="F663"/>
  <c r="I663" s="1"/>
  <c r="F664"/>
  <c r="I664" s="1"/>
  <c r="F665"/>
  <c r="Z665" s="1"/>
  <c r="F666"/>
  <c r="I666" s="1"/>
  <c r="F667"/>
  <c r="I667" s="1"/>
  <c r="F668"/>
  <c r="F669"/>
  <c r="F670"/>
  <c r="O670" s="1"/>
  <c r="F671"/>
  <c r="F672"/>
  <c r="I672" s="1"/>
  <c r="F673"/>
  <c r="F674"/>
  <c r="F675"/>
  <c r="F676"/>
  <c r="O676" s="1"/>
  <c r="F677"/>
  <c r="F678"/>
  <c r="O678" s="1"/>
  <c r="F679"/>
  <c r="Z679" s="1"/>
  <c r="F680"/>
  <c r="F681"/>
  <c r="F682"/>
  <c r="F683"/>
  <c r="F684"/>
  <c r="Z684" s="1"/>
  <c r="F685"/>
  <c r="F686"/>
  <c r="F687"/>
  <c r="F688"/>
  <c r="F689"/>
  <c r="F690"/>
  <c r="O690" s="1"/>
  <c r="F691"/>
  <c r="F692"/>
  <c r="Z692" s="1"/>
  <c r="F693"/>
  <c r="F694"/>
  <c r="F695"/>
  <c r="I695" s="1"/>
  <c r="F696"/>
  <c r="F697"/>
  <c r="F698"/>
  <c r="F699"/>
  <c r="F700"/>
  <c r="L700" s="1"/>
  <c r="F701"/>
  <c r="I701" s="1"/>
  <c r="F702"/>
  <c r="F703"/>
  <c r="F704"/>
  <c r="F705"/>
  <c r="F706"/>
  <c r="F707"/>
  <c r="F708"/>
  <c r="F709"/>
  <c r="F710"/>
  <c r="O710" s="1"/>
  <c r="F711"/>
  <c r="F712"/>
  <c r="F713"/>
  <c r="F714"/>
  <c r="F715"/>
  <c r="F716"/>
  <c r="F717"/>
  <c r="F718"/>
  <c r="F719"/>
  <c r="I719" s="1"/>
  <c r="F720"/>
  <c r="I720" s="1"/>
  <c r="F721"/>
  <c r="F722"/>
  <c r="F723"/>
  <c r="F724"/>
  <c r="O724" s="1"/>
  <c r="F725"/>
  <c r="F726"/>
  <c r="L726" s="1"/>
  <c r="F727"/>
  <c r="I727" s="1"/>
  <c r="F728"/>
  <c r="I728" s="1"/>
  <c r="F729"/>
  <c r="F730"/>
  <c r="I730" s="1"/>
  <c r="F731"/>
  <c r="F732"/>
  <c r="F733"/>
  <c r="F734"/>
  <c r="F735"/>
  <c r="I735" s="1"/>
  <c r="F736"/>
  <c r="F737"/>
  <c r="F738"/>
  <c r="F739"/>
  <c r="F740"/>
  <c r="O740" s="1"/>
  <c r="F741"/>
  <c r="F742"/>
  <c r="F743"/>
  <c r="F744"/>
  <c r="I744" s="1"/>
  <c r="F745"/>
  <c r="F746"/>
  <c r="F747"/>
  <c r="Z747" s="1"/>
  <c r="F748"/>
  <c r="F749"/>
  <c r="F750"/>
  <c r="O750" s="1"/>
  <c r="F751"/>
  <c r="F752"/>
  <c r="F753"/>
  <c r="F754"/>
  <c r="F755"/>
  <c r="F756"/>
  <c r="L756" s="1"/>
  <c r="F757"/>
  <c r="F758"/>
  <c r="F759"/>
  <c r="F760"/>
  <c r="F761"/>
  <c r="F762"/>
  <c r="I762" s="1"/>
  <c r="F763"/>
  <c r="F764"/>
  <c r="F765"/>
  <c r="F766"/>
  <c r="O766" s="1"/>
  <c r="F767"/>
  <c r="I767" s="1"/>
  <c r="F768"/>
  <c r="F769"/>
  <c r="F770"/>
  <c r="F771"/>
  <c r="F772"/>
  <c r="L772" s="1"/>
  <c r="F773"/>
  <c r="F774"/>
  <c r="F775"/>
  <c r="F776"/>
  <c r="F777"/>
  <c r="F778"/>
  <c r="I778" s="1"/>
  <c r="F779"/>
  <c r="F780"/>
  <c r="O780" s="1"/>
  <c r="F781"/>
  <c r="F782"/>
  <c r="O782" s="1"/>
  <c r="F783"/>
  <c r="I783" s="1"/>
  <c r="F784"/>
  <c r="F785"/>
  <c r="F786"/>
  <c r="F787"/>
  <c r="F788"/>
  <c r="O788" s="1"/>
  <c r="F789"/>
  <c r="F790"/>
  <c r="F791"/>
  <c r="I791" s="1"/>
  <c r="F792"/>
  <c r="F793"/>
  <c r="F794"/>
  <c r="I794" s="1"/>
  <c r="F795"/>
  <c r="I795" s="1"/>
  <c r="F796"/>
  <c r="F797"/>
  <c r="F798"/>
  <c r="O798" s="1"/>
  <c r="F799"/>
  <c r="F800"/>
  <c r="I800" s="1"/>
  <c r="F801"/>
  <c r="I801" s="1"/>
  <c r="F802"/>
  <c r="F803"/>
  <c r="I803" s="1"/>
  <c r="F804"/>
  <c r="I804" s="1"/>
  <c r="F805"/>
  <c r="Z805" s="1"/>
  <c r="F806"/>
  <c r="F807"/>
  <c r="L807" s="1"/>
  <c r="F808"/>
  <c r="F809"/>
  <c r="F810"/>
  <c r="L810" s="1"/>
  <c r="F811"/>
  <c r="F812"/>
  <c r="I812" s="1"/>
  <c r="F813"/>
  <c r="F814"/>
  <c r="F815"/>
  <c r="F816"/>
  <c r="F817"/>
  <c r="F818"/>
  <c r="F819"/>
  <c r="F820"/>
  <c r="I820" s="1"/>
  <c r="F821"/>
  <c r="F822"/>
  <c r="F823"/>
  <c r="F824"/>
  <c r="F825"/>
  <c r="F826"/>
  <c r="F827"/>
  <c r="F828"/>
  <c r="F829"/>
  <c r="F830"/>
  <c r="F831"/>
  <c r="F832"/>
  <c r="F833"/>
  <c r="F834"/>
  <c r="L834" s="1"/>
  <c r="F835"/>
  <c r="F836"/>
  <c r="F837"/>
  <c r="F838"/>
  <c r="I838" s="1"/>
  <c r="F839"/>
  <c r="Z839" s="1"/>
  <c r="F840"/>
  <c r="F841"/>
  <c r="F842"/>
  <c r="F843"/>
  <c r="F844"/>
  <c r="F845"/>
  <c r="F846"/>
  <c r="F847"/>
  <c r="O847" s="1"/>
  <c r="F848"/>
  <c r="F849"/>
  <c r="F850"/>
  <c r="O850" s="1"/>
  <c r="F851"/>
  <c r="F852"/>
  <c r="F853"/>
  <c r="F854"/>
  <c r="L854" s="1"/>
  <c r="F855"/>
  <c r="I855" s="1"/>
  <c r="F856"/>
  <c r="F857"/>
  <c r="F858"/>
  <c r="F859"/>
  <c r="F860"/>
  <c r="I860" s="1"/>
  <c r="F861"/>
  <c r="F862"/>
  <c r="F863"/>
  <c r="L863" s="1"/>
  <c r="F864"/>
  <c r="I864" s="1"/>
  <c r="F865"/>
  <c r="F866"/>
  <c r="L866" s="1"/>
  <c r="F867"/>
  <c r="F868"/>
  <c r="F869"/>
  <c r="F870"/>
  <c r="O870" s="1"/>
  <c r="F871"/>
  <c r="L871" s="1"/>
  <c r="F872"/>
  <c r="F873"/>
  <c r="I873" s="1"/>
  <c r="F874"/>
  <c r="L874" s="1"/>
  <c r="F875"/>
  <c r="F876"/>
  <c r="I876" s="1"/>
  <c r="F877"/>
  <c r="F878"/>
  <c r="F879"/>
  <c r="F880"/>
  <c r="I880" s="1"/>
  <c r="F881"/>
  <c r="F882"/>
  <c r="O882" s="1"/>
  <c r="F883"/>
  <c r="F884"/>
  <c r="F885"/>
  <c r="F886"/>
  <c r="F887"/>
  <c r="O887" s="1"/>
  <c r="F888"/>
  <c r="F889"/>
  <c r="I889" s="1"/>
  <c r="F890"/>
  <c r="O890" s="1"/>
  <c r="F891"/>
  <c r="F892"/>
  <c r="I892" s="1"/>
  <c r="F893"/>
  <c r="F894"/>
  <c r="O894" s="1"/>
  <c r="F895"/>
  <c r="F896"/>
  <c r="F897"/>
  <c r="F898"/>
  <c r="F899"/>
  <c r="I899" s="1"/>
  <c r="F900"/>
  <c r="F901"/>
  <c r="F902"/>
  <c r="F903"/>
  <c r="F904"/>
  <c r="F905"/>
  <c r="F906"/>
  <c r="F907"/>
  <c r="F908"/>
  <c r="F909"/>
  <c r="F910"/>
  <c r="F911"/>
  <c r="F912"/>
  <c r="F913"/>
  <c r="F914"/>
  <c r="O914" s="1"/>
  <c r="F915"/>
  <c r="I915" s="1"/>
  <c r="F916"/>
  <c r="I916" s="1"/>
  <c r="F917"/>
  <c r="F918"/>
  <c r="L918" s="1"/>
  <c r="F919"/>
  <c r="F920"/>
  <c r="F921"/>
  <c r="F922"/>
  <c r="O922" s="1"/>
  <c r="F923"/>
  <c r="F924"/>
  <c r="F925"/>
  <c r="F926"/>
  <c r="F927"/>
  <c r="L927" s="1"/>
  <c r="F928"/>
  <c r="I928" s="1"/>
  <c r="F929"/>
  <c r="F930"/>
  <c r="F931"/>
  <c r="I931" s="1"/>
  <c r="F932"/>
  <c r="F933"/>
  <c r="F934"/>
  <c r="O934" s="1"/>
  <c r="F935"/>
  <c r="Z935" s="1"/>
  <c r="F936"/>
  <c r="F937"/>
  <c r="F938"/>
  <c r="L938" s="1"/>
  <c r="F939"/>
  <c r="F940"/>
  <c r="F941"/>
  <c r="F942"/>
  <c r="O942" s="1"/>
  <c r="F943"/>
  <c r="F944"/>
  <c r="F945"/>
  <c r="F946"/>
  <c r="O946" s="1"/>
  <c r="F947"/>
  <c r="I947" s="1"/>
  <c r="F948"/>
  <c r="F949"/>
  <c r="F950"/>
  <c r="F951"/>
  <c r="O951" s="1"/>
  <c r="F952"/>
  <c r="F953"/>
  <c r="F954"/>
  <c r="F955"/>
  <c r="F956"/>
  <c r="F957"/>
  <c r="F958"/>
  <c r="F959"/>
  <c r="F960"/>
  <c r="F961"/>
  <c r="F962"/>
  <c r="F963"/>
  <c r="F964"/>
  <c r="F965"/>
  <c r="F966"/>
  <c r="I966" s="1"/>
  <c r="F967"/>
  <c r="I967" s="1"/>
  <c r="F968"/>
  <c r="F969"/>
  <c r="F970"/>
  <c r="O76" i="1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O1255"/>
  <c r="O1256"/>
  <c r="O1257"/>
  <c r="O1258"/>
  <c r="O1259"/>
  <c r="O1260"/>
  <c r="O1261"/>
  <c r="O1262"/>
  <c r="O1263"/>
  <c r="O1264"/>
  <c r="O1265"/>
  <c r="O1266"/>
  <c r="O1267"/>
  <c r="O1268"/>
  <c r="O1269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88"/>
  <c r="O1289"/>
  <c r="O1290"/>
  <c r="O1291"/>
  <c r="O1292"/>
  <c r="O1293"/>
  <c r="O1294"/>
  <c r="O1295"/>
  <c r="O1296"/>
  <c r="O1297"/>
  <c r="O1298"/>
  <c r="O1299"/>
  <c r="O1300"/>
  <c r="O1301"/>
  <c r="O1302"/>
  <c r="O1303"/>
  <c r="O1304"/>
  <c r="O1305"/>
  <c r="O1306"/>
  <c r="O1307"/>
  <c r="O1308"/>
  <c r="O1309"/>
  <c r="O1310"/>
  <c r="O1311"/>
  <c r="O1312"/>
  <c r="O1313"/>
  <c r="O1314"/>
  <c r="O1315"/>
  <c r="O1316"/>
  <c r="O1317"/>
  <c r="O1318"/>
  <c r="O1319"/>
  <c r="O1320"/>
  <c r="O1321"/>
  <c r="O1322"/>
  <c r="O1323"/>
  <c r="O1324"/>
  <c r="O1325"/>
  <c r="O1326"/>
  <c r="O1327"/>
  <c r="O1328"/>
  <c r="O1329"/>
  <c r="O1330"/>
  <c r="O1331"/>
  <c r="O1332"/>
  <c r="O1333"/>
  <c r="O1334"/>
  <c r="O1335"/>
  <c r="O1336"/>
  <c r="O1337"/>
  <c r="O1338"/>
  <c r="O1339"/>
  <c r="O1340"/>
  <c r="O1341"/>
  <c r="O1342"/>
  <c r="O1343"/>
  <c r="O1344"/>
  <c r="O1345"/>
  <c r="O1346"/>
  <c r="O1347"/>
  <c r="O1348"/>
  <c r="O1349"/>
  <c r="O1350"/>
  <c r="O1351"/>
  <c r="O1352"/>
  <c r="O1353"/>
  <c r="O1354"/>
  <c r="O1355"/>
  <c r="O1356"/>
  <c r="O1357"/>
  <c r="O1358"/>
  <c r="O1359"/>
  <c r="O1360"/>
  <c r="O1361"/>
  <c r="O1362"/>
  <c r="O1363"/>
  <c r="O1364"/>
  <c r="O1365"/>
  <c r="O1366"/>
  <c r="O1367"/>
  <c r="O1368"/>
  <c r="O1369"/>
  <c r="O1370"/>
  <c r="O1371"/>
  <c r="O1372"/>
  <c r="O1373"/>
  <c r="O1374"/>
  <c r="O1375"/>
  <c r="O1376"/>
  <c r="O1377"/>
  <c r="O1378"/>
  <c r="O1379"/>
  <c r="O1380"/>
  <c r="O1381"/>
  <c r="O1382"/>
  <c r="O1383"/>
  <c r="O1384"/>
  <c r="O1385"/>
  <c r="O1386"/>
  <c r="O1387"/>
  <c r="O1388"/>
  <c r="O1389"/>
  <c r="O1390"/>
  <c r="O1391"/>
  <c r="O1392"/>
  <c r="O1393"/>
  <c r="O1394"/>
  <c r="O1395"/>
  <c r="O1396"/>
  <c r="O1397"/>
  <c r="O1398"/>
  <c r="O1399"/>
  <c r="O1400"/>
  <c r="O1401"/>
  <c r="O1402"/>
  <c r="O1403"/>
  <c r="O1404"/>
  <c r="O1405"/>
  <c r="O1406"/>
  <c r="O1407"/>
  <c r="O1408"/>
  <c r="O1409"/>
  <c r="O1410"/>
  <c r="O1411"/>
  <c r="O1412"/>
  <c r="O1413"/>
  <c r="O1414"/>
  <c r="O1415"/>
  <c r="O1416"/>
  <c r="O1417"/>
  <c r="O1418"/>
  <c r="O1419"/>
  <c r="O1420"/>
  <c r="O1421"/>
  <c r="O1422"/>
  <c r="O1423"/>
  <c r="O1424"/>
  <c r="O1425"/>
  <c r="O1426"/>
  <c r="O1427"/>
  <c r="O1428"/>
  <c r="O1429"/>
  <c r="O1430"/>
  <c r="O1431"/>
  <c r="O1432"/>
  <c r="O1433"/>
  <c r="O1434"/>
  <c r="O1435"/>
  <c r="O1436"/>
  <c r="O1437"/>
  <c r="O1438"/>
  <c r="O1439"/>
  <c r="O1440"/>
  <c r="O1441"/>
  <c r="O1442"/>
  <c r="O1443"/>
  <c r="O1444"/>
  <c r="O1445"/>
  <c r="O1446"/>
  <c r="O1447"/>
  <c r="O1448"/>
  <c r="O1449"/>
  <c r="O1450"/>
  <c r="O1451"/>
  <c r="O1452"/>
  <c r="O1453"/>
  <c r="O1454"/>
  <c r="O1455"/>
  <c r="O1456"/>
  <c r="O1457"/>
  <c r="O1458"/>
  <c r="O1459"/>
  <c r="O1460"/>
  <c r="O1461"/>
  <c r="O1462"/>
  <c r="O1463"/>
  <c r="O1464"/>
  <c r="O1465"/>
  <c r="O1466"/>
  <c r="O1467"/>
  <c r="O1468"/>
  <c r="O1469"/>
  <c r="O1470"/>
  <c r="O1471"/>
  <c r="O1472"/>
  <c r="O1473"/>
  <c r="O1474"/>
  <c r="O1475"/>
  <c r="O1476"/>
  <c r="O1477"/>
  <c r="O1478"/>
  <c r="O1479"/>
  <c r="O1480"/>
  <c r="O1481"/>
  <c r="O1482"/>
  <c r="O1483"/>
  <c r="O1484"/>
  <c r="O1485"/>
  <c r="O1486"/>
  <c r="O1487"/>
  <c r="O1488"/>
  <c r="O1489"/>
  <c r="O1490"/>
  <c r="O1491"/>
  <c r="O1492"/>
  <c r="O1493"/>
  <c r="O1494"/>
  <c r="O1495"/>
  <c r="O1496"/>
  <c r="O1497"/>
  <c r="O1498"/>
  <c r="O1499"/>
  <c r="O1500"/>
  <c r="O1501"/>
  <c r="O1502"/>
  <c r="O1503"/>
  <c r="O1504"/>
  <c r="O1505"/>
  <c r="O1506"/>
  <c r="O1507"/>
  <c r="O1508"/>
  <c r="O1509"/>
  <c r="O1510"/>
  <c r="O1511"/>
  <c r="O1512"/>
  <c r="O1513"/>
  <c r="O1514"/>
  <c r="O1515"/>
  <c r="O1516"/>
  <c r="O1517"/>
  <c r="O1518"/>
  <c r="O1519"/>
  <c r="O1520"/>
  <c r="O1521"/>
  <c r="O1522"/>
  <c r="O1523"/>
  <c r="O1524"/>
  <c r="O1525"/>
  <c r="O1526"/>
  <c r="O1527"/>
  <c r="O1528"/>
  <c r="O1529"/>
  <c r="O1530"/>
  <c r="O1531"/>
  <c r="O1532"/>
  <c r="O1533"/>
  <c r="O1534"/>
  <c r="O1535"/>
  <c r="O1536"/>
  <c r="O1537"/>
  <c r="O1538"/>
  <c r="O1539"/>
  <c r="O1540"/>
  <c r="O1541"/>
  <c r="O1542"/>
  <c r="O1543"/>
  <c r="O1544"/>
  <c r="O1545"/>
  <c r="O1546"/>
  <c r="O1547"/>
  <c r="O1548"/>
  <c r="O1549"/>
  <c r="O1550"/>
  <c r="O1551"/>
  <c r="O1552"/>
  <c r="O1553"/>
  <c r="O1554"/>
  <c r="O1555"/>
  <c r="O1556"/>
  <c r="O1557"/>
  <c r="O1558"/>
  <c r="O1559"/>
  <c r="O1560"/>
  <c r="O1561"/>
  <c r="O1562"/>
  <c r="O1563"/>
  <c r="O1564"/>
  <c r="O1565"/>
  <c r="O1566"/>
  <c r="O1567"/>
  <c r="O1568"/>
  <c r="O1569"/>
  <c r="O1570"/>
  <c r="O1571"/>
  <c r="O1572"/>
  <c r="O1573"/>
  <c r="O1574"/>
  <c r="O1575"/>
  <c r="O1576"/>
  <c r="O1577"/>
  <c r="O1578"/>
  <c r="O1579"/>
  <c r="O1580"/>
  <c r="O1581"/>
  <c r="O1582"/>
  <c r="O1583"/>
  <c r="O1584"/>
  <c r="O1585"/>
  <c r="O1586"/>
  <c r="O1587"/>
  <c r="O1588"/>
  <c r="O1589"/>
  <c r="O1590"/>
  <c r="O1591"/>
  <c r="O1592"/>
  <c r="O1593"/>
  <c r="O1594"/>
  <c r="O1595"/>
  <c r="O1596"/>
  <c r="O1597"/>
  <c r="O1598"/>
  <c r="O1599"/>
  <c r="O1600"/>
  <c r="O1601"/>
  <c r="O1602"/>
  <c r="O1603"/>
  <c r="O1604"/>
  <c r="O1605"/>
  <c r="O1606"/>
  <c r="O1607"/>
  <c r="O1608"/>
  <c r="O1609"/>
  <c r="O1610"/>
  <c r="O1611"/>
  <c r="O1612"/>
  <c r="O1613"/>
  <c r="O1614"/>
  <c r="O1615"/>
  <c r="O1616"/>
  <c r="O1617"/>
  <c r="O1618"/>
  <c r="O1619"/>
  <c r="O1620"/>
  <c r="O1621"/>
  <c r="O1622"/>
  <c r="O1623"/>
  <c r="O1624"/>
  <c r="O1625"/>
  <c r="O1626"/>
  <c r="O1627"/>
  <c r="O1628"/>
  <c r="O1629"/>
  <c r="O1630"/>
  <c r="O1631"/>
  <c r="O1632"/>
  <c r="O1633"/>
  <c r="O1634"/>
  <c r="O1635"/>
  <c r="O1636"/>
  <c r="O1637"/>
  <c r="O1638"/>
  <c r="O1639"/>
  <c r="O1640"/>
  <c r="O1641"/>
  <c r="O1642"/>
  <c r="O1643"/>
  <c r="O1644"/>
  <c r="O1645"/>
  <c r="O1646"/>
  <c r="O1647"/>
  <c r="O1648"/>
  <c r="O1649"/>
  <c r="O1650"/>
  <c r="O1651"/>
  <c r="O1652"/>
  <c r="O1653"/>
  <c r="O1654"/>
  <c r="O1655"/>
  <c r="O1656"/>
  <c r="O1657"/>
  <c r="O1658"/>
  <c r="O1659"/>
  <c r="O1660"/>
  <c r="O1661"/>
  <c r="O1662"/>
  <c r="O1663"/>
  <c r="O1664"/>
  <c r="O1665"/>
  <c r="O1666"/>
  <c r="O1667"/>
  <c r="O1668"/>
  <c r="O1669"/>
  <c r="O1670"/>
  <c r="O1671"/>
  <c r="O1672"/>
  <c r="O1673"/>
  <c r="O1674"/>
  <c r="O1675"/>
  <c r="O1676"/>
  <c r="O1677"/>
  <c r="O1678"/>
  <c r="O1679"/>
  <c r="O1680"/>
  <c r="O1681"/>
  <c r="O1682"/>
  <c r="O1683"/>
  <c r="O1684"/>
  <c r="O1685"/>
  <c r="O1686"/>
  <c r="O1687"/>
  <c r="O1688"/>
  <c r="O1689"/>
  <c r="O1690"/>
  <c r="O1691"/>
  <c r="O1692"/>
  <c r="O1693"/>
  <c r="O1694"/>
  <c r="O1695"/>
  <c r="O1696"/>
  <c r="O1697"/>
  <c r="O1698"/>
  <c r="O1699"/>
  <c r="O1700"/>
  <c r="O1701"/>
  <c r="O1702"/>
  <c r="O1703"/>
  <c r="O1704"/>
  <c r="O1705"/>
  <c r="O1706"/>
  <c r="O1707"/>
  <c r="O1708"/>
  <c r="O1709"/>
  <c r="O1710"/>
  <c r="O1711"/>
  <c r="O1712"/>
  <c r="O1713"/>
  <c r="O1714"/>
  <c r="O1715"/>
  <c r="O1716"/>
  <c r="O1717"/>
  <c r="O1718"/>
  <c r="O1719"/>
  <c r="O1720"/>
  <c r="O1721"/>
  <c r="O1722"/>
  <c r="O1723"/>
  <c r="O1724"/>
  <c r="O1725"/>
  <c r="O1726"/>
  <c r="O1727"/>
  <c r="O1728"/>
  <c r="O1729"/>
  <c r="O1730"/>
  <c r="O1731"/>
  <c r="O1732"/>
  <c r="O1733"/>
  <c r="O1734"/>
  <c r="O1735"/>
  <c r="O1736"/>
  <c r="O1737"/>
  <c r="O1738"/>
  <c r="O1739"/>
  <c r="O1740"/>
  <c r="O1741"/>
  <c r="O1742"/>
  <c r="O1743"/>
  <c r="O1744"/>
  <c r="O1745"/>
  <c r="O1746"/>
  <c r="O1747"/>
  <c r="O1748"/>
  <c r="O1749"/>
  <c r="O1750"/>
  <c r="O1751"/>
  <c r="O1752"/>
  <c r="O1753"/>
  <c r="O1754"/>
  <c r="O1755"/>
  <c r="O1756"/>
  <c r="O1757"/>
  <c r="O1758"/>
  <c r="O1759"/>
  <c r="O1760"/>
  <c r="O1761"/>
  <c r="O1762"/>
  <c r="O1763"/>
  <c r="O1764"/>
  <c r="O1765"/>
  <c r="O1766"/>
  <c r="O1767"/>
  <c r="O1768"/>
  <c r="O1769"/>
  <c r="O1770"/>
  <c r="O1771"/>
  <c r="O1772"/>
  <c r="O1773"/>
  <c r="O1774"/>
  <c r="O1775"/>
  <c r="O1776"/>
  <c r="O1777"/>
  <c r="O1778"/>
  <c r="O1779"/>
  <c r="O1780"/>
  <c r="O1781"/>
  <c r="O1782"/>
  <c r="O1783"/>
  <c r="O1784"/>
  <c r="O1785"/>
  <c r="O1786"/>
  <c r="O1787"/>
  <c r="O1788"/>
  <c r="O1789"/>
  <c r="O1790"/>
  <c r="O1791"/>
  <c r="O1792"/>
  <c r="O1793"/>
  <c r="O1794"/>
  <c r="O1795"/>
  <c r="O1796"/>
  <c r="O1797"/>
  <c r="O1798"/>
  <c r="O1799"/>
  <c r="O1800"/>
  <c r="O1801"/>
  <c r="O1802"/>
  <c r="O1803"/>
  <c r="O1804"/>
  <c r="O1805"/>
  <c r="O1806"/>
  <c r="O1807"/>
  <c r="O1808"/>
  <c r="O1809"/>
  <c r="O1810"/>
  <c r="O1811"/>
  <c r="O1812"/>
  <c r="O1813"/>
  <c r="O1814"/>
  <c r="O1815"/>
  <c r="O1816"/>
  <c r="O1817"/>
  <c r="O1818"/>
  <c r="O1819"/>
  <c r="O1820"/>
  <c r="O1821"/>
  <c r="O1822"/>
  <c r="O1823"/>
  <c r="O1824"/>
  <c r="O1825"/>
  <c r="O1826"/>
  <c r="O1827"/>
  <c r="O1828"/>
  <c r="O1829"/>
  <c r="O1830"/>
  <c r="O1831"/>
  <c r="O1832"/>
  <c r="O1833"/>
  <c r="O1834"/>
  <c r="O1835"/>
  <c r="O1836"/>
  <c r="O1837"/>
  <c r="O1838"/>
  <c r="O1839"/>
  <c r="O1840"/>
  <c r="O1841"/>
  <c r="O1842"/>
  <c r="O1843"/>
  <c r="O1844"/>
  <c r="O1845"/>
  <c r="O1846"/>
  <c r="O1847"/>
  <c r="O1848"/>
  <c r="O1849"/>
  <c r="O1850"/>
  <c r="O1851"/>
  <c r="O1852"/>
  <c r="O1853"/>
  <c r="O1854"/>
  <c r="O1855"/>
  <c r="O1856"/>
  <c r="O1857"/>
  <c r="O1858"/>
  <c r="O1859"/>
  <c r="O1860"/>
  <c r="O1861"/>
  <c r="O1862"/>
  <c r="O1863"/>
  <c r="O1864"/>
  <c r="O1865"/>
  <c r="O1866"/>
  <c r="O1867"/>
  <c r="O1868"/>
  <c r="O1869"/>
  <c r="O1870"/>
  <c r="O1871"/>
  <c r="O1872"/>
  <c r="O1873"/>
  <c r="O1874"/>
  <c r="O1875"/>
  <c r="O1876"/>
  <c r="O1877"/>
  <c r="O1878"/>
  <c r="O1879"/>
  <c r="O1880"/>
  <c r="O1881"/>
  <c r="O1882"/>
  <c r="O1883"/>
  <c r="O1884"/>
  <c r="O1885"/>
  <c r="O1886"/>
  <c r="O1887"/>
  <c r="O1888"/>
  <c r="O1889"/>
  <c r="O1890"/>
  <c r="O1891"/>
  <c r="O1892"/>
  <c r="O1893"/>
  <c r="O1894"/>
  <c r="O1895"/>
  <c r="O1896"/>
  <c r="O1897"/>
  <c r="O1898"/>
  <c r="O1899"/>
  <c r="O1900"/>
  <c r="O1901"/>
  <c r="O1902"/>
  <c r="O1903"/>
  <c r="O1904"/>
  <c r="O1905"/>
  <c r="O1906"/>
  <c r="O1907"/>
  <c r="O1908"/>
  <c r="O1909"/>
  <c r="O1910"/>
  <c r="O1911"/>
  <c r="O1912"/>
  <c r="O1913"/>
  <c r="O1914"/>
  <c r="O1915"/>
  <c r="O1916"/>
  <c r="O1917"/>
  <c r="O1918"/>
  <c r="O1919"/>
  <c r="O1920"/>
  <c r="O1921"/>
  <c r="O1922"/>
  <c r="O1923"/>
  <c r="O1924"/>
  <c r="O1925"/>
  <c r="O1926"/>
  <c r="O1927"/>
  <c r="O1928"/>
  <c r="O1929"/>
  <c r="O1930"/>
  <c r="O1931"/>
  <c r="O1932"/>
  <c r="O1933"/>
  <c r="O1934"/>
  <c r="O1935"/>
  <c r="O1936"/>
  <c r="O1937"/>
  <c r="O1938"/>
  <c r="O1939"/>
  <c r="O1940"/>
  <c r="O1941"/>
  <c r="O1942"/>
  <c r="O1943"/>
  <c r="O1944"/>
  <c r="O1945"/>
  <c r="O1946"/>
  <c r="O1947"/>
  <c r="O1948"/>
  <c r="O1949"/>
  <c r="O1950"/>
  <c r="O1951"/>
  <c r="O1952"/>
  <c r="O1953"/>
  <c r="O1954"/>
  <c r="O1955"/>
  <c r="O1956"/>
  <c r="O1957"/>
  <c r="O1958"/>
  <c r="O1959"/>
  <c r="O1960"/>
  <c r="O1961"/>
  <c r="O1962"/>
  <c r="O1963"/>
  <c r="O1964"/>
  <c r="O1965"/>
  <c r="O1966"/>
  <c r="O1967"/>
  <c r="O1968"/>
  <c r="O1969"/>
  <c r="O1970"/>
  <c r="O1971"/>
  <c r="O1972"/>
  <c r="O1973"/>
  <c r="O1974"/>
  <c r="O1975"/>
  <c r="O1976"/>
  <c r="O1977"/>
  <c r="O1978"/>
  <c r="O1979"/>
  <c r="O1980"/>
  <c r="O1981"/>
  <c r="O1982"/>
  <c r="O1983"/>
  <c r="O1984"/>
  <c r="O1985"/>
  <c r="O1986"/>
  <c r="O1987"/>
  <c r="O1988"/>
  <c r="O1989"/>
  <c r="O1990"/>
  <c r="O1991"/>
  <c r="O1992"/>
  <c r="O1993"/>
  <c r="O1994"/>
  <c r="O1995"/>
  <c r="O1996"/>
  <c r="O1997"/>
  <c r="O1998"/>
  <c r="O1999"/>
  <c r="O2000"/>
  <c r="O2001"/>
  <c r="O2002"/>
  <c r="O2003"/>
  <c r="O2004"/>
  <c r="O2005"/>
  <c r="O2006"/>
  <c r="O2007"/>
  <c r="O2008"/>
  <c r="O2009"/>
  <c r="O2010"/>
  <c r="O2011"/>
  <c r="O2012"/>
  <c r="O2013"/>
  <c r="O2014"/>
  <c r="O2015"/>
  <c r="O2016"/>
  <c r="O2017"/>
  <c r="O2018"/>
  <c r="O2019"/>
  <c r="O2020"/>
  <c r="O2021"/>
  <c r="O2022"/>
  <c r="O2023"/>
  <c r="O2024"/>
  <c r="O2025"/>
  <c r="O2026"/>
  <c r="O2027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000"/>
  <c r="N2001"/>
  <c r="N2002"/>
  <c r="N2003"/>
  <c r="N2004"/>
  <c r="N2005"/>
  <c r="N2006"/>
  <c r="N2007"/>
  <c r="N2008"/>
  <c r="N2009"/>
  <c r="N2010"/>
  <c r="N2011"/>
  <c r="N2012"/>
  <c r="N2013"/>
  <c r="N2014"/>
  <c r="N2015"/>
  <c r="N2016"/>
  <c r="N2017"/>
  <c r="N2018"/>
  <c r="N2019"/>
  <c r="N2020"/>
  <c r="N2021"/>
  <c r="N2022"/>
  <c r="N2023"/>
  <c r="N2024"/>
  <c r="N2025"/>
  <c r="N2026"/>
  <c r="N2027"/>
  <c r="N73"/>
  <c r="O73"/>
  <c r="N74"/>
  <c r="O74"/>
  <c r="N75"/>
  <c r="O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L1917"/>
  <c r="L1918"/>
  <c r="L1919"/>
  <c r="L1920"/>
  <c r="L1921"/>
  <c r="L1922"/>
  <c r="L1923"/>
  <c r="L1924"/>
  <c r="L1925"/>
  <c r="L1926"/>
  <c r="L1927"/>
  <c r="L1928"/>
  <c r="L1929"/>
  <c r="L1930"/>
  <c r="L1931"/>
  <c r="L1932"/>
  <c r="L1933"/>
  <c r="L1934"/>
  <c r="L1935"/>
  <c r="L1936"/>
  <c r="L1937"/>
  <c r="L1938"/>
  <c r="L1939"/>
  <c r="L1940"/>
  <c r="L1941"/>
  <c r="L1942"/>
  <c r="L1943"/>
  <c r="L1944"/>
  <c r="L1945"/>
  <c r="L1946"/>
  <c r="L1947"/>
  <c r="L1948"/>
  <c r="L1949"/>
  <c r="L1950"/>
  <c r="L1951"/>
  <c r="L1952"/>
  <c r="L1953"/>
  <c r="L1954"/>
  <c r="L1955"/>
  <c r="L1956"/>
  <c r="L1957"/>
  <c r="L1958"/>
  <c r="L1959"/>
  <c r="L1960"/>
  <c r="L1961"/>
  <c r="L1962"/>
  <c r="L1963"/>
  <c r="L1964"/>
  <c r="L1965"/>
  <c r="L1966"/>
  <c r="L1967"/>
  <c r="L1968"/>
  <c r="L1969"/>
  <c r="L1970"/>
  <c r="L1971"/>
  <c r="L1972"/>
  <c r="L1973"/>
  <c r="L1974"/>
  <c r="L1975"/>
  <c r="L1976"/>
  <c r="L1977"/>
  <c r="L1978"/>
  <c r="L1979"/>
  <c r="L1980"/>
  <c r="L1981"/>
  <c r="L1982"/>
  <c r="L1983"/>
  <c r="L1984"/>
  <c r="L1985"/>
  <c r="L1986"/>
  <c r="L1987"/>
  <c r="L1988"/>
  <c r="L1989"/>
  <c r="L1990"/>
  <c r="L1991"/>
  <c r="L1992"/>
  <c r="L1993"/>
  <c r="L1994"/>
  <c r="L1995"/>
  <c r="L1996"/>
  <c r="L1997"/>
  <c r="L1998"/>
  <c r="L1999"/>
  <c r="L2000"/>
  <c r="L2001"/>
  <c r="L2002"/>
  <c r="L2003"/>
  <c r="L2004"/>
  <c r="L2005"/>
  <c r="L2006"/>
  <c r="L2007"/>
  <c r="L2008"/>
  <c r="L2009"/>
  <c r="L2010"/>
  <c r="L2011"/>
  <c r="L2012"/>
  <c r="L2013"/>
  <c r="L2014"/>
  <c r="L2015"/>
  <c r="L2016"/>
  <c r="L2017"/>
  <c r="L2018"/>
  <c r="L2019"/>
  <c r="L2020"/>
  <c r="L2021"/>
  <c r="L2022"/>
  <c r="L2023"/>
  <c r="L2024"/>
  <c r="L2025"/>
  <c r="L2026"/>
  <c r="L2027"/>
  <c r="L73"/>
  <c r="M73"/>
  <c r="L74"/>
  <c r="M74"/>
  <c r="L75"/>
  <c r="M75"/>
  <c r="F27" i="5"/>
  <c r="F28"/>
  <c r="F29"/>
  <c r="F30"/>
  <c r="F31"/>
  <c r="O3" i="1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2"/>
  <c r="M71"/>
  <c r="M72"/>
  <c r="M56"/>
  <c r="M57"/>
  <c r="M58"/>
  <c r="M59"/>
  <c r="M60"/>
  <c r="M61"/>
  <c r="M62"/>
  <c r="M63"/>
  <c r="M64"/>
  <c r="M65"/>
  <c r="M66"/>
  <c r="M67"/>
  <c r="M68"/>
  <c r="M69"/>
  <c r="M70"/>
  <c r="M44"/>
  <c r="M45"/>
  <c r="M46"/>
  <c r="M47"/>
  <c r="M48"/>
  <c r="M49"/>
  <c r="M50"/>
  <c r="M51"/>
  <c r="M52"/>
  <c r="M53"/>
  <c r="M54"/>
  <c r="M55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3"/>
  <c r="M4"/>
  <c r="M5"/>
  <c r="M6"/>
  <c r="M7"/>
  <c r="M8"/>
  <c r="M9"/>
  <c r="M10"/>
  <c r="M11"/>
  <c r="M12"/>
  <c r="M13"/>
  <c r="M14"/>
  <c r="M15"/>
  <c r="M16"/>
  <c r="M17"/>
  <c r="M18"/>
  <c r="M19"/>
  <c r="M2"/>
  <c r="L56"/>
  <c r="L57"/>
  <c r="L58"/>
  <c r="L59"/>
  <c r="L60"/>
  <c r="L61"/>
  <c r="L62"/>
  <c r="L63"/>
  <c r="L64"/>
  <c r="L65"/>
  <c r="L66"/>
  <c r="L67"/>
  <c r="L68"/>
  <c r="L69"/>
  <c r="L70"/>
  <c r="L71"/>
  <c r="L72"/>
  <c r="L43"/>
  <c r="L44"/>
  <c r="L45"/>
  <c r="L46"/>
  <c r="L47"/>
  <c r="L48"/>
  <c r="L49"/>
  <c r="L50"/>
  <c r="L51"/>
  <c r="L52"/>
  <c r="L53"/>
  <c r="L54"/>
  <c r="L55"/>
  <c r="L32"/>
  <c r="L33"/>
  <c r="L34"/>
  <c r="L35"/>
  <c r="L36"/>
  <c r="L37"/>
  <c r="L38"/>
  <c r="L39"/>
  <c r="L40"/>
  <c r="L41"/>
  <c r="L42"/>
  <c r="L20"/>
  <c r="L21"/>
  <c r="L22"/>
  <c r="L23"/>
  <c r="L24"/>
  <c r="L25"/>
  <c r="L26"/>
  <c r="L27"/>
  <c r="L28"/>
  <c r="L29"/>
  <c r="L30"/>
  <c r="L31"/>
  <c r="L3"/>
  <c r="L4"/>
  <c r="L5"/>
  <c r="L6"/>
  <c r="L7"/>
  <c r="L8"/>
  <c r="L9"/>
  <c r="L10"/>
  <c r="L11"/>
  <c r="L12"/>
  <c r="L13"/>
  <c r="L14"/>
  <c r="L15"/>
  <c r="L16"/>
  <c r="L17"/>
  <c r="L18"/>
  <c r="L19"/>
  <c r="L2"/>
  <c r="C3" i="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3"/>
  <c r="C44"/>
  <c r="C45"/>
  <c r="K45" s="1"/>
  <c r="C46"/>
  <c r="C47"/>
  <c r="C48"/>
  <c r="C49"/>
  <c r="H49" s="1"/>
  <c r="C50"/>
  <c r="C51"/>
  <c r="C52"/>
  <c r="C53"/>
  <c r="N53" s="1"/>
  <c r="C54"/>
  <c r="C55"/>
  <c r="C56"/>
  <c r="C57"/>
  <c r="H57" s="1"/>
  <c r="C58"/>
  <c r="N58" s="1"/>
  <c r="C59"/>
  <c r="C60"/>
  <c r="C61"/>
  <c r="C62"/>
  <c r="C63"/>
  <c r="C64"/>
  <c r="C65"/>
  <c r="H65" s="1"/>
  <c r="C66"/>
  <c r="C67"/>
  <c r="C68"/>
  <c r="K68" s="1"/>
  <c r="C69"/>
  <c r="C70"/>
  <c r="C71"/>
  <c r="C72"/>
  <c r="C73"/>
  <c r="K73" s="1"/>
  <c r="C74"/>
  <c r="K74" s="1"/>
  <c r="C75"/>
  <c r="C76"/>
  <c r="C77"/>
  <c r="K77" s="1"/>
  <c r="C78"/>
  <c r="C79"/>
  <c r="C80"/>
  <c r="C81"/>
  <c r="K81" s="1"/>
  <c r="C82"/>
  <c r="C83"/>
  <c r="C84"/>
  <c r="C85"/>
  <c r="N85" s="1"/>
  <c r="C86"/>
  <c r="C87"/>
  <c r="C88"/>
  <c r="C89"/>
  <c r="K89" s="1"/>
  <c r="C90"/>
  <c r="N90" s="1"/>
  <c r="C91"/>
  <c r="C92"/>
  <c r="K92" s="1"/>
  <c r="C93"/>
  <c r="K93" s="1"/>
  <c r="C94"/>
  <c r="C95"/>
  <c r="C96"/>
  <c r="C97"/>
  <c r="C98"/>
  <c r="C99"/>
  <c r="C100"/>
  <c r="C101"/>
  <c r="C102"/>
  <c r="C103"/>
  <c r="C104"/>
  <c r="C105"/>
  <c r="H105" s="1"/>
  <c r="C106"/>
  <c r="Y106" s="1"/>
  <c r="C107"/>
  <c r="C108"/>
  <c r="C109"/>
  <c r="N109" s="1"/>
  <c r="C110"/>
  <c r="C111"/>
  <c r="C112"/>
  <c r="C113"/>
  <c r="H113" s="1"/>
  <c r="C114"/>
  <c r="K114" s="1"/>
  <c r="C115"/>
  <c r="Y115" s="1"/>
  <c r="C116"/>
  <c r="C117"/>
  <c r="N117" s="1"/>
  <c r="C118"/>
  <c r="C119"/>
  <c r="C120"/>
  <c r="N120" s="1"/>
  <c r="C121"/>
  <c r="H121" s="1"/>
  <c r="C122"/>
  <c r="N122" s="1"/>
  <c r="C123"/>
  <c r="C124"/>
  <c r="C125"/>
  <c r="N125" s="1"/>
  <c r="C126"/>
  <c r="C127"/>
  <c r="C128"/>
  <c r="C129"/>
  <c r="H129" s="1"/>
  <c r="C130"/>
  <c r="C131"/>
  <c r="C132"/>
  <c r="C133"/>
  <c r="C134"/>
  <c r="C135"/>
  <c r="C136"/>
  <c r="K136" s="1"/>
  <c r="C137"/>
  <c r="N137" s="1"/>
  <c r="C138"/>
  <c r="N138" s="1"/>
  <c r="C139"/>
  <c r="C140"/>
  <c r="C141"/>
  <c r="N141" s="1"/>
  <c r="C142"/>
  <c r="C143"/>
  <c r="N143" s="1"/>
  <c r="C144"/>
  <c r="C145"/>
  <c r="K145" s="1"/>
  <c r="C146"/>
  <c r="C147"/>
  <c r="K147" s="1"/>
  <c r="C148"/>
  <c r="C149"/>
  <c r="N149" s="1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H169" s="1"/>
  <c r="C170"/>
  <c r="N170" s="1"/>
  <c r="C171"/>
  <c r="C172"/>
  <c r="C173"/>
  <c r="C174"/>
  <c r="C175"/>
  <c r="C176"/>
  <c r="C177"/>
  <c r="K177" s="1"/>
  <c r="C178"/>
  <c r="C179"/>
  <c r="K179" s="1"/>
  <c r="C180"/>
  <c r="K180" s="1"/>
  <c r="C181"/>
  <c r="N181" s="1"/>
  <c r="C182"/>
  <c r="C183"/>
  <c r="C184"/>
  <c r="C185"/>
  <c r="H185" s="1"/>
  <c r="C186"/>
  <c r="N186" s="1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K221" s="1"/>
  <c r="C222"/>
  <c r="C223"/>
  <c r="C224"/>
  <c r="C225"/>
  <c r="H225" s="1"/>
  <c r="C226"/>
  <c r="C227"/>
  <c r="C228"/>
  <c r="N228" s="1"/>
  <c r="C229"/>
  <c r="C230"/>
  <c r="C231"/>
  <c r="C232"/>
  <c r="C233"/>
  <c r="K233" s="1"/>
  <c r="C234"/>
  <c r="C235"/>
  <c r="C236"/>
  <c r="C237"/>
  <c r="C238"/>
  <c r="C239"/>
  <c r="C240"/>
  <c r="C241"/>
  <c r="C242"/>
  <c r="C243"/>
  <c r="C244"/>
  <c r="C245"/>
  <c r="C246"/>
  <c r="C247"/>
  <c r="C248"/>
  <c r="C249"/>
  <c r="H249" s="1"/>
  <c r="C250"/>
  <c r="C251"/>
  <c r="C252"/>
  <c r="C253"/>
  <c r="N253" s="1"/>
  <c r="C254"/>
  <c r="C255"/>
  <c r="C256"/>
  <c r="C257"/>
  <c r="H257" s="1"/>
  <c r="C258"/>
  <c r="C259"/>
  <c r="C260"/>
  <c r="C261"/>
  <c r="C262"/>
  <c r="C263"/>
  <c r="C264"/>
  <c r="N264" s="1"/>
  <c r="C265"/>
  <c r="N265" s="1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Y282" s="1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H313" s="1"/>
  <c r="C314"/>
  <c r="N314" s="1"/>
  <c r="C315"/>
  <c r="C316"/>
  <c r="C317"/>
  <c r="K317" s="1"/>
  <c r="C318"/>
  <c r="C319"/>
  <c r="K319" s="1"/>
  <c r="C320"/>
  <c r="C321"/>
  <c r="C322"/>
  <c r="C323"/>
  <c r="C324"/>
  <c r="C325"/>
  <c r="C326"/>
  <c r="C327"/>
  <c r="C328"/>
  <c r="C329"/>
  <c r="N329" s="1"/>
  <c r="C330"/>
  <c r="Y330" s="1"/>
  <c r="C331"/>
  <c r="C332"/>
  <c r="C333"/>
  <c r="C334"/>
  <c r="C335"/>
  <c r="N335" s="1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Y354" s="1"/>
  <c r="C355"/>
  <c r="C356"/>
  <c r="C357"/>
  <c r="C358"/>
  <c r="C359"/>
  <c r="C360"/>
  <c r="C361"/>
  <c r="H361" s="1"/>
  <c r="C362"/>
  <c r="K362" s="1"/>
  <c r="C363"/>
  <c r="C364"/>
  <c r="C365"/>
  <c r="N365" s="1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N390" s="1"/>
  <c r="C391"/>
  <c r="C392"/>
  <c r="C393"/>
  <c r="C394"/>
  <c r="C395"/>
  <c r="C396"/>
  <c r="C397"/>
  <c r="C398"/>
  <c r="C399"/>
  <c r="K399" s="1"/>
  <c r="C400"/>
  <c r="K400" s="1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N421" s="1"/>
  <c r="C422"/>
  <c r="C423"/>
  <c r="Y423" s="1"/>
  <c r="C424"/>
  <c r="C425"/>
  <c r="H425" s="1"/>
  <c r="C426"/>
  <c r="H426" s="1"/>
  <c r="C427"/>
  <c r="C428"/>
  <c r="C429"/>
  <c r="C430"/>
  <c r="C431"/>
  <c r="C432"/>
  <c r="C433"/>
  <c r="H433" s="1"/>
  <c r="C434"/>
  <c r="C435"/>
  <c r="C436"/>
  <c r="C437"/>
  <c r="N437" s="1"/>
  <c r="C438"/>
  <c r="C439"/>
  <c r="C440"/>
  <c r="C441"/>
  <c r="C442"/>
  <c r="C443"/>
  <c r="C444"/>
  <c r="C445"/>
  <c r="C446"/>
  <c r="C447"/>
  <c r="K447" s="1"/>
  <c r="C448"/>
  <c r="C449"/>
  <c r="C450"/>
  <c r="C451"/>
  <c r="C452"/>
  <c r="C453"/>
  <c r="C454"/>
  <c r="C455"/>
  <c r="C456"/>
  <c r="C457"/>
  <c r="H457" s="1"/>
  <c r="C458"/>
  <c r="K458" s="1"/>
  <c r="C459"/>
  <c r="C460"/>
  <c r="C461"/>
  <c r="C462"/>
  <c r="C463"/>
  <c r="C464"/>
  <c r="C465"/>
  <c r="H465" s="1"/>
  <c r="C466"/>
  <c r="H466" s="1"/>
  <c r="C467"/>
  <c r="Y467" s="1"/>
  <c r="C468"/>
  <c r="C469"/>
  <c r="C470"/>
  <c r="C471"/>
  <c r="K471" s="1"/>
  <c r="C472"/>
  <c r="C473"/>
  <c r="C474"/>
  <c r="C475"/>
  <c r="Y475" s="1"/>
  <c r="C476"/>
  <c r="C477"/>
  <c r="C478"/>
  <c r="C479"/>
  <c r="C480"/>
  <c r="C481"/>
  <c r="C482"/>
  <c r="C483"/>
  <c r="C484"/>
  <c r="C485"/>
  <c r="N485" s="1"/>
  <c r="C486"/>
  <c r="C487"/>
  <c r="C488"/>
  <c r="C489"/>
  <c r="H489" s="1"/>
  <c r="C490"/>
  <c r="C491"/>
  <c r="C492"/>
  <c r="C493"/>
  <c r="C494"/>
  <c r="C495"/>
  <c r="C496"/>
  <c r="C497"/>
  <c r="C498"/>
  <c r="C499"/>
  <c r="C500"/>
  <c r="C501"/>
  <c r="C502"/>
  <c r="C503"/>
  <c r="C504"/>
  <c r="C505"/>
  <c r="H505" s="1"/>
  <c r="C506"/>
  <c r="C507"/>
  <c r="C508"/>
  <c r="C509"/>
  <c r="C510"/>
  <c r="C511"/>
  <c r="C512"/>
  <c r="C513"/>
  <c r="H513" s="1"/>
  <c r="C514"/>
  <c r="H514" s="1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N535" s="1"/>
  <c r="C536"/>
  <c r="C537"/>
  <c r="C538"/>
  <c r="H538" s="1"/>
  <c r="C539"/>
  <c r="N539" s="1"/>
  <c r="C540"/>
  <c r="C541"/>
  <c r="C542"/>
  <c r="C543"/>
  <c r="Y543" s="1"/>
  <c r="C544"/>
  <c r="C545"/>
  <c r="H545" s="1"/>
  <c r="C546"/>
  <c r="C547"/>
  <c r="C548"/>
  <c r="C549"/>
  <c r="C550"/>
  <c r="C551"/>
  <c r="C552"/>
  <c r="C553"/>
  <c r="H553" s="1"/>
  <c r="C554"/>
  <c r="H554" s="1"/>
  <c r="C555"/>
  <c r="C556"/>
  <c r="C557"/>
  <c r="C558"/>
  <c r="C559"/>
  <c r="Y559" s="1"/>
  <c r="C560"/>
  <c r="C561"/>
  <c r="C562"/>
  <c r="C563"/>
  <c r="C564"/>
  <c r="C565"/>
  <c r="C566"/>
  <c r="C567"/>
  <c r="C568"/>
  <c r="C569"/>
  <c r="C570"/>
  <c r="C571"/>
  <c r="N571" s="1"/>
  <c r="C572"/>
  <c r="N572" s="1"/>
  <c r="C573"/>
  <c r="C574"/>
  <c r="C575"/>
  <c r="C576"/>
  <c r="C577"/>
  <c r="H577" s="1"/>
  <c r="C578"/>
  <c r="C579"/>
  <c r="C580"/>
  <c r="C581"/>
  <c r="C582"/>
  <c r="C583"/>
  <c r="K583" s="1"/>
  <c r="C584"/>
  <c r="C585"/>
  <c r="C586"/>
  <c r="C587"/>
  <c r="C588"/>
  <c r="C589"/>
  <c r="C590"/>
  <c r="C591"/>
  <c r="C592"/>
  <c r="C593"/>
  <c r="C594"/>
  <c r="C595"/>
  <c r="Y595" s="1"/>
  <c r="C596"/>
  <c r="C597"/>
  <c r="C598"/>
  <c r="C599"/>
  <c r="C600"/>
  <c r="C601"/>
  <c r="H601" s="1"/>
  <c r="C602"/>
  <c r="C603"/>
  <c r="C604"/>
  <c r="C605"/>
  <c r="C606"/>
  <c r="C607"/>
  <c r="C608"/>
  <c r="C609"/>
  <c r="H609" s="1"/>
  <c r="C610"/>
  <c r="N610" s="1"/>
  <c r="C611"/>
  <c r="C612"/>
  <c r="C613"/>
  <c r="C614"/>
  <c r="C615"/>
  <c r="N615" s="1"/>
  <c r="C616"/>
  <c r="N616" s="1"/>
  <c r="C617"/>
  <c r="C618"/>
  <c r="C619"/>
  <c r="C620"/>
  <c r="C621"/>
  <c r="C622"/>
  <c r="C623"/>
  <c r="C624"/>
  <c r="C625"/>
  <c r="H625" s="1"/>
  <c r="C626"/>
  <c r="C627"/>
  <c r="C628"/>
  <c r="C629"/>
  <c r="C630"/>
  <c r="C631"/>
  <c r="C632"/>
  <c r="C633"/>
  <c r="H633" s="1"/>
  <c r="C634"/>
  <c r="C635"/>
  <c r="C636"/>
  <c r="C637"/>
  <c r="C638"/>
  <c r="C639"/>
  <c r="C640"/>
  <c r="C641"/>
  <c r="H641" s="1"/>
  <c r="C642"/>
  <c r="H642" s="1"/>
  <c r="C643"/>
  <c r="C644"/>
  <c r="C645"/>
  <c r="N645" s="1"/>
  <c r="C646"/>
  <c r="C647"/>
  <c r="C648"/>
  <c r="C649"/>
  <c r="C650"/>
  <c r="C651"/>
  <c r="C652"/>
  <c r="C653"/>
  <c r="C654"/>
  <c r="C655"/>
  <c r="C656"/>
  <c r="C657"/>
  <c r="H657" s="1"/>
  <c r="C658"/>
  <c r="C659"/>
  <c r="C660"/>
  <c r="C661"/>
  <c r="C662"/>
  <c r="C663"/>
  <c r="C664"/>
  <c r="C665"/>
  <c r="C666"/>
  <c r="C667"/>
  <c r="C668"/>
  <c r="C669"/>
  <c r="C670"/>
  <c r="C671"/>
  <c r="K671" s="1"/>
  <c r="C672"/>
  <c r="C673"/>
  <c r="C674"/>
  <c r="C675"/>
  <c r="C676"/>
  <c r="C677"/>
  <c r="C678"/>
  <c r="N678" s="1"/>
  <c r="C679"/>
  <c r="N679" s="1"/>
  <c r="C680"/>
  <c r="C681"/>
  <c r="C682"/>
  <c r="C683"/>
  <c r="C684"/>
  <c r="C685"/>
  <c r="C686"/>
  <c r="C687"/>
  <c r="C688"/>
  <c r="C689"/>
  <c r="H689" s="1"/>
  <c r="C690"/>
  <c r="Y690" s="1"/>
  <c r="C691"/>
  <c r="Y691" s="1"/>
  <c r="C692"/>
  <c r="C693"/>
  <c r="C694"/>
  <c r="C695"/>
  <c r="C696"/>
  <c r="C697"/>
  <c r="H697" s="1"/>
  <c r="C698"/>
  <c r="C699"/>
  <c r="C700"/>
  <c r="C701"/>
  <c r="C702"/>
  <c r="C703"/>
  <c r="K703" s="1"/>
  <c r="C704"/>
  <c r="C705"/>
  <c r="C706"/>
  <c r="C707"/>
  <c r="C708"/>
  <c r="C709"/>
  <c r="N709" s="1"/>
  <c r="C710"/>
  <c r="C711"/>
  <c r="C712"/>
  <c r="C713"/>
  <c r="C714"/>
  <c r="C715"/>
  <c r="N715" s="1"/>
  <c r="C716"/>
  <c r="N716" s="1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N739" s="1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N779" s="1"/>
  <c r="C780"/>
  <c r="N780" s="1"/>
  <c r="C781"/>
  <c r="C782"/>
  <c r="C783"/>
  <c r="C784"/>
  <c r="C785"/>
  <c r="C786"/>
  <c r="C787"/>
  <c r="C788"/>
  <c r="C789"/>
  <c r="C790"/>
  <c r="C791"/>
  <c r="C792"/>
  <c r="C793"/>
  <c r="C794"/>
  <c r="Y794" s="1"/>
  <c r="C795"/>
  <c r="C796"/>
  <c r="C797"/>
  <c r="C798"/>
  <c r="C799"/>
  <c r="C800"/>
  <c r="C801"/>
  <c r="H801" s="1"/>
  <c r="C802"/>
  <c r="C803"/>
  <c r="C804"/>
  <c r="C805"/>
  <c r="C806"/>
  <c r="C807"/>
  <c r="C808"/>
  <c r="C809"/>
  <c r="C810"/>
  <c r="C811"/>
  <c r="C812"/>
  <c r="C813"/>
  <c r="C814"/>
  <c r="C815"/>
  <c r="C816"/>
  <c r="C817"/>
  <c r="H817" s="1"/>
  <c r="C818"/>
  <c r="C819"/>
  <c r="Y819" s="1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N837" s="1"/>
  <c r="C838"/>
  <c r="C839"/>
  <c r="C840"/>
  <c r="C841"/>
  <c r="C842"/>
  <c r="C843"/>
  <c r="C844"/>
  <c r="C845"/>
  <c r="C846"/>
  <c r="C847"/>
  <c r="C848"/>
  <c r="C849"/>
  <c r="H849" s="1"/>
  <c r="C850"/>
  <c r="H850" s="1"/>
  <c r="C851"/>
  <c r="C852"/>
  <c r="C853"/>
  <c r="N853" s="1"/>
  <c r="C854"/>
  <c r="C855"/>
  <c r="C856"/>
  <c r="C857"/>
  <c r="H857" s="1"/>
  <c r="C858"/>
  <c r="K858" s="1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N875" s="1"/>
  <c r="C876"/>
  <c r="N876" s="1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K895" s="1"/>
  <c r="C896"/>
  <c r="N896" s="1"/>
  <c r="C897"/>
  <c r="H897" s="1"/>
  <c r="C898"/>
  <c r="C899"/>
  <c r="C900"/>
  <c r="C901"/>
  <c r="N901" s="1"/>
  <c r="C902"/>
  <c r="N902" s="1"/>
  <c r="C903"/>
  <c r="Y903" s="1"/>
  <c r="C904"/>
  <c r="C905"/>
  <c r="H905" s="1"/>
  <c r="C906"/>
  <c r="Y906" s="1"/>
  <c r="C907"/>
  <c r="C908"/>
  <c r="C909"/>
  <c r="C910"/>
  <c r="C911"/>
  <c r="C912"/>
  <c r="C913"/>
  <c r="C914"/>
  <c r="C915"/>
  <c r="C916"/>
  <c r="C917"/>
  <c r="C918"/>
  <c r="N918" s="1"/>
  <c r="C919"/>
  <c r="C920"/>
  <c r="C921"/>
  <c r="C922"/>
  <c r="C923"/>
  <c r="C924"/>
  <c r="C925"/>
  <c r="C926"/>
  <c r="C927"/>
  <c r="Y927" s="1"/>
  <c r="C928"/>
  <c r="C929"/>
  <c r="H929" s="1"/>
  <c r="C930"/>
  <c r="C931"/>
  <c r="C932"/>
  <c r="N932" s="1"/>
  <c r="C933"/>
  <c r="C934"/>
  <c r="C935"/>
  <c r="C936"/>
  <c r="C937"/>
  <c r="C938"/>
  <c r="C939"/>
  <c r="C940"/>
  <c r="C941"/>
  <c r="C942"/>
  <c r="C943"/>
  <c r="C944"/>
  <c r="C945"/>
  <c r="H945" s="1"/>
  <c r="C946"/>
  <c r="C947"/>
  <c r="C948"/>
  <c r="C949"/>
  <c r="C950"/>
  <c r="C951"/>
  <c r="C952"/>
  <c r="C953"/>
  <c r="H953" s="1"/>
  <c r="C954"/>
  <c r="Y954" s="1"/>
  <c r="C955"/>
  <c r="Y955" s="1"/>
  <c r="C956"/>
  <c r="C957"/>
  <c r="C958"/>
  <c r="C959"/>
  <c r="Y959" s="1"/>
  <c r="C960"/>
  <c r="C961"/>
  <c r="H961" s="1"/>
  <c r="C962"/>
  <c r="C963"/>
  <c r="C964"/>
  <c r="C965"/>
  <c r="C966"/>
  <c r="C967"/>
  <c r="C968"/>
  <c r="C969"/>
  <c r="C970"/>
  <c r="C971"/>
  <c r="C972"/>
  <c r="C973"/>
  <c r="C974"/>
  <c r="C975"/>
  <c r="K975" s="1"/>
  <c r="C976"/>
  <c r="C977"/>
  <c r="C978"/>
  <c r="C979"/>
  <c r="C980"/>
  <c r="C981"/>
  <c r="C982"/>
  <c r="C983"/>
  <c r="N983" s="1"/>
  <c r="C984"/>
  <c r="N984" s="1"/>
  <c r="C985"/>
  <c r="C986"/>
  <c r="C987"/>
  <c r="C988"/>
  <c r="C989"/>
  <c r="C990"/>
  <c r="C991"/>
  <c r="C992"/>
  <c r="C993"/>
  <c r="H993" s="1"/>
  <c r="C994"/>
  <c r="N994" s="1"/>
  <c r="C995"/>
  <c r="C996"/>
  <c r="C997"/>
  <c r="C998"/>
  <c r="C999"/>
  <c r="C1000"/>
  <c r="C1001"/>
  <c r="C1002"/>
  <c r="C1003"/>
  <c r="C1004"/>
  <c r="C1005"/>
  <c r="C1006"/>
  <c r="C1007"/>
  <c r="C1008"/>
  <c r="C1009"/>
  <c r="N1009" s="1"/>
  <c r="C1010"/>
  <c r="C1011"/>
  <c r="C1012"/>
  <c r="C1013"/>
  <c r="C1014"/>
  <c r="C1015"/>
  <c r="C1016"/>
  <c r="C1017"/>
  <c r="K1017" s="1"/>
  <c r="C1018"/>
  <c r="K1018" s="1"/>
  <c r="C1019"/>
  <c r="C1020"/>
  <c r="C1021"/>
  <c r="C1022"/>
  <c r="C1023"/>
  <c r="C1024"/>
  <c r="C1025"/>
  <c r="H1025" s="1"/>
  <c r="C1026"/>
  <c r="H1026" s="1"/>
  <c r="C1027"/>
  <c r="N1027" s="1"/>
  <c r="C1028"/>
  <c r="C1029"/>
  <c r="C1030"/>
  <c r="C1031"/>
  <c r="Y1031" s="1"/>
  <c r="C1032"/>
  <c r="C1033"/>
  <c r="C1034"/>
  <c r="C1035"/>
  <c r="C1036"/>
  <c r="C1037"/>
  <c r="C1038"/>
  <c r="C1039"/>
  <c r="C1040"/>
  <c r="C1041"/>
  <c r="C1042"/>
  <c r="C1043"/>
  <c r="C1044"/>
  <c r="C1045"/>
  <c r="N1045" s="1"/>
  <c r="C1046"/>
  <c r="C1047"/>
  <c r="K1047" s="1"/>
  <c r="C1048"/>
  <c r="C1049"/>
  <c r="C1050"/>
  <c r="K1050" s="1"/>
  <c r="C1051"/>
  <c r="C1052"/>
  <c r="C1053"/>
  <c r="C1054"/>
  <c r="C1055"/>
  <c r="C1056"/>
  <c r="C1057"/>
  <c r="H1057" s="1"/>
  <c r="C1058"/>
  <c r="H1058" s="1"/>
  <c r="C1059"/>
  <c r="C1060"/>
  <c r="C1061"/>
  <c r="C1062"/>
  <c r="C1063"/>
  <c r="C1064"/>
  <c r="C1065"/>
  <c r="C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43"/>
  <c r="F44"/>
  <c r="F45"/>
  <c r="F46"/>
  <c r="F47"/>
  <c r="F48"/>
  <c r="O48" s="1"/>
  <c r="F49"/>
  <c r="F50"/>
  <c r="F51"/>
  <c r="F52"/>
  <c r="F53"/>
  <c r="F54"/>
  <c r="F55"/>
  <c r="F56"/>
  <c r="F57"/>
  <c r="F58"/>
  <c r="F59"/>
  <c r="F60"/>
  <c r="O60" s="1"/>
  <c r="F61"/>
  <c r="F62"/>
  <c r="F63"/>
  <c r="F64"/>
  <c r="O64" s="1"/>
  <c r="F65"/>
  <c r="F66"/>
  <c r="F67"/>
  <c r="F68"/>
  <c r="F69"/>
  <c r="F70"/>
  <c r="F71"/>
  <c r="F72"/>
  <c r="F73"/>
  <c r="F74"/>
  <c r="F75"/>
  <c r="F76"/>
  <c r="F77"/>
  <c r="F78"/>
  <c r="F79"/>
  <c r="F80"/>
  <c r="O80" s="1"/>
  <c r="F81"/>
  <c r="I81" s="1"/>
  <c r="F82"/>
  <c r="F83"/>
  <c r="F84"/>
  <c r="F85"/>
  <c r="F86"/>
  <c r="F87"/>
  <c r="F88"/>
  <c r="F89"/>
  <c r="F90"/>
  <c r="F91"/>
  <c r="F92"/>
  <c r="L92" s="1"/>
  <c r="F93"/>
  <c r="F94"/>
  <c r="F95"/>
  <c r="F96"/>
  <c r="O96" s="1"/>
  <c r="F97"/>
  <c r="I97" s="1"/>
  <c r="F98"/>
  <c r="F99"/>
  <c r="F100"/>
  <c r="F101"/>
  <c r="O101" s="1"/>
  <c r="F102"/>
  <c r="F103"/>
  <c r="F104"/>
  <c r="F105"/>
  <c r="F106"/>
  <c r="F107"/>
  <c r="F108"/>
  <c r="F109"/>
  <c r="F110"/>
  <c r="F111"/>
  <c r="F112"/>
  <c r="L112" s="1"/>
  <c r="F113"/>
  <c r="F114"/>
  <c r="F115"/>
  <c r="F116"/>
  <c r="O116" s="1"/>
  <c r="F117"/>
  <c r="F118"/>
  <c r="F119"/>
  <c r="F120"/>
  <c r="F121"/>
  <c r="F122"/>
  <c r="F123"/>
  <c r="F124"/>
  <c r="F125"/>
  <c r="F126"/>
  <c r="F127"/>
  <c r="F128"/>
  <c r="F129"/>
  <c r="F130"/>
  <c r="F131"/>
  <c r="F132"/>
  <c r="O132" s="1"/>
  <c r="F133"/>
  <c r="F134"/>
  <c r="F135"/>
  <c r="F136"/>
  <c r="F137"/>
  <c r="F138"/>
  <c r="F139"/>
  <c r="F140"/>
  <c r="L140" s="1"/>
  <c r="F141"/>
  <c r="F142"/>
  <c r="F143"/>
  <c r="F144"/>
  <c r="F145"/>
  <c r="F146"/>
  <c r="F147"/>
  <c r="F148"/>
  <c r="F149"/>
  <c r="F150"/>
  <c r="F151"/>
  <c r="F152"/>
  <c r="L152" s="1"/>
  <c r="F153"/>
  <c r="F154"/>
  <c r="F155"/>
  <c r="F156"/>
  <c r="F157"/>
  <c r="F158"/>
  <c r="F159"/>
  <c r="F160"/>
  <c r="F161"/>
  <c r="F162"/>
  <c r="F163"/>
  <c r="F164"/>
  <c r="F165"/>
  <c r="F166"/>
  <c r="F167"/>
  <c r="F168"/>
  <c r="O168" s="1"/>
  <c r="F169"/>
  <c r="F170"/>
  <c r="F171"/>
  <c r="F172"/>
  <c r="L172" s="1"/>
  <c r="F173"/>
  <c r="I173" s="1"/>
  <c r="F174"/>
  <c r="F175"/>
  <c r="F176"/>
  <c r="L176" s="1"/>
  <c r="F177"/>
  <c r="I177" s="1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O200" s="1"/>
  <c r="F201"/>
  <c r="L201" s="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L232" s="1"/>
  <c r="F233"/>
  <c r="L233" s="1"/>
  <c r="F234"/>
  <c r="F235"/>
  <c r="F236"/>
  <c r="L236" s="1"/>
  <c r="F237"/>
  <c r="F238"/>
  <c r="F239"/>
  <c r="F240"/>
  <c r="L240" s="1"/>
  <c r="F241"/>
  <c r="F242"/>
  <c r="F243"/>
  <c r="F244"/>
  <c r="F245"/>
  <c r="F246"/>
  <c r="F247"/>
  <c r="F248"/>
  <c r="L248" s="1"/>
  <c r="F249"/>
  <c r="I249" s="1"/>
  <c r="F250"/>
  <c r="F251"/>
  <c r="F252"/>
  <c r="F253"/>
  <c r="F254"/>
  <c r="F255"/>
  <c r="F256"/>
  <c r="O256" s="1"/>
  <c r="F257"/>
  <c r="I257" s="1"/>
  <c r="F258"/>
  <c r="F259"/>
  <c r="F260"/>
  <c r="L260" s="1"/>
  <c r="F261"/>
  <c r="I261" s="1"/>
  <c r="F262"/>
  <c r="F263"/>
  <c r="F264"/>
  <c r="F265"/>
  <c r="F266"/>
  <c r="F267"/>
  <c r="F268"/>
  <c r="L268" s="1"/>
  <c r="F269"/>
  <c r="F270"/>
  <c r="F271"/>
  <c r="F272"/>
  <c r="L272" s="1"/>
  <c r="F273"/>
  <c r="I273" s="1"/>
  <c r="F274"/>
  <c r="F275"/>
  <c r="F276"/>
  <c r="L276" s="1"/>
  <c r="F277"/>
  <c r="I277" s="1"/>
  <c r="F278"/>
  <c r="F279"/>
  <c r="F280"/>
  <c r="O280" s="1"/>
  <c r="F281"/>
  <c r="L281" s="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L300" s="1"/>
  <c r="F301"/>
  <c r="O301" s="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L328" s="1"/>
  <c r="F329"/>
  <c r="F330"/>
  <c r="F331"/>
  <c r="F332"/>
  <c r="F333"/>
  <c r="F334"/>
  <c r="F335"/>
  <c r="F336"/>
  <c r="O336" s="1"/>
  <c r="F337"/>
  <c r="L337" s="1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I357" s="1"/>
  <c r="F358"/>
  <c r="F359"/>
  <c r="F360"/>
  <c r="F361"/>
  <c r="F362"/>
  <c r="F363"/>
  <c r="F364"/>
  <c r="F365"/>
  <c r="F366"/>
  <c r="F367"/>
  <c r="F368"/>
  <c r="L368" s="1"/>
  <c r="F369"/>
  <c r="F370"/>
  <c r="F371"/>
  <c r="F372"/>
  <c r="F373"/>
  <c r="F374"/>
  <c r="F375"/>
  <c r="F376"/>
  <c r="F377"/>
  <c r="F378"/>
  <c r="F379"/>
  <c r="F380"/>
  <c r="L380" s="1"/>
  <c r="F381"/>
  <c r="I381" s="1"/>
  <c r="F382"/>
  <c r="F383"/>
  <c r="F384"/>
  <c r="F385"/>
  <c r="F386"/>
  <c r="F387"/>
  <c r="F388"/>
  <c r="L388" s="1"/>
  <c r="F389"/>
  <c r="F390"/>
  <c r="F391"/>
  <c r="F392"/>
  <c r="O392" s="1"/>
  <c r="F393"/>
  <c r="F394"/>
  <c r="F395"/>
  <c r="F396"/>
  <c r="F397"/>
  <c r="F398"/>
  <c r="F399"/>
  <c r="F400"/>
  <c r="O400" s="1"/>
  <c r="F401"/>
  <c r="F402"/>
  <c r="F403"/>
  <c r="F404"/>
  <c r="L404" s="1"/>
  <c r="F405"/>
  <c r="F406"/>
  <c r="F407"/>
  <c r="F408"/>
  <c r="F409"/>
  <c r="F410"/>
  <c r="F411"/>
  <c r="F412"/>
  <c r="F413"/>
  <c r="F414"/>
  <c r="F415"/>
  <c r="F416"/>
  <c r="L416" s="1"/>
  <c r="F417"/>
  <c r="F418"/>
  <c r="F419"/>
  <c r="F420"/>
  <c r="F421"/>
  <c r="F422"/>
  <c r="F423"/>
  <c r="F424"/>
  <c r="F425"/>
  <c r="F426"/>
  <c r="F427"/>
  <c r="F428"/>
  <c r="F429"/>
  <c r="F430"/>
  <c r="F431"/>
  <c r="F432"/>
  <c r="L432" s="1"/>
  <c r="F433"/>
  <c r="F434"/>
  <c r="F435"/>
  <c r="F436"/>
  <c r="L436" s="1"/>
  <c r="F437"/>
  <c r="F438"/>
  <c r="F439"/>
  <c r="F440"/>
  <c r="F441"/>
  <c r="F442"/>
  <c r="F443"/>
  <c r="F444"/>
  <c r="F445"/>
  <c r="F446"/>
  <c r="F447"/>
  <c r="F448"/>
  <c r="O448" s="1"/>
  <c r="F449"/>
  <c r="F450"/>
  <c r="F451"/>
  <c r="F452"/>
  <c r="F453"/>
  <c r="F454"/>
  <c r="F455"/>
  <c r="F456"/>
  <c r="F457"/>
  <c r="F458"/>
  <c r="F459"/>
  <c r="F460"/>
  <c r="F461"/>
  <c r="F462"/>
  <c r="F463"/>
  <c r="F464"/>
  <c r="L464" s="1"/>
  <c r="F465"/>
  <c r="F466"/>
  <c r="F467"/>
  <c r="F468"/>
  <c r="L468" s="1"/>
  <c r="F469"/>
  <c r="F470"/>
  <c r="F471"/>
  <c r="F472"/>
  <c r="F473"/>
  <c r="F474"/>
  <c r="F475"/>
  <c r="F476"/>
  <c r="F477"/>
  <c r="F478"/>
  <c r="F479"/>
  <c r="F480"/>
  <c r="O480" s="1"/>
  <c r="F481"/>
  <c r="F482"/>
  <c r="F483"/>
  <c r="F484"/>
  <c r="F485"/>
  <c r="F486"/>
  <c r="F487"/>
  <c r="F488"/>
  <c r="O488" s="1"/>
  <c r="F489"/>
  <c r="F490"/>
  <c r="F491"/>
  <c r="F492"/>
  <c r="L492" s="1"/>
  <c r="F493"/>
  <c r="F494"/>
  <c r="F495"/>
  <c r="F496"/>
  <c r="L496" s="1"/>
  <c r="F497"/>
  <c r="F498"/>
  <c r="F499"/>
  <c r="F500"/>
  <c r="F501"/>
  <c r="F502"/>
  <c r="F503"/>
  <c r="F504"/>
  <c r="F505"/>
  <c r="F506"/>
  <c r="F507"/>
  <c r="F508"/>
  <c r="O508" s="1"/>
  <c r="F509"/>
  <c r="F510"/>
  <c r="F511"/>
  <c r="F512"/>
  <c r="F513"/>
  <c r="F514"/>
  <c r="F515"/>
  <c r="F516"/>
  <c r="F517"/>
  <c r="F518"/>
  <c r="F519"/>
  <c r="F520"/>
  <c r="O520" s="1"/>
  <c r="F521"/>
  <c r="F522"/>
  <c r="F523"/>
  <c r="F524"/>
  <c r="L524" s="1"/>
  <c r="F525"/>
  <c r="F526"/>
  <c r="F527"/>
  <c r="F528"/>
  <c r="F529"/>
  <c r="F530"/>
  <c r="F531"/>
  <c r="F532"/>
  <c r="F533"/>
  <c r="F534"/>
  <c r="F535"/>
  <c r="F536"/>
  <c r="O536" s="1"/>
  <c r="F537"/>
  <c r="F538"/>
  <c r="F539"/>
  <c r="F540"/>
  <c r="F541"/>
  <c r="F542"/>
  <c r="F543"/>
  <c r="F544"/>
  <c r="F545"/>
  <c r="F546"/>
  <c r="F547"/>
  <c r="F548"/>
  <c r="O548" s="1"/>
  <c r="F549"/>
  <c r="F550"/>
  <c r="F551"/>
  <c r="F552"/>
  <c r="L552" s="1"/>
  <c r="F553"/>
  <c r="F554"/>
  <c r="F555"/>
  <c r="F556"/>
  <c r="F557"/>
  <c r="F558"/>
  <c r="F559"/>
  <c r="F560"/>
  <c r="F561"/>
  <c r="F562"/>
  <c r="F563"/>
  <c r="F564"/>
  <c r="L564" s="1"/>
  <c r="F565"/>
  <c r="O565" s="1"/>
  <c r="F566"/>
  <c r="F567"/>
  <c r="F568"/>
  <c r="O568" s="1"/>
  <c r="F569"/>
  <c r="O569" s="1"/>
  <c r="F570"/>
  <c r="S27" i="1"/>
  <c r="R27"/>
  <c r="B22" i="2"/>
  <c r="A22"/>
  <c r="B12"/>
  <c r="B11"/>
  <c r="B10"/>
  <c r="B9"/>
  <c r="B8"/>
  <c r="B7"/>
  <c r="B6"/>
  <c r="B5"/>
  <c r="B4"/>
  <c r="B3"/>
  <c r="B2"/>
  <c r="U75" i="1"/>
  <c r="U76"/>
  <c r="T73" i="5" l="1"/>
  <c r="T82"/>
  <c r="T81"/>
  <c r="T80"/>
  <c r="T79"/>
  <c r="T78"/>
  <c r="T77"/>
  <c r="T76"/>
  <c r="T75"/>
  <c r="T74"/>
  <c r="T72"/>
  <c r="T71"/>
  <c r="T70"/>
  <c r="T69"/>
  <c r="T60"/>
  <c r="T45"/>
  <c r="T43"/>
  <c r="Y355"/>
  <c r="AB567"/>
  <c r="AB568" s="1"/>
  <c r="AB569" s="1"/>
  <c r="Z567"/>
  <c r="Z568" s="1"/>
  <c r="Z569" s="1"/>
  <c r="AB561"/>
  <c r="Z561"/>
  <c r="AB559"/>
  <c r="Z559"/>
  <c r="AB547"/>
  <c r="AB548" s="1"/>
  <c r="AB549" s="1"/>
  <c r="AB550" s="1"/>
  <c r="AB551" s="1"/>
  <c r="AB552" s="1"/>
  <c r="AB553" s="1"/>
  <c r="AB554" s="1"/>
  <c r="AB555" s="1"/>
  <c r="AB556" s="1"/>
  <c r="AB557" s="1"/>
  <c r="Z547"/>
  <c r="Z548" s="1"/>
  <c r="AB543"/>
  <c r="AB544" s="1"/>
  <c r="Z543"/>
  <c r="AB541"/>
  <c r="AB542" s="1"/>
  <c r="Z541"/>
  <c r="Z542" s="1"/>
  <c r="AB570"/>
  <c r="Z570"/>
  <c r="Z566"/>
  <c r="AB562"/>
  <c r="AB563" s="1"/>
  <c r="AB564" s="1"/>
  <c r="AB565" s="1"/>
  <c r="AB566" s="1"/>
  <c r="Z562"/>
  <c r="Z563" s="1"/>
  <c r="Z564" s="1"/>
  <c r="Z565" s="1"/>
  <c r="O560"/>
  <c r="AB560"/>
  <c r="Z560"/>
  <c r="AB558"/>
  <c r="Z558"/>
  <c r="L556"/>
  <c r="Z556"/>
  <c r="Z554"/>
  <c r="Z555" s="1"/>
  <c r="AB546"/>
  <c r="Z546"/>
  <c r="O544"/>
  <c r="Z544"/>
  <c r="L540"/>
  <c r="AB540"/>
  <c r="Z540"/>
  <c r="AB534"/>
  <c r="AB535" s="1"/>
  <c r="AB536" s="1"/>
  <c r="Z534"/>
  <c r="Z535" s="1"/>
  <c r="Z536" s="1"/>
  <c r="L532"/>
  <c r="AB532"/>
  <c r="Z532"/>
  <c r="AB530"/>
  <c r="AB531" s="1"/>
  <c r="Z530"/>
  <c r="Z531" s="1"/>
  <c r="L528"/>
  <c r="AB528"/>
  <c r="Z528"/>
  <c r="AB526"/>
  <c r="AB527" s="1"/>
  <c r="Z526"/>
  <c r="Z527" s="1"/>
  <c r="Z522"/>
  <c r="AB518"/>
  <c r="AB519" s="1"/>
  <c r="AB520" s="1"/>
  <c r="AB521" s="1"/>
  <c r="AB522" s="1"/>
  <c r="AB523" s="1"/>
  <c r="AB524" s="1"/>
  <c r="AB525" s="1"/>
  <c r="Z518"/>
  <c r="Z519" s="1"/>
  <c r="Z520" s="1"/>
  <c r="Z521" s="1"/>
  <c r="O516"/>
  <c r="Z516"/>
  <c r="O512"/>
  <c r="AB512"/>
  <c r="Z512"/>
  <c r="AB510"/>
  <c r="Z510"/>
  <c r="O504"/>
  <c r="Z504"/>
  <c r="AB502"/>
  <c r="Z502"/>
  <c r="L500"/>
  <c r="AB500"/>
  <c r="Z500"/>
  <c r="AB494"/>
  <c r="AB495" s="1"/>
  <c r="AB496" s="1"/>
  <c r="AB497" s="1"/>
  <c r="AB498" s="1"/>
  <c r="Z494"/>
  <c r="Z495" s="1"/>
  <c r="Z496" s="1"/>
  <c r="AB486"/>
  <c r="AB487" s="1"/>
  <c r="AB488" s="1"/>
  <c r="AB489" s="1"/>
  <c r="AB490" s="1"/>
  <c r="AB491" s="1"/>
  <c r="AB492" s="1"/>
  <c r="Z486"/>
  <c r="O484"/>
  <c r="AB484"/>
  <c r="Z484"/>
  <c r="AB482"/>
  <c r="Z482"/>
  <c r="O476"/>
  <c r="AB476"/>
  <c r="Z476"/>
  <c r="AB474"/>
  <c r="AB475" s="1"/>
  <c r="Z474"/>
  <c r="Z475" s="1"/>
  <c r="O472"/>
  <c r="AB472"/>
  <c r="Z472"/>
  <c r="AB470"/>
  <c r="Z470"/>
  <c r="O460"/>
  <c r="AB458"/>
  <c r="Z458"/>
  <c r="L456"/>
  <c r="AB456"/>
  <c r="Z456"/>
  <c r="Z454"/>
  <c r="L452"/>
  <c r="Z452"/>
  <c r="AB450"/>
  <c r="Z450"/>
  <c r="AB446"/>
  <c r="AB447" s="1"/>
  <c r="AB448" s="1"/>
  <c r="AB449" s="1"/>
  <c r="Z446"/>
  <c r="L444"/>
  <c r="O440"/>
  <c r="Z440"/>
  <c r="AB438"/>
  <c r="Z438"/>
  <c r="Z434"/>
  <c r="Z430"/>
  <c r="Z431" s="1"/>
  <c r="Z432" s="1"/>
  <c r="Z433" s="1"/>
  <c r="L428"/>
  <c r="AB428"/>
  <c r="Z428"/>
  <c r="L424"/>
  <c r="AB424"/>
  <c r="Z424"/>
  <c r="Z422"/>
  <c r="O420"/>
  <c r="AB420"/>
  <c r="Z420"/>
  <c r="Z418"/>
  <c r="AB414"/>
  <c r="AB415" s="1"/>
  <c r="AB416" s="1"/>
  <c r="Z414"/>
  <c r="Z415" s="1"/>
  <c r="Z416" s="1"/>
  <c r="O412"/>
  <c r="AB412"/>
  <c r="Z412"/>
  <c r="AB410"/>
  <c r="AB411" s="1"/>
  <c r="Z410"/>
  <c r="Z411" s="1"/>
  <c r="L408"/>
  <c r="AB408"/>
  <c r="Z408"/>
  <c r="Z406"/>
  <c r="Z407" s="1"/>
  <c r="AB398"/>
  <c r="Z398"/>
  <c r="O396"/>
  <c r="AB396"/>
  <c r="Z396"/>
  <c r="AB394"/>
  <c r="AB395" s="1"/>
  <c r="Z394"/>
  <c r="Z395" s="1"/>
  <c r="AB386"/>
  <c r="Z386"/>
  <c r="O384"/>
  <c r="AB384"/>
  <c r="Z384"/>
  <c r="O376"/>
  <c r="AB376"/>
  <c r="Z376"/>
  <c r="AB374"/>
  <c r="Z374"/>
  <c r="O372"/>
  <c r="AB372"/>
  <c r="Z372"/>
  <c r="AB366"/>
  <c r="AB367" s="1"/>
  <c r="AB368" s="1"/>
  <c r="Z366"/>
  <c r="Z367" s="1"/>
  <c r="Z368" s="1"/>
  <c r="L364"/>
  <c r="AB364"/>
  <c r="Z364"/>
  <c r="O360"/>
  <c r="Z358"/>
  <c r="Z359" s="1"/>
  <c r="Z360" s="1"/>
  <c r="L356"/>
  <c r="AB354"/>
  <c r="AB355" s="1"/>
  <c r="AB356" s="1"/>
  <c r="AB357" s="1"/>
  <c r="AB358" s="1"/>
  <c r="AB359" s="1"/>
  <c r="AB360" s="1"/>
  <c r="Z354"/>
  <c r="Z355" s="1"/>
  <c r="Z356" s="1"/>
  <c r="Z357" s="1"/>
  <c r="O352"/>
  <c r="AB352"/>
  <c r="Z352"/>
  <c r="AB350"/>
  <c r="AB351" s="1"/>
  <c r="Z350"/>
  <c r="Z351" s="1"/>
  <c r="L348"/>
  <c r="AB348"/>
  <c r="Z348"/>
  <c r="O344"/>
  <c r="L340"/>
  <c r="AB340"/>
  <c r="Z340"/>
  <c r="AB338"/>
  <c r="AB339" s="1"/>
  <c r="Z338"/>
  <c r="Z339" s="1"/>
  <c r="L332"/>
  <c r="Z332"/>
  <c r="AB330"/>
  <c r="AB331" s="1"/>
  <c r="AB332" s="1"/>
  <c r="AB333" s="1"/>
  <c r="AB334" s="1"/>
  <c r="Z330"/>
  <c r="AB326"/>
  <c r="Z326"/>
  <c r="O324"/>
  <c r="Z324"/>
  <c r="AB322"/>
  <c r="Z322"/>
  <c r="O320"/>
  <c r="Z320"/>
  <c r="L316"/>
  <c r="AB316"/>
  <c r="Z316"/>
  <c r="O312"/>
  <c r="AB312"/>
  <c r="Z312"/>
  <c r="AB310"/>
  <c r="Z310"/>
  <c r="L308"/>
  <c r="AB308"/>
  <c r="Z308"/>
  <c r="AB306"/>
  <c r="Z306"/>
  <c r="L304"/>
  <c r="Z298"/>
  <c r="L296"/>
  <c r="AB296"/>
  <c r="Z296"/>
  <c r="L292"/>
  <c r="AB292"/>
  <c r="Z292"/>
  <c r="Z290"/>
  <c r="O288"/>
  <c r="AB288"/>
  <c r="Z288"/>
  <c r="AB286"/>
  <c r="AB287" s="1"/>
  <c r="Z286"/>
  <c r="L284"/>
  <c r="Z284"/>
  <c r="AB278"/>
  <c r="Z278"/>
  <c r="Z274"/>
  <c r="Z270"/>
  <c r="Z271" s="1"/>
  <c r="Z272" s="1"/>
  <c r="Z273" s="1"/>
  <c r="AB266"/>
  <c r="Z266"/>
  <c r="O264"/>
  <c r="AB264"/>
  <c r="Z264"/>
  <c r="Z262"/>
  <c r="Z254"/>
  <c r="Z255" s="1"/>
  <c r="Z256" s="1"/>
  <c r="Z257" s="1"/>
  <c r="Z258" s="1"/>
  <c r="Z259" s="1"/>
  <c r="Z260" s="1"/>
  <c r="Z261" s="1"/>
  <c r="O252"/>
  <c r="Z252"/>
  <c r="L244"/>
  <c r="AB244"/>
  <c r="Z244"/>
  <c r="Z242"/>
  <c r="AB238"/>
  <c r="AB239" s="1"/>
  <c r="AB240" s="1"/>
  <c r="Z238"/>
  <c r="Z239" s="1"/>
  <c r="Z240" s="1"/>
  <c r="L228"/>
  <c r="AB228"/>
  <c r="Z228"/>
  <c r="AB226"/>
  <c r="Z226"/>
  <c r="O224"/>
  <c r="AB224"/>
  <c r="Z224"/>
  <c r="AB222"/>
  <c r="Z222"/>
  <c r="AB220"/>
  <c r="Z220"/>
  <c r="AB218"/>
  <c r="AB219" s="1"/>
  <c r="Z218"/>
  <c r="Z219" s="1"/>
  <c r="O216"/>
  <c r="AB216"/>
  <c r="Z216"/>
  <c r="Z214"/>
  <c r="Z215" s="1"/>
  <c r="O212"/>
  <c r="AB210"/>
  <c r="Z210"/>
  <c r="L208"/>
  <c r="Z208"/>
  <c r="AB206"/>
  <c r="AB207" s="1"/>
  <c r="AB208" s="1"/>
  <c r="AB209" s="1"/>
  <c r="Z206"/>
  <c r="Z207" s="1"/>
  <c r="L204"/>
  <c r="AB204"/>
  <c r="Z204"/>
  <c r="L196"/>
  <c r="AB196"/>
  <c r="Z196"/>
  <c r="AB194"/>
  <c r="Z194"/>
  <c r="O192"/>
  <c r="AB192"/>
  <c r="Z192"/>
  <c r="AB190"/>
  <c r="Z190"/>
  <c r="L188"/>
  <c r="AB188"/>
  <c r="Z188"/>
  <c r="AB186"/>
  <c r="Z186"/>
  <c r="O184"/>
  <c r="Z184"/>
  <c r="AB182"/>
  <c r="AB183" s="1"/>
  <c r="AB184" s="1"/>
  <c r="Z182"/>
  <c r="Z183" s="1"/>
  <c r="O180"/>
  <c r="AB180"/>
  <c r="Z180"/>
  <c r="AB174"/>
  <c r="AB175" s="1"/>
  <c r="AB176" s="1"/>
  <c r="AB177" s="1"/>
  <c r="AB178" s="1"/>
  <c r="Z174"/>
  <c r="Z175" s="1"/>
  <c r="Z176" s="1"/>
  <c r="Z177" s="1"/>
  <c r="Z178" s="1"/>
  <c r="L164"/>
  <c r="AB164"/>
  <c r="Z164"/>
  <c r="AB162"/>
  <c r="Z162"/>
  <c r="L160"/>
  <c r="AB160"/>
  <c r="Z160"/>
  <c r="O156"/>
  <c r="AB156"/>
  <c r="Z156"/>
  <c r="AB154"/>
  <c r="AB155" s="1"/>
  <c r="Z154"/>
  <c r="Z155" s="1"/>
  <c r="AB150"/>
  <c r="Z150"/>
  <c r="L148"/>
  <c r="AB148"/>
  <c r="Z148"/>
  <c r="AB146"/>
  <c r="Z146"/>
  <c r="O144"/>
  <c r="AB144"/>
  <c r="Z144"/>
  <c r="AB142"/>
  <c r="Z142"/>
  <c r="AB138"/>
  <c r="AB139" s="1"/>
  <c r="AB140" s="1"/>
  <c r="AB141" s="1"/>
  <c r="Z138"/>
  <c r="Z139" s="1"/>
  <c r="Z140" s="1"/>
  <c r="L136"/>
  <c r="Z136"/>
  <c r="Z130"/>
  <c r="O128"/>
  <c r="AB128"/>
  <c r="Z128"/>
  <c r="AB126"/>
  <c r="AB127" s="1"/>
  <c r="Z126"/>
  <c r="Z127" s="1"/>
  <c r="L124"/>
  <c r="Z124"/>
  <c r="AB122"/>
  <c r="Z122"/>
  <c r="O120"/>
  <c r="AB120"/>
  <c r="Z120"/>
  <c r="AB118"/>
  <c r="Z118"/>
  <c r="Z114"/>
  <c r="AB110"/>
  <c r="Z110"/>
  <c r="L108"/>
  <c r="AB108"/>
  <c r="Z108"/>
  <c r="AB106"/>
  <c r="AB107" s="1"/>
  <c r="Z106"/>
  <c r="Z107" s="1"/>
  <c r="O104"/>
  <c r="L100"/>
  <c r="L88"/>
  <c r="AB88"/>
  <c r="Z88"/>
  <c r="AB86"/>
  <c r="Z86"/>
  <c r="O84"/>
  <c r="AB84"/>
  <c r="Z84"/>
  <c r="AB82"/>
  <c r="Z82"/>
  <c r="AB78"/>
  <c r="AB79" s="1"/>
  <c r="AB80" s="1"/>
  <c r="AB81" s="1"/>
  <c r="Z78"/>
  <c r="Z79" s="1"/>
  <c r="Z80" s="1"/>
  <c r="Z81" s="1"/>
  <c r="L76"/>
  <c r="AB74"/>
  <c r="AB75" s="1"/>
  <c r="AB76" s="1"/>
  <c r="AB77" s="1"/>
  <c r="Z74"/>
  <c r="Z75" s="1"/>
  <c r="Z76" s="1"/>
  <c r="L72"/>
  <c r="AB72"/>
  <c r="Z72"/>
  <c r="AB70"/>
  <c r="Z70"/>
  <c r="L68"/>
  <c r="AB68"/>
  <c r="Z68"/>
  <c r="Z66"/>
  <c r="AB58"/>
  <c r="Z58"/>
  <c r="O56"/>
  <c r="AB56"/>
  <c r="Z56"/>
  <c r="AB54"/>
  <c r="Z54"/>
  <c r="L52"/>
  <c r="O44"/>
  <c r="N1064"/>
  <c r="Y1064"/>
  <c r="AA1064"/>
  <c r="Y1062"/>
  <c r="AA1062"/>
  <c r="Y1060"/>
  <c r="Y1061" s="1"/>
  <c r="N1056"/>
  <c r="Y1054"/>
  <c r="AA1054"/>
  <c r="AA1055" s="1"/>
  <c r="AA1056" s="1"/>
  <c r="AA1057" s="1"/>
  <c r="AA1058" s="1"/>
  <c r="AA1059" s="1"/>
  <c r="AA1060" s="1"/>
  <c r="AA1061" s="1"/>
  <c r="N1048"/>
  <c r="Y1048"/>
  <c r="Y1049" s="1"/>
  <c r="Y1050" s="1"/>
  <c r="AA1048"/>
  <c r="AA1049" s="1"/>
  <c r="AA1050" s="1"/>
  <c r="Y1042"/>
  <c r="AA1042"/>
  <c r="AA1043" s="1"/>
  <c r="AA1044" s="1"/>
  <c r="AA1045" s="1"/>
  <c r="AA1046" s="1"/>
  <c r="AA1047" s="1"/>
  <c r="N1040"/>
  <c r="Y1036"/>
  <c r="AA1036"/>
  <c r="K1034"/>
  <c r="Y1034"/>
  <c r="AA1034"/>
  <c r="AA1035" s="1"/>
  <c r="N1032"/>
  <c r="Y1032"/>
  <c r="Y1030"/>
  <c r="AA1030"/>
  <c r="AA1031" s="1"/>
  <c r="AA1032" s="1"/>
  <c r="Y1028"/>
  <c r="N1024"/>
  <c r="N1022"/>
  <c r="Y1022"/>
  <c r="AA1022"/>
  <c r="O553"/>
  <c r="Z553"/>
  <c r="Z549"/>
  <c r="Z550" s="1"/>
  <c r="Z551" s="1"/>
  <c r="Z552" s="1"/>
  <c r="AB545"/>
  <c r="Z545"/>
  <c r="AB537"/>
  <c r="AB538" s="1"/>
  <c r="AB539" s="1"/>
  <c r="Z537"/>
  <c r="Z538" s="1"/>
  <c r="Z539" s="1"/>
  <c r="L533"/>
  <c r="AB533"/>
  <c r="Z533"/>
  <c r="AB529"/>
  <c r="Z529"/>
  <c r="Z523"/>
  <c r="Z524" s="1"/>
  <c r="Z525" s="1"/>
  <c r="AB513"/>
  <c r="AB514" s="1"/>
  <c r="AB515" s="1"/>
  <c r="AB516" s="1"/>
  <c r="AB517" s="1"/>
  <c r="Z513"/>
  <c r="Z514" s="1"/>
  <c r="Z515" s="1"/>
  <c r="AB511"/>
  <c r="Z511"/>
  <c r="AB503"/>
  <c r="AB504" s="1"/>
  <c r="AB505" s="1"/>
  <c r="AB506" s="1"/>
  <c r="AB507" s="1"/>
  <c r="AB508" s="1"/>
  <c r="AB509" s="1"/>
  <c r="Z503"/>
  <c r="AB501"/>
  <c r="Z501"/>
  <c r="AB499"/>
  <c r="Z499"/>
  <c r="Z497"/>
  <c r="Z498" s="1"/>
  <c r="AB493"/>
  <c r="Z493"/>
  <c r="Z487"/>
  <c r="Z488" s="1"/>
  <c r="Z489" s="1"/>
  <c r="Z490" s="1"/>
  <c r="Z491" s="1"/>
  <c r="Z492" s="1"/>
  <c r="L485"/>
  <c r="AB485"/>
  <c r="Z485"/>
  <c r="AB483"/>
  <c r="Z483"/>
  <c r="AB481"/>
  <c r="Z481"/>
  <c r="Z479"/>
  <c r="Z480" s="1"/>
  <c r="AB477"/>
  <c r="AB478" s="1"/>
  <c r="AB479" s="1"/>
  <c r="AB480" s="1"/>
  <c r="Z477"/>
  <c r="Z478" s="1"/>
  <c r="L473"/>
  <c r="AB473"/>
  <c r="Z473"/>
  <c r="AB471"/>
  <c r="Z471"/>
  <c r="O469"/>
  <c r="Z469"/>
  <c r="AB467"/>
  <c r="AB468" s="1"/>
  <c r="AB469" s="1"/>
  <c r="Z467"/>
  <c r="Z468" s="1"/>
  <c r="AB465"/>
  <c r="AB466" s="1"/>
  <c r="Z465"/>
  <c r="Z466" s="1"/>
  <c r="AB463"/>
  <c r="AB464" s="1"/>
  <c r="Z463"/>
  <c r="Z464" s="1"/>
  <c r="AB461"/>
  <c r="AB462" s="1"/>
  <c r="Z461"/>
  <c r="Z462" s="1"/>
  <c r="AB459"/>
  <c r="AB460" s="1"/>
  <c r="Z459"/>
  <c r="Z460" s="1"/>
  <c r="L457"/>
  <c r="AB457"/>
  <c r="Z457"/>
  <c r="AB455"/>
  <c r="Z455"/>
  <c r="AB451"/>
  <c r="AB452" s="1"/>
  <c r="AB453" s="1"/>
  <c r="AB454" s="1"/>
  <c r="Z451"/>
  <c r="Z447"/>
  <c r="Z448" s="1"/>
  <c r="Z449" s="1"/>
  <c r="Z443"/>
  <c r="Z444" s="1"/>
  <c r="Z445" s="1"/>
  <c r="AB439"/>
  <c r="AB440" s="1"/>
  <c r="AB441" s="1"/>
  <c r="AB442" s="1"/>
  <c r="AB443" s="1"/>
  <c r="AB444" s="1"/>
  <c r="AB445" s="1"/>
  <c r="Z439"/>
  <c r="Z435"/>
  <c r="Z436" s="1"/>
  <c r="Z437" s="1"/>
  <c r="AB429"/>
  <c r="AB430" s="1"/>
  <c r="AB431" s="1"/>
  <c r="AB432" s="1"/>
  <c r="AB433" s="1"/>
  <c r="AB434" s="1"/>
  <c r="AB435" s="1"/>
  <c r="AB436" s="1"/>
  <c r="AB437" s="1"/>
  <c r="Z429"/>
  <c r="O425"/>
  <c r="AB425"/>
  <c r="AB426" s="1"/>
  <c r="AB427" s="1"/>
  <c r="Z425"/>
  <c r="Z426" s="1"/>
  <c r="Z427" s="1"/>
  <c r="AB423"/>
  <c r="Z423"/>
  <c r="AB421"/>
  <c r="AB422" s="1"/>
  <c r="Z421"/>
  <c r="AB419"/>
  <c r="Z419"/>
  <c r="AB417"/>
  <c r="AB418" s="1"/>
  <c r="Z417"/>
  <c r="AB413"/>
  <c r="Z413"/>
  <c r="AB409"/>
  <c r="Z409"/>
  <c r="AB405"/>
  <c r="AB406" s="1"/>
  <c r="AB407" s="1"/>
  <c r="Z405"/>
  <c r="AB401"/>
  <c r="AB402" s="1"/>
  <c r="AB403" s="1"/>
  <c r="AB404" s="1"/>
  <c r="Z401"/>
  <c r="Z402" s="1"/>
  <c r="Z403" s="1"/>
  <c r="Z404" s="1"/>
  <c r="AB399"/>
  <c r="AB400" s="1"/>
  <c r="Z399"/>
  <c r="Z400" s="1"/>
  <c r="AB397"/>
  <c r="Z397"/>
  <c r="O393"/>
  <c r="AB393"/>
  <c r="Z393"/>
  <c r="AB391"/>
  <c r="AB392" s="1"/>
  <c r="Z391"/>
  <c r="Z392" s="1"/>
  <c r="AB389"/>
  <c r="AB390" s="1"/>
  <c r="Z389"/>
  <c r="Z390" s="1"/>
  <c r="AB387"/>
  <c r="AB388" s="1"/>
  <c r="Z387"/>
  <c r="Z388" s="1"/>
  <c r="AB385"/>
  <c r="Z385"/>
  <c r="I377"/>
  <c r="AB377"/>
  <c r="AB378" s="1"/>
  <c r="AB379" s="1"/>
  <c r="AB380" s="1"/>
  <c r="AB381" s="1"/>
  <c r="AB382" s="1"/>
  <c r="AB383" s="1"/>
  <c r="Z377"/>
  <c r="Z378" s="1"/>
  <c r="Z379" s="1"/>
  <c r="Z380" s="1"/>
  <c r="Z381" s="1"/>
  <c r="Z382" s="1"/>
  <c r="Z383" s="1"/>
  <c r="AB375"/>
  <c r="Z375"/>
  <c r="I373"/>
  <c r="AB373"/>
  <c r="Z373"/>
  <c r="AB371"/>
  <c r="Z371"/>
  <c r="I369"/>
  <c r="AB369"/>
  <c r="AB370" s="1"/>
  <c r="Z369"/>
  <c r="Z370" s="1"/>
  <c r="O365"/>
  <c r="AB365"/>
  <c r="Z365"/>
  <c r="I361"/>
  <c r="AB361"/>
  <c r="AB362" s="1"/>
  <c r="AB363" s="1"/>
  <c r="Z361"/>
  <c r="Z362" s="1"/>
  <c r="Z363" s="1"/>
  <c r="I353"/>
  <c r="AB353"/>
  <c r="Z353"/>
  <c r="O349"/>
  <c r="AB349"/>
  <c r="Z349"/>
  <c r="I345"/>
  <c r="O341"/>
  <c r="AB341"/>
  <c r="AB342" s="1"/>
  <c r="AB343" s="1"/>
  <c r="AB344" s="1"/>
  <c r="AB345" s="1"/>
  <c r="AB346" s="1"/>
  <c r="AB347" s="1"/>
  <c r="Z341"/>
  <c r="Z342" s="1"/>
  <c r="Z343" s="1"/>
  <c r="Z344" s="1"/>
  <c r="Z345" s="1"/>
  <c r="Z346" s="1"/>
  <c r="Z347" s="1"/>
  <c r="AB335"/>
  <c r="AB336" s="1"/>
  <c r="AB337" s="1"/>
  <c r="Z335"/>
  <c r="Z336" s="1"/>
  <c r="Z337" s="1"/>
  <c r="I333"/>
  <c r="Z333"/>
  <c r="Z334" s="1"/>
  <c r="Z331"/>
  <c r="I329"/>
  <c r="AB327"/>
  <c r="AB328" s="1"/>
  <c r="AB329" s="1"/>
  <c r="Z327"/>
  <c r="Z328" s="1"/>
  <c r="Z329" s="1"/>
  <c r="O325"/>
  <c r="Z325"/>
  <c r="AB323"/>
  <c r="AB324" s="1"/>
  <c r="AB325" s="1"/>
  <c r="Z323"/>
  <c r="I321"/>
  <c r="AB321"/>
  <c r="Z321"/>
  <c r="I317"/>
  <c r="AB317"/>
  <c r="AB318" s="1"/>
  <c r="AB319" s="1"/>
  <c r="AB320" s="1"/>
  <c r="Z317"/>
  <c r="Z318" s="1"/>
  <c r="Z319" s="1"/>
  <c r="AB315"/>
  <c r="Z315"/>
  <c r="L313"/>
  <c r="AB313"/>
  <c r="AB314" s="1"/>
  <c r="Z313"/>
  <c r="Z314" s="1"/>
  <c r="AB311"/>
  <c r="Z311"/>
  <c r="I309"/>
  <c r="AB309"/>
  <c r="Z309"/>
  <c r="AB307"/>
  <c r="Z307"/>
  <c r="I305"/>
  <c r="Z305"/>
  <c r="AB299"/>
  <c r="AB300" s="1"/>
  <c r="AB301" s="1"/>
  <c r="AB302" s="1"/>
  <c r="AB303" s="1"/>
  <c r="AB304" s="1"/>
  <c r="AB305" s="1"/>
  <c r="Z299"/>
  <c r="Z300" s="1"/>
  <c r="Z301" s="1"/>
  <c r="Z302" s="1"/>
  <c r="Z303" s="1"/>
  <c r="Z304" s="1"/>
  <c r="I297"/>
  <c r="AB297"/>
  <c r="AB298" s="1"/>
  <c r="Z297"/>
  <c r="I293"/>
  <c r="AB293"/>
  <c r="AB294" s="1"/>
  <c r="AB295" s="1"/>
  <c r="Z293"/>
  <c r="Z294" s="1"/>
  <c r="Z295" s="1"/>
  <c r="AB291"/>
  <c r="Z291"/>
  <c r="I289"/>
  <c r="AB289"/>
  <c r="AB290" s="1"/>
  <c r="Z289"/>
  <c r="Z287"/>
  <c r="I285"/>
  <c r="AB285"/>
  <c r="Z285"/>
  <c r="Z283"/>
  <c r="AB279"/>
  <c r="AB280" s="1"/>
  <c r="AB281" s="1"/>
  <c r="AB282" s="1"/>
  <c r="AB283" s="1"/>
  <c r="AB284" s="1"/>
  <c r="Z279"/>
  <c r="Z280" s="1"/>
  <c r="Z281" s="1"/>
  <c r="Z282" s="1"/>
  <c r="Z275"/>
  <c r="Z276" s="1"/>
  <c r="Z277" s="1"/>
  <c r="I269"/>
  <c r="AB269"/>
  <c r="AB270" s="1"/>
  <c r="AB271" s="1"/>
  <c r="AB272" s="1"/>
  <c r="AB273" s="1"/>
  <c r="AB274" s="1"/>
  <c r="AB275" s="1"/>
  <c r="AB276" s="1"/>
  <c r="AB277" s="1"/>
  <c r="Z269"/>
  <c r="AB267"/>
  <c r="AB268" s="1"/>
  <c r="Z267"/>
  <c r="Z268" s="1"/>
  <c r="L265"/>
  <c r="AB265"/>
  <c r="Z265"/>
  <c r="AB263"/>
  <c r="Z263"/>
  <c r="O253"/>
  <c r="Z253"/>
  <c r="AB247"/>
  <c r="AB248" s="1"/>
  <c r="AB249" s="1"/>
  <c r="AB250" s="1"/>
  <c r="AB251" s="1"/>
  <c r="AB252" s="1"/>
  <c r="AB253" s="1"/>
  <c r="AB254" s="1"/>
  <c r="AB255" s="1"/>
  <c r="AB256" s="1"/>
  <c r="AB257" s="1"/>
  <c r="AB258" s="1"/>
  <c r="AB259" s="1"/>
  <c r="AB260" s="1"/>
  <c r="AB261" s="1"/>
  <c r="AB262" s="1"/>
  <c r="Z247"/>
  <c r="Z248" s="1"/>
  <c r="Z249" s="1"/>
  <c r="Z250" s="1"/>
  <c r="Z251" s="1"/>
  <c r="I245"/>
  <c r="AB245"/>
  <c r="AB246" s="1"/>
  <c r="Z245"/>
  <c r="Z246" s="1"/>
  <c r="AB243"/>
  <c r="Z243"/>
  <c r="L241"/>
  <c r="AB241"/>
  <c r="AB242" s="1"/>
  <c r="Z241"/>
  <c r="O237"/>
  <c r="AB237"/>
  <c r="Z237"/>
  <c r="Z231"/>
  <c r="Z232" s="1"/>
  <c r="Z233" s="1"/>
  <c r="Z234" s="1"/>
  <c r="Z235" s="1"/>
  <c r="Z236" s="1"/>
  <c r="I229"/>
  <c r="AB229"/>
  <c r="AB230" s="1"/>
  <c r="AB231" s="1"/>
  <c r="AB232" s="1"/>
  <c r="AB233" s="1"/>
  <c r="AB234" s="1"/>
  <c r="AB235" s="1"/>
  <c r="AB236" s="1"/>
  <c r="Z229"/>
  <c r="Z230" s="1"/>
  <c r="AB227"/>
  <c r="Z227"/>
  <c r="I225"/>
  <c r="AB225"/>
  <c r="Z225"/>
  <c r="AB223"/>
  <c r="Z223"/>
  <c r="I221"/>
  <c r="AB221"/>
  <c r="Z221"/>
  <c r="L217"/>
  <c r="AB217"/>
  <c r="Z217"/>
  <c r="I213"/>
  <c r="AB213"/>
  <c r="AB214" s="1"/>
  <c r="AB215" s="1"/>
  <c r="Z213"/>
  <c r="AB211"/>
  <c r="AB212" s="1"/>
  <c r="Z211"/>
  <c r="Z212" s="1"/>
  <c r="I209"/>
  <c r="Z209"/>
  <c r="I205"/>
  <c r="AB205"/>
  <c r="Z205"/>
  <c r="Z199"/>
  <c r="Z200" s="1"/>
  <c r="Z201" s="1"/>
  <c r="Z202" s="1"/>
  <c r="Z203" s="1"/>
  <c r="O197"/>
  <c r="AB197"/>
  <c r="AB198" s="1"/>
  <c r="AB199" s="1"/>
  <c r="AB200" s="1"/>
  <c r="AB201" s="1"/>
  <c r="AB202" s="1"/>
  <c r="AB203" s="1"/>
  <c r="Z197"/>
  <c r="Z198" s="1"/>
  <c r="AB195"/>
  <c r="Z195"/>
  <c r="I193"/>
  <c r="AB193"/>
  <c r="Z193"/>
  <c r="AB191"/>
  <c r="Z191"/>
  <c r="I189"/>
  <c r="AB189"/>
  <c r="Z189"/>
  <c r="AB187"/>
  <c r="Z187"/>
  <c r="L185"/>
  <c r="AB185"/>
  <c r="Z185"/>
  <c r="O181"/>
  <c r="AB181"/>
  <c r="Z181"/>
  <c r="AB179"/>
  <c r="Z179"/>
  <c r="Z171"/>
  <c r="Z172" s="1"/>
  <c r="Z173" s="1"/>
  <c r="L169"/>
  <c r="AB167"/>
  <c r="AB168" s="1"/>
  <c r="AB169" s="1"/>
  <c r="AB170" s="1"/>
  <c r="AB171" s="1"/>
  <c r="AB172" s="1"/>
  <c r="AB173" s="1"/>
  <c r="Z167"/>
  <c r="Z168" s="1"/>
  <c r="Z169" s="1"/>
  <c r="Z170" s="1"/>
  <c r="O165"/>
  <c r="AB165"/>
  <c r="AB166" s="1"/>
  <c r="Z165"/>
  <c r="Z166" s="1"/>
  <c r="AB163"/>
  <c r="Z163"/>
  <c r="I161"/>
  <c r="AB161"/>
  <c r="Z161"/>
  <c r="O157"/>
  <c r="AB157"/>
  <c r="AB158" s="1"/>
  <c r="AB159" s="1"/>
  <c r="Z157"/>
  <c r="Z158" s="1"/>
  <c r="Z159" s="1"/>
  <c r="I153"/>
  <c r="AB153"/>
  <c r="Z153"/>
  <c r="AB151"/>
  <c r="AB152" s="1"/>
  <c r="Z151"/>
  <c r="Z152" s="1"/>
  <c r="I149"/>
  <c r="AB149"/>
  <c r="Z149"/>
  <c r="AB147"/>
  <c r="Z147"/>
  <c r="I145"/>
  <c r="AB145"/>
  <c r="Z145"/>
  <c r="AB143"/>
  <c r="Z143"/>
  <c r="O141"/>
  <c r="Z141"/>
  <c r="I137"/>
  <c r="Z137"/>
  <c r="O133"/>
  <c r="Z133"/>
  <c r="Z134" s="1"/>
  <c r="Z135" s="1"/>
  <c r="AB131"/>
  <c r="AB132" s="1"/>
  <c r="AB133" s="1"/>
  <c r="AB134" s="1"/>
  <c r="AB135" s="1"/>
  <c r="AB136" s="1"/>
  <c r="AB137" s="1"/>
  <c r="Z131"/>
  <c r="Z132" s="1"/>
  <c r="I129"/>
  <c r="AB129"/>
  <c r="AB130" s="1"/>
  <c r="Z129"/>
  <c r="O125"/>
  <c r="Z125"/>
  <c r="AB123"/>
  <c r="AB124" s="1"/>
  <c r="AB125" s="1"/>
  <c r="Z123"/>
  <c r="L121"/>
  <c r="AB121"/>
  <c r="Z121"/>
  <c r="AB119"/>
  <c r="Z119"/>
  <c r="I117"/>
  <c r="AB117"/>
  <c r="Z117"/>
  <c r="AB115"/>
  <c r="AB116" s="1"/>
  <c r="Z115"/>
  <c r="Z116" s="1"/>
  <c r="L113"/>
  <c r="AB113"/>
  <c r="AB114" s="1"/>
  <c r="Z113"/>
  <c r="AB111"/>
  <c r="AB112" s="1"/>
  <c r="Z111"/>
  <c r="Z112" s="1"/>
  <c r="I109"/>
  <c r="AB109"/>
  <c r="Z109"/>
  <c r="L105"/>
  <c r="Z105"/>
  <c r="AB95"/>
  <c r="AB96" s="1"/>
  <c r="AB97" s="1"/>
  <c r="AB98" s="1"/>
  <c r="AB99" s="1"/>
  <c r="AB100" s="1"/>
  <c r="AB101" s="1"/>
  <c r="AB102" s="1"/>
  <c r="AB103" s="1"/>
  <c r="AB104" s="1"/>
  <c r="AB105" s="1"/>
  <c r="Z95"/>
  <c r="Z96" s="1"/>
  <c r="Z97" s="1"/>
  <c r="Z98" s="1"/>
  <c r="Z99" s="1"/>
  <c r="Z100" s="1"/>
  <c r="Z101" s="1"/>
  <c r="Z102" s="1"/>
  <c r="Z103" s="1"/>
  <c r="Z104" s="1"/>
  <c r="I93"/>
  <c r="Z93"/>
  <c r="Z94" s="1"/>
  <c r="AB91"/>
  <c r="AB92" s="1"/>
  <c r="AB93" s="1"/>
  <c r="AB94" s="1"/>
  <c r="Z91"/>
  <c r="Z92" s="1"/>
  <c r="L89"/>
  <c r="AB89"/>
  <c r="AB90" s="1"/>
  <c r="Z89"/>
  <c r="Z90" s="1"/>
  <c r="AB87"/>
  <c r="Z87"/>
  <c r="O85"/>
  <c r="AB85"/>
  <c r="Z85"/>
  <c r="AB83"/>
  <c r="Z83"/>
  <c r="O77"/>
  <c r="Z77"/>
  <c r="I73"/>
  <c r="AB73"/>
  <c r="Z73"/>
  <c r="AB71"/>
  <c r="Z71"/>
  <c r="I69"/>
  <c r="AB69"/>
  <c r="Z69"/>
  <c r="AB67"/>
  <c r="Z67"/>
  <c r="I65"/>
  <c r="AB65"/>
  <c r="AB66" s="1"/>
  <c r="Z65"/>
  <c r="I61"/>
  <c r="AB61"/>
  <c r="AB62" s="1"/>
  <c r="AB63" s="1"/>
  <c r="AB64" s="1"/>
  <c r="Z61"/>
  <c r="Z62" s="1"/>
  <c r="Z63" s="1"/>
  <c r="Z64" s="1"/>
  <c r="AB59"/>
  <c r="AB60" s="1"/>
  <c r="Z59"/>
  <c r="Z60" s="1"/>
  <c r="I57"/>
  <c r="AB57"/>
  <c r="Z57"/>
  <c r="AB55"/>
  <c r="Z55"/>
  <c r="I53"/>
  <c r="AB53"/>
  <c r="Z53"/>
  <c r="I49"/>
  <c r="AB49"/>
  <c r="AB50" s="1"/>
  <c r="AB51" s="1"/>
  <c r="AB52" s="1"/>
  <c r="Z49"/>
  <c r="Z50" s="1"/>
  <c r="Z51" s="1"/>
  <c r="Z52" s="1"/>
  <c r="AB47"/>
  <c r="AB48" s="1"/>
  <c r="Z47"/>
  <c r="Z48" s="1"/>
  <c r="I45"/>
  <c r="AB45"/>
  <c r="AB46" s="1"/>
  <c r="Z45"/>
  <c r="Z46" s="1"/>
  <c r="I43"/>
  <c r="AB43"/>
  <c r="AB44" s="1"/>
  <c r="Z43"/>
  <c r="Z44" s="1"/>
  <c r="H1065"/>
  <c r="Y1065"/>
  <c r="AA1065"/>
  <c r="Y1063"/>
  <c r="AA1063"/>
  <c r="N1055"/>
  <c r="Y1055"/>
  <c r="Y1056" s="1"/>
  <c r="Y1057" s="1"/>
  <c r="Y1058" s="1"/>
  <c r="Y1059" s="1"/>
  <c r="Y1053"/>
  <c r="AA1053"/>
  <c r="Y1051"/>
  <c r="Y1052" s="1"/>
  <c r="AA1051"/>
  <c r="AA1052" s="1"/>
  <c r="Y1043"/>
  <c r="Y1044" s="1"/>
  <c r="Y1045" s="1"/>
  <c r="Y1046" s="1"/>
  <c r="Y1047" s="1"/>
  <c r="N1041"/>
  <c r="Y1041"/>
  <c r="AA1041"/>
  <c r="N1039"/>
  <c r="Y1039"/>
  <c r="Y1040" s="1"/>
  <c r="AA1039"/>
  <c r="AA1040" s="1"/>
  <c r="Y1037"/>
  <c r="Y1038" s="1"/>
  <c r="AA1037"/>
  <c r="AA1038" s="1"/>
  <c r="N1035"/>
  <c r="Y1035"/>
  <c r="H1033"/>
  <c r="Y1033"/>
  <c r="AA1033"/>
  <c r="Y1029"/>
  <c r="AA1029"/>
  <c r="K1023"/>
  <c r="Y1023"/>
  <c r="Y1024" s="1"/>
  <c r="Y1025" s="1"/>
  <c r="Y1026" s="1"/>
  <c r="Y1027" s="1"/>
  <c r="AA1023"/>
  <c r="AA1024" s="1"/>
  <c r="AA1025" s="1"/>
  <c r="AA1026" s="1"/>
  <c r="AA1027" s="1"/>
  <c r="AA1028" s="1"/>
  <c r="Y1021"/>
  <c r="Y1019"/>
  <c r="AA1019"/>
  <c r="Y1015"/>
  <c r="AA1015"/>
  <c r="Y1013"/>
  <c r="AA1013"/>
  <c r="Y1011"/>
  <c r="Y1012" s="1"/>
  <c r="AA1011"/>
  <c r="Y1007"/>
  <c r="AA1007"/>
  <c r="AA1008" s="1"/>
  <c r="AA1009" s="1"/>
  <c r="Y1003"/>
  <c r="AA1003"/>
  <c r="K1001"/>
  <c r="Y1001"/>
  <c r="Y1002" s="1"/>
  <c r="AA1001"/>
  <c r="N999"/>
  <c r="Y997"/>
  <c r="K991"/>
  <c r="Y989"/>
  <c r="AA989"/>
  <c r="H985"/>
  <c r="Y985"/>
  <c r="AA985"/>
  <c r="Y981"/>
  <c r="Y982" s="1"/>
  <c r="Y983" s="1"/>
  <c r="Y984" s="1"/>
  <c r="Y979"/>
  <c r="AA979"/>
  <c r="H977"/>
  <c r="Y977"/>
  <c r="AA977"/>
  <c r="Y971"/>
  <c r="AA971"/>
  <c r="K969"/>
  <c r="Y969"/>
  <c r="AA969"/>
  <c r="Y967"/>
  <c r="AA967"/>
  <c r="Y965"/>
  <c r="Y966" s="1"/>
  <c r="AA965"/>
  <c r="Z557"/>
  <c r="Z517"/>
  <c r="Z505"/>
  <c r="Z506" s="1"/>
  <c r="Z507" s="1"/>
  <c r="Z508" s="1"/>
  <c r="Z509" s="1"/>
  <c r="Z453"/>
  <c r="Z441"/>
  <c r="Z442" s="1"/>
  <c r="Y1020"/>
  <c r="AA1020"/>
  <c r="AA1021" s="1"/>
  <c r="N1016"/>
  <c r="Y1016"/>
  <c r="Y1017" s="1"/>
  <c r="Y1018" s="1"/>
  <c r="AA1016"/>
  <c r="AA1017" s="1"/>
  <c r="AA1018" s="1"/>
  <c r="Y1014"/>
  <c r="AA1014"/>
  <c r="AA1012"/>
  <c r="Y1010"/>
  <c r="AA1010"/>
  <c r="K1008"/>
  <c r="Y1008"/>
  <c r="Y1009" s="1"/>
  <c r="Y1004"/>
  <c r="Y1005" s="1"/>
  <c r="Y1006" s="1"/>
  <c r="AA1004"/>
  <c r="AA1005" s="1"/>
  <c r="AA1006" s="1"/>
  <c r="H1002"/>
  <c r="AA1002"/>
  <c r="N1000"/>
  <c r="Y1000"/>
  <c r="AA1000"/>
  <c r="Y998"/>
  <c r="Y999" s="1"/>
  <c r="AA998"/>
  <c r="AA999" s="1"/>
  <c r="Y996"/>
  <c r="N992"/>
  <c r="Y992"/>
  <c r="Y993" s="1"/>
  <c r="Y994" s="1"/>
  <c r="Y995" s="1"/>
  <c r="N990"/>
  <c r="Y990"/>
  <c r="Y991" s="1"/>
  <c r="AA990"/>
  <c r="AA991" s="1"/>
  <c r="AA992" s="1"/>
  <c r="AA993" s="1"/>
  <c r="AA994" s="1"/>
  <c r="AA995" s="1"/>
  <c r="AA996" s="1"/>
  <c r="AA997" s="1"/>
  <c r="Y988"/>
  <c r="AA988"/>
  <c r="H986"/>
  <c r="Y986"/>
  <c r="Y987" s="1"/>
  <c r="AA986"/>
  <c r="AA987" s="1"/>
  <c r="N980"/>
  <c r="Y980"/>
  <c r="AA980"/>
  <c r="AA981" s="1"/>
  <c r="AA982" s="1"/>
  <c r="AA983" s="1"/>
  <c r="AA984" s="1"/>
  <c r="Y978"/>
  <c r="AA978"/>
  <c r="N976"/>
  <c r="Y976"/>
  <c r="Y972"/>
  <c r="Y973" s="1"/>
  <c r="Y974" s="1"/>
  <c r="Y975" s="1"/>
  <c r="AA972"/>
  <c r="AA973" s="1"/>
  <c r="AA974" s="1"/>
  <c r="AA975" s="1"/>
  <c r="AA976" s="1"/>
  <c r="H970"/>
  <c r="Y970"/>
  <c r="AA970"/>
  <c r="N968"/>
  <c r="Y968"/>
  <c r="AA968"/>
  <c r="N966"/>
  <c r="AA966"/>
  <c r="Y964"/>
  <c r="AA964"/>
  <c r="Y962"/>
  <c r="AA962"/>
  <c r="N960"/>
  <c r="Y960"/>
  <c r="Y961" s="1"/>
  <c r="N956"/>
  <c r="Y956"/>
  <c r="Y957" s="1"/>
  <c r="Y958" s="1"/>
  <c r="N952"/>
  <c r="Y952"/>
  <c r="Y953" s="1"/>
  <c r="N950"/>
  <c r="Y950"/>
  <c r="AA950"/>
  <c r="AA951" s="1"/>
  <c r="AA952" s="1"/>
  <c r="AA953" s="1"/>
  <c r="AA954" s="1"/>
  <c r="AA955" s="1"/>
  <c r="AA956" s="1"/>
  <c r="AA957" s="1"/>
  <c r="AA958" s="1"/>
  <c r="AA959" s="1"/>
  <c r="AA960" s="1"/>
  <c r="AA961" s="1"/>
  <c r="H946"/>
  <c r="Y946"/>
  <c r="AA946"/>
  <c r="AA947" s="1"/>
  <c r="AA948" s="1"/>
  <c r="AA949" s="1"/>
  <c r="K944"/>
  <c r="Y942"/>
  <c r="Y940"/>
  <c r="Y941" s="1"/>
  <c r="H938"/>
  <c r="K936"/>
  <c r="Y936"/>
  <c r="Y934"/>
  <c r="AA934"/>
  <c r="N928"/>
  <c r="Y928"/>
  <c r="Y929" s="1"/>
  <c r="Y930" s="1"/>
  <c r="Y931" s="1"/>
  <c r="Y932" s="1"/>
  <c r="N924"/>
  <c r="Y924"/>
  <c r="AA924"/>
  <c r="K922"/>
  <c r="Y922"/>
  <c r="AA922"/>
  <c r="AA923" s="1"/>
  <c r="K920"/>
  <c r="Y920"/>
  <c r="AA920"/>
  <c r="AA921" s="1"/>
  <c r="Y916"/>
  <c r="Y917" s="1"/>
  <c r="Y918" s="1"/>
  <c r="AA916"/>
  <c r="AA917" s="1"/>
  <c r="AA918" s="1"/>
  <c r="Y914"/>
  <c r="AA914"/>
  <c r="AA915" s="1"/>
  <c r="N912"/>
  <c r="Y912"/>
  <c r="AA912"/>
  <c r="Y910"/>
  <c r="AA910"/>
  <c r="K904"/>
  <c r="Y904"/>
  <c r="Y905" s="1"/>
  <c r="N900"/>
  <c r="Y900"/>
  <c r="Y901" s="1"/>
  <c r="Y902" s="1"/>
  <c r="AA900"/>
  <c r="AA901" s="1"/>
  <c r="AA902" s="1"/>
  <c r="AA903" s="1"/>
  <c r="AA904" s="1"/>
  <c r="AA905" s="1"/>
  <c r="AA906" s="1"/>
  <c r="AA907" s="1"/>
  <c r="AA908" s="1"/>
  <c r="Y898"/>
  <c r="AA898"/>
  <c r="AA899" s="1"/>
  <c r="N892"/>
  <c r="Y892"/>
  <c r="AA892"/>
  <c r="Y890"/>
  <c r="AA890"/>
  <c r="N888"/>
  <c r="Y888"/>
  <c r="AA888"/>
  <c r="Y886"/>
  <c r="Y884"/>
  <c r="AA884"/>
  <c r="Y882"/>
  <c r="AA882"/>
  <c r="K880"/>
  <c r="Y878"/>
  <c r="AA878"/>
  <c r="AA879" s="1"/>
  <c r="AA880" s="1"/>
  <c r="H874"/>
  <c r="N872"/>
  <c r="Y872"/>
  <c r="AA872"/>
  <c r="Y870"/>
  <c r="AA870"/>
  <c r="H866"/>
  <c r="Y866"/>
  <c r="AA866"/>
  <c r="N864"/>
  <c r="Y864"/>
  <c r="AA864"/>
  <c r="Y862"/>
  <c r="N856"/>
  <c r="Y856"/>
  <c r="Y857" s="1"/>
  <c r="Y858" s="1"/>
  <c r="AA856"/>
  <c r="AA857" s="1"/>
  <c r="AA858" s="1"/>
  <c r="Y854"/>
  <c r="AA854"/>
  <c r="N852"/>
  <c r="Y852"/>
  <c r="Y853" s="1"/>
  <c r="AA852"/>
  <c r="AA853" s="1"/>
  <c r="K848"/>
  <c r="Y846"/>
  <c r="AA846"/>
  <c r="AA847" s="1"/>
  <c r="AA848" s="1"/>
  <c r="AA849" s="1"/>
  <c r="AA850" s="1"/>
  <c r="N844"/>
  <c r="Y844"/>
  <c r="AA844"/>
  <c r="Y842"/>
  <c r="AA842"/>
  <c r="N840"/>
  <c r="Y840"/>
  <c r="AA840"/>
  <c r="N836"/>
  <c r="Y836"/>
  <c r="Y837" s="1"/>
  <c r="Y838" s="1"/>
  <c r="AA836"/>
  <c r="AA837" s="1"/>
  <c r="AA838" s="1"/>
  <c r="H834"/>
  <c r="Y834"/>
  <c r="N832"/>
  <c r="Y830"/>
  <c r="AA830"/>
  <c r="N828"/>
  <c r="H826"/>
  <c r="K824"/>
  <c r="Y824"/>
  <c r="N822"/>
  <c r="Y820"/>
  <c r="AA820"/>
  <c r="Y818"/>
  <c r="AA818"/>
  <c r="AA819" s="1"/>
  <c r="K816"/>
  <c r="Y816"/>
  <c r="Y817" s="1"/>
  <c r="AA816"/>
  <c r="AA817" s="1"/>
  <c r="Y814"/>
  <c r="AA814"/>
  <c r="K808"/>
  <c r="N806"/>
  <c r="Y806"/>
  <c r="N804"/>
  <c r="Y804"/>
  <c r="Y805" s="1"/>
  <c r="AA804"/>
  <c r="AA805" s="1"/>
  <c r="AA806" s="1"/>
  <c r="AA807" s="1"/>
  <c r="AA808" s="1"/>
  <c r="AA809" s="1"/>
  <c r="AA810" s="1"/>
  <c r="H802"/>
  <c r="Y802"/>
  <c r="AA802"/>
  <c r="AA803" s="1"/>
  <c r="K800"/>
  <c r="Y800"/>
  <c r="Y801" s="1"/>
  <c r="AA800"/>
  <c r="AA801" s="1"/>
  <c r="N798"/>
  <c r="N796"/>
  <c r="Y796"/>
  <c r="AA796"/>
  <c r="K792"/>
  <c r="Y790"/>
  <c r="Y788"/>
  <c r="H786"/>
  <c r="Y786"/>
  <c r="AA786"/>
  <c r="N784"/>
  <c r="Y784"/>
  <c r="AA784"/>
  <c r="AA785" s="1"/>
  <c r="Y782"/>
  <c r="AA782"/>
  <c r="K778"/>
  <c r="K776"/>
  <c r="Y776"/>
  <c r="Y774"/>
  <c r="AA774"/>
  <c r="N772"/>
  <c r="Y772"/>
  <c r="AA772"/>
  <c r="AA773" s="1"/>
  <c r="H770"/>
  <c r="Y770"/>
  <c r="AA770"/>
  <c r="AA771" s="1"/>
  <c r="N768"/>
  <c r="Y766"/>
  <c r="AA766"/>
  <c r="Y764"/>
  <c r="AA764"/>
  <c r="H762"/>
  <c r="Y762"/>
  <c r="AA762"/>
  <c r="AA763" s="1"/>
  <c r="N760"/>
  <c r="Y760"/>
  <c r="AA760"/>
  <c r="AA761" s="1"/>
  <c r="Y758"/>
  <c r="AA758"/>
  <c r="Y756"/>
  <c r="Y757" s="1"/>
  <c r="AA756"/>
  <c r="AA757" s="1"/>
  <c r="N754"/>
  <c r="K752"/>
  <c r="Y750"/>
  <c r="AA750"/>
  <c r="AA751" s="1"/>
  <c r="AA752" s="1"/>
  <c r="N748"/>
  <c r="Y748"/>
  <c r="AA748"/>
  <c r="K746"/>
  <c r="Y746"/>
  <c r="AA746"/>
  <c r="AA747" s="1"/>
  <c r="N744"/>
  <c r="Y742"/>
  <c r="AA742"/>
  <c r="H738"/>
  <c r="N736"/>
  <c r="Y734"/>
  <c r="AA734"/>
  <c r="AA735" s="1"/>
  <c r="AA736" s="1"/>
  <c r="Y732"/>
  <c r="AA732"/>
  <c r="AA733" s="1"/>
  <c r="H730"/>
  <c r="K728"/>
  <c r="N724"/>
  <c r="Y722"/>
  <c r="AA722"/>
  <c r="K720"/>
  <c r="Y720"/>
  <c r="AA720"/>
  <c r="Y718"/>
  <c r="AA718"/>
  <c r="K714"/>
  <c r="N712"/>
  <c r="Y712"/>
  <c r="AA712"/>
  <c r="N710"/>
  <c r="Y710"/>
  <c r="AA710"/>
  <c r="N708"/>
  <c r="Y708"/>
  <c r="Y709" s="1"/>
  <c r="AA708"/>
  <c r="AA709" s="1"/>
  <c r="N704"/>
  <c r="Y704"/>
  <c r="AA704"/>
  <c r="AA705" s="1"/>
  <c r="AA706" s="1"/>
  <c r="AA707" s="1"/>
  <c r="Y700"/>
  <c r="Y701" s="1"/>
  <c r="Y702" s="1"/>
  <c r="Y703" s="1"/>
  <c r="AA700"/>
  <c r="AA701" s="1"/>
  <c r="AA702" s="1"/>
  <c r="AA703" s="1"/>
  <c r="H698"/>
  <c r="Y698"/>
  <c r="AA698"/>
  <c r="AA699" s="1"/>
  <c r="N696"/>
  <c r="Y696"/>
  <c r="Y697" s="1"/>
  <c r="AA696"/>
  <c r="AA697" s="1"/>
  <c r="Y694"/>
  <c r="AA694"/>
  <c r="AA695" s="1"/>
  <c r="K688"/>
  <c r="Y688"/>
  <c r="Y689" s="1"/>
  <c r="AA688"/>
  <c r="AA689" s="1"/>
  <c r="AA690" s="1"/>
  <c r="AA691" s="1"/>
  <c r="AA692" s="1"/>
  <c r="Y686"/>
  <c r="AA686"/>
  <c r="AA687" s="1"/>
  <c r="Y684"/>
  <c r="Y685" s="1"/>
  <c r="N680"/>
  <c r="Y680"/>
  <c r="AA680"/>
  <c r="N676"/>
  <c r="Y674"/>
  <c r="AA674"/>
  <c r="AA675" s="1"/>
  <c r="AA676" s="1"/>
  <c r="AA677" s="1"/>
  <c r="AA678" s="1"/>
  <c r="AA679" s="1"/>
  <c r="N672"/>
  <c r="Y672"/>
  <c r="AA672"/>
  <c r="N670"/>
  <c r="N668"/>
  <c r="Y668"/>
  <c r="AA668"/>
  <c r="H666"/>
  <c r="K664"/>
  <c r="Y658"/>
  <c r="AA658"/>
  <c r="N656"/>
  <c r="Y656"/>
  <c r="Y657" s="1"/>
  <c r="AA656"/>
  <c r="AA657" s="1"/>
  <c r="Y654"/>
  <c r="AA654"/>
  <c r="N652"/>
  <c r="Y652"/>
  <c r="AA652"/>
  <c r="Y650"/>
  <c r="AA650"/>
  <c r="K648"/>
  <c r="Y646"/>
  <c r="AA646"/>
  <c r="AA647" s="1"/>
  <c r="AA648" s="1"/>
  <c r="N640"/>
  <c r="Y640"/>
  <c r="Y641" s="1"/>
  <c r="Y642" s="1"/>
  <c r="AA640"/>
  <c r="AA641" s="1"/>
  <c r="AA642" s="1"/>
  <c r="Y636"/>
  <c r="Y637" s="1"/>
  <c r="Y638" s="1"/>
  <c r="Y639" s="1"/>
  <c r="AA636"/>
  <c r="AA637" s="1"/>
  <c r="AA638" s="1"/>
  <c r="AA639" s="1"/>
  <c r="Y634"/>
  <c r="AA634"/>
  <c r="N632"/>
  <c r="Y628"/>
  <c r="Y629" s="1"/>
  <c r="Y630" s="1"/>
  <c r="AA628"/>
  <c r="AA629" s="1"/>
  <c r="AA630" s="1"/>
  <c r="Y626"/>
  <c r="AA626"/>
  <c r="K624"/>
  <c r="Y622"/>
  <c r="AA622"/>
  <c r="AA623" s="1"/>
  <c r="AA624" s="1"/>
  <c r="AA625" s="1"/>
  <c r="N620"/>
  <c r="Y620"/>
  <c r="Y621" s="1"/>
  <c r="AA620"/>
  <c r="AA621" s="1"/>
  <c r="H618"/>
  <c r="Y618"/>
  <c r="AA618"/>
  <c r="AA619" s="1"/>
  <c r="N614"/>
  <c r="N608"/>
  <c r="Y606"/>
  <c r="AA606"/>
  <c r="AA607" s="1"/>
  <c r="AA608" s="1"/>
  <c r="AA609" s="1"/>
  <c r="AA610" s="1"/>
  <c r="AA611" s="1"/>
  <c r="AA612" s="1"/>
  <c r="Y602"/>
  <c r="AA602"/>
  <c r="AA603" s="1"/>
  <c r="AA604" s="1"/>
  <c r="N600"/>
  <c r="Y598"/>
  <c r="AA598"/>
  <c r="AA599" s="1"/>
  <c r="AA600" s="1"/>
  <c r="AA601" s="1"/>
  <c r="N596"/>
  <c r="Y596"/>
  <c r="Y597" s="1"/>
  <c r="AA596"/>
  <c r="AA597" s="1"/>
  <c r="H594"/>
  <c r="K592"/>
  <c r="Y592"/>
  <c r="AA592"/>
  <c r="Y588"/>
  <c r="AA588"/>
  <c r="K586"/>
  <c r="Y586"/>
  <c r="AA586"/>
  <c r="AA587" s="1"/>
  <c r="K584"/>
  <c r="Y584"/>
  <c r="AA584"/>
  <c r="N580"/>
  <c r="Y578"/>
  <c r="AA578"/>
  <c r="AA579" s="1"/>
  <c r="AA580" s="1"/>
  <c r="AA581" s="1"/>
  <c r="AA582" s="1"/>
  <c r="AA583" s="1"/>
  <c r="N576"/>
  <c r="H570"/>
  <c r="K568"/>
  <c r="Y568"/>
  <c r="N566"/>
  <c r="Y566"/>
  <c r="AA566"/>
  <c r="H562"/>
  <c r="K560"/>
  <c r="Y560"/>
  <c r="Y558"/>
  <c r="AA558"/>
  <c r="AA559" s="1"/>
  <c r="AA560" s="1"/>
  <c r="K552"/>
  <c r="Y550"/>
  <c r="AA550"/>
  <c r="AA551" s="1"/>
  <c r="AA552" s="1"/>
  <c r="AA553" s="1"/>
  <c r="AA554" s="1"/>
  <c r="AA555" s="1"/>
  <c r="AA556" s="1"/>
  <c r="N548"/>
  <c r="H546"/>
  <c r="Y546"/>
  <c r="AA546"/>
  <c r="K544"/>
  <c r="Y544"/>
  <c r="Y545" s="1"/>
  <c r="N542"/>
  <c r="Y542"/>
  <c r="AA542"/>
  <c r="AA543" s="1"/>
  <c r="AA544" s="1"/>
  <c r="AA545" s="1"/>
  <c r="N540"/>
  <c r="Y540"/>
  <c r="AA540"/>
  <c r="AA541" s="1"/>
  <c r="K536"/>
  <c r="Y536"/>
  <c r="Y537" s="1"/>
  <c r="Y538" s="1"/>
  <c r="Y539" s="1"/>
  <c r="N534"/>
  <c r="Y532"/>
  <c r="AA532"/>
  <c r="H530"/>
  <c r="Y530"/>
  <c r="K528"/>
  <c r="Y526"/>
  <c r="AA526"/>
  <c r="N524"/>
  <c r="Y524"/>
  <c r="AA524"/>
  <c r="H522"/>
  <c r="Y522"/>
  <c r="AA522"/>
  <c r="K520"/>
  <c r="Y520"/>
  <c r="AA520"/>
  <c r="N518"/>
  <c r="N512"/>
  <c r="Y512"/>
  <c r="Y513" s="1"/>
  <c r="Y514" s="1"/>
  <c r="Y515" s="1"/>
  <c r="Y516" s="1"/>
  <c r="AA512"/>
  <c r="AA513" s="1"/>
  <c r="AA514" s="1"/>
  <c r="AA515" s="1"/>
  <c r="AA516" s="1"/>
  <c r="Y510"/>
  <c r="AA510"/>
  <c r="N508"/>
  <c r="Y508"/>
  <c r="AA508"/>
  <c r="K506"/>
  <c r="Y506"/>
  <c r="AA506"/>
  <c r="AA507" s="1"/>
  <c r="N504"/>
  <c r="Y504"/>
  <c r="Y505" s="1"/>
  <c r="Y502"/>
  <c r="Y500"/>
  <c r="AA500"/>
  <c r="H498"/>
  <c r="Y498"/>
  <c r="K496"/>
  <c r="Y494"/>
  <c r="AA494"/>
  <c r="AA495" s="1"/>
  <c r="AA496" s="1"/>
  <c r="N492"/>
  <c r="Y492"/>
  <c r="AA492"/>
  <c r="Y490"/>
  <c r="AA490"/>
  <c r="AA491" s="1"/>
  <c r="N488"/>
  <c r="Y484"/>
  <c r="Y485" s="1"/>
  <c r="Y486" s="1"/>
  <c r="AA484"/>
  <c r="AA485" s="1"/>
  <c r="AA486" s="1"/>
  <c r="Y482"/>
  <c r="AA482"/>
  <c r="K480"/>
  <c r="Y476"/>
  <c r="H474"/>
  <c r="Y474"/>
  <c r="AA474"/>
  <c r="AA475" s="1"/>
  <c r="AA476" s="1"/>
  <c r="N472"/>
  <c r="Y472"/>
  <c r="AA472"/>
  <c r="AA473" s="1"/>
  <c r="N468"/>
  <c r="Y468"/>
  <c r="K464"/>
  <c r="Y462"/>
  <c r="AA462"/>
  <c r="AA463" s="1"/>
  <c r="AA464" s="1"/>
  <c r="AA465" s="1"/>
  <c r="AA466" s="1"/>
  <c r="AA467" s="1"/>
  <c r="AA468" s="1"/>
  <c r="N460"/>
  <c r="Y460"/>
  <c r="Y461" s="1"/>
  <c r="N456"/>
  <c r="N454"/>
  <c r="Y454"/>
  <c r="AA454"/>
  <c r="AA455" s="1"/>
  <c r="AA456" s="1"/>
  <c r="AA457" s="1"/>
  <c r="AA458" s="1"/>
  <c r="AA459" s="1"/>
  <c r="AA460" s="1"/>
  <c r="AA461" s="1"/>
  <c r="N452"/>
  <c r="Y452"/>
  <c r="AA452"/>
  <c r="H450"/>
  <c r="Y450"/>
  <c r="AA450"/>
  <c r="AA451" s="1"/>
  <c r="N448"/>
  <c r="Y448"/>
  <c r="AA448"/>
  <c r="N444"/>
  <c r="Y444"/>
  <c r="Y442"/>
  <c r="AA442"/>
  <c r="AA443" s="1"/>
  <c r="AA444" s="1"/>
  <c r="AA445" s="1"/>
  <c r="AA446" s="1"/>
  <c r="AA447" s="1"/>
  <c r="K440"/>
  <c r="Y438"/>
  <c r="AA438"/>
  <c r="N436"/>
  <c r="H434"/>
  <c r="Y434"/>
  <c r="N432"/>
  <c r="Y430"/>
  <c r="AA430"/>
  <c r="AA431" s="1"/>
  <c r="AA432" s="1"/>
  <c r="AA433" s="1"/>
  <c r="AA434" s="1"/>
  <c r="AA435" s="1"/>
  <c r="AA436" s="1"/>
  <c r="AA437" s="1"/>
  <c r="N428"/>
  <c r="Y428"/>
  <c r="AA428"/>
  <c r="N424"/>
  <c r="Y424"/>
  <c r="Y425" s="1"/>
  <c r="Y426" s="1"/>
  <c r="Y427" s="1"/>
  <c r="Y422"/>
  <c r="AA422"/>
  <c r="AA423" s="1"/>
  <c r="AA424" s="1"/>
  <c r="AA425" s="1"/>
  <c r="AA426" s="1"/>
  <c r="AA427" s="1"/>
  <c r="N420"/>
  <c r="Y420"/>
  <c r="Y421" s="1"/>
  <c r="Y418"/>
  <c r="AA418"/>
  <c r="AA419" s="1"/>
  <c r="AA420" s="1"/>
  <c r="AA421" s="1"/>
  <c r="K416"/>
  <c r="Y416"/>
  <c r="AA416"/>
  <c r="AA417" s="1"/>
  <c r="Y414"/>
  <c r="N412"/>
  <c r="Y410"/>
  <c r="AA410"/>
  <c r="K408"/>
  <c r="N404"/>
  <c r="Y404"/>
  <c r="AA404"/>
  <c r="H402"/>
  <c r="Y692"/>
  <c r="Y963"/>
  <c r="AA963"/>
  <c r="K951"/>
  <c r="Y951"/>
  <c r="Y949"/>
  <c r="N947"/>
  <c r="Y947"/>
  <c r="Y948" s="1"/>
  <c r="Y943"/>
  <c r="Y944" s="1"/>
  <c r="Y945" s="1"/>
  <c r="AA943"/>
  <c r="AA944" s="1"/>
  <c r="AA945" s="1"/>
  <c r="Y939"/>
  <c r="AA939"/>
  <c r="AA940" s="1"/>
  <c r="AA941" s="1"/>
  <c r="AA942" s="1"/>
  <c r="H937"/>
  <c r="Y937"/>
  <c r="Y938" s="1"/>
  <c r="AA937"/>
  <c r="AA938" s="1"/>
  <c r="K935"/>
  <c r="Y935"/>
  <c r="AA935"/>
  <c r="AA936" s="1"/>
  <c r="Y933"/>
  <c r="AA933"/>
  <c r="Y925"/>
  <c r="Y926" s="1"/>
  <c r="AA925"/>
  <c r="AA926" s="1"/>
  <c r="AA927" s="1"/>
  <c r="AA928" s="1"/>
  <c r="AA929" s="1"/>
  <c r="AA930" s="1"/>
  <c r="AA931" s="1"/>
  <c r="AA932" s="1"/>
  <c r="Y921"/>
  <c r="K919"/>
  <c r="Y919"/>
  <c r="AA919"/>
  <c r="H913"/>
  <c r="Y913"/>
  <c r="AA913"/>
  <c r="Y911"/>
  <c r="AA911"/>
  <c r="Y909"/>
  <c r="AA909"/>
  <c r="N907"/>
  <c r="Y907"/>
  <c r="Y908" s="1"/>
  <c r="Y899"/>
  <c r="Y893"/>
  <c r="Y894" s="1"/>
  <c r="Y895" s="1"/>
  <c r="Y896" s="1"/>
  <c r="Y897" s="1"/>
  <c r="AA893"/>
  <c r="AA894" s="1"/>
  <c r="AA895" s="1"/>
  <c r="AA896" s="1"/>
  <c r="AA897" s="1"/>
  <c r="Y891"/>
  <c r="AA891"/>
  <c r="H889"/>
  <c r="Y889"/>
  <c r="AA889"/>
  <c r="Y887"/>
  <c r="AA887"/>
  <c r="N885"/>
  <c r="Y885"/>
  <c r="AA885"/>
  <c r="AA886" s="1"/>
  <c r="Y883"/>
  <c r="AA883"/>
  <c r="H881"/>
  <c r="Y881"/>
  <c r="AA881"/>
  <c r="K879"/>
  <c r="Y879"/>
  <c r="Y880" s="1"/>
  <c r="H873"/>
  <c r="Y873"/>
  <c r="Y874" s="1"/>
  <c r="Y875" s="1"/>
  <c r="Y876" s="1"/>
  <c r="Y877" s="1"/>
  <c r="AA873"/>
  <c r="AA874" s="1"/>
  <c r="AA875" s="1"/>
  <c r="AA876" s="1"/>
  <c r="AA877" s="1"/>
  <c r="N871"/>
  <c r="Y871"/>
  <c r="AA871"/>
  <c r="N869"/>
  <c r="Y869"/>
  <c r="AA869"/>
  <c r="Y867"/>
  <c r="Y868" s="1"/>
  <c r="AA867"/>
  <c r="AA868" s="1"/>
  <c r="H865"/>
  <c r="Y865"/>
  <c r="AA865"/>
  <c r="N863"/>
  <c r="Y863"/>
  <c r="AA863"/>
  <c r="Y859"/>
  <c r="Y860" s="1"/>
  <c r="Y861" s="1"/>
  <c r="AA859"/>
  <c r="AA860" s="1"/>
  <c r="AA861" s="1"/>
  <c r="AA862" s="1"/>
  <c r="N855"/>
  <c r="Y855"/>
  <c r="AA855"/>
  <c r="N851"/>
  <c r="Y851"/>
  <c r="AA851"/>
  <c r="K847"/>
  <c r="Y847"/>
  <c r="Y848" s="1"/>
  <c r="Y849" s="1"/>
  <c r="Y850" s="1"/>
  <c r="Y845"/>
  <c r="AA845"/>
  <c r="Y843"/>
  <c r="AA843"/>
  <c r="H841"/>
  <c r="Y841"/>
  <c r="AA841"/>
  <c r="Y839"/>
  <c r="AA839"/>
  <c r="Y835"/>
  <c r="AA835"/>
  <c r="H833"/>
  <c r="Y833"/>
  <c r="AA833"/>
  <c r="AA834" s="1"/>
  <c r="Y831"/>
  <c r="Y832" s="1"/>
  <c r="AA831"/>
  <c r="AA832" s="1"/>
  <c r="Y829"/>
  <c r="AA829"/>
  <c r="Y827"/>
  <c r="Y828" s="1"/>
  <c r="AA827"/>
  <c r="AA828" s="1"/>
  <c r="H825"/>
  <c r="Y825"/>
  <c r="Y826" s="1"/>
  <c r="AA825"/>
  <c r="AA826" s="1"/>
  <c r="N821"/>
  <c r="Y821"/>
  <c r="Y822" s="1"/>
  <c r="Y823" s="1"/>
  <c r="AA821"/>
  <c r="AA822" s="1"/>
  <c r="AA823" s="1"/>
  <c r="AA824" s="1"/>
  <c r="Y815"/>
  <c r="AA815"/>
  <c r="Y813"/>
  <c r="AA813"/>
  <c r="N811"/>
  <c r="Y811"/>
  <c r="Y812" s="1"/>
  <c r="AA811"/>
  <c r="AA812" s="1"/>
  <c r="H809"/>
  <c r="Y809"/>
  <c r="Y810" s="1"/>
  <c r="K807"/>
  <c r="Y807"/>
  <c r="Y808" s="1"/>
  <c r="Y803"/>
  <c r="Y799"/>
  <c r="AA799"/>
  <c r="Y797"/>
  <c r="Y798" s="1"/>
  <c r="AA797"/>
  <c r="AA798" s="1"/>
  <c r="N795"/>
  <c r="Y795"/>
  <c r="Y791"/>
  <c r="Y792" s="1"/>
  <c r="Y793" s="1"/>
  <c r="AA791"/>
  <c r="AA792" s="1"/>
  <c r="AA793" s="1"/>
  <c r="AA794" s="1"/>
  <c r="AA795" s="1"/>
  <c r="N789"/>
  <c r="Y789"/>
  <c r="Y787"/>
  <c r="AA787"/>
  <c r="AA788" s="1"/>
  <c r="AA789" s="1"/>
  <c r="AA790" s="1"/>
  <c r="H785"/>
  <c r="Y785"/>
  <c r="Y783"/>
  <c r="AA783"/>
  <c r="Y781"/>
  <c r="AA781"/>
  <c r="H777"/>
  <c r="Y777"/>
  <c r="Y778" s="1"/>
  <c r="Y779" s="1"/>
  <c r="Y780" s="1"/>
  <c r="AA777"/>
  <c r="AA778" s="1"/>
  <c r="AA779" s="1"/>
  <c r="AA780" s="1"/>
  <c r="K775"/>
  <c r="Y775"/>
  <c r="AA775"/>
  <c r="AA776" s="1"/>
  <c r="Y773"/>
  <c r="H769"/>
  <c r="Y769"/>
  <c r="AA769"/>
  <c r="Y767"/>
  <c r="Y768" s="1"/>
  <c r="AA767"/>
  <c r="AA768" s="1"/>
  <c r="Y765"/>
  <c r="AA765"/>
  <c r="Y763"/>
  <c r="H761"/>
  <c r="Y761"/>
  <c r="Y759"/>
  <c r="AA759"/>
  <c r="H753"/>
  <c r="Y753"/>
  <c r="Y754" s="1"/>
  <c r="Y755" s="1"/>
  <c r="AA753"/>
  <c r="AA754" s="1"/>
  <c r="AA755" s="1"/>
  <c r="K751"/>
  <c r="Y751"/>
  <c r="Y752" s="1"/>
  <c r="Y749"/>
  <c r="AA749"/>
  <c r="H745"/>
  <c r="Y745"/>
  <c r="AA745"/>
  <c r="Y743"/>
  <c r="Y744" s="1"/>
  <c r="AA743"/>
  <c r="AA744" s="1"/>
  <c r="N741"/>
  <c r="Y741"/>
  <c r="AA741"/>
  <c r="H737"/>
  <c r="Y737"/>
  <c r="Y738" s="1"/>
  <c r="Y739" s="1"/>
  <c r="Y740" s="1"/>
  <c r="AA737"/>
  <c r="AA738" s="1"/>
  <c r="AA739" s="1"/>
  <c r="AA740" s="1"/>
  <c r="K735"/>
  <c r="Y735"/>
  <c r="Y736" s="1"/>
  <c r="Y733"/>
  <c r="Y731"/>
  <c r="AA731"/>
  <c r="H729"/>
  <c r="Y729"/>
  <c r="Y730" s="1"/>
  <c r="AA729"/>
  <c r="AA730" s="1"/>
  <c r="Y727"/>
  <c r="Y728" s="1"/>
  <c r="AA727"/>
  <c r="AA728" s="1"/>
  <c r="N725"/>
  <c r="Y725"/>
  <c r="Y726" s="1"/>
  <c r="AA725"/>
  <c r="AA726" s="1"/>
  <c r="Y723"/>
  <c r="Y724" s="1"/>
  <c r="AA723"/>
  <c r="AA724" s="1"/>
  <c r="H721"/>
  <c r="Y721"/>
  <c r="AA721"/>
  <c r="K719"/>
  <c r="Y719"/>
  <c r="AA719"/>
  <c r="Y717"/>
  <c r="AA717"/>
  <c r="H713"/>
  <c r="Y713"/>
  <c r="Y714" s="1"/>
  <c r="Y715" s="1"/>
  <c r="Y716" s="1"/>
  <c r="AA713"/>
  <c r="AA714" s="1"/>
  <c r="AA715" s="1"/>
  <c r="AA716" s="1"/>
  <c r="Y711"/>
  <c r="AA711"/>
  <c r="H705"/>
  <c r="Y705"/>
  <c r="Y706" s="1"/>
  <c r="Y707" s="1"/>
  <c r="N699"/>
  <c r="Y699"/>
  <c r="Y693"/>
  <c r="AA693"/>
  <c r="K687"/>
  <c r="Y687"/>
  <c r="N683"/>
  <c r="Y683"/>
  <c r="AA683"/>
  <c r="AA684" s="1"/>
  <c r="AA685" s="1"/>
  <c r="H681"/>
  <c r="Y681"/>
  <c r="Y682" s="1"/>
  <c r="AA681"/>
  <c r="AA682" s="1"/>
  <c r="Y675"/>
  <c r="Y676" s="1"/>
  <c r="Y677" s="1"/>
  <c r="Y678" s="1"/>
  <c r="Y679" s="1"/>
  <c r="H673"/>
  <c r="Y673"/>
  <c r="AA673"/>
  <c r="Y669"/>
  <c r="Y670" s="1"/>
  <c r="Y671" s="1"/>
  <c r="AA669"/>
  <c r="AA670" s="1"/>
  <c r="AA671" s="1"/>
  <c r="Y667"/>
  <c r="AA667"/>
  <c r="Y665"/>
  <c r="Y666" s="1"/>
  <c r="AA665"/>
  <c r="AA666" s="1"/>
  <c r="N663"/>
  <c r="Y663"/>
  <c r="Y664" s="1"/>
  <c r="AA663"/>
  <c r="AA664" s="1"/>
  <c r="Y661"/>
  <c r="Y662" s="1"/>
  <c r="AA661"/>
  <c r="AA662" s="1"/>
  <c r="Y659"/>
  <c r="Y660" s="1"/>
  <c r="AA659"/>
  <c r="AA660" s="1"/>
  <c r="Y655"/>
  <c r="AA655"/>
  <c r="Y653"/>
  <c r="AA653"/>
  <c r="N651"/>
  <c r="Y651"/>
  <c r="AA651"/>
  <c r="H649"/>
  <c r="Y649"/>
  <c r="AA649"/>
  <c r="K647"/>
  <c r="Y647"/>
  <c r="Y648" s="1"/>
  <c r="Y643"/>
  <c r="Y644" s="1"/>
  <c r="Y645" s="1"/>
  <c r="AA643"/>
  <c r="AA644" s="1"/>
  <c r="AA645" s="1"/>
  <c r="Y635"/>
  <c r="AA635"/>
  <c r="N631"/>
  <c r="Y631"/>
  <c r="Y632" s="1"/>
  <c r="Y633" s="1"/>
  <c r="AA631"/>
  <c r="AA632" s="1"/>
  <c r="AA633" s="1"/>
  <c r="Y627"/>
  <c r="AA627"/>
  <c r="K623"/>
  <c r="Y623"/>
  <c r="Y624" s="1"/>
  <c r="Y625" s="1"/>
  <c r="H617"/>
  <c r="Y617"/>
  <c r="Y613"/>
  <c r="Y614" s="1"/>
  <c r="Y615" s="1"/>
  <c r="Y616" s="1"/>
  <c r="AA613"/>
  <c r="AA614" s="1"/>
  <c r="AA615" s="1"/>
  <c r="AA616" s="1"/>
  <c r="AA617" s="1"/>
  <c r="K607"/>
  <c r="Y607"/>
  <c r="Y608" s="1"/>
  <c r="Y609" s="1"/>
  <c r="Y610" s="1"/>
  <c r="Y611" s="1"/>
  <c r="Y612" s="1"/>
  <c r="Y605"/>
  <c r="AA605"/>
  <c r="N599"/>
  <c r="Y599"/>
  <c r="Y600" s="1"/>
  <c r="Y601" s="1"/>
  <c r="H593"/>
  <c r="Y593"/>
  <c r="Y594" s="1"/>
  <c r="AA593"/>
  <c r="AA594" s="1"/>
  <c r="AA595" s="1"/>
  <c r="K591"/>
  <c r="Y591"/>
  <c r="AA591"/>
  <c r="Y589"/>
  <c r="Y590" s="1"/>
  <c r="AA589"/>
  <c r="AA590" s="1"/>
  <c r="H585"/>
  <c r="Y585"/>
  <c r="AA585"/>
  <c r="N581"/>
  <c r="Y581"/>
  <c r="Y582" s="1"/>
  <c r="Y583" s="1"/>
  <c r="Y579"/>
  <c r="Y580" s="1"/>
  <c r="K575"/>
  <c r="Y575"/>
  <c r="Y576" s="1"/>
  <c r="Y577" s="1"/>
  <c r="AA575"/>
  <c r="AA576" s="1"/>
  <c r="AA577" s="1"/>
  <c r="K569"/>
  <c r="Y569"/>
  <c r="Y570" s="1"/>
  <c r="Y571" s="1"/>
  <c r="Y572" s="1"/>
  <c r="Y573" s="1"/>
  <c r="Y574" s="1"/>
  <c r="AA569"/>
  <c r="AA570" s="1"/>
  <c r="AA571" s="1"/>
  <c r="AA572" s="1"/>
  <c r="AA573" s="1"/>
  <c r="AA574" s="1"/>
  <c r="K567"/>
  <c r="Y567"/>
  <c r="AA567"/>
  <c r="AA568" s="1"/>
  <c r="Y563"/>
  <c r="Y564" s="1"/>
  <c r="Y565" s="1"/>
  <c r="AA563"/>
  <c r="AA564" s="1"/>
  <c r="AA565" s="1"/>
  <c r="H561"/>
  <c r="Y561"/>
  <c r="Y562" s="1"/>
  <c r="AA561"/>
  <c r="AA562" s="1"/>
  <c r="Y557"/>
  <c r="AA557"/>
  <c r="N555"/>
  <c r="Y555"/>
  <c r="Y556" s="1"/>
  <c r="K551"/>
  <c r="Y551"/>
  <c r="Y552" s="1"/>
  <c r="Y553" s="1"/>
  <c r="Y554" s="1"/>
  <c r="Y547"/>
  <c r="Y548" s="1"/>
  <c r="Y549" s="1"/>
  <c r="AA547"/>
  <c r="AA548" s="1"/>
  <c r="AA549" s="1"/>
  <c r="Y541"/>
  <c r="Y533"/>
  <c r="Y534" s="1"/>
  <c r="Y535" s="1"/>
  <c r="AA533"/>
  <c r="AA534" s="1"/>
  <c r="AA535" s="1"/>
  <c r="AA536" s="1"/>
  <c r="AA537" s="1"/>
  <c r="AA538" s="1"/>
  <c r="AA539" s="1"/>
  <c r="Y531"/>
  <c r="AA531"/>
  <c r="H529"/>
  <c r="Y529"/>
  <c r="AA529"/>
  <c r="AA530" s="1"/>
  <c r="Y527"/>
  <c r="Y528" s="1"/>
  <c r="AA527"/>
  <c r="AA528" s="1"/>
  <c r="Y525"/>
  <c r="AA525"/>
  <c r="Y523"/>
  <c r="AA523"/>
  <c r="K521"/>
  <c r="Y521"/>
  <c r="AA521"/>
  <c r="Y519"/>
  <c r="AA519"/>
  <c r="Y517"/>
  <c r="Y518" s="1"/>
  <c r="AA517"/>
  <c r="AA518" s="1"/>
  <c r="K511"/>
  <c r="Y511"/>
  <c r="AA511"/>
  <c r="Y509"/>
  <c r="AA509"/>
  <c r="N507"/>
  <c r="Y507"/>
  <c r="K503"/>
  <c r="Y503"/>
  <c r="N501"/>
  <c r="Y501"/>
  <c r="AA501"/>
  <c r="AA502" s="1"/>
  <c r="AA503" s="1"/>
  <c r="AA504" s="1"/>
  <c r="AA505" s="1"/>
  <c r="Y499"/>
  <c r="AA499"/>
  <c r="H497"/>
  <c r="Y497"/>
  <c r="AA497"/>
  <c r="AA498" s="1"/>
  <c r="K495"/>
  <c r="Y495"/>
  <c r="Y496" s="1"/>
  <c r="Y493"/>
  <c r="AA493"/>
  <c r="N491"/>
  <c r="Y491"/>
  <c r="Y487"/>
  <c r="Y488" s="1"/>
  <c r="Y489" s="1"/>
  <c r="AA487"/>
  <c r="AA488" s="1"/>
  <c r="AA489" s="1"/>
  <c r="Y483"/>
  <c r="AA483"/>
  <c r="H481"/>
  <c r="Y481"/>
  <c r="N479"/>
  <c r="Y479"/>
  <c r="Y480" s="1"/>
  <c r="AA479"/>
  <c r="AA480" s="1"/>
  <c r="AA481" s="1"/>
  <c r="Y477"/>
  <c r="Y478" s="1"/>
  <c r="AA477"/>
  <c r="AA478" s="1"/>
  <c r="H473"/>
  <c r="Y473"/>
  <c r="Y469"/>
  <c r="Y470" s="1"/>
  <c r="Y471" s="1"/>
  <c r="AA469"/>
  <c r="AA470" s="1"/>
  <c r="AA471" s="1"/>
  <c r="N463"/>
  <c r="Y463"/>
  <c r="Y464" s="1"/>
  <c r="Y465" s="1"/>
  <c r="Y466" s="1"/>
  <c r="Y459"/>
  <c r="K455"/>
  <c r="Y455"/>
  <c r="Y456" s="1"/>
  <c r="Y457" s="1"/>
  <c r="Y458" s="1"/>
  <c r="Y453"/>
  <c r="AA453"/>
  <c r="Y451"/>
  <c r="H449"/>
  <c r="Y449"/>
  <c r="AA449"/>
  <c r="N445"/>
  <c r="Y445"/>
  <c r="Y446" s="1"/>
  <c r="Y447" s="1"/>
  <c r="Y443"/>
  <c r="H441"/>
  <c r="Y441"/>
  <c r="AA441"/>
  <c r="Y439"/>
  <c r="Y440" s="1"/>
  <c r="AA439"/>
  <c r="AA440" s="1"/>
  <c r="K431"/>
  <c r="Y431"/>
  <c r="Y432" s="1"/>
  <c r="Y433" s="1"/>
  <c r="Y429"/>
  <c r="AA429"/>
  <c r="Y419"/>
  <c r="N417"/>
  <c r="Y417"/>
  <c r="K415"/>
  <c r="Y415"/>
  <c r="Y411"/>
  <c r="Y412" s="1"/>
  <c r="Y413" s="1"/>
  <c r="AA411"/>
  <c r="AA412" s="1"/>
  <c r="AA413" s="1"/>
  <c r="AA414" s="1"/>
  <c r="AA415" s="1"/>
  <c r="Y409"/>
  <c r="AA409"/>
  <c r="K407"/>
  <c r="Y407"/>
  <c r="Y408" s="1"/>
  <c r="AA407"/>
  <c r="AA408" s="1"/>
  <c r="Y405"/>
  <c r="Y406" s="1"/>
  <c r="AA405"/>
  <c r="AA406" s="1"/>
  <c r="Y403"/>
  <c r="AA403"/>
  <c r="N401"/>
  <c r="Y401"/>
  <c r="Y402" s="1"/>
  <c r="AA401"/>
  <c r="AA402" s="1"/>
  <c r="Y397"/>
  <c r="Y398" s="1"/>
  <c r="Y399" s="1"/>
  <c r="Y400" s="1"/>
  <c r="AA397"/>
  <c r="AA398" s="1"/>
  <c r="AA399" s="1"/>
  <c r="AA400" s="1"/>
  <c r="N395"/>
  <c r="Y395"/>
  <c r="AA395"/>
  <c r="K393"/>
  <c r="Y393"/>
  <c r="Y394" s="1"/>
  <c r="AA393"/>
  <c r="K391"/>
  <c r="Y391"/>
  <c r="AA391"/>
  <c r="Y389"/>
  <c r="Y390" s="1"/>
  <c r="H385"/>
  <c r="Y385"/>
  <c r="K383"/>
  <c r="Y383"/>
  <c r="K381"/>
  <c r="Y381"/>
  <c r="AA381"/>
  <c r="Y379"/>
  <c r="AA379"/>
  <c r="K377"/>
  <c r="Y377"/>
  <c r="AA377"/>
  <c r="Y375"/>
  <c r="AA375"/>
  <c r="Y923"/>
  <c r="Y915"/>
  <c r="Y771"/>
  <c r="Y747"/>
  <c r="Y695"/>
  <c r="Y619"/>
  <c r="Y603"/>
  <c r="Y604" s="1"/>
  <c r="Y587"/>
  <c r="Y435"/>
  <c r="Y436" s="1"/>
  <c r="Y437" s="1"/>
  <c r="K371"/>
  <c r="H369"/>
  <c r="Y369"/>
  <c r="AA369"/>
  <c r="Y367"/>
  <c r="AA367"/>
  <c r="Y363"/>
  <c r="Y359"/>
  <c r="Y357"/>
  <c r="AA357"/>
  <c r="H353"/>
  <c r="Y353"/>
  <c r="Y351"/>
  <c r="AA351"/>
  <c r="K349"/>
  <c r="Y349"/>
  <c r="Y350" s="1"/>
  <c r="AA349"/>
  <c r="Y347"/>
  <c r="AA347"/>
  <c r="H345"/>
  <c r="Y345"/>
  <c r="AA345"/>
  <c r="Y339"/>
  <c r="AA339"/>
  <c r="K337"/>
  <c r="Y337"/>
  <c r="Y338" s="1"/>
  <c r="AA337"/>
  <c r="N333"/>
  <c r="Y333"/>
  <c r="Y334" s="1"/>
  <c r="Y335" s="1"/>
  <c r="Y331"/>
  <c r="Y325"/>
  <c r="Y326" s="1"/>
  <c r="Y327" s="1"/>
  <c r="AA325"/>
  <c r="Y323"/>
  <c r="H321"/>
  <c r="Y321"/>
  <c r="Y322" s="1"/>
  <c r="Y315"/>
  <c r="AA315"/>
  <c r="Y311"/>
  <c r="Y309"/>
  <c r="Y310" s="1"/>
  <c r="H305"/>
  <c r="Y305"/>
  <c r="N301"/>
  <c r="Y301"/>
  <c r="AA301"/>
  <c r="H297"/>
  <c r="Y297"/>
  <c r="Y298" s="1"/>
  <c r="Y299" s="1"/>
  <c r="Y300" s="1"/>
  <c r="AA297"/>
  <c r="Y291"/>
  <c r="AA291"/>
  <c r="H289"/>
  <c r="Y289"/>
  <c r="AA289"/>
  <c r="K287"/>
  <c r="Y287"/>
  <c r="AA287"/>
  <c r="K285"/>
  <c r="Y285"/>
  <c r="AA285"/>
  <c r="Y283"/>
  <c r="Y279"/>
  <c r="AA279"/>
  <c r="N277"/>
  <c r="Y277"/>
  <c r="K275"/>
  <c r="H273"/>
  <c r="Y273"/>
  <c r="Y271"/>
  <c r="K269"/>
  <c r="Y269"/>
  <c r="Y270" s="1"/>
  <c r="Y261"/>
  <c r="Y262" s="1"/>
  <c r="Y263" s="1"/>
  <c r="Y264" s="1"/>
  <c r="Y265" s="1"/>
  <c r="AA261"/>
  <c r="Y255"/>
  <c r="AA255"/>
  <c r="Y251"/>
  <c r="AA251"/>
  <c r="Y243"/>
  <c r="AA243"/>
  <c r="H241"/>
  <c r="Y241"/>
  <c r="AA241"/>
  <c r="Y239"/>
  <c r="AA239"/>
  <c r="N237"/>
  <c r="Y237"/>
  <c r="Y235"/>
  <c r="Y229"/>
  <c r="AA229"/>
  <c r="K223"/>
  <c r="Y219"/>
  <c r="AA219"/>
  <c r="H217"/>
  <c r="Y217"/>
  <c r="AA217"/>
  <c r="Y215"/>
  <c r="AA215"/>
  <c r="N213"/>
  <c r="Y213"/>
  <c r="AA213"/>
  <c r="Y211"/>
  <c r="AA211"/>
  <c r="H209"/>
  <c r="Y209"/>
  <c r="Y210" s="1"/>
  <c r="AA209"/>
  <c r="Y207"/>
  <c r="AA207"/>
  <c r="N205"/>
  <c r="Y205"/>
  <c r="AA205"/>
  <c r="Y203"/>
  <c r="AA203"/>
  <c r="N201"/>
  <c r="Y201"/>
  <c r="AA201"/>
  <c r="Y199"/>
  <c r="AA199"/>
  <c r="Y197"/>
  <c r="Y195"/>
  <c r="AA195"/>
  <c r="K193"/>
  <c r="Y193"/>
  <c r="Y194" s="1"/>
  <c r="AA193"/>
  <c r="N191"/>
  <c r="Y191"/>
  <c r="AA191"/>
  <c r="K189"/>
  <c r="Y189"/>
  <c r="AA189"/>
  <c r="Y187"/>
  <c r="AA187"/>
  <c r="Y183"/>
  <c r="Y175"/>
  <c r="AA175"/>
  <c r="N173"/>
  <c r="Y173"/>
  <c r="Y174" s="1"/>
  <c r="AA173"/>
  <c r="N165"/>
  <c r="Y165"/>
  <c r="AA165"/>
  <c r="Y163"/>
  <c r="AA163"/>
  <c r="H161"/>
  <c r="Y161"/>
  <c r="Y159"/>
  <c r="AA159"/>
  <c r="K157"/>
  <c r="Y157"/>
  <c r="Y158" s="1"/>
  <c r="AA157"/>
  <c r="N153"/>
  <c r="Y153"/>
  <c r="AA153"/>
  <c r="Y151"/>
  <c r="AA151"/>
  <c r="K127"/>
  <c r="Y111"/>
  <c r="Y107"/>
  <c r="N101"/>
  <c r="Y101"/>
  <c r="Y102" s="1"/>
  <c r="Y103" s="1"/>
  <c r="Y104" s="1"/>
  <c r="Y105" s="1"/>
  <c r="Y99"/>
  <c r="H97"/>
  <c r="Y97"/>
  <c r="Y95"/>
  <c r="AA95"/>
  <c r="Y83"/>
  <c r="AA83"/>
  <c r="Y79"/>
  <c r="AA79"/>
  <c r="Y75"/>
  <c r="Y71"/>
  <c r="K69"/>
  <c r="Y69"/>
  <c r="Y70" s="1"/>
  <c r="AA69"/>
  <c r="Y63"/>
  <c r="AA63"/>
  <c r="N61"/>
  <c r="Y61"/>
  <c r="Y59"/>
  <c r="Y55"/>
  <c r="AA55"/>
  <c r="Y51"/>
  <c r="AA51"/>
  <c r="Y47"/>
  <c r="AA47"/>
  <c r="Y43"/>
  <c r="AA43"/>
  <c r="L970"/>
  <c r="AB970"/>
  <c r="Z970"/>
  <c r="AB968"/>
  <c r="Z968"/>
  <c r="L962"/>
  <c r="AB962"/>
  <c r="Z962"/>
  <c r="AB960"/>
  <c r="Z960"/>
  <c r="O958"/>
  <c r="AB958"/>
  <c r="Z958"/>
  <c r="AB956"/>
  <c r="Z956"/>
  <c r="O954"/>
  <c r="AB954"/>
  <c r="AB955" s="1"/>
  <c r="Z954"/>
  <c r="Z955" s="1"/>
  <c r="AB952"/>
  <c r="Z952"/>
  <c r="L950"/>
  <c r="AB950"/>
  <c r="AB951" s="1"/>
  <c r="Z950"/>
  <c r="Z951" s="1"/>
  <c r="AB948"/>
  <c r="Z948"/>
  <c r="AB944"/>
  <c r="Z944"/>
  <c r="I940"/>
  <c r="AB940"/>
  <c r="Z940"/>
  <c r="AB936"/>
  <c r="Z936"/>
  <c r="I932"/>
  <c r="AB932"/>
  <c r="Z932"/>
  <c r="L930"/>
  <c r="AB930"/>
  <c r="AB931" s="1"/>
  <c r="Z930"/>
  <c r="Z931" s="1"/>
  <c r="O926"/>
  <c r="AB926"/>
  <c r="AB927" s="1"/>
  <c r="AB928" s="1"/>
  <c r="AB929" s="1"/>
  <c r="Z926"/>
  <c r="Z927" s="1"/>
  <c r="Z928" s="1"/>
  <c r="AB920"/>
  <c r="Z920"/>
  <c r="O910"/>
  <c r="Z910"/>
  <c r="AB908"/>
  <c r="Z908"/>
  <c r="L906"/>
  <c r="AB906"/>
  <c r="AB907" s="1"/>
  <c r="Z906"/>
  <c r="Z907" s="1"/>
  <c r="AB904"/>
  <c r="Z904"/>
  <c r="I902"/>
  <c r="AB902"/>
  <c r="Z902"/>
  <c r="AB900"/>
  <c r="Z900"/>
  <c r="L898"/>
  <c r="AB898"/>
  <c r="AB899" s="1"/>
  <c r="Z898"/>
  <c r="Z899" s="1"/>
  <c r="AB896"/>
  <c r="Z896"/>
  <c r="L886"/>
  <c r="AB886"/>
  <c r="AB887" s="1"/>
  <c r="AB888" s="1"/>
  <c r="AB889" s="1"/>
  <c r="AB890" s="1"/>
  <c r="AB891" s="1"/>
  <c r="AB892" s="1"/>
  <c r="AB893" s="1"/>
  <c r="AB894" s="1"/>
  <c r="Z886"/>
  <c r="Z887" s="1"/>
  <c r="Z888" s="1"/>
  <c r="Z889" s="1"/>
  <c r="Z890" s="1"/>
  <c r="Z891" s="1"/>
  <c r="Z892" s="1"/>
  <c r="Z893" s="1"/>
  <c r="Z894" s="1"/>
  <c r="I884"/>
  <c r="Z884"/>
  <c r="O878"/>
  <c r="AB878"/>
  <c r="AB879" s="1"/>
  <c r="AB880" s="1"/>
  <c r="Z878"/>
  <c r="AB868"/>
  <c r="Z868"/>
  <c r="O862"/>
  <c r="AB862"/>
  <c r="AB863" s="1"/>
  <c r="AB864" s="1"/>
  <c r="AB865" s="1"/>
  <c r="AB866" s="1"/>
  <c r="Z862"/>
  <c r="Z863" s="1"/>
  <c r="Z864" s="1"/>
  <c r="Z865" s="1"/>
  <c r="Z866" s="1"/>
  <c r="O858"/>
  <c r="AB858"/>
  <c r="Z858"/>
  <c r="Z856"/>
  <c r="AB852"/>
  <c r="Z852"/>
  <c r="AB848"/>
  <c r="Z848"/>
  <c r="O846"/>
  <c r="AB846"/>
  <c r="AB847" s="1"/>
  <c r="Z846"/>
  <c r="Z847" s="1"/>
  <c r="L842"/>
  <c r="AB842"/>
  <c r="Z842"/>
  <c r="I836"/>
  <c r="Z836"/>
  <c r="I832"/>
  <c r="AB832"/>
  <c r="Z832"/>
  <c r="O830"/>
  <c r="AB830"/>
  <c r="AB831" s="1"/>
  <c r="Z830"/>
  <c r="I828"/>
  <c r="AB828"/>
  <c r="Z828"/>
  <c r="O826"/>
  <c r="AB826"/>
  <c r="AB827" s="1"/>
  <c r="Z826"/>
  <c r="Z827" s="1"/>
  <c r="AB824"/>
  <c r="Z824"/>
  <c r="L822"/>
  <c r="AB822"/>
  <c r="Z822"/>
  <c r="O818"/>
  <c r="AB818"/>
  <c r="AB819" s="1"/>
  <c r="AB820" s="1"/>
  <c r="Z818"/>
  <c r="I816"/>
  <c r="AB816"/>
  <c r="Z816"/>
  <c r="O814"/>
  <c r="AB814"/>
  <c r="Z814"/>
  <c r="AB808"/>
  <c r="Z808"/>
  <c r="O806"/>
  <c r="AB806"/>
  <c r="AB807" s="1"/>
  <c r="Z806"/>
  <c r="Z807" s="1"/>
  <c r="L802"/>
  <c r="AB802"/>
  <c r="AB803" s="1"/>
  <c r="AB804" s="1"/>
  <c r="AB805" s="1"/>
  <c r="Z802"/>
  <c r="Z803" s="1"/>
  <c r="Z804" s="1"/>
  <c r="O796"/>
  <c r="AB796"/>
  <c r="Z796"/>
  <c r="I792"/>
  <c r="AB792"/>
  <c r="Z792"/>
  <c r="L790"/>
  <c r="AB790"/>
  <c r="AB791" s="1"/>
  <c r="Z790"/>
  <c r="Z791" s="1"/>
  <c r="O786"/>
  <c r="AB786"/>
  <c r="Z786"/>
  <c r="I784"/>
  <c r="AB784"/>
  <c r="Z784"/>
  <c r="Z776"/>
  <c r="O774"/>
  <c r="AB774"/>
  <c r="Z774"/>
  <c r="I770"/>
  <c r="AB770"/>
  <c r="AB771" s="1"/>
  <c r="AB772" s="1"/>
  <c r="AB773" s="1"/>
  <c r="Z770"/>
  <c r="I768"/>
  <c r="AB768"/>
  <c r="Z768"/>
  <c r="AB764"/>
  <c r="Z764"/>
  <c r="I760"/>
  <c r="Z760"/>
  <c r="I758"/>
  <c r="Z758"/>
  <c r="O754"/>
  <c r="Z754"/>
  <c r="AB748"/>
  <c r="Z748"/>
  <c r="I746"/>
  <c r="Z746"/>
  <c r="O742"/>
  <c r="AB742"/>
  <c r="Z742"/>
  <c r="L738"/>
  <c r="AB738"/>
  <c r="Z738"/>
  <c r="I736"/>
  <c r="Z736"/>
  <c r="O734"/>
  <c r="AB734"/>
  <c r="AB735" s="1"/>
  <c r="AB736" s="1"/>
  <c r="Z734"/>
  <c r="Z735" s="1"/>
  <c r="O732"/>
  <c r="AB732"/>
  <c r="Z732"/>
  <c r="I722"/>
  <c r="Z722"/>
  <c r="Z723" s="1"/>
  <c r="Z724" s="1"/>
  <c r="O718"/>
  <c r="AB718"/>
  <c r="AB719" s="1"/>
  <c r="AB720" s="1"/>
  <c r="AB721" s="1"/>
  <c r="AB722" s="1"/>
  <c r="AB723" s="1"/>
  <c r="AB724" s="1"/>
  <c r="Z718"/>
  <c r="Z719" s="1"/>
  <c r="Z720" s="1"/>
  <c r="Z721" s="1"/>
  <c r="O716"/>
  <c r="AB716"/>
  <c r="Z716"/>
  <c r="I714"/>
  <c r="Z714"/>
  <c r="AB712"/>
  <c r="Z712"/>
  <c r="L708"/>
  <c r="AB708"/>
  <c r="Z708"/>
  <c r="L706"/>
  <c r="AB706"/>
  <c r="Z706"/>
  <c r="I704"/>
  <c r="AB704"/>
  <c r="Z704"/>
  <c r="O702"/>
  <c r="AB702"/>
  <c r="Z702"/>
  <c r="I698"/>
  <c r="AB698"/>
  <c r="AB699" s="1"/>
  <c r="AB700" s="1"/>
  <c r="AB701" s="1"/>
  <c r="Z698"/>
  <c r="Z699" s="1"/>
  <c r="Z700" s="1"/>
  <c r="Z701" s="1"/>
  <c r="I696"/>
  <c r="Z696"/>
  <c r="L694"/>
  <c r="Z694"/>
  <c r="Z695" s="1"/>
  <c r="AB688"/>
  <c r="Z688"/>
  <c r="O686"/>
  <c r="Z686"/>
  <c r="I682"/>
  <c r="AB682"/>
  <c r="Z682"/>
  <c r="AB680"/>
  <c r="Z680"/>
  <c r="L674"/>
  <c r="AB674"/>
  <c r="AB675" s="1"/>
  <c r="AB676" s="1"/>
  <c r="AB677" s="1"/>
  <c r="AB678" s="1"/>
  <c r="AB679" s="1"/>
  <c r="Z674"/>
  <c r="AB668"/>
  <c r="Z668"/>
  <c r="AB656"/>
  <c r="Z656"/>
  <c r="O654"/>
  <c r="AB654"/>
  <c r="AB655" s="1"/>
  <c r="Z654"/>
  <c r="Z655" s="1"/>
  <c r="AB648"/>
  <c r="Z648"/>
  <c r="I646"/>
  <c r="AB646"/>
  <c r="AB647" s="1"/>
  <c r="Z646"/>
  <c r="Z647" s="1"/>
  <c r="AB644"/>
  <c r="Z644"/>
  <c r="L642"/>
  <c r="AB642"/>
  <c r="AB643" s="1"/>
  <c r="Z642"/>
  <c r="Z643" s="1"/>
  <c r="AB640"/>
  <c r="Z640"/>
  <c r="O638"/>
  <c r="AB638"/>
  <c r="Z638"/>
  <c r="I634"/>
  <c r="AB634"/>
  <c r="Z634"/>
  <c r="L630"/>
  <c r="AB630"/>
  <c r="Z630"/>
  <c r="AB628"/>
  <c r="Z628"/>
  <c r="I624"/>
  <c r="AB624"/>
  <c r="Z624"/>
  <c r="O622"/>
  <c r="AB622"/>
  <c r="AB623" s="1"/>
  <c r="Z622"/>
  <c r="I620"/>
  <c r="AB620"/>
  <c r="Z620"/>
  <c r="I616"/>
  <c r="AB616"/>
  <c r="Z616"/>
  <c r="AB612"/>
  <c r="Z612"/>
  <c r="I610"/>
  <c r="AB610"/>
  <c r="AB611" s="1"/>
  <c r="Z610"/>
  <c r="AB608"/>
  <c r="Z608"/>
  <c r="O606"/>
  <c r="AB606"/>
  <c r="Z606"/>
  <c r="I602"/>
  <c r="Z602"/>
  <c r="Z603" s="1"/>
  <c r="Z604" s="1"/>
  <c r="AB600"/>
  <c r="Z600"/>
  <c r="L598"/>
  <c r="AB598"/>
  <c r="Z598"/>
  <c r="O594"/>
  <c r="AB594"/>
  <c r="Z594"/>
  <c r="AB592"/>
  <c r="Z592"/>
  <c r="O590"/>
  <c r="AB590"/>
  <c r="Z590"/>
  <c r="AB588"/>
  <c r="Z588"/>
  <c r="L586"/>
  <c r="AB586"/>
  <c r="Z586"/>
  <c r="AB584"/>
  <c r="Z584"/>
  <c r="O582"/>
  <c r="AB582"/>
  <c r="AB583" s="1"/>
  <c r="Z582"/>
  <c r="AB580"/>
  <c r="Z580"/>
  <c r="O574"/>
  <c r="AB574"/>
  <c r="Z574"/>
  <c r="Y396"/>
  <c r="AA396"/>
  <c r="K392"/>
  <c r="Y392"/>
  <c r="AA392"/>
  <c r="Y386"/>
  <c r="Y387" s="1"/>
  <c r="Y388" s="1"/>
  <c r="Y382"/>
  <c r="AA382"/>
  <c r="AA383" s="1"/>
  <c r="AA384" s="1"/>
  <c r="AA385" s="1"/>
  <c r="AA386" s="1"/>
  <c r="AA387" s="1"/>
  <c r="AA388" s="1"/>
  <c r="AA389" s="1"/>
  <c r="AA390" s="1"/>
  <c r="Y380"/>
  <c r="AA380"/>
  <c r="N378"/>
  <c r="Y378"/>
  <c r="AA378"/>
  <c r="N376"/>
  <c r="Y376"/>
  <c r="AA376"/>
  <c r="N372"/>
  <c r="Y370"/>
  <c r="Y371" s="1"/>
  <c r="Y372" s="1"/>
  <c r="Y373" s="1"/>
  <c r="Y374" s="1"/>
  <c r="AA370"/>
  <c r="AA371" s="1"/>
  <c r="AA372" s="1"/>
  <c r="AA373" s="1"/>
  <c r="AA374" s="1"/>
  <c r="Y368"/>
  <c r="AA368"/>
  <c r="Y366"/>
  <c r="AA366"/>
  <c r="Y364"/>
  <c r="Y365" s="1"/>
  <c r="AA364"/>
  <c r="AA365" s="1"/>
  <c r="K360"/>
  <c r="Y360"/>
  <c r="Y361" s="1"/>
  <c r="Y362" s="1"/>
  <c r="AA360"/>
  <c r="AA361" s="1"/>
  <c r="AA362" s="1"/>
  <c r="AA363" s="1"/>
  <c r="Y358"/>
  <c r="AA358"/>
  <c r="AA359" s="1"/>
  <c r="N356"/>
  <c r="Y356"/>
  <c r="AA356"/>
  <c r="Y352"/>
  <c r="AA352"/>
  <c r="AA353" s="1"/>
  <c r="AA354" s="1"/>
  <c r="AA355" s="1"/>
  <c r="AA350"/>
  <c r="Y348"/>
  <c r="AA348"/>
  <c r="Y346"/>
  <c r="AA346"/>
  <c r="K344"/>
  <c r="Y344"/>
  <c r="AA344"/>
  <c r="Y342"/>
  <c r="Y343" s="1"/>
  <c r="AA342"/>
  <c r="AA343" s="1"/>
  <c r="K340"/>
  <c r="Y340"/>
  <c r="Y341" s="1"/>
  <c r="AA340"/>
  <c r="AA341" s="1"/>
  <c r="Y336"/>
  <c r="AA336"/>
  <c r="K328"/>
  <c r="Y328"/>
  <c r="Y329" s="1"/>
  <c r="Y320"/>
  <c r="AA320"/>
  <c r="AA321" s="1"/>
  <c r="AA322" s="1"/>
  <c r="AA323" s="1"/>
  <c r="AA324" s="1"/>
  <c r="Y316"/>
  <c r="Y317" s="1"/>
  <c r="Y318" s="1"/>
  <c r="Y319" s="1"/>
  <c r="AA316"/>
  <c r="AA317" s="1"/>
  <c r="AA318" s="1"/>
  <c r="AA319" s="1"/>
  <c r="N312"/>
  <c r="Y312"/>
  <c r="Y313" s="1"/>
  <c r="Y314" s="1"/>
  <c r="AA312"/>
  <c r="AA313" s="1"/>
  <c r="AA314" s="1"/>
  <c r="N308"/>
  <c r="Y308"/>
  <c r="Y306"/>
  <c r="Y307" s="1"/>
  <c r="Y304"/>
  <c r="AA304"/>
  <c r="AA305" s="1"/>
  <c r="AA306" s="1"/>
  <c r="AA307" s="1"/>
  <c r="AA308" s="1"/>
  <c r="AA309" s="1"/>
  <c r="AA310" s="1"/>
  <c r="AA311" s="1"/>
  <c r="Y302"/>
  <c r="Y303" s="1"/>
  <c r="AA302"/>
  <c r="AA303" s="1"/>
  <c r="K298"/>
  <c r="AA298"/>
  <c r="AA299" s="1"/>
  <c r="AA300" s="1"/>
  <c r="N296"/>
  <c r="Y296"/>
  <c r="AA296"/>
  <c r="N292"/>
  <c r="Y292"/>
  <c r="Y293" s="1"/>
  <c r="Y294" s="1"/>
  <c r="Y295" s="1"/>
  <c r="AA292"/>
  <c r="AA293" s="1"/>
  <c r="AA294" s="1"/>
  <c r="AA295" s="1"/>
  <c r="Y290"/>
  <c r="AA290"/>
  <c r="Y288"/>
  <c r="AA288"/>
  <c r="Y286"/>
  <c r="AA286"/>
  <c r="Y284"/>
  <c r="AA284"/>
  <c r="N280"/>
  <c r="Y280"/>
  <c r="Y281" s="1"/>
  <c r="AA280"/>
  <c r="AA281" s="1"/>
  <c r="AA282" s="1"/>
  <c r="AA283" s="1"/>
  <c r="Y278"/>
  <c r="K276"/>
  <c r="Y274"/>
  <c r="Y275" s="1"/>
  <c r="Y276" s="1"/>
  <c r="Y268"/>
  <c r="AA268"/>
  <c r="AA269" s="1"/>
  <c r="AA270" s="1"/>
  <c r="AA271" s="1"/>
  <c r="AA272" s="1"/>
  <c r="AA273" s="1"/>
  <c r="AA274" s="1"/>
  <c r="AA275" s="1"/>
  <c r="AA276" s="1"/>
  <c r="AA277" s="1"/>
  <c r="AA278" s="1"/>
  <c r="Y266"/>
  <c r="Y267" s="1"/>
  <c r="AA266"/>
  <c r="AA267" s="1"/>
  <c r="Y258"/>
  <c r="Y259" s="1"/>
  <c r="Y260" s="1"/>
  <c r="Y256"/>
  <c r="Y257" s="1"/>
  <c r="AA256"/>
  <c r="AA257" s="1"/>
  <c r="AA258" s="1"/>
  <c r="AA259" s="1"/>
  <c r="AA260" s="1"/>
  <c r="Y252"/>
  <c r="Y253" s="1"/>
  <c r="Y254" s="1"/>
  <c r="AA252"/>
  <c r="AA253" s="1"/>
  <c r="AA254" s="1"/>
  <c r="Y250"/>
  <c r="AA250"/>
  <c r="N248"/>
  <c r="Y248"/>
  <c r="Y249" s="1"/>
  <c r="AA248"/>
  <c r="AA249" s="1"/>
  <c r="Y246"/>
  <c r="Y247" s="1"/>
  <c r="AA246"/>
  <c r="AA247" s="1"/>
  <c r="K244"/>
  <c r="Y244"/>
  <c r="Y245" s="1"/>
  <c r="AA244"/>
  <c r="AA245" s="1"/>
  <c r="Y242"/>
  <c r="AA242"/>
  <c r="Y240"/>
  <c r="AA240"/>
  <c r="Y238"/>
  <c r="AA238"/>
  <c r="Y234"/>
  <c r="AA234"/>
  <c r="AA235" s="1"/>
  <c r="AA236" s="1"/>
  <c r="AA237" s="1"/>
  <c r="N232"/>
  <c r="Y230"/>
  <c r="Y231" s="1"/>
  <c r="Y232" s="1"/>
  <c r="Y233" s="1"/>
  <c r="AA230"/>
  <c r="AA231" s="1"/>
  <c r="AA232" s="1"/>
  <c r="AA233" s="1"/>
  <c r="Y222"/>
  <c r="Y223" s="1"/>
  <c r="Y224" s="1"/>
  <c r="Y225" s="1"/>
  <c r="Y226" s="1"/>
  <c r="Y227" s="1"/>
  <c r="Y228" s="1"/>
  <c r="AA222"/>
  <c r="AA223" s="1"/>
  <c r="AA224" s="1"/>
  <c r="AA225" s="1"/>
  <c r="AA226" s="1"/>
  <c r="AA227" s="1"/>
  <c r="AA228" s="1"/>
  <c r="Y220"/>
  <c r="Y221" s="1"/>
  <c r="AA220"/>
  <c r="AA221" s="1"/>
  <c r="Y218"/>
  <c r="AA218"/>
  <c r="K216"/>
  <c r="Y216"/>
  <c r="AA216"/>
  <c r="Y214"/>
  <c r="AA214"/>
  <c r="N212"/>
  <c r="Y212"/>
  <c r="AA212"/>
  <c r="Y208"/>
  <c r="AA208"/>
  <c r="Y206"/>
  <c r="AA206"/>
  <c r="Y204"/>
  <c r="AA204"/>
  <c r="Y202"/>
  <c r="AA202"/>
  <c r="N200"/>
  <c r="Y200"/>
  <c r="AA200"/>
  <c r="Y198"/>
  <c r="Y196"/>
  <c r="AA196"/>
  <c r="AA197" s="1"/>
  <c r="AA198" s="1"/>
  <c r="AA194"/>
  <c r="Y192"/>
  <c r="AA192"/>
  <c r="Y190"/>
  <c r="AA190"/>
  <c r="Y188"/>
  <c r="AA188"/>
  <c r="N184"/>
  <c r="Y184"/>
  <c r="Y185" s="1"/>
  <c r="Y186" s="1"/>
  <c r="Y176"/>
  <c r="Y177" s="1"/>
  <c r="Y178" s="1"/>
  <c r="Y179" s="1"/>
  <c r="Y180" s="1"/>
  <c r="Y181" s="1"/>
  <c r="Y182" s="1"/>
  <c r="AA176"/>
  <c r="AA177" s="1"/>
  <c r="AA178" s="1"/>
  <c r="AA179" s="1"/>
  <c r="AA180" s="1"/>
  <c r="AA181" s="1"/>
  <c r="AA182" s="1"/>
  <c r="AA183" s="1"/>
  <c r="AA184" s="1"/>
  <c r="AA185" s="1"/>
  <c r="AA186" s="1"/>
  <c r="N168"/>
  <c r="Y168"/>
  <c r="Y169" s="1"/>
  <c r="Y170" s="1"/>
  <c r="Y171" s="1"/>
  <c r="Y172" s="1"/>
  <c r="AA168"/>
  <c r="AA169" s="1"/>
  <c r="AA170" s="1"/>
  <c r="AA171" s="1"/>
  <c r="AA172" s="1"/>
  <c r="Y166"/>
  <c r="Y167" s="1"/>
  <c r="AA166"/>
  <c r="AA167" s="1"/>
  <c r="N164"/>
  <c r="Y164"/>
  <c r="AA164"/>
  <c r="Y162"/>
  <c r="AA162"/>
  <c r="Y160"/>
  <c r="AA160"/>
  <c r="AA161" s="1"/>
  <c r="AA158"/>
  <c r="Y156"/>
  <c r="AA156"/>
  <c r="Y154"/>
  <c r="Y155" s="1"/>
  <c r="AA154"/>
  <c r="AA155" s="1"/>
  <c r="K152"/>
  <c r="Y152"/>
  <c r="AA152"/>
  <c r="Y150"/>
  <c r="AA150"/>
  <c r="K148"/>
  <c r="Y148"/>
  <c r="Y149" s="1"/>
  <c r="AA148"/>
  <c r="AA149" s="1"/>
  <c r="Y144"/>
  <c r="Y145" s="1"/>
  <c r="Y146" s="1"/>
  <c r="Y147" s="1"/>
  <c r="Y126"/>
  <c r="Y127" s="1"/>
  <c r="Y128" s="1"/>
  <c r="Y129" s="1"/>
  <c r="Y130" s="1"/>
  <c r="Y131" s="1"/>
  <c r="Y132" s="1"/>
  <c r="Y133" s="1"/>
  <c r="Y134" s="1"/>
  <c r="Y135" s="1"/>
  <c r="Y136" s="1"/>
  <c r="Y137" s="1"/>
  <c r="Y138" s="1"/>
  <c r="Y139" s="1"/>
  <c r="Y140" s="1"/>
  <c r="Y141" s="1"/>
  <c r="Y142" s="1"/>
  <c r="Y143" s="1"/>
  <c r="AA126"/>
  <c r="AA127" s="1"/>
  <c r="AA128" s="1"/>
  <c r="AA129" s="1"/>
  <c r="AA130" s="1"/>
  <c r="AA131" s="1"/>
  <c r="AA132" s="1"/>
  <c r="AA133" s="1"/>
  <c r="AA134" s="1"/>
  <c r="AA135" s="1"/>
  <c r="AA136" s="1"/>
  <c r="AA137" s="1"/>
  <c r="AA138" s="1"/>
  <c r="AA139" s="1"/>
  <c r="AA140" s="1"/>
  <c r="AA141" s="1"/>
  <c r="AA142" s="1"/>
  <c r="AA143" s="1"/>
  <c r="AA144" s="1"/>
  <c r="AA145" s="1"/>
  <c r="AA146" s="1"/>
  <c r="AA147" s="1"/>
  <c r="K116"/>
  <c r="Y116"/>
  <c r="Y117" s="1"/>
  <c r="Y118" s="1"/>
  <c r="Y119" s="1"/>
  <c r="Y120" s="1"/>
  <c r="Y121" s="1"/>
  <c r="Y122" s="1"/>
  <c r="Y123" s="1"/>
  <c r="Y124" s="1"/>
  <c r="Y125" s="1"/>
  <c r="H110"/>
  <c r="Y110"/>
  <c r="N108"/>
  <c r="Y108"/>
  <c r="Y109" s="1"/>
  <c r="AA108"/>
  <c r="AA109" s="1"/>
  <c r="AA110" s="1"/>
  <c r="AA111" s="1"/>
  <c r="AA112" s="1"/>
  <c r="AA113" s="1"/>
  <c r="AA114" s="1"/>
  <c r="AA115" s="1"/>
  <c r="AA116" s="1"/>
  <c r="AA117" s="1"/>
  <c r="AA118" s="1"/>
  <c r="AA119" s="1"/>
  <c r="AA120" s="1"/>
  <c r="AA121" s="1"/>
  <c r="AA122" s="1"/>
  <c r="AA123" s="1"/>
  <c r="AA124" s="1"/>
  <c r="AA125" s="1"/>
  <c r="N100"/>
  <c r="Y100"/>
  <c r="Y98"/>
  <c r="AA98"/>
  <c r="AA99" s="1"/>
  <c r="AA100" s="1"/>
  <c r="AA101" s="1"/>
  <c r="AA102" s="1"/>
  <c r="AA103" s="1"/>
  <c r="AA104" s="1"/>
  <c r="AA105" s="1"/>
  <c r="AA106" s="1"/>
  <c r="AA107" s="1"/>
  <c r="Y96"/>
  <c r="AA96"/>
  <c r="AA97" s="1"/>
  <c r="Y86"/>
  <c r="Y87" s="1"/>
  <c r="Y88" s="1"/>
  <c r="Y89" s="1"/>
  <c r="Y90" s="1"/>
  <c r="Y91" s="1"/>
  <c r="Y92" s="1"/>
  <c r="Y93" s="1"/>
  <c r="Y94" s="1"/>
  <c r="AA86"/>
  <c r="AA87" s="1"/>
  <c r="AA88" s="1"/>
  <c r="AA89" s="1"/>
  <c r="AA90" s="1"/>
  <c r="AA91" s="1"/>
  <c r="AA92" s="1"/>
  <c r="AA93" s="1"/>
  <c r="AA94" s="1"/>
  <c r="K84"/>
  <c r="Y84"/>
  <c r="Y85" s="1"/>
  <c r="AA84"/>
  <c r="AA85" s="1"/>
  <c r="Y82"/>
  <c r="AA82"/>
  <c r="Y80"/>
  <c r="Y81" s="1"/>
  <c r="AA80"/>
  <c r="AA81" s="1"/>
  <c r="K76"/>
  <c r="Y76"/>
  <c r="Y77" s="1"/>
  <c r="Y78" s="1"/>
  <c r="AA76"/>
  <c r="AA77" s="1"/>
  <c r="AA78" s="1"/>
  <c r="Y64"/>
  <c r="Y65" s="1"/>
  <c r="Y66" s="1"/>
  <c r="Y67" s="1"/>
  <c r="Y68" s="1"/>
  <c r="AA64"/>
  <c r="AA65" s="1"/>
  <c r="AA66" s="1"/>
  <c r="AA67" s="1"/>
  <c r="AA68" s="1"/>
  <c r="Y62"/>
  <c r="AA62"/>
  <c r="N60"/>
  <c r="Y60"/>
  <c r="AA60"/>
  <c r="AA61" s="1"/>
  <c r="Y56"/>
  <c r="Y57" s="1"/>
  <c r="Y58" s="1"/>
  <c r="AA56"/>
  <c r="AA57" s="1"/>
  <c r="AA58" s="1"/>
  <c r="AA59" s="1"/>
  <c r="Y54"/>
  <c r="AA54"/>
  <c r="K52"/>
  <c r="Y52"/>
  <c r="Y53" s="1"/>
  <c r="AA52"/>
  <c r="AA53" s="1"/>
  <c r="Y50"/>
  <c r="AA50"/>
  <c r="Y48"/>
  <c r="Y49" s="1"/>
  <c r="AA48"/>
  <c r="AA49" s="1"/>
  <c r="Y46"/>
  <c r="AA46"/>
  <c r="N44"/>
  <c r="Y44"/>
  <c r="Y45" s="1"/>
  <c r="AA44"/>
  <c r="AA45" s="1"/>
  <c r="AB969"/>
  <c r="Z969"/>
  <c r="AB965"/>
  <c r="AB966" s="1"/>
  <c r="AB967" s="1"/>
  <c r="Z965"/>
  <c r="Z966" s="1"/>
  <c r="Z967" s="1"/>
  <c r="I963"/>
  <c r="AB963"/>
  <c r="AB964" s="1"/>
  <c r="Z963"/>
  <c r="Z964" s="1"/>
  <c r="I961"/>
  <c r="AB961"/>
  <c r="Z961"/>
  <c r="AB959"/>
  <c r="Z959"/>
  <c r="AB957"/>
  <c r="Z957"/>
  <c r="I953"/>
  <c r="AB953"/>
  <c r="Z953"/>
  <c r="AB949"/>
  <c r="Z949"/>
  <c r="I945"/>
  <c r="AB945"/>
  <c r="AB946" s="1"/>
  <c r="AB947" s="1"/>
  <c r="Z945"/>
  <c r="Z946" s="1"/>
  <c r="Z947" s="1"/>
  <c r="AB943"/>
  <c r="Z943"/>
  <c r="AB941"/>
  <c r="AB942" s="1"/>
  <c r="Z941"/>
  <c r="Z942" s="1"/>
  <c r="I937"/>
  <c r="AB937"/>
  <c r="AB938" s="1"/>
  <c r="AB939" s="1"/>
  <c r="Z937"/>
  <c r="Z938" s="1"/>
  <c r="Z939" s="1"/>
  <c r="AB933"/>
  <c r="AB934" s="1"/>
  <c r="AB935" s="1"/>
  <c r="Z933"/>
  <c r="Z934" s="1"/>
  <c r="Z929"/>
  <c r="AB925"/>
  <c r="Z925"/>
  <c r="AB921"/>
  <c r="AB922" s="1"/>
  <c r="AB923" s="1"/>
  <c r="AB924" s="1"/>
  <c r="Z921"/>
  <c r="Z922" s="1"/>
  <c r="Z923" s="1"/>
  <c r="Z924" s="1"/>
  <c r="AB919"/>
  <c r="Z919"/>
  <c r="I917"/>
  <c r="AB917"/>
  <c r="AB918" s="1"/>
  <c r="Z917"/>
  <c r="Z918" s="1"/>
  <c r="O911"/>
  <c r="Z911"/>
  <c r="Z912" s="1"/>
  <c r="Z913" s="1"/>
  <c r="Z914" s="1"/>
  <c r="Z915" s="1"/>
  <c r="Z916" s="1"/>
  <c r="AB909"/>
  <c r="AB910" s="1"/>
  <c r="AB911" s="1"/>
  <c r="AB912" s="1"/>
  <c r="AB913" s="1"/>
  <c r="AB914" s="1"/>
  <c r="AB915" s="1"/>
  <c r="AB916" s="1"/>
  <c r="Z909"/>
  <c r="AB905"/>
  <c r="Z905"/>
  <c r="I903"/>
  <c r="AB903"/>
  <c r="Z903"/>
  <c r="AB901"/>
  <c r="Z901"/>
  <c r="AB897"/>
  <c r="Z897"/>
  <c r="AB895"/>
  <c r="Z895"/>
  <c r="AB885"/>
  <c r="Z885"/>
  <c r="I883"/>
  <c r="AB883"/>
  <c r="AB884" s="1"/>
  <c r="Z883"/>
  <c r="AB881"/>
  <c r="AB882" s="1"/>
  <c r="Z881"/>
  <c r="Z882" s="1"/>
  <c r="L879"/>
  <c r="Z879"/>
  <c r="Z880" s="1"/>
  <c r="AB877"/>
  <c r="Z877"/>
  <c r="AB869"/>
  <c r="AB870" s="1"/>
  <c r="AB871" s="1"/>
  <c r="AB872" s="1"/>
  <c r="AB873" s="1"/>
  <c r="AB874" s="1"/>
  <c r="AB875" s="1"/>
  <c r="AB876" s="1"/>
  <c r="Z869"/>
  <c r="Z870" s="1"/>
  <c r="Z871" s="1"/>
  <c r="Z872" s="1"/>
  <c r="Z873" s="1"/>
  <c r="Z874" s="1"/>
  <c r="Z875" s="1"/>
  <c r="Z876" s="1"/>
  <c r="AB867"/>
  <c r="Z867"/>
  <c r="AB861"/>
  <c r="Z861"/>
  <c r="AB859"/>
  <c r="AB860" s="1"/>
  <c r="Z859"/>
  <c r="Z860" s="1"/>
  <c r="I857"/>
  <c r="AB857"/>
  <c r="Z857"/>
  <c r="AB853"/>
  <c r="AB854" s="1"/>
  <c r="AB855" s="1"/>
  <c r="AB856" s="1"/>
  <c r="Z853"/>
  <c r="Z854" s="1"/>
  <c r="Z855" s="1"/>
  <c r="I851"/>
  <c r="Z851"/>
  <c r="I849"/>
  <c r="AB849"/>
  <c r="AB850" s="1"/>
  <c r="AB851" s="1"/>
  <c r="Z849"/>
  <c r="Z850" s="1"/>
  <c r="AB845"/>
  <c r="Z845"/>
  <c r="I843"/>
  <c r="AB843"/>
  <c r="AB844" s="1"/>
  <c r="Z843"/>
  <c r="Z844" s="1"/>
  <c r="I841"/>
  <c r="AB841"/>
  <c r="Z841"/>
  <c r="AB837"/>
  <c r="AB838" s="1"/>
  <c r="AB839" s="1"/>
  <c r="AB840" s="1"/>
  <c r="Z837"/>
  <c r="Z838" s="1"/>
  <c r="I833"/>
  <c r="AB833"/>
  <c r="AB834" s="1"/>
  <c r="AB835" s="1"/>
  <c r="AB836" s="1"/>
  <c r="Z833"/>
  <c r="Z834" s="1"/>
  <c r="Z835" s="1"/>
  <c r="Z831"/>
  <c r="AB829"/>
  <c r="Z829"/>
  <c r="AB825"/>
  <c r="Z825"/>
  <c r="AB823"/>
  <c r="Z823"/>
  <c r="AB821"/>
  <c r="Z821"/>
  <c r="I819"/>
  <c r="Z819"/>
  <c r="Z820" s="1"/>
  <c r="AB817"/>
  <c r="Z817"/>
  <c r="L815"/>
  <c r="AB815"/>
  <c r="Z815"/>
  <c r="AB811"/>
  <c r="AB812" s="1"/>
  <c r="AB813" s="1"/>
  <c r="Z811"/>
  <c r="Z812" s="1"/>
  <c r="Z813" s="1"/>
  <c r="I809"/>
  <c r="AB809"/>
  <c r="AB810" s="1"/>
  <c r="Z809"/>
  <c r="Z810" s="1"/>
  <c r="AB799"/>
  <c r="AB800" s="1"/>
  <c r="AB801" s="1"/>
  <c r="Z799"/>
  <c r="Z800" s="1"/>
  <c r="Z801" s="1"/>
  <c r="AB797"/>
  <c r="AB798" s="1"/>
  <c r="Z797"/>
  <c r="Z798" s="1"/>
  <c r="I793"/>
  <c r="AB793"/>
  <c r="AB794" s="1"/>
  <c r="AB795" s="1"/>
  <c r="Z793"/>
  <c r="Z794" s="1"/>
  <c r="Z795" s="1"/>
  <c r="AB789"/>
  <c r="Z789"/>
  <c r="AB787"/>
  <c r="AB788" s="1"/>
  <c r="Z787"/>
  <c r="Z788" s="1"/>
  <c r="AB785"/>
  <c r="Z785"/>
  <c r="AB781"/>
  <c r="AB782" s="1"/>
  <c r="AB783" s="1"/>
  <c r="Z781"/>
  <c r="Z782" s="1"/>
  <c r="Z783" s="1"/>
  <c r="AB777"/>
  <c r="AB778" s="1"/>
  <c r="AB779" s="1"/>
  <c r="AB780" s="1"/>
  <c r="Z777"/>
  <c r="Z778" s="1"/>
  <c r="Z779" s="1"/>
  <c r="Z780" s="1"/>
  <c r="I775"/>
  <c r="AB775"/>
  <c r="AB776" s="1"/>
  <c r="Z775"/>
  <c r="Z771"/>
  <c r="Z772" s="1"/>
  <c r="Z773" s="1"/>
  <c r="I769"/>
  <c r="AB769"/>
  <c r="Z769"/>
  <c r="I765"/>
  <c r="AB765"/>
  <c r="AB766" s="1"/>
  <c r="AB767" s="1"/>
  <c r="Z765"/>
  <c r="Z766" s="1"/>
  <c r="Z767" s="1"/>
  <c r="AB761"/>
  <c r="AB762" s="1"/>
  <c r="AB763" s="1"/>
  <c r="Z761"/>
  <c r="Z762" s="1"/>
  <c r="Z763" s="1"/>
  <c r="I759"/>
  <c r="Z759"/>
  <c r="AB757"/>
  <c r="AB758" s="1"/>
  <c r="AB759" s="1"/>
  <c r="AB760" s="1"/>
  <c r="Z757"/>
  <c r="Z755"/>
  <c r="Z756" s="1"/>
  <c r="AB753"/>
  <c r="AB754" s="1"/>
  <c r="AB755" s="1"/>
  <c r="AB756" s="1"/>
  <c r="Z753"/>
  <c r="I751"/>
  <c r="AB751"/>
  <c r="AB752" s="1"/>
  <c r="Z751"/>
  <c r="Z752" s="1"/>
  <c r="AB749"/>
  <c r="AB750" s="1"/>
  <c r="Z749"/>
  <c r="Z750" s="1"/>
  <c r="AB745"/>
  <c r="AB746" s="1"/>
  <c r="AB747" s="1"/>
  <c r="Z745"/>
  <c r="AB743"/>
  <c r="AB744" s="1"/>
  <c r="Z743"/>
  <c r="Z744" s="1"/>
  <c r="AB739"/>
  <c r="AB740" s="1"/>
  <c r="AB741" s="1"/>
  <c r="Z739"/>
  <c r="Z740" s="1"/>
  <c r="Z741" s="1"/>
  <c r="AB737"/>
  <c r="Z737"/>
  <c r="I733"/>
  <c r="AB733"/>
  <c r="Z733"/>
  <c r="I731"/>
  <c r="AB731"/>
  <c r="Z731"/>
  <c r="AB729"/>
  <c r="AB730" s="1"/>
  <c r="Z729"/>
  <c r="Z730" s="1"/>
  <c r="AB725"/>
  <c r="AB726" s="1"/>
  <c r="AB727" s="1"/>
  <c r="AB728" s="1"/>
  <c r="Z725"/>
  <c r="Z726" s="1"/>
  <c r="Z727" s="1"/>
  <c r="Z728" s="1"/>
  <c r="AB717"/>
  <c r="Z717"/>
  <c r="AB715"/>
  <c r="Z715"/>
  <c r="I713"/>
  <c r="AB713"/>
  <c r="AB714" s="1"/>
  <c r="Z713"/>
  <c r="I711"/>
  <c r="Z711"/>
  <c r="AB709"/>
  <c r="AB710" s="1"/>
  <c r="AB711" s="1"/>
  <c r="Z709"/>
  <c r="Z710" s="1"/>
  <c r="AB707"/>
  <c r="Z707"/>
  <c r="I705"/>
  <c r="AB705"/>
  <c r="Z705"/>
  <c r="I703"/>
  <c r="AB703"/>
  <c r="Z703"/>
  <c r="AB697"/>
  <c r="Z697"/>
  <c r="AB693"/>
  <c r="AB694" s="1"/>
  <c r="AB695" s="1"/>
  <c r="AB696" s="1"/>
  <c r="Z693"/>
  <c r="AB689"/>
  <c r="AB690" s="1"/>
  <c r="AB691" s="1"/>
  <c r="AB692" s="1"/>
  <c r="Z689"/>
  <c r="Z690" s="1"/>
  <c r="Z691" s="1"/>
  <c r="AB687"/>
  <c r="Z687"/>
  <c r="AB683"/>
  <c r="AB684" s="1"/>
  <c r="AB685" s="1"/>
  <c r="AB686" s="1"/>
  <c r="Z683"/>
  <c r="AB681"/>
  <c r="Z681"/>
  <c r="Z675"/>
  <c r="Z676" s="1"/>
  <c r="Z677" s="1"/>
  <c r="Z678" s="1"/>
  <c r="I673"/>
  <c r="AB673"/>
  <c r="Z673"/>
  <c r="I671"/>
  <c r="AB671"/>
  <c r="AB672" s="1"/>
  <c r="Z671"/>
  <c r="Z672" s="1"/>
  <c r="AB669"/>
  <c r="AB670" s="1"/>
  <c r="Z669"/>
  <c r="Z670" s="1"/>
  <c r="AB659"/>
  <c r="AB660" s="1"/>
  <c r="AB661" s="1"/>
  <c r="AB662" s="1"/>
  <c r="AB663" s="1"/>
  <c r="AB664" s="1"/>
  <c r="AB665" s="1"/>
  <c r="AB666" s="1"/>
  <c r="AB667" s="1"/>
  <c r="Z659"/>
  <c r="AB657"/>
  <c r="AB658" s="1"/>
  <c r="Z657"/>
  <c r="Z658" s="1"/>
  <c r="Z653"/>
  <c r="AB649"/>
  <c r="AB650" s="1"/>
  <c r="AB651" s="1"/>
  <c r="AB652" s="1"/>
  <c r="AB653" s="1"/>
  <c r="Z649"/>
  <c r="Z650" s="1"/>
  <c r="Z651" s="1"/>
  <c r="AB645"/>
  <c r="Z645"/>
  <c r="I641"/>
  <c r="AB641"/>
  <c r="Z641"/>
  <c r="I639"/>
  <c r="AB639"/>
  <c r="Z639"/>
  <c r="Z637"/>
  <c r="AB635"/>
  <c r="AB636" s="1"/>
  <c r="AB637" s="1"/>
  <c r="Z635"/>
  <c r="Z636" s="1"/>
  <c r="AB631"/>
  <c r="AB632" s="1"/>
  <c r="AB633" s="1"/>
  <c r="Z631"/>
  <c r="Z632" s="1"/>
  <c r="Z633" s="1"/>
  <c r="AB629"/>
  <c r="Z629"/>
  <c r="AB625"/>
  <c r="AB626" s="1"/>
  <c r="AB627" s="1"/>
  <c r="Z625"/>
  <c r="Z626" s="1"/>
  <c r="Z627" s="1"/>
  <c r="AB621"/>
  <c r="Z621"/>
  <c r="AB619"/>
  <c r="Z619"/>
  <c r="AB617"/>
  <c r="AB618" s="1"/>
  <c r="Z617"/>
  <c r="Z618" s="1"/>
  <c r="AB613"/>
  <c r="AB614" s="1"/>
  <c r="AB615" s="1"/>
  <c r="Z613"/>
  <c r="Z614" s="1"/>
  <c r="Z615" s="1"/>
  <c r="Z611"/>
  <c r="AB609"/>
  <c r="Z609"/>
  <c r="AB607"/>
  <c r="Z607"/>
  <c r="I605"/>
  <c r="AB605"/>
  <c r="Z605"/>
  <c r="AB601"/>
  <c r="AB602" s="1"/>
  <c r="AB603" s="1"/>
  <c r="AB604" s="1"/>
  <c r="Z601"/>
  <c r="AB599"/>
  <c r="Z599"/>
  <c r="AB597"/>
  <c r="Z597"/>
  <c r="AB595"/>
  <c r="AB596" s="1"/>
  <c r="Z595"/>
  <c r="Z596" s="1"/>
  <c r="AB593"/>
  <c r="Z593"/>
  <c r="AB591"/>
  <c r="Z591"/>
  <c r="AB589"/>
  <c r="Z589"/>
  <c r="AB587"/>
  <c r="Z587"/>
  <c r="I585"/>
  <c r="AB585"/>
  <c r="Z585"/>
  <c r="I581"/>
  <c r="AB581"/>
  <c r="Z581"/>
  <c r="AB575"/>
  <c r="AB576" s="1"/>
  <c r="AB577" s="1"/>
  <c r="AB578" s="1"/>
  <c r="AB579" s="1"/>
  <c r="Z575"/>
  <c r="Z576" s="1"/>
  <c r="Z577" s="1"/>
  <c r="Z578" s="1"/>
  <c r="AB573"/>
  <c r="Z573"/>
  <c r="AB571"/>
  <c r="AB572" s="1"/>
  <c r="Z571"/>
  <c r="AA394"/>
  <c r="Y384"/>
  <c r="AA338"/>
  <c r="Y332"/>
  <c r="AA326"/>
  <c r="AA327" s="1"/>
  <c r="AA328" s="1"/>
  <c r="AA329" s="1"/>
  <c r="AA330" s="1"/>
  <c r="AA331" s="1"/>
  <c r="AA332" s="1"/>
  <c r="AA333" s="1"/>
  <c r="AA334" s="1"/>
  <c r="AA335" s="1"/>
  <c r="Y324"/>
  <c r="Y272"/>
  <c r="AA262"/>
  <c r="AA263" s="1"/>
  <c r="AA264" s="1"/>
  <c r="AA265" s="1"/>
  <c r="Y236"/>
  <c r="AA210"/>
  <c r="AA174"/>
  <c r="Y112"/>
  <c r="Y113" s="1"/>
  <c r="Y114" s="1"/>
  <c r="Y72"/>
  <c r="Y73" s="1"/>
  <c r="Y74" s="1"/>
  <c r="AA70"/>
  <c r="AA71" s="1"/>
  <c r="AA72" s="1"/>
  <c r="AA73" s="1"/>
  <c r="AA74" s="1"/>
  <c r="AA75" s="1"/>
  <c r="Z840"/>
  <c r="Z685"/>
  <c r="Z666"/>
  <c r="Z667" s="1"/>
  <c r="Z661"/>
  <c r="Z662" s="1"/>
  <c r="Z663" s="1"/>
  <c r="Z664" s="1"/>
  <c r="T63"/>
  <c r="T62"/>
  <c r="T61"/>
  <c r="T59"/>
  <c r="I964"/>
  <c r="I944"/>
  <c r="I912"/>
  <c r="I908"/>
  <c r="I900"/>
  <c r="I896"/>
  <c r="I852"/>
  <c r="I848"/>
  <c r="L764"/>
  <c r="I748"/>
  <c r="L692"/>
  <c r="I684"/>
  <c r="I656"/>
  <c r="L628"/>
  <c r="I592"/>
  <c r="H930"/>
  <c r="K330"/>
  <c r="N106"/>
  <c r="I960"/>
  <c r="I956"/>
  <c r="I948"/>
  <c r="I924"/>
  <c r="I868"/>
  <c r="I844"/>
  <c r="I752"/>
  <c r="I688"/>
  <c r="I680"/>
  <c r="O668"/>
  <c r="O660"/>
  <c r="O652"/>
  <c r="L644"/>
  <c r="I640"/>
  <c r="I632"/>
  <c r="O612"/>
  <c r="I608"/>
  <c r="I600"/>
  <c r="O596"/>
  <c r="I588"/>
  <c r="I580"/>
  <c r="I572"/>
  <c r="N839"/>
  <c r="N695"/>
  <c r="K655"/>
  <c r="K559"/>
  <c r="K543"/>
  <c r="N475"/>
  <c r="K159"/>
  <c r="L943"/>
  <c r="L935"/>
  <c r="O923"/>
  <c r="I919"/>
  <c r="I867"/>
  <c r="O859"/>
  <c r="I839"/>
  <c r="I835"/>
  <c r="O823"/>
  <c r="I799"/>
  <c r="I747"/>
  <c r="I743"/>
  <c r="I687"/>
  <c r="I683"/>
  <c r="I679"/>
  <c r="I631"/>
  <c r="I623"/>
  <c r="I619"/>
  <c r="I607"/>
  <c r="I603"/>
  <c r="I599"/>
  <c r="I591"/>
  <c r="I583"/>
  <c r="I579"/>
  <c r="O575"/>
  <c r="I571"/>
  <c r="I950"/>
  <c r="I890"/>
  <c r="I798"/>
  <c r="I718"/>
  <c r="I630"/>
  <c r="L914"/>
  <c r="L826"/>
  <c r="L754"/>
  <c r="L658"/>
  <c r="O970"/>
  <c r="O898"/>
  <c r="O802"/>
  <c r="O714"/>
  <c r="O642"/>
  <c r="K185"/>
  <c r="I954"/>
  <c r="I910"/>
  <c r="I846"/>
  <c r="I802"/>
  <c r="I726"/>
  <c r="I642"/>
  <c r="L946"/>
  <c r="L850"/>
  <c r="L762"/>
  <c r="L690"/>
  <c r="L594"/>
  <c r="O906"/>
  <c r="O834"/>
  <c r="O738"/>
  <c r="O650"/>
  <c r="O578"/>
  <c r="N953"/>
  <c r="I574"/>
  <c r="I930"/>
  <c r="I886"/>
  <c r="I826"/>
  <c r="I766"/>
  <c r="I694"/>
  <c r="I594"/>
  <c r="L890"/>
  <c r="L818"/>
  <c r="L722"/>
  <c r="L634"/>
  <c r="O962"/>
  <c r="O866"/>
  <c r="O778"/>
  <c r="O706"/>
  <c r="O610"/>
  <c r="N89"/>
  <c r="I927"/>
  <c r="I866"/>
  <c r="I822"/>
  <c r="I754"/>
  <c r="I678"/>
  <c r="L954"/>
  <c r="L882"/>
  <c r="L786"/>
  <c r="L698"/>
  <c r="L626"/>
  <c r="O930"/>
  <c r="O842"/>
  <c r="O770"/>
  <c r="O674"/>
  <c r="O586"/>
  <c r="N1062"/>
  <c r="N1042"/>
  <c r="H1010"/>
  <c r="H978"/>
  <c r="H962"/>
  <c r="K954"/>
  <c r="N934"/>
  <c r="H914"/>
  <c r="H906"/>
  <c r="H898"/>
  <c r="K890"/>
  <c r="N886"/>
  <c r="H882"/>
  <c r="N846"/>
  <c r="H842"/>
  <c r="H818"/>
  <c r="H810"/>
  <c r="H794"/>
  <c r="H722"/>
  <c r="H706"/>
  <c r="N690"/>
  <c r="H682"/>
  <c r="H674"/>
  <c r="N658"/>
  <c r="N654"/>
  <c r="H650"/>
  <c r="K634"/>
  <c r="N630"/>
  <c r="H626"/>
  <c r="H602"/>
  <c r="H578"/>
  <c r="H490"/>
  <c r="N482"/>
  <c r="K442"/>
  <c r="H418"/>
  <c r="H410"/>
  <c r="N398"/>
  <c r="H394"/>
  <c r="K354"/>
  <c r="N346"/>
  <c r="K290"/>
  <c r="H286"/>
  <c r="N282"/>
  <c r="N266"/>
  <c r="K250"/>
  <c r="N234"/>
  <c r="K226"/>
  <c r="N218"/>
  <c r="N202"/>
  <c r="N154"/>
  <c r="K50"/>
  <c r="K351"/>
  <c r="K1063"/>
  <c r="N1051"/>
  <c r="K1031"/>
  <c r="K1015"/>
  <c r="N1011"/>
  <c r="K1007"/>
  <c r="N987"/>
  <c r="K967"/>
  <c r="K959"/>
  <c r="K943"/>
  <c r="N927"/>
  <c r="N911"/>
  <c r="K903"/>
  <c r="N891"/>
  <c r="K887"/>
  <c r="K831"/>
  <c r="N827"/>
  <c r="K823"/>
  <c r="N819"/>
  <c r="K815"/>
  <c r="K799"/>
  <c r="N791"/>
  <c r="K783"/>
  <c r="N759"/>
  <c r="N743"/>
  <c r="N727"/>
  <c r="K711"/>
  <c r="K639"/>
  <c r="N595"/>
  <c r="N563"/>
  <c r="N527"/>
  <c r="N523"/>
  <c r="K519"/>
  <c r="K487"/>
  <c r="N467"/>
  <c r="N439"/>
  <c r="K423"/>
  <c r="N339"/>
  <c r="K307"/>
  <c r="K255"/>
  <c r="K243"/>
  <c r="K211"/>
  <c r="N207"/>
  <c r="K115"/>
  <c r="K43"/>
  <c r="O959"/>
  <c r="I959"/>
  <c r="I955"/>
  <c r="L955"/>
  <c r="O939"/>
  <c r="I939"/>
  <c r="L907"/>
  <c r="O907"/>
  <c r="O895"/>
  <c r="I895"/>
  <c r="I891"/>
  <c r="L891"/>
  <c r="O875"/>
  <c r="I875"/>
  <c r="L843"/>
  <c r="O843"/>
  <c r="O831"/>
  <c r="I831"/>
  <c r="I827"/>
  <c r="L827"/>
  <c r="O811"/>
  <c r="I811"/>
  <c r="I779"/>
  <c r="O779"/>
  <c r="I763"/>
  <c r="L763"/>
  <c r="I715"/>
  <c r="O715"/>
  <c r="I699"/>
  <c r="L699"/>
  <c r="I651"/>
  <c r="O651"/>
  <c r="I635"/>
  <c r="L635"/>
  <c r="L587"/>
  <c r="O587"/>
  <c r="O571"/>
  <c r="L571"/>
  <c r="K767"/>
  <c r="I907"/>
  <c r="I863"/>
  <c r="L967"/>
  <c r="L903"/>
  <c r="L839"/>
  <c r="L775"/>
  <c r="L711"/>
  <c r="L647"/>
  <c r="L583"/>
  <c r="O919"/>
  <c r="O855"/>
  <c r="O791"/>
  <c r="O727"/>
  <c r="O663"/>
  <c r="O599"/>
  <c r="N249"/>
  <c r="I582"/>
  <c r="I918"/>
  <c r="I854"/>
  <c r="I774"/>
  <c r="I738"/>
  <c r="I702"/>
  <c r="I654"/>
  <c r="I606"/>
  <c r="L922"/>
  <c r="L858"/>
  <c r="L794"/>
  <c r="L730"/>
  <c r="L666"/>
  <c r="L602"/>
  <c r="O938"/>
  <c r="O874"/>
  <c r="O810"/>
  <c r="O746"/>
  <c r="O682"/>
  <c r="O618"/>
  <c r="K53"/>
  <c r="N761"/>
  <c r="I586"/>
  <c r="I962"/>
  <c r="I942"/>
  <c r="I922"/>
  <c r="I898"/>
  <c r="I878"/>
  <c r="I858"/>
  <c r="I834"/>
  <c r="I814"/>
  <c r="I790"/>
  <c r="I742"/>
  <c r="I706"/>
  <c r="I658"/>
  <c r="I622"/>
  <c r="L966"/>
  <c r="L934"/>
  <c r="L902"/>
  <c r="L870"/>
  <c r="L838"/>
  <c r="L806"/>
  <c r="L774"/>
  <c r="L742"/>
  <c r="L710"/>
  <c r="L678"/>
  <c r="L646"/>
  <c r="L614"/>
  <c r="L582"/>
  <c r="O950"/>
  <c r="O918"/>
  <c r="O886"/>
  <c r="O854"/>
  <c r="O822"/>
  <c r="O790"/>
  <c r="O758"/>
  <c r="O726"/>
  <c r="O694"/>
  <c r="O662"/>
  <c r="O630"/>
  <c r="O598"/>
  <c r="I788"/>
  <c r="I716"/>
  <c r="I692"/>
  <c r="L876"/>
  <c r="L868"/>
  <c r="L804"/>
  <c r="L784"/>
  <c r="L740"/>
  <c r="L684"/>
  <c r="L620"/>
  <c r="O956"/>
  <c r="O928"/>
  <c r="O884"/>
  <c r="O864"/>
  <c r="O828"/>
  <c r="O764"/>
  <c r="O756"/>
  <c r="O736"/>
  <c r="O692"/>
  <c r="O672"/>
  <c r="O628"/>
  <c r="O608"/>
  <c r="K1055"/>
  <c r="I780"/>
  <c r="I756"/>
  <c r="I668"/>
  <c r="I644"/>
  <c r="L924"/>
  <c r="L796"/>
  <c r="L732"/>
  <c r="O876"/>
  <c r="O620"/>
  <c r="K863"/>
  <c r="K479"/>
  <c r="K313"/>
  <c r="N601"/>
  <c r="I578"/>
  <c r="I970"/>
  <c r="I958"/>
  <c r="I946"/>
  <c r="I938"/>
  <c r="I926"/>
  <c r="I914"/>
  <c r="I906"/>
  <c r="I894"/>
  <c r="I882"/>
  <c r="I874"/>
  <c r="I862"/>
  <c r="I850"/>
  <c r="I842"/>
  <c r="I830"/>
  <c r="I818"/>
  <c r="I810"/>
  <c r="I796"/>
  <c r="I786"/>
  <c r="I772"/>
  <c r="I750"/>
  <c r="I734"/>
  <c r="I724"/>
  <c r="I710"/>
  <c r="I700"/>
  <c r="I690"/>
  <c r="I674"/>
  <c r="I662"/>
  <c r="I652"/>
  <c r="I638"/>
  <c r="I628"/>
  <c r="I614"/>
  <c r="I590"/>
  <c r="L939"/>
  <c r="L919"/>
  <c r="L911"/>
  <c r="L875"/>
  <c r="L855"/>
  <c r="L847"/>
  <c r="L811"/>
  <c r="L791"/>
  <c r="L783"/>
  <c r="L770"/>
  <c r="L758"/>
  <c r="L747"/>
  <c r="L727"/>
  <c r="L719"/>
  <c r="L683"/>
  <c r="L663"/>
  <c r="L655"/>
  <c r="L619"/>
  <c r="L610"/>
  <c r="L599"/>
  <c r="L591"/>
  <c r="O966"/>
  <c r="O955"/>
  <c r="O935"/>
  <c r="O927"/>
  <c r="O902"/>
  <c r="O891"/>
  <c r="O871"/>
  <c r="O863"/>
  <c r="O838"/>
  <c r="O827"/>
  <c r="O807"/>
  <c r="O799"/>
  <c r="O763"/>
  <c r="O743"/>
  <c r="O735"/>
  <c r="O722"/>
  <c r="O699"/>
  <c r="O679"/>
  <c r="O671"/>
  <c r="O646"/>
  <c r="O635"/>
  <c r="O626"/>
  <c r="O615"/>
  <c r="O607"/>
  <c r="I764"/>
  <c r="I604"/>
  <c r="L940"/>
  <c r="L932"/>
  <c r="L912"/>
  <c r="L848"/>
  <c r="L812"/>
  <c r="L748"/>
  <c r="L720"/>
  <c r="L676"/>
  <c r="L656"/>
  <c r="L612"/>
  <c r="L592"/>
  <c r="O948"/>
  <c r="O892"/>
  <c r="O820"/>
  <c r="O800"/>
  <c r="O700"/>
  <c r="O636"/>
  <c r="O572"/>
  <c r="K927"/>
  <c r="I596"/>
  <c r="L860"/>
  <c r="L668"/>
  <c r="L604"/>
  <c r="O940"/>
  <c r="O812"/>
  <c r="O748"/>
  <c r="O684"/>
  <c r="H1045"/>
  <c r="K85"/>
  <c r="N441"/>
  <c r="I587"/>
  <c r="I575"/>
  <c r="I943"/>
  <c r="I934"/>
  <c r="I923"/>
  <c r="I911"/>
  <c r="I879"/>
  <c r="I870"/>
  <c r="I859"/>
  <c r="I847"/>
  <c r="I815"/>
  <c r="I806"/>
  <c r="I782"/>
  <c r="I732"/>
  <c r="I708"/>
  <c r="I686"/>
  <c r="I670"/>
  <c r="I660"/>
  <c r="I636"/>
  <c r="I598"/>
  <c r="L960"/>
  <c r="L948"/>
  <c r="L896"/>
  <c r="L884"/>
  <c r="L832"/>
  <c r="L820"/>
  <c r="L799"/>
  <c r="L778"/>
  <c r="L768"/>
  <c r="L746"/>
  <c r="L735"/>
  <c r="L714"/>
  <c r="L704"/>
  <c r="L682"/>
  <c r="L671"/>
  <c r="L650"/>
  <c r="L640"/>
  <c r="L618"/>
  <c r="L607"/>
  <c r="L576"/>
  <c r="O964"/>
  <c r="O943"/>
  <c r="O912"/>
  <c r="O900"/>
  <c r="O879"/>
  <c r="O848"/>
  <c r="O836"/>
  <c r="O815"/>
  <c r="O794"/>
  <c r="O784"/>
  <c r="O772"/>
  <c r="O762"/>
  <c r="O751"/>
  <c r="O730"/>
  <c r="O720"/>
  <c r="O708"/>
  <c r="O698"/>
  <c r="O687"/>
  <c r="O666"/>
  <c r="O656"/>
  <c r="O644"/>
  <c r="O634"/>
  <c r="O623"/>
  <c r="O602"/>
  <c r="O592"/>
  <c r="O580"/>
  <c r="O969"/>
  <c r="L969"/>
  <c r="O957"/>
  <c r="L957"/>
  <c r="O949"/>
  <c r="L949"/>
  <c r="O941"/>
  <c r="L941"/>
  <c r="O933"/>
  <c r="L933"/>
  <c r="O929"/>
  <c r="L929"/>
  <c r="O921"/>
  <c r="L921"/>
  <c r="O913"/>
  <c r="L913"/>
  <c r="O905"/>
  <c r="L905"/>
  <c r="O901"/>
  <c r="L901"/>
  <c r="O897"/>
  <c r="L897"/>
  <c r="O893"/>
  <c r="L893"/>
  <c r="O885"/>
  <c r="L885"/>
  <c r="O877"/>
  <c r="L877"/>
  <c r="O869"/>
  <c r="L869"/>
  <c r="O861"/>
  <c r="L861"/>
  <c r="O853"/>
  <c r="L853"/>
  <c r="O845"/>
  <c r="L845"/>
  <c r="O837"/>
  <c r="L837"/>
  <c r="O829"/>
  <c r="L829"/>
  <c r="O825"/>
  <c r="L825"/>
  <c r="O817"/>
  <c r="L817"/>
  <c r="O805"/>
  <c r="L805"/>
  <c r="O797"/>
  <c r="L797"/>
  <c r="O789"/>
  <c r="L789"/>
  <c r="I789"/>
  <c r="O781"/>
  <c r="L781"/>
  <c r="O773"/>
  <c r="L773"/>
  <c r="I773"/>
  <c r="O761"/>
  <c r="L761"/>
  <c r="O753"/>
  <c r="L753"/>
  <c r="O745"/>
  <c r="L745"/>
  <c r="O737"/>
  <c r="L737"/>
  <c r="O725"/>
  <c r="L725"/>
  <c r="I725"/>
  <c r="O717"/>
  <c r="L717"/>
  <c r="O709"/>
  <c r="L709"/>
  <c r="I709"/>
  <c r="O697"/>
  <c r="L697"/>
  <c r="O689"/>
  <c r="L689"/>
  <c r="O681"/>
  <c r="L681"/>
  <c r="O669"/>
  <c r="L669"/>
  <c r="O661"/>
  <c r="L661"/>
  <c r="I661"/>
  <c r="O653"/>
  <c r="L653"/>
  <c r="O645"/>
  <c r="L645"/>
  <c r="I645"/>
  <c r="O633"/>
  <c r="L633"/>
  <c r="O625"/>
  <c r="L625"/>
  <c r="O617"/>
  <c r="L617"/>
  <c r="O609"/>
  <c r="L609"/>
  <c r="O601"/>
  <c r="L601"/>
  <c r="O589"/>
  <c r="L589"/>
  <c r="O577"/>
  <c r="L577"/>
  <c r="K1049"/>
  <c r="N1049"/>
  <c r="H921"/>
  <c r="N921"/>
  <c r="H665"/>
  <c r="N665"/>
  <c r="H537"/>
  <c r="N537"/>
  <c r="H409"/>
  <c r="N409"/>
  <c r="H281"/>
  <c r="N281"/>
  <c r="O968"/>
  <c r="L968"/>
  <c r="I968"/>
  <c r="O952"/>
  <c r="L952"/>
  <c r="I952"/>
  <c r="O936"/>
  <c r="L936"/>
  <c r="I936"/>
  <c r="O920"/>
  <c r="L920"/>
  <c r="I920"/>
  <c r="O904"/>
  <c r="L904"/>
  <c r="I904"/>
  <c r="O888"/>
  <c r="L888"/>
  <c r="I888"/>
  <c r="O872"/>
  <c r="L872"/>
  <c r="I872"/>
  <c r="O856"/>
  <c r="L856"/>
  <c r="I856"/>
  <c r="O840"/>
  <c r="L840"/>
  <c r="I840"/>
  <c r="O824"/>
  <c r="L824"/>
  <c r="I824"/>
  <c r="O808"/>
  <c r="L808"/>
  <c r="I808"/>
  <c r="O792"/>
  <c r="L792"/>
  <c r="O776"/>
  <c r="L776"/>
  <c r="O760"/>
  <c r="L760"/>
  <c r="O744"/>
  <c r="L744"/>
  <c r="O728"/>
  <c r="L728"/>
  <c r="O712"/>
  <c r="L712"/>
  <c r="O696"/>
  <c r="L696"/>
  <c r="O680"/>
  <c r="L680"/>
  <c r="O664"/>
  <c r="L664"/>
  <c r="O648"/>
  <c r="L648"/>
  <c r="O632"/>
  <c r="L632"/>
  <c r="O616"/>
  <c r="L616"/>
  <c r="O600"/>
  <c r="L600"/>
  <c r="O584"/>
  <c r="L584"/>
  <c r="I584"/>
  <c r="K372"/>
  <c r="L156"/>
  <c r="I933"/>
  <c r="I901"/>
  <c r="I853"/>
  <c r="I837"/>
  <c r="I805"/>
  <c r="K1056"/>
  <c r="K992"/>
  <c r="K928"/>
  <c r="K864"/>
  <c r="K736"/>
  <c r="K672"/>
  <c r="K640"/>
  <c r="K576"/>
  <c r="K512"/>
  <c r="K448"/>
  <c r="K253"/>
  <c r="K200"/>
  <c r="K125"/>
  <c r="O424"/>
  <c r="N825"/>
  <c r="N473"/>
  <c r="N121"/>
  <c r="I577"/>
  <c r="I929"/>
  <c r="I913"/>
  <c r="I737"/>
  <c r="I601"/>
  <c r="H743"/>
  <c r="K1040"/>
  <c r="K976"/>
  <c r="K912"/>
  <c r="K784"/>
  <c r="K656"/>
  <c r="K432"/>
  <c r="K312"/>
  <c r="K281"/>
  <c r="K212"/>
  <c r="K184"/>
  <c r="K153"/>
  <c r="N43"/>
  <c r="N889"/>
  <c r="N729"/>
  <c r="N569"/>
  <c r="N377"/>
  <c r="N217"/>
  <c r="N57"/>
  <c r="I969"/>
  <c r="I921"/>
  <c r="I905"/>
  <c r="I825"/>
  <c r="I797"/>
  <c r="I776"/>
  <c r="I761"/>
  <c r="I740"/>
  <c r="I712"/>
  <c r="I697"/>
  <c r="I676"/>
  <c r="I669"/>
  <c r="I648"/>
  <c r="I633"/>
  <c r="I612"/>
  <c r="L959"/>
  <c r="L951"/>
  <c r="L944"/>
  <c r="L923"/>
  <c r="L916"/>
  <c r="L908"/>
  <c r="L895"/>
  <c r="L887"/>
  <c r="L880"/>
  <c r="L859"/>
  <c r="L852"/>
  <c r="L844"/>
  <c r="L831"/>
  <c r="L823"/>
  <c r="L816"/>
  <c r="L795"/>
  <c r="L788"/>
  <c r="L780"/>
  <c r="L767"/>
  <c r="L759"/>
  <c r="L752"/>
  <c r="L731"/>
  <c r="L724"/>
  <c r="L716"/>
  <c r="L703"/>
  <c r="L695"/>
  <c r="L688"/>
  <c r="L667"/>
  <c r="L660"/>
  <c r="L652"/>
  <c r="L639"/>
  <c r="L631"/>
  <c r="L624"/>
  <c r="L603"/>
  <c r="L596"/>
  <c r="L588"/>
  <c r="L575"/>
  <c r="O967"/>
  <c r="O960"/>
  <c r="O932"/>
  <c r="O924"/>
  <c r="O903"/>
  <c r="O896"/>
  <c r="O868"/>
  <c r="O860"/>
  <c r="O839"/>
  <c r="O832"/>
  <c r="O804"/>
  <c r="O783"/>
  <c r="O775"/>
  <c r="O768"/>
  <c r="O747"/>
  <c r="O719"/>
  <c r="O711"/>
  <c r="O704"/>
  <c r="O683"/>
  <c r="O655"/>
  <c r="O647"/>
  <c r="O640"/>
  <c r="O619"/>
  <c r="O591"/>
  <c r="O583"/>
  <c r="O576"/>
  <c r="O220"/>
  <c r="L220"/>
  <c r="O965"/>
  <c r="L965"/>
  <c r="O961"/>
  <c r="L961"/>
  <c r="O953"/>
  <c r="L953"/>
  <c r="O945"/>
  <c r="L945"/>
  <c r="O937"/>
  <c r="L937"/>
  <c r="O925"/>
  <c r="L925"/>
  <c r="O917"/>
  <c r="L917"/>
  <c r="O909"/>
  <c r="L909"/>
  <c r="O889"/>
  <c r="L889"/>
  <c r="O881"/>
  <c r="L881"/>
  <c r="O873"/>
  <c r="L873"/>
  <c r="O865"/>
  <c r="L865"/>
  <c r="O857"/>
  <c r="L857"/>
  <c r="O849"/>
  <c r="L849"/>
  <c r="O841"/>
  <c r="L841"/>
  <c r="O833"/>
  <c r="L833"/>
  <c r="O821"/>
  <c r="L821"/>
  <c r="O813"/>
  <c r="L813"/>
  <c r="O809"/>
  <c r="L809"/>
  <c r="O801"/>
  <c r="L801"/>
  <c r="O793"/>
  <c r="L793"/>
  <c r="O785"/>
  <c r="L785"/>
  <c r="O777"/>
  <c r="L777"/>
  <c r="O769"/>
  <c r="L769"/>
  <c r="O765"/>
  <c r="L765"/>
  <c r="O757"/>
  <c r="L757"/>
  <c r="I757"/>
  <c r="O749"/>
  <c r="L749"/>
  <c r="O741"/>
  <c r="L741"/>
  <c r="I741"/>
  <c r="O733"/>
  <c r="L733"/>
  <c r="O729"/>
  <c r="L729"/>
  <c r="O721"/>
  <c r="L721"/>
  <c r="O713"/>
  <c r="L713"/>
  <c r="O705"/>
  <c r="L705"/>
  <c r="O701"/>
  <c r="L701"/>
  <c r="O693"/>
  <c r="L693"/>
  <c r="I693"/>
  <c r="O685"/>
  <c r="L685"/>
  <c r="O677"/>
  <c r="L677"/>
  <c r="I677"/>
  <c r="O673"/>
  <c r="L673"/>
  <c r="O665"/>
  <c r="L665"/>
  <c r="O657"/>
  <c r="L657"/>
  <c r="O649"/>
  <c r="L649"/>
  <c r="O641"/>
  <c r="L641"/>
  <c r="O637"/>
  <c r="L637"/>
  <c r="O629"/>
  <c r="L629"/>
  <c r="I629"/>
  <c r="O621"/>
  <c r="L621"/>
  <c r="O613"/>
  <c r="L613"/>
  <c r="I613"/>
  <c r="O605"/>
  <c r="L605"/>
  <c r="O597"/>
  <c r="L597"/>
  <c r="I597"/>
  <c r="O593"/>
  <c r="L593"/>
  <c r="O585"/>
  <c r="L585"/>
  <c r="O581"/>
  <c r="L581"/>
  <c r="O573"/>
  <c r="L573"/>
  <c r="H793"/>
  <c r="N793"/>
  <c r="G4"/>
  <c r="O963"/>
  <c r="L963"/>
  <c r="O947"/>
  <c r="L947"/>
  <c r="O931"/>
  <c r="L931"/>
  <c r="O915"/>
  <c r="L915"/>
  <c r="O899"/>
  <c r="L899"/>
  <c r="O883"/>
  <c r="L883"/>
  <c r="O867"/>
  <c r="L867"/>
  <c r="O851"/>
  <c r="L851"/>
  <c r="O835"/>
  <c r="L835"/>
  <c r="O819"/>
  <c r="L819"/>
  <c r="O803"/>
  <c r="L803"/>
  <c r="I787"/>
  <c r="O787"/>
  <c r="L787"/>
  <c r="I771"/>
  <c r="O771"/>
  <c r="L771"/>
  <c r="I755"/>
  <c r="O755"/>
  <c r="L755"/>
  <c r="I739"/>
  <c r="O739"/>
  <c r="L739"/>
  <c r="I723"/>
  <c r="O723"/>
  <c r="L723"/>
  <c r="I707"/>
  <c r="O707"/>
  <c r="L707"/>
  <c r="I691"/>
  <c r="O691"/>
  <c r="L691"/>
  <c r="I675"/>
  <c r="O675"/>
  <c r="L675"/>
  <c r="I659"/>
  <c r="O659"/>
  <c r="L659"/>
  <c r="I643"/>
  <c r="O643"/>
  <c r="L643"/>
  <c r="I627"/>
  <c r="O627"/>
  <c r="L627"/>
  <c r="I611"/>
  <c r="O611"/>
  <c r="L611"/>
  <c r="I595"/>
  <c r="O595"/>
  <c r="L595"/>
  <c r="O579"/>
  <c r="L579"/>
  <c r="I965"/>
  <c r="I949"/>
  <c r="I885"/>
  <c r="I869"/>
  <c r="I821"/>
  <c r="I785"/>
  <c r="I777"/>
  <c r="I749"/>
  <c r="I721"/>
  <c r="I685"/>
  <c r="I657"/>
  <c r="I649"/>
  <c r="I621"/>
  <c r="I593"/>
  <c r="K1024"/>
  <c r="K960"/>
  <c r="K896"/>
  <c r="K832"/>
  <c r="K768"/>
  <c r="K704"/>
  <c r="K608"/>
  <c r="K297"/>
  <c r="K169"/>
  <c r="K100"/>
  <c r="N985"/>
  <c r="N633"/>
  <c r="N313"/>
  <c r="I897"/>
  <c r="I881"/>
  <c r="I865"/>
  <c r="I817"/>
  <c r="I729"/>
  <c r="I665"/>
  <c r="I637"/>
  <c r="I609"/>
  <c r="I396"/>
  <c r="K1039"/>
  <c r="K911"/>
  <c r="K527"/>
  <c r="K463"/>
  <c r="K329"/>
  <c r="K301"/>
  <c r="K232"/>
  <c r="K201"/>
  <c r="K173"/>
  <c r="K141"/>
  <c r="K101"/>
  <c r="L252"/>
  <c r="L60"/>
  <c r="O552"/>
  <c r="N1017"/>
  <c r="N857"/>
  <c r="N697"/>
  <c r="N505"/>
  <c r="N345"/>
  <c r="N185"/>
  <c r="I573"/>
  <c r="I957"/>
  <c r="I951"/>
  <c r="I941"/>
  <c r="I935"/>
  <c r="I925"/>
  <c r="I909"/>
  <c r="I893"/>
  <c r="I887"/>
  <c r="I877"/>
  <c r="I871"/>
  <c r="I861"/>
  <c r="I845"/>
  <c r="I829"/>
  <c r="I823"/>
  <c r="I813"/>
  <c r="I807"/>
  <c r="I781"/>
  <c r="I753"/>
  <c r="I745"/>
  <c r="I717"/>
  <c r="I689"/>
  <c r="I681"/>
  <c r="I653"/>
  <c r="I625"/>
  <c r="I617"/>
  <c r="I589"/>
  <c r="L964"/>
  <c r="L956"/>
  <c r="L928"/>
  <c r="L900"/>
  <c r="L892"/>
  <c r="L864"/>
  <c r="L836"/>
  <c r="L828"/>
  <c r="L800"/>
  <c r="L779"/>
  <c r="L751"/>
  <c r="L743"/>
  <c r="L736"/>
  <c r="L715"/>
  <c r="L687"/>
  <c r="L679"/>
  <c r="L672"/>
  <c r="L651"/>
  <c r="L623"/>
  <c r="L615"/>
  <c r="L608"/>
  <c r="L580"/>
  <c r="L572"/>
  <c r="O944"/>
  <c r="O916"/>
  <c r="O908"/>
  <c r="O880"/>
  <c r="O852"/>
  <c r="O844"/>
  <c r="O816"/>
  <c r="O795"/>
  <c r="O767"/>
  <c r="O759"/>
  <c r="O752"/>
  <c r="O731"/>
  <c r="O703"/>
  <c r="O695"/>
  <c r="O688"/>
  <c r="O667"/>
  <c r="O639"/>
  <c r="O631"/>
  <c r="O624"/>
  <c r="O603"/>
  <c r="O588"/>
  <c r="L958"/>
  <c r="L942"/>
  <c r="L926"/>
  <c r="L910"/>
  <c r="L894"/>
  <c r="L878"/>
  <c r="L862"/>
  <c r="L846"/>
  <c r="L830"/>
  <c r="L814"/>
  <c r="L798"/>
  <c r="L782"/>
  <c r="L766"/>
  <c r="L750"/>
  <c r="L734"/>
  <c r="L718"/>
  <c r="L702"/>
  <c r="L686"/>
  <c r="L670"/>
  <c r="L654"/>
  <c r="L638"/>
  <c r="L622"/>
  <c r="L606"/>
  <c r="L590"/>
  <c r="L574"/>
  <c r="I325"/>
  <c r="L365"/>
  <c r="L301"/>
  <c r="L237"/>
  <c r="L173"/>
  <c r="L109"/>
  <c r="L45"/>
  <c r="O257"/>
  <c r="O65"/>
  <c r="I181"/>
  <c r="O273"/>
  <c r="O145"/>
  <c r="I304"/>
  <c r="I113"/>
  <c r="L44"/>
  <c r="O369"/>
  <c r="O305"/>
  <c r="O241"/>
  <c r="O177"/>
  <c r="O113"/>
  <c r="O49"/>
  <c r="I157"/>
  <c r="L333"/>
  <c r="L269"/>
  <c r="L205"/>
  <c r="L141"/>
  <c r="L77"/>
  <c r="O321"/>
  <c r="O193"/>
  <c r="O129"/>
  <c r="O337"/>
  <c r="O209"/>
  <c r="O81"/>
  <c r="I220"/>
  <c r="L381"/>
  <c r="L349"/>
  <c r="L317"/>
  <c r="L285"/>
  <c r="L253"/>
  <c r="L221"/>
  <c r="L189"/>
  <c r="L157"/>
  <c r="L125"/>
  <c r="L93"/>
  <c r="L61"/>
  <c r="O456"/>
  <c r="O353"/>
  <c r="O289"/>
  <c r="O225"/>
  <c r="O161"/>
  <c r="O97"/>
  <c r="L508"/>
  <c r="O528"/>
  <c r="O464"/>
  <c r="I548"/>
  <c r="I337"/>
  <c r="I253"/>
  <c r="I185"/>
  <c r="I133"/>
  <c r="L548"/>
  <c r="L516"/>
  <c r="L484"/>
  <c r="L420"/>
  <c r="L372"/>
  <c r="L324"/>
  <c r="L212"/>
  <c r="L180"/>
  <c r="L132"/>
  <c r="L116"/>
  <c r="L84"/>
  <c r="O408"/>
  <c r="O377"/>
  <c r="O361"/>
  <c r="O345"/>
  <c r="O329"/>
  <c r="O313"/>
  <c r="O297"/>
  <c r="O281"/>
  <c r="O265"/>
  <c r="O249"/>
  <c r="O233"/>
  <c r="O217"/>
  <c r="O201"/>
  <c r="O185"/>
  <c r="O169"/>
  <c r="O153"/>
  <c r="O137"/>
  <c r="O121"/>
  <c r="O105"/>
  <c r="O89"/>
  <c r="O73"/>
  <c r="O57"/>
  <c r="I476"/>
  <c r="I252"/>
  <c r="I116"/>
  <c r="L476"/>
  <c r="L412"/>
  <c r="O496"/>
  <c r="O432"/>
  <c r="O328"/>
  <c r="O296"/>
  <c r="O248"/>
  <c r="O232"/>
  <c r="O152"/>
  <c r="O136"/>
  <c r="O88"/>
  <c r="O72"/>
  <c r="I372"/>
  <c r="I301"/>
  <c r="I212"/>
  <c r="I156"/>
  <c r="I72"/>
  <c r="L460"/>
  <c r="L396"/>
  <c r="L373"/>
  <c r="L357"/>
  <c r="L341"/>
  <c r="L325"/>
  <c r="L309"/>
  <c r="L293"/>
  <c r="L277"/>
  <c r="L261"/>
  <c r="L245"/>
  <c r="L229"/>
  <c r="L213"/>
  <c r="L197"/>
  <c r="L181"/>
  <c r="L165"/>
  <c r="L149"/>
  <c r="L133"/>
  <c r="L117"/>
  <c r="L101"/>
  <c r="L85"/>
  <c r="L69"/>
  <c r="L53"/>
  <c r="O416"/>
  <c r="O368"/>
  <c r="O304"/>
  <c r="O272"/>
  <c r="O240"/>
  <c r="O208"/>
  <c r="O176"/>
  <c r="O160"/>
  <c r="O112"/>
  <c r="N1002"/>
  <c r="N906"/>
  <c r="N746"/>
  <c r="N298"/>
  <c r="H542"/>
  <c r="K1064"/>
  <c r="K1048"/>
  <c r="K1032"/>
  <c r="K1016"/>
  <c r="K1000"/>
  <c r="K984"/>
  <c r="K968"/>
  <c r="K952"/>
  <c r="K888"/>
  <c r="K872"/>
  <c r="K856"/>
  <c r="K840"/>
  <c r="K760"/>
  <c r="K744"/>
  <c r="K712"/>
  <c r="K696"/>
  <c r="K680"/>
  <c r="K632"/>
  <c r="K616"/>
  <c r="K600"/>
  <c r="K504"/>
  <c r="K488"/>
  <c r="K472"/>
  <c r="K456"/>
  <c r="K424"/>
  <c r="K365"/>
  <c r="K339"/>
  <c r="K308"/>
  <c r="K296"/>
  <c r="K280"/>
  <c r="K265"/>
  <c r="K249"/>
  <c r="K237"/>
  <c r="K191"/>
  <c r="K168"/>
  <c r="K137"/>
  <c r="K121"/>
  <c r="K109"/>
  <c r="K61"/>
  <c r="N1065"/>
  <c r="N1033"/>
  <c r="N1001"/>
  <c r="N969"/>
  <c r="N937"/>
  <c r="N905"/>
  <c r="N873"/>
  <c r="N841"/>
  <c r="N809"/>
  <c r="N777"/>
  <c r="N745"/>
  <c r="N713"/>
  <c r="N681"/>
  <c r="N649"/>
  <c r="N617"/>
  <c r="N585"/>
  <c r="N553"/>
  <c r="N521"/>
  <c r="N489"/>
  <c r="N457"/>
  <c r="N425"/>
  <c r="N393"/>
  <c r="N361"/>
  <c r="N297"/>
  <c r="N233"/>
  <c r="N169"/>
  <c r="N105"/>
  <c r="N73"/>
  <c r="N1034"/>
  <c r="N970"/>
  <c r="N938"/>
  <c r="N874"/>
  <c r="N842"/>
  <c r="N810"/>
  <c r="N778"/>
  <c r="N714"/>
  <c r="N682"/>
  <c r="N650"/>
  <c r="N618"/>
  <c r="N586"/>
  <c r="N554"/>
  <c r="N522"/>
  <c r="N490"/>
  <c r="N458"/>
  <c r="N426"/>
  <c r="N394"/>
  <c r="N362"/>
  <c r="N330"/>
  <c r="N74"/>
  <c r="H1050"/>
  <c r="K999"/>
  <c r="K983"/>
  <c r="K871"/>
  <c r="K855"/>
  <c r="K839"/>
  <c r="K791"/>
  <c r="K759"/>
  <c r="K743"/>
  <c r="K727"/>
  <c r="K695"/>
  <c r="K679"/>
  <c r="K663"/>
  <c r="K631"/>
  <c r="K615"/>
  <c r="K599"/>
  <c r="K535"/>
  <c r="K439"/>
  <c r="K376"/>
  <c r="K361"/>
  <c r="K345"/>
  <c r="K333"/>
  <c r="K264"/>
  <c r="K248"/>
  <c r="K217"/>
  <c r="K205"/>
  <c r="K120"/>
  <c r="K108"/>
  <c r="K60"/>
  <c r="K44"/>
  <c r="N1050"/>
  <c r="N1018"/>
  <c r="N986"/>
  <c r="N954"/>
  <c r="N922"/>
  <c r="N890"/>
  <c r="N858"/>
  <c r="N826"/>
  <c r="N794"/>
  <c r="N762"/>
  <c r="N730"/>
  <c r="N698"/>
  <c r="N666"/>
  <c r="N634"/>
  <c r="N602"/>
  <c r="N570"/>
  <c r="N538"/>
  <c r="N506"/>
  <c r="N474"/>
  <c r="N442"/>
  <c r="N410"/>
  <c r="N250"/>
  <c r="I557"/>
  <c r="O557"/>
  <c r="L557"/>
  <c r="I549"/>
  <c r="O549"/>
  <c r="I541"/>
  <c r="O541"/>
  <c r="L541"/>
  <c r="I529"/>
  <c r="L529"/>
  <c r="O529"/>
  <c r="I521"/>
  <c r="L521"/>
  <c r="I513"/>
  <c r="L513"/>
  <c r="O513"/>
  <c r="I505"/>
  <c r="L505"/>
  <c r="I497"/>
  <c r="L497"/>
  <c r="O497"/>
  <c r="I489"/>
  <c r="L489"/>
  <c r="L465"/>
  <c r="O465"/>
  <c r="I449"/>
  <c r="L449"/>
  <c r="O449"/>
  <c r="I441"/>
  <c r="L441"/>
  <c r="I433"/>
  <c r="L433"/>
  <c r="O433"/>
  <c r="I421"/>
  <c r="O421"/>
  <c r="I413"/>
  <c r="O413"/>
  <c r="L413"/>
  <c r="I405"/>
  <c r="O405"/>
  <c r="I397"/>
  <c r="O397"/>
  <c r="L397"/>
  <c r="I389"/>
  <c r="O389"/>
  <c r="I566"/>
  <c r="O566"/>
  <c r="L566"/>
  <c r="I562"/>
  <c r="O562"/>
  <c r="L562"/>
  <c r="I554"/>
  <c r="O554"/>
  <c r="L554"/>
  <c r="O550"/>
  <c r="L550"/>
  <c r="I542"/>
  <c r="O542"/>
  <c r="L542"/>
  <c r="I534"/>
  <c r="O534"/>
  <c r="L534"/>
  <c r="I526"/>
  <c r="O526"/>
  <c r="L526"/>
  <c r="I522"/>
  <c r="O522"/>
  <c r="L522"/>
  <c r="I514"/>
  <c r="O514"/>
  <c r="L514"/>
  <c r="I506"/>
  <c r="O506"/>
  <c r="L506"/>
  <c r="I498"/>
  <c r="O498"/>
  <c r="L498"/>
  <c r="I490"/>
  <c r="O490"/>
  <c r="L490"/>
  <c r="O567"/>
  <c r="L567"/>
  <c r="O563"/>
  <c r="L563"/>
  <c r="I559"/>
  <c r="O559"/>
  <c r="L559"/>
  <c r="I551"/>
  <c r="O551"/>
  <c r="L551"/>
  <c r="I547"/>
  <c r="O547"/>
  <c r="L547"/>
  <c r="I543"/>
  <c r="O543"/>
  <c r="L543"/>
  <c r="I539"/>
  <c r="O539"/>
  <c r="L539"/>
  <c r="I535"/>
  <c r="O535"/>
  <c r="L535"/>
  <c r="I531"/>
  <c r="O531"/>
  <c r="L531"/>
  <c r="O527"/>
  <c r="L527"/>
  <c r="O523"/>
  <c r="L523"/>
  <c r="O519"/>
  <c r="L519"/>
  <c r="I515"/>
  <c r="O515"/>
  <c r="L515"/>
  <c r="I511"/>
  <c r="O511"/>
  <c r="L511"/>
  <c r="I507"/>
  <c r="O507"/>
  <c r="L507"/>
  <c r="O503"/>
  <c r="L503"/>
  <c r="I499"/>
  <c r="O499"/>
  <c r="L499"/>
  <c r="O495"/>
  <c r="L495"/>
  <c r="I491"/>
  <c r="O491"/>
  <c r="L491"/>
  <c r="O487"/>
  <c r="L487"/>
  <c r="I483"/>
  <c r="O483"/>
  <c r="L483"/>
  <c r="I479"/>
  <c r="O479"/>
  <c r="L479"/>
  <c r="I475"/>
  <c r="O475"/>
  <c r="L475"/>
  <c r="O471"/>
  <c r="L471"/>
  <c r="I467"/>
  <c r="O467"/>
  <c r="L467"/>
  <c r="I463"/>
  <c r="O463"/>
  <c r="L463"/>
  <c r="O459"/>
  <c r="L459"/>
  <c r="I455"/>
  <c r="O455"/>
  <c r="L455"/>
  <c r="I451"/>
  <c r="O451"/>
  <c r="L451"/>
  <c r="I447"/>
  <c r="O447"/>
  <c r="L447"/>
  <c r="I443"/>
  <c r="O443"/>
  <c r="L443"/>
  <c r="I439"/>
  <c r="O439"/>
  <c r="L439"/>
  <c r="O435"/>
  <c r="L435"/>
  <c r="I431"/>
  <c r="O431"/>
  <c r="L431"/>
  <c r="I427"/>
  <c r="O427"/>
  <c r="L427"/>
  <c r="I423"/>
  <c r="O423"/>
  <c r="L423"/>
  <c r="I419"/>
  <c r="O419"/>
  <c r="L419"/>
  <c r="I415"/>
  <c r="O415"/>
  <c r="L415"/>
  <c r="I411"/>
  <c r="O411"/>
  <c r="L411"/>
  <c r="I407"/>
  <c r="O407"/>
  <c r="L407"/>
  <c r="I403"/>
  <c r="O403"/>
  <c r="L403"/>
  <c r="I399"/>
  <c r="O399"/>
  <c r="L399"/>
  <c r="O395"/>
  <c r="L395"/>
  <c r="I391"/>
  <c r="O391"/>
  <c r="L391"/>
  <c r="I387"/>
  <c r="O387"/>
  <c r="L387"/>
  <c r="I383"/>
  <c r="O383"/>
  <c r="L383"/>
  <c r="I379"/>
  <c r="O379"/>
  <c r="L379"/>
  <c r="I375"/>
  <c r="O375"/>
  <c r="L375"/>
  <c r="I371"/>
  <c r="O371"/>
  <c r="L371"/>
  <c r="I367"/>
  <c r="O367"/>
  <c r="L367"/>
  <c r="I363"/>
  <c r="O363"/>
  <c r="L363"/>
  <c r="I359"/>
  <c r="O359"/>
  <c r="L359"/>
  <c r="O355"/>
  <c r="L355"/>
  <c r="I351"/>
  <c r="O351"/>
  <c r="L351"/>
  <c r="I347"/>
  <c r="O347"/>
  <c r="L347"/>
  <c r="I343"/>
  <c r="O343"/>
  <c r="L343"/>
  <c r="I339"/>
  <c r="O339"/>
  <c r="L339"/>
  <c r="I335"/>
  <c r="O335"/>
  <c r="L335"/>
  <c r="O331"/>
  <c r="L331"/>
  <c r="I327"/>
  <c r="O327"/>
  <c r="L327"/>
  <c r="O323"/>
  <c r="L323"/>
  <c r="I319"/>
  <c r="O319"/>
  <c r="L319"/>
  <c r="I315"/>
  <c r="O315"/>
  <c r="L315"/>
  <c r="O311"/>
  <c r="L311"/>
  <c r="I307"/>
  <c r="O307"/>
  <c r="L307"/>
  <c r="I303"/>
  <c r="O303"/>
  <c r="L303"/>
  <c r="I299"/>
  <c r="O299"/>
  <c r="L299"/>
  <c r="I295"/>
  <c r="O295"/>
  <c r="L295"/>
  <c r="L565"/>
  <c r="L549"/>
  <c r="O505"/>
  <c r="O441"/>
  <c r="L469"/>
  <c r="L405"/>
  <c r="O489"/>
  <c r="I569"/>
  <c r="L569"/>
  <c r="I561"/>
  <c r="L561"/>
  <c r="O561"/>
  <c r="I553"/>
  <c r="L553"/>
  <c r="I545"/>
  <c r="L545"/>
  <c r="O545"/>
  <c r="I537"/>
  <c r="L537"/>
  <c r="I533"/>
  <c r="O533"/>
  <c r="O525"/>
  <c r="I525"/>
  <c r="L525"/>
  <c r="I517"/>
  <c r="O517"/>
  <c r="I509"/>
  <c r="O509"/>
  <c r="L509"/>
  <c r="I501"/>
  <c r="O501"/>
  <c r="I493"/>
  <c r="O493"/>
  <c r="L493"/>
  <c r="I485"/>
  <c r="O485"/>
  <c r="I481"/>
  <c r="L481"/>
  <c r="O481"/>
  <c r="I477"/>
  <c r="O477"/>
  <c r="L477"/>
  <c r="I461"/>
  <c r="O461"/>
  <c r="L461"/>
  <c r="I453"/>
  <c r="O453"/>
  <c r="O445"/>
  <c r="L445"/>
  <c r="I437"/>
  <c r="O437"/>
  <c r="I429"/>
  <c r="O429"/>
  <c r="L429"/>
  <c r="I425"/>
  <c r="L425"/>
  <c r="I417"/>
  <c r="L417"/>
  <c r="O417"/>
  <c r="I409"/>
  <c r="L409"/>
  <c r="I401"/>
  <c r="L401"/>
  <c r="O401"/>
  <c r="I393"/>
  <c r="L393"/>
  <c r="I385"/>
  <c r="L385"/>
  <c r="O385"/>
  <c r="I570"/>
  <c r="O570"/>
  <c r="L570"/>
  <c r="I558"/>
  <c r="O558"/>
  <c r="L558"/>
  <c r="I546"/>
  <c r="O546"/>
  <c r="L546"/>
  <c r="O538"/>
  <c r="L538"/>
  <c r="I530"/>
  <c r="O530"/>
  <c r="L530"/>
  <c r="I518"/>
  <c r="O518"/>
  <c r="L518"/>
  <c r="O510"/>
  <c r="L510"/>
  <c r="I502"/>
  <c r="O502"/>
  <c r="L502"/>
  <c r="I494"/>
  <c r="O494"/>
  <c r="L494"/>
  <c r="I555"/>
  <c r="O555"/>
  <c r="L555"/>
  <c r="L501"/>
  <c r="L437"/>
  <c r="O521"/>
  <c r="O457"/>
  <c r="L421"/>
  <c r="L517"/>
  <c r="L453"/>
  <c r="L389"/>
  <c r="O537"/>
  <c r="O473"/>
  <c r="O409"/>
  <c r="O291"/>
  <c r="L291"/>
  <c r="I287"/>
  <c r="O287"/>
  <c r="L287"/>
  <c r="I283"/>
  <c r="O283"/>
  <c r="L283"/>
  <c r="I279"/>
  <c r="O279"/>
  <c r="L279"/>
  <c r="I275"/>
  <c r="O275"/>
  <c r="L275"/>
  <c r="I271"/>
  <c r="O271"/>
  <c r="L271"/>
  <c r="I267"/>
  <c r="O267"/>
  <c r="L267"/>
  <c r="I263"/>
  <c r="O263"/>
  <c r="L263"/>
  <c r="I259"/>
  <c r="O259"/>
  <c r="L259"/>
  <c r="I255"/>
  <c r="O255"/>
  <c r="L255"/>
  <c r="I251"/>
  <c r="O251"/>
  <c r="L251"/>
  <c r="I247"/>
  <c r="O247"/>
  <c r="L247"/>
  <c r="I243"/>
  <c r="O243"/>
  <c r="L243"/>
  <c r="I239"/>
  <c r="O239"/>
  <c r="L239"/>
  <c r="O235"/>
  <c r="L235"/>
  <c r="O231"/>
  <c r="L231"/>
  <c r="I227"/>
  <c r="O227"/>
  <c r="L227"/>
  <c r="I223"/>
  <c r="O223"/>
  <c r="L223"/>
  <c r="I219"/>
  <c r="O219"/>
  <c r="L219"/>
  <c r="O215"/>
  <c r="L215"/>
  <c r="I211"/>
  <c r="O211"/>
  <c r="L211"/>
  <c r="O207"/>
  <c r="L207"/>
  <c r="I203"/>
  <c r="O203"/>
  <c r="L203"/>
  <c r="I199"/>
  <c r="O199"/>
  <c r="L199"/>
  <c r="I195"/>
  <c r="O195"/>
  <c r="L195"/>
  <c r="I191"/>
  <c r="O191"/>
  <c r="L191"/>
  <c r="O187"/>
  <c r="L187"/>
  <c r="I183"/>
  <c r="O183"/>
  <c r="L183"/>
  <c r="I179"/>
  <c r="O179"/>
  <c r="L179"/>
  <c r="I175"/>
  <c r="O175"/>
  <c r="L175"/>
  <c r="I171"/>
  <c r="O171"/>
  <c r="L171"/>
  <c r="I167"/>
  <c r="O167"/>
  <c r="L167"/>
  <c r="I163"/>
  <c r="O163"/>
  <c r="L163"/>
  <c r="I159"/>
  <c r="O159"/>
  <c r="L159"/>
  <c r="I155"/>
  <c r="O155"/>
  <c r="L155"/>
  <c r="O151"/>
  <c r="L151"/>
  <c r="I147"/>
  <c r="O147"/>
  <c r="L147"/>
  <c r="I143"/>
  <c r="O143"/>
  <c r="L143"/>
  <c r="O139"/>
  <c r="L139"/>
  <c r="I135"/>
  <c r="O135"/>
  <c r="L135"/>
  <c r="I131"/>
  <c r="O131"/>
  <c r="L131"/>
  <c r="O127"/>
  <c r="L127"/>
  <c r="O123"/>
  <c r="L123"/>
  <c r="I119"/>
  <c r="O119"/>
  <c r="L119"/>
  <c r="I115"/>
  <c r="O115"/>
  <c r="L115"/>
  <c r="I111"/>
  <c r="O111"/>
  <c r="L111"/>
  <c r="I107"/>
  <c r="O107"/>
  <c r="L107"/>
  <c r="O103"/>
  <c r="L103"/>
  <c r="I99"/>
  <c r="O99"/>
  <c r="L99"/>
  <c r="I95"/>
  <c r="O95"/>
  <c r="L95"/>
  <c r="I91"/>
  <c r="O91"/>
  <c r="L91"/>
  <c r="O87"/>
  <c r="L87"/>
  <c r="O83"/>
  <c r="L83"/>
  <c r="I79"/>
  <c r="O79"/>
  <c r="L79"/>
  <c r="I75"/>
  <c r="O75"/>
  <c r="L75"/>
  <c r="I71"/>
  <c r="O71"/>
  <c r="L71"/>
  <c r="I67"/>
  <c r="O67"/>
  <c r="L67"/>
  <c r="I63"/>
  <c r="O63"/>
  <c r="L63"/>
  <c r="I59"/>
  <c r="O59"/>
  <c r="L59"/>
  <c r="I55"/>
  <c r="O55"/>
  <c r="L55"/>
  <c r="I51"/>
  <c r="O51"/>
  <c r="L51"/>
  <c r="O47"/>
  <c r="L47"/>
  <c r="O43"/>
  <c r="L43"/>
  <c r="H1063"/>
  <c r="N1063"/>
  <c r="H1059"/>
  <c r="N1059"/>
  <c r="H1047"/>
  <c r="N1047"/>
  <c r="H1043"/>
  <c r="N1043"/>
  <c r="H1031"/>
  <c r="N1031"/>
  <c r="H1023"/>
  <c r="N1023"/>
  <c r="H1019"/>
  <c r="N1019"/>
  <c r="H1015"/>
  <c r="N1015"/>
  <c r="H1007"/>
  <c r="N1007"/>
  <c r="H1003"/>
  <c r="N1003"/>
  <c r="H995"/>
  <c r="N995"/>
  <c r="H991"/>
  <c r="N991"/>
  <c r="H979"/>
  <c r="N979"/>
  <c r="H975"/>
  <c r="N975"/>
  <c r="H971"/>
  <c r="N971"/>
  <c r="H967"/>
  <c r="N967"/>
  <c r="H963"/>
  <c r="N963"/>
  <c r="H959"/>
  <c r="N959"/>
  <c r="H955"/>
  <c r="N955"/>
  <c r="N951"/>
  <c r="H951"/>
  <c r="H943"/>
  <c r="N943"/>
  <c r="H939"/>
  <c r="N939"/>
  <c r="H935"/>
  <c r="N935"/>
  <c r="H931"/>
  <c r="N931"/>
  <c r="H923"/>
  <c r="N923"/>
  <c r="H919"/>
  <c r="N919"/>
  <c r="H915"/>
  <c r="N915"/>
  <c r="H903"/>
  <c r="N903"/>
  <c r="H899"/>
  <c r="N899"/>
  <c r="H895"/>
  <c r="N895"/>
  <c r="H887"/>
  <c r="N887"/>
  <c r="H883"/>
  <c r="N883"/>
  <c r="H879"/>
  <c r="N879"/>
  <c r="H867"/>
  <c r="N867"/>
  <c r="H859"/>
  <c r="N859"/>
  <c r="H847"/>
  <c r="N847"/>
  <c r="H843"/>
  <c r="N843"/>
  <c r="H835"/>
  <c r="N835"/>
  <c r="H831"/>
  <c r="N831"/>
  <c r="H823"/>
  <c r="N823"/>
  <c r="H815"/>
  <c r="N815"/>
  <c r="H807"/>
  <c r="N807"/>
  <c r="H803"/>
  <c r="N803"/>
  <c r="H799"/>
  <c r="N799"/>
  <c r="H787"/>
  <c r="N787"/>
  <c r="H783"/>
  <c r="N783"/>
  <c r="H775"/>
  <c r="N775"/>
  <c r="H771"/>
  <c r="N771"/>
  <c r="H767"/>
  <c r="N767"/>
  <c r="H763"/>
  <c r="N763"/>
  <c r="H755"/>
  <c r="N755"/>
  <c r="H751"/>
  <c r="N751"/>
  <c r="H747"/>
  <c r="N747"/>
  <c r="H735"/>
  <c r="N735"/>
  <c r="H731"/>
  <c r="N731"/>
  <c r="H723"/>
  <c r="N723"/>
  <c r="H719"/>
  <c r="N719"/>
  <c r="H711"/>
  <c r="N711"/>
  <c r="H707"/>
  <c r="N707"/>
  <c r="H703"/>
  <c r="N703"/>
  <c r="H691"/>
  <c r="N691"/>
  <c r="H687"/>
  <c r="N687"/>
  <c r="H675"/>
  <c r="N675"/>
  <c r="H671"/>
  <c r="N671"/>
  <c r="H667"/>
  <c r="N667"/>
  <c r="H659"/>
  <c r="N659"/>
  <c r="H655"/>
  <c r="N655"/>
  <c r="H647"/>
  <c r="N647"/>
  <c r="H643"/>
  <c r="N643"/>
  <c r="H639"/>
  <c r="N639"/>
  <c r="H635"/>
  <c r="N635"/>
  <c r="H627"/>
  <c r="N627"/>
  <c r="H623"/>
  <c r="N623"/>
  <c r="H619"/>
  <c r="N619"/>
  <c r="H611"/>
  <c r="N611"/>
  <c r="H607"/>
  <c r="N607"/>
  <c r="H603"/>
  <c r="N603"/>
  <c r="H591"/>
  <c r="N591"/>
  <c r="H587"/>
  <c r="N587"/>
  <c r="H583"/>
  <c r="N583"/>
  <c r="H579"/>
  <c r="N579"/>
  <c r="H575"/>
  <c r="N575"/>
  <c r="H567"/>
  <c r="N567"/>
  <c r="H559"/>
  <c r="N559"/>
  <c r="H551"/>
  <c r="N551"/>
  <c r="H547"/>
  <c r="N547"/>
  <c r="H543"/>
  <c r="N543"/>
  <c r="H531"/>
  <c r="N531"/>
  <c r="H519"/>
  <c r="N519"/>
  <c r="H515"/>
  <c r="N515"/>
  <c r="H511"/>
  <c r="N511"/>
  <c r="H503"/>
  <c r="N503"/>
  <c r="H499"/>
  <c r="N499"/>
  <c r="H495"/>
  <c r="N495"/>
  <c r="N487"/>
  <c r="H487"/>
  <c r="H483"/>
  <c r="N483"/>
  <c r="H471"/>
  <c r="N471"/>
  <c r="H459"/>
  <c r="N459"/>
  <c r="H455"/>
  <c r="N455"/>
  <c r="H451"/>
  <c r="N451"/>
  <c r="H447"/>
  <c r="N447"/>
  <c r="H443"/>
  <c r="N443"/>
  <c r="H435"/>
  <c r="N435"/>
  <c r="H431"/>
  <c r="N431"/>
  <c r="H427"/>
  <c r="N427"/>
  <c r="H423"/>
  <c r="N423"/>
  <c r="H419"/>
  <c r="N419"/>
  <c r="H415"/>
  <c r="N415"/>
  <c r="H411"/>
  <c r="N411"/>
  <c r="H407"/>
  <c r="N407"/>
  <c r="H403"/>
  <c r="N403"/>
  <c r="H399"/>
  <c r="N399"/>
  <c r="H391"/>
  <c r="N391"/>
  <c r="H387"/>
  <c r="N387"/>
  <c r="H383"/>
  <c r="N383"/>
  <c r="H379"/>
  <c r="N379"/>
  <c r="K379"/>
  <c r="N375"/>
  <c r="K375"/>
  <c r="H371"/>
  <c r="N371"/>
  <c r="H367"/>
  <c r="N367"/>
  <c r="H363"/>
  <c r="N363"/>
  <c r="K363"/>
  <c r="N359"/>
  <c r="K359"/>
  <c r="H359"/>
  <c r="H355"/>
  <c r="N355"/>
  <c r="H351"/>
  <c r="N351"/>
  <c r="H347"/>
  <c r="N347"/>
  <c r="K347"/>
  <c r="H343"/>
  <c r="N343"/>
  <c r="K343"/>
  <c r="H331"/>
  <c r="N331"/>
  <c r="K331"/>
  <c r="H327"/>
  <c r="N327"/>
  <c r="K327"/>
  <c r="H323"/>
  <c r="N323"/>
  <c r="H319"/>
  <c r="N319"/>
  <c r="H315"/>
  <c r="N315"/>
  <c r="K315"/>
  <c r="H311"/>
  <c r="N311"/>
  <c r="K311"/>
  <c r="H307"/>
  <c r="N307"/>
  <c r="H303"/>
  <c r="N303"/>
  <c r="H299"/>
  <c r="N299"/>
  <c r="K299"/>
  <c r="H295"/>
  <c r="N295"/>
  <c r="K295"/>
  <c r="H291"/>
  <c r="N291"/>
  <c r="H287"/>
  <c r="N287"/>
  <c r="H283"/>
  <c r="N283"/>
  <c r="K283"/>
  <c r="N279"/>
  <c r="K279"/>
  <c r="H275"/>
  <c r="N275"/>
  <c r="H271"/>
  <c r="N271"/>
  <c r="H267"/>
  <c r="N267"/>
  <c r="K267"/>
  <c r="H263"/>
  <c r="N263"/>
  <c r="K263"/>
  <c r="H259"/>
  <c r="N259"/>
  <c r="H255"/>
  <c r="N255"/>
  <c r="H251"/>
  <c r="N251"/>
  <c r="K251"/>
  <c r="H247"/>
  <c r="N247"/>
  <c r="K247"/>
  <c r="H243"/>
  <c r="N243"/>
  <c r="H239"/>
  <c r="N239"/>
  <c r="H235"/>
  <c r="N235"/>
  <c r="K235"/>
  <c r="H231"/>
  <c r="N231"/>
  <c r="K231"/>
  <c r="H227"/>
  <c r="N227"/>
  <c r="H223"/>
  <c r="N223"/>
  <c r="H219"/>
  <c r="N219"/>
  <c r="K219"/>
  <c r="N215"/>
  <c r="K215"/>
  <c r="H211"/>
  <c r="N211"/>
  <c r="N203"/>
  <c r="K203"/>
  <c r="H199"/>
  <c r="N199"/>
  <c r="K199"/>
  <c r="H195"/>
  <c r="N195"/>
  <c r="H187"/>
  <c r="N187"/>
  <c r="K187"/>
  <c r="N183"/>
  <c r="K183"/>
  <c r="H179"/>
  <c r="N179"/>
  <c r="H175"/>
  <c r="N175"/>
  <c r="H171"/>
  <c r="N171"/>
  <c r="K171"/>
  <c r="H167"/>
  <c r="N167"/>
  <c r="K167"/>
  <c r="H163"/>
  <c r="N163"/>
  <c r="H159"/>
  <c r="N159"/>
  <c r="H155"/>
  <c r="N155"/>
  <c r="K155"/>
  <c r="N151"/>
  <c r="K151"/>
  <c r="H147"/>
  <c r="N147"/>
  <c r="N139"/>
  <c r="K139"/>
  <c r="H135"/>
  <c r="N135"/>
  <c r="K135"/>
  <c r="H131"/>
  <c r="N131"/>
  <c r="H127"/>
  <c r="N127"/>
  <c r="H123"/>
  <c r="N123"/>
  <c r="K123"/>
  <c r="N119"/>
  <c r="K119"/>
  <c r="H115"/>
  <c r="N115"/>
  <c r="H111"/>
  <c r="N111"/>
  <c r="K111"/>
  <c r="H107"/>
  <c r="N107"/>
  <c r="K107"/>
  <c r="N103"/>
  <c r="K103"/>
  <c r="H103"/>
  <c r="H99"/>
  <c r="N99"/>
  <c r="K99"/>
  <c r="H95"/>
  <c r="N95"/>
  <c r="K95"/>
  <c r="H91"/>
  <c r="N91"/>
  <c r="K91"/>
  <c r="H87"/>
  <c r="N87"/>
  <c r="K87"/>
  <c r="H83"/>
  <c r="N83"/>
  <c r="K83"/>
  <c r="N79"/>
  <c r="K79"/>
  <c r="H75"/>
  <c r="N75"/>
  <c r="K75"/>
  <c r="H71"/>
  <c r="N71"/>
  <c r="K71"/>
  <c r="H67"/>
  <c r="N67"/>
  <c r="K67"/>
  <c r="H63"/>
  <c r="N63"/>
  <c r="K63"/>
  <c r="H59"/>
  <c r="N59"/>
  <c r="K59"/>
  <c r="N55"/>
  <c r="K55"/>
  <c r="H51"/>
  <c r="N51"/>
  <c r="K51"/>
  <c r="H47"/>
  <c r="N47"/>
  <c r="K47"/>
  <c r="I568"/>
  <c r="L568"/>
  <c r="I564"/>
  <c r="O564"/>
  <c r="I560"/>
  <c r="L560"/>
  <c r="I556"/>
  <c r="O556"/>
  <c r="I544"/>
  <c r="L544"/>
  <c r="I540"/>
  <c r="O540"/>
  <c r="I536"/>
  <c r="L536"/>
  <c r="I532"/>
  <c r="O532"/>
  <c r="O524"/>
  <c r="I524"/>
  <c r="I520"/>
  <c r="L520"/>
  <c r="I512"/>
  <c r="L512"/>
  <c r="I504"/>
  <c r="L504"/>
  <c r="I500"/>
  <c r="O500"/>
  <c r="I492"/>
  <c r="O492"/>
  <c r="I488"/>
  <c r="L488"/>
  <c r="I480"/>
  <c r="L480"/>
  <c r="I472"/>
  <c r="L472"/>
  <c r="I468"/>
  <c r="O468"/>
  <c r="I452"/>
  <c r="O452"/>
  <c r="I448"/>
  <c r="L448"/>
  <c r="I444"/>
  <c r="O444"/>
  <c r="I440"/>
  <c r="L440"/>
  <c r="I436"/>
  <c r="O436"/>
  <c r="O428"/>
  <c r="I428"/>
  <c r="I404"/>
  <c r="O404"/>
  <c r="I400"/>
  <c r="L400"/>
  <c r="I392"/>
  <c r="L392"/>
  <c r="I388"/>
  <c r="O388"/>
  <c r="I384"/>
  <c r="L384"/>
  <c r="I380"/>
  <c r="O380"/>
  <c r="I376"/>
  <c r="L376"/>
  <c r="I364"/>
  <c r="O364"/>
  <c r="I360"/>
  <c r="L360"/>
  <c r="I356"/>
  <c r="O356"/>
  <c r="L352"/>
  <c r="I352"/>
  <c r="I348"/>
  <c r="O348"/>
  <c r="I344"/>
  <c r="L344"/>
  <c r="I340"/>
  <c r="O340"/>
  <c r="I336"/>
  <c r="L336"/>
  <c r="I332"/>
  <c r="O332"/>
  <c r="I320"/>
  <c r="L320"/>
  <c r="I316"/>
  <c r="O316"/>
  <c r="L312"/>
  <c r="I312"/>
  <c r="I308"/>
  <c r="O308"/>
  <c r="I300"/>
  <c r="O300"/>
  <c r="I292"/>
  <c r="O292"/>
  <c r="I288"/>
  <c r="L288"/>
  <c r="I284"/>
  <c r="O284"/>
  <c r="I280"/>
  <c r="L280"/>
  <c r="I276"/>
  <c r="O276"/>
  <c r="I268"/>
  <c r="O268"/>
  <c r="I264"/>
  <c r="L264"/>
  <c r="I260"/>
  <c r="O260"/>
  <c r="I256"/>
  <c r="L256"/>
  <c r="I244"/>
  <c r="O244"/>
  <c r="I236"/>
  <c r="O236"/>
  <c r="I228"/>
  <c r="O228"/>
  <c r="I224"/>
  <c r="L224"/>
  <c r="I216"/>
  <c r="L216"/>
  <c r="I204"/>
  <c r="O204"/>
  <c r="I200"/>
  <c r="L200"/>
  <c r="O196"/>
  <c r="I196"/>
  <c r="I192"/>
  <c r="L192"/>
  <c r="I188"/>
  <c r="O188"/>
  <c r="I184"/>
  <c r="L184"/>
  <c r="I172"/>
  <c r="O172"/>
  <c r="I168"/>
  <c r="L168"/>
  <c r="O164"/>
  <c r="I164"/>
  <c r="I148"/>
  <c r="O148"/>
  <c r="I144"/>
  <c r="L144"/>
  <c r="I140"/>
  <c r="O140"/>
  <c r="I128"/>
  <c r="L128"/>
  <c r="I124"/>
  <c r="O124"/>
  <c r="I120"/>
  <c r="L120"/>
  <c r="I108"/>
  <c r="O108"/>
  <c r="I104"/>
  <c r="L104"/>
  <c r="O100"/>
  <c r="I100"/>
  <c r="I96"/>
  <c r="L96"/>
  <c r="I92"/>
  <c r="O92"/>
  <c r="I80"/>
  <c r="L80"/>
  <c r="I76"/>
  <c r="O76"/>
  <c r="I68"/>
  <c r="O68"/>
  <c r="I64"/>
  <c r="L64"/>
  <c r="I56"/>
  <c r="L56"/>
  <c r="I52"/>
  <c r="O52"/>
  <c r="I48"/>
  <c r="L48"/>
  <c r="H1060"/>
  <c r="N1060"/>
  <c r="H1052"/>
  <c r="N1052"/>
  <c r="H1044"/>
  <c r="N1044"/>
  <c r="H1036"/>
  <c r="N1036"/>
  <c r="H1028"/>
  <c r="N1028"/>
  <c r="H1020"/>
  <c r="N1020"/>
  <c r="H1012"/>
  <c r="N1012"/>
  <c r="H1008"/>
  <c r="N1008"/>
  <c r="H1004"/>
  <c r="N1004"/>
  <c r="H996"/>
  <c r="N996"/>
  <c r="H988"/>
  <c r="N988"/>
  <c r="H972"/>
  <c r="N972"/>
  <c r="H964"/>
  <c r="N964"/>
  <c r="H948"/>
  <c r="N948"/>
  <c r="H944"/>
  <c r="N944"/>
  <c r="H940"/>
  <c r="N940"/>
  <c r="H936"/>
  <c r="N936"/>
  <c r="H920"/>
  <c r="N920"/>
  <c r="H916"/>
  <c r="N916"/>
  <c r="H908"/>
  <c r="N908"/>
  <c r="H904"/>
  <c r="N904"/>
  <c r="H884"/>
  <c r="N884"/>
  <c r="H880"/>
  <c r="N880"/>
  <c r="H868"/>
  <c r="N868"/>
  <c r="H860"/>
  <c r="N860"/>
  <c r="H848"/>
  <c r="N848"/>
  <c r="H824"/>
  <c r="N824"/>
  <c r="H820"/>
  <c r="N820"/>
  <c r="H816"/>
  <c r="N816"/>
  <c r="H812"/>
  <c r="N812"/>
  <c r="H808"/>
  <c r="N808"/>
  <c r="H800"/>
  <c r="N800"/>
  <c r="H792"/>
  <c r="N792"/>
  <c r="H788"/>
  <c r="N788"/>
  <c r="H776"/>
  <c r="N776"/>
  <c r="H764"/>
  <c r="N764"/>
  <c r="H756"/>
  <c r="N756"/>
  <c r="H752"/>
  <c r="N752"/>
  <c r="H740"/>
  <c r="N740"/>
  <c r="H732"/>
  <c r="N732"/>
  <c r="H728"/>
  <c r="N728"/>
  <c r="H720"/>
  <c r="N720"/>
  <c r="H700"/>
  <c r="N700"/>
  <c r="H692"/>
  <c r="N692"/>
  <c r="H688"/>
  <c r="N688"/>
  <c r="H684"/>
  <c r="N684"/>
  <c r="H664"/>
  <c r="N664"/>
  <c r="H660"/>
  <c r="N660"/>
  <c r="H648"/>
  <c r="N648"/>
  <c r="H644"/>
  <c r="N644"/>
  <c r="H636"/>
  <c r="N636"/>
  <c r="H628"/>
  <c r="N628"/>
  <c r="H624"/>
  <c r="N624"/>
  <c r="H612"/>
  <c r="N612"/>
  <c r="H604"/>
  <c r="N604"/>
  <c r="H592"/>
  <c r="N592"/>
  <c r="H588"/>
  <c r="N588"/>
  <c r="H584"/>
  <c r="N584"/>
  <c r="H568"/>
  <c r="N568"/>
  <c r="H564"/>
  <c r="N564"/>
  <c r="H560"/>
  <c r="N560"/>
  <c r="H556"/>
  <c r="N556"/>
  <c r="H552"/>
  <c r="N552"/>
  <c r="H544"/>
  <c r="N544"/>
  <c r="H536"/>
  <c r="N536"/>
  <c r="H532"/>
  <c r="N532"/>
  <c r="H528"/>
  <c r="N528"/>
  <c r="H520"/>
  <c r="N520"/>
  <c r="H516"/>
  <c r="N516"/>
  <c r="H500"/>
  <c r="N500"/>
  <c r="H496"/>
  <c r="N496"/>
  <c r="H484"/>
  <c r="N484"/>
  <c r="H480"/>
  <c r="N480"/>
  <c r="H476"/>
  <c r="N476"/>
  <c r="H464"/>
  <c r="N464"/>
  <c r="H440"/>
  <c r="N440"/>
  <c r="H416"/>
  <c r="N416"/>
  <c r="H408"/>
  <c r="N408"/>
  <c r="H400"/>
  <c r="N400"/>
  <c r="H396"/>
  <c r="N396"/>
  <c r="H392"/>
  <c r="N392"/>
  <c r="H388"/>
  <c r="N388"/>
  <c r="N384"/>
  <c r="K384"/>
  <c r="N380"/>
  <c r="K380"/>
  <c r="N368"/>
  <c r="K368"/>
  <c r="N364"/>
  <c r="K364"/>
  <c r="H360"/>
  <c r="N360"/>
  <c r="N352"/>
  <c r="K352"/>
  <c r="N348"/>
  <c r="K348"/>
  <c r="H344"/>
  <c r="N344"/>
  <c r="H340"/>
  <c r="N340"/>
  <c r="H336"/>
  <c r="N336"/>
  <c r="K336"/>
  <c r="N332"/>
  <c r="K332"/>
  <c r="H328"/>
  <c r="N328"/>
  <c r="H324"/>
  <c r="N324"/>
  <c r="N320"/>
  <c r="K320"/>
  <c r="N316"/>
  <c r="K316"/>
  <c r="H304"/>
  <c r="N304"/>
  <c r="K304"/>
  <c r="N300"/>
  <c r="K300"/>
  <c r="H288"/>
  <c r="N288"/>
  <c r="K288"/>
  <c r="N284"/>
  <c r="K284"/>
  <c r="H276"/>
  <c r="N276"/>
  <c r="N272"/>
  <c r="K272"/>
  <c r="N268"/>
  <c r="K268"/>
  <c r="H260"/>
  <c r="N260"/>
  <c r="H256"/>
  <c r="N256"/>
  <c r="K256"/>
  <c r="N252"/>
  <c r="K252"/>
  <c r="H244"/>
  <c r="N244"/>
  <c r="N240"/>
  <c r="K240"/>
  <c r="N236"/>
  <c r="K236"/>
  <c r="H224"/>
  <c r="N224"/>
  <c r="K224"/>
  <c r="H220"/>
  <c r="N220"/>
  <c r="K220"/>
  <c r="H216"/>
  <c r="N216"/>
  <c r="N208"/>
  <c r="K208"/>
  <c r="N204"/>
  <c r="K204"/>
  <c r="H196"/>
  <c r="N196"/>
  <c r="H192"/>
  <c r="N192"/>
  <c r="K192"/>
  <c r="N188"/>
  <c r="K188"/>
  <c r="H180"/>
  <c r="N180"/>
  <c r="H176"/>
  <c r="N176"/>
  <c r="K176"/>
  <c r="N172"/>
  <c r="K172"/>
  <c r="H160"/>
  <c r="N160"/>
  <c r="K160"/>
  <c r="H156"/>
  <c r="N156"/>
  <c r="K156"/>
  <c r="H152"/>
  <c r="N152"/>
  <c r="H148"/>
  <c r="N148"/>
  <c r="N144"/>
  <c r="K144"/>
  <c r="H140"/>
  <c r="N140"/>
  <c r="K140"/>
  <c r="H136"/>
  <c r="N136"/>
  <c r="H132"/>
  <c r="N132"/>
  <c r="N128"/>
  <c r="K128"/>
  <c r="N124"/>
  <c r="K124"/>
  <c r="H116"/>
  <c r="N116"/>
  <c r="H112"/>
  <c r="N112"/>
  <c r="K112"/>
  <c r="N104"/>
  <c r="K104"/>
  <c r="H96"/>
  <c r="N96"/>
  <c r="K96"/>
  <c r="H92"/>
  <c r="N92"/>
  <c r="H88"/>
  <c r="N88"/>
  <c r="K88"/>
  <c r="H84"/>
  <c r="N84"/>
  <c r="N80"/>
  <c r="K80"/>
  <c r="H76"/>
  <c r="N76"/>
  <c r="H72"/>
  <c r="N72"/>
  <c r="K72"/>
  <c r="H68"/>
  <c r="N68"/>
  <c r="H64"/>
  <c r="N64"/>
  <c r="K64"/>
  <c r="N56"/>
  <c r="K56"/>
  <c r="H52"/>
  <c r="N52"/>
  <c r="H48"/>
  <c r="N48"/>
  <c r="K48"/>
  <c r="K1059"/>
  <c r="K1051"/>
  <c r="K1043"/>
  <c r="K1035"/>
  <c r="K1027"/>
  <c r="K1019"/>
  <c r="K1011"/>
  <c r="K1003"/>
  <c r="K995"/>
  <c r="K987"/>
  <c r="K979"/>
  <c r="K971"/>
  <c r="K963"/>
  <c r="K955"/>
  <c r="K947"/>
  <c r="K939"/>
  <c r="K931"/>
  <c r="K923"/>
  <c r="K915"/>
  <c r="K907"/>
  <c r="K899"/>
  <c r="K891"/>
  <c r="K883"/>
  <c r="K875"/>
  <c r="K867"/>
  <c r="K859"/>
  <c r="K851"/>
  <c r="K843"/>
  <c r="K835"/>
  <c r="K827"/>
  <c r="K819"/>
  <c r="K811"/>
  <c r="K803"/>
  <c r="K795"/>
  <c r="K787"/>
  <c r="K779"/>
  <c r="K771"/>
  <c r="K763"/>
  <c r="K755"/>
  <c r="K747"/>
  <c r="K739"/>
  <c r="K731"/>
  <c r="K723"/>
  <c r="K715"/>
  <c r="K707"/>
  <c r="K699"/>
  <c r="K691"/>
  <c r="K683"/>
  <c r="K675"/>
  <c r="K667"/>
  <c r="K659"/>
  <c r="K651"/>
  <c r="K643"/>
  <c r="K635"/>
  <c r="K627"/>
  <c r="K619"/>
  <c r="K611"/>
  <c r="K603"/>
  <c r="K595"/>
  <c r="K587"/>
  <c r="K579"/>
  <c r="K571"/>
  <c r="K563"/>
  <c r="K555"/>
  <c r="K547"/>
  <c r="K539"/>
  <c r="K531"/>
  <c r="K523"/>
  <c r="K515"/>
  <c r="K507"/>
  <c r="K499"/>
  <c r="K491"/>
  <c r="K483"/>
  <c r="K475"/>
  <c r="K467"/>
  <c r="K459"/>
  <c r="K451"/>
  <c r="K443"/>
  <c r="K435"/>
  <c r="K427"/>
  <c r="K419"/>
  <c r="K411"/>
  <c r="K403"/>
  <c r="K395"/>
  <c r="K387"/>
  <c r="K355"/>
  <c r="K323"/>
  <c r="K291"/>
  <c r="K259"/>
  <c r="K227"/>
  <c r="K195"/>
  <c r="K163"/>
  <c r="K131"/>
  <c r="I508"/>
  <c r="I136"/>
  <c r="I88"/>
  <c r="K1060"/>
  <c r="K1052"/>
  <c r="K1044"/>
  <c r="K1036"/>
  <c r="K1028"/>
  <c r="K1020"/>
  <c r="K1012"/>
  <c r="K1004"/>
  <c r="K996"/>
  <c r="K988"/>
  <c r="K980"/>
  <c r="K972"/>
  <c r="K964"/>
  <c r="K956"/>
  <c r="K948"/>
  <c r="K940"/>
  <c r="K932"/>
  <c r="K924"/>
  <c r="K916"/>
  <c r="K908"/>
  <c r="K900"/>
  <c r="K892"/>
  <c r="K884"/>
  <c r="K876"/>
  <c r="K868"/>
  <c r="K860"/>
  <c r="K852"/>
  <c r="K844"/>
  <c r="K836"/>
  <c r="K828"/>
  <c r="K820"/>
  <c r="K812"/>
  <c r="K804"/>
  <c r="K796"/>
  <c r="K788"/>
  <c r="K780"/>
  <c r="K772"/>
  <c r="K764"/>
  <c r="K756"/>
  <c r="K748"/>
  <c r="K740"/>
  <c r="K732"/>
  <c r="K724"/>
  <c r="K716"/>
  <c r="K708"/>
  <c r="K700"/>
  <c r="K692"/>
  <c r="K684"/>
  <c r="K676"/>
  <c r="K668"/>
  <c r="K660"/>
  <c r="K652"/>
  <c r="K644"/>
  <c r="K636"/>
  <c r="K628"/>
  <c r="K620"/>
  <c r="K612"/>
  <c r="K604"/>
  <c r="K596"/>
  <c r="K588"/>
  <c r="K580"/>
  <c r="K572"/>
  <c r="K564"/>
  <c r="K556"/>
  <c r="K548"/>
  <c r="K540"/>
  <c r="K532"/>
  <c r="K524"/>
  <c r="K516"/>
  <c r="K508"/>
  <c r="K500"/>
  <c r="K492"/>
  <c r="K484"/>
  <c r="K476"/>
  <c r="K468"/>
  <c r="K460"/>
  <c r="K452"/>
  <c r="K444"/>
  <c r="K436"/>
  <c r="K428"/>
  <c r="K420"/>
  <c r="K412"/>
  <c r="K404"/>
  <c r="K396"/>
  <c r="K388"/>
  <c r="K367"/>
  <c r="K356"/>
  <c r="K335"/>
  <c r="K324"/>
  <c r="K303"/>
  <c r="K292"/>
  <c r="K271"/>
  <c r="K260"/>
  <c r="K239"/>
  <c r="K228"/>
  <c r="K207"/>
  <c r="K196"/>
  <c r="K175"/>
  <c r="K164"/>
  <c r="K143"/>
  <c r="K132"/>
  <c r="H1061"/>
  <c r="N1061"/>
  <c r="H1053"/>
  <c r="N1053"/>
  <c r="H1037"/>
  <c r="N1037"/>
  <c r="H1029"/>
  <c r="N1029"/>
  <c r="H1021"/>
  <c r="N1021"/>
  <c r="H1013"/>
  <c r="N1013"/>
  <c r="H1005"/>
  <c r="N1005"/>
  <c r="H997"/>
  <c r="N997"/>
  <c r="H989"/>
  <c r="N989"/>
  <c r="H981"/>
  <c r="N981"/>
  <c r="H973"/>
  <c r="N973"/>
  <c r="H965"/>
  <c r="N965"/>
  <c r="H957"/>
  <c r="N957"/>
  <c r="H949"/>
  <c r="N949"/>
  <c r="H941"/>
  <c r="N941"/>
  <c r="H933"/>
  <c r="N933"/>
  <c r="H925"/>
  <c r="N925"/>
  <c r="H917"/>
  <c r="N917"/>
  <c r="H909"/>
  <c r="N909"/>
  <c r="H893"/>
  <c r="N893"/>
  <c r="H877"/>
  <c r="N877"/>
  <c r="H861"/>
  <c r="N861"/>
  <c r="H845"/>
  <c r="N845"/>
  <c r="H829"/>
  <c r="N829"/>
  <c r="H813"/>
  <c r="N813"/>
  <c r="H805"/>
  <c r="N805"/>
  <c r="H797"/>
  <c r="N797"/>
  <c r="H781"/>
  <c r="N781"/>
  <c r="H773"/>
  <c r="N773"/>
  <c r="H765"/>
  <c r="N765"/>
  <c r="H757"/>
  <c r="N757"/>
  <c r="H749"/>
  <c r="N749"/>
  <c r="H733"/>
  <c r="N733"/>
  <c r="H717"/>
  <c r="N717"/>
  <c r="H701"/>
  <c r="N701"/>
  <c r="H693"/>
  <c r="N693"/>
  <c r="H685"/>
  <c r="N685"/>
  <c r="H677"/>
  <c r="N677"/>
  <c r="H669"/>
  <c r="N669"/>
  <c r="H661"/>
  <c r="N661"/>
  <c r="H653"/>
  <c r="N653"/>
  <c r="H637"/>
  <c r="N637"/>
  <c r="H629"/>
  <c r="N629"/>
  <c r="H621"/>
  <c r="N621"/>
  <c r="H613"/>
  <c r="N613"/>
  <c r="H605"/>
  <c r="N605"/>
  <c r="H597"/>
  <c r="N597"/>
  <c r="H589"/>
  <c r="N589"/>
  <c r="H573"/>
  <c r="N573"/>
  <c r="H565"/>
  <c r="N565"/>
  <c r="H557"/>
  <c r="N557"/>
  <c r="H549"/>
  <c r="N549"/>
  <c r="H541"/>
  <c r="N541"/>
  <c r="H533"/>
  <c r="N533"/>
  <c r="H525"/>
  <c r="N525"/>
  <c r="H517"/>
  <c r="N517"/>
  <c r="H509"/>
  <c r="N509"/>
  <c r="H493"/>
  <c r="N493"/>
  <c r="H477"/>
  <c r="N477"/>
  <c r="H469"/>
  <c r="N469"/>
  <c r="H461"/>
  <c r="N461"/>
  <c r="H453"/>
  <c r="N453"/>
  <c r="H429"/>
  <c r="N429"/>
  <c r="H413"/>
  <c r="N413"/>
  <c r="H405"/>
  <c r="N405"/>
  <c r="H397"/>
  <c r="N397"/>
  <c r="H389"/>
  <c r="N389"/>
  <c r="H381"/>
  <c r="N381"/>
  <c r="H373"/>
  <c r="N373"/>
  <c r="H357"/>
  <c r="N357"/>
  <c r="H349"/>
  <c r="N349"/>
  <c r="H341"/>
  <c r="N341"/>
  <c r="H325"/>
  <c r="N325"/>
  <c r="H317"/>
  <c r="N317"/>
  <c r="H309"/>
  <c r="N309"/>
  <c r="H293"/>
  <c r="N293"/>
  <c r="H285"/>
  <c r="N285"/>
  <c r="H269"/>
  <c r="N269"/>
  <c r="H261"/>
  <c r="N261"/>
  <c r="H245"/>
  <c r="N245"/>
  <c r="H229"/>
  <c r="N229"/>
  <c r="H221"/>
  <c r="N221"/>
  <c r="H197"/>
  <c r="N197"/>
  <c r="H189"/>
  <c r="N189"/>
  <c r="H157"/>
  <c r="N157"/>
  <c r="H133"/>
  <c r="N133"/>
  <c r="H93"/>
  <c r="N93"/>
  <c r="H77"/>
  <c r="N77"/>
  <c r="H69"/>
  <c r="N69"/>
  <c r="H45"/>
  <c r="N45"/>
  <c r="H798"/>
  <c r="I265"/>
  <c r="I233"/>
  <c r="I141"/>
  <c r="I121"/>
  <c r="K1065"/>
  <c r="K1061"/>
  <c r="K1057"/>
  <c r="K1053"/>
  <c r="K1045"/>
  <c r="K1041"/>
  <c r="K1037"/>
  <c r="K1033"/>
  <c r="K1029"/>
  <c r="K1025"/>
  <c r="K1021"/>
  <c r="K1013"/>
  <c r="K1009"/>
  <c r="K1005"/>
  <c r="K997"/>
  <c r="K993"/>
  <c r="K989"/>
  <c r="K985"/>
  <c r="K981"/>
  <c r="K977"/>
  <c r="K973"/>
  <c r="K965"/>
  <c r="K961"/>
  <c r="K957"/>
  <c r="K953"/>
  <c r="K949"/>
  <c r="K945"/>
  <c r="K941"/>
  <c r="K937"/>
  <c r="K933"/>
  <c r="K929"/>
  <c r="K925"/>
  <c r="K921"/>
  <c r="K917"/>
  <c r="K913"/>
  <c r="K909"/>
  <c r="K905"/>
  <c r="K901"/>
  <c r="K897"/>
  <c r="K893"/>
  <c r="K889"/>
  <c r="K885"/>
  <c r="K881"/>
  <c r="K877"/>
  <c r="K873"/>
  <c r="K869"/>
  <c r="K865"/>
  <c r="K861"/>
  <c r="K857"/>
  <c r="K853"/>
  <c r="K849"/>
  <c r="K845"/>
  <c r="K841"/>
  <c r="K837"/>
  <c r="K833"/>
  <c r="K829"/>
  <c r="K825"/>
  <c r="K821"/>
  <c r="K817"/>
  <c r="K813"/>
  <c r="K809"/>
  <c r="K805"/>
  <c r="K801"/>
  <c r="K797"/>
  <c r="K793"/>
  <c r="K789"/>
  <c r="K785"/>
  <c r="K781"/>
  <c r="K777"/>
  <c r="K773"/>
  <c r="K769"/>
  <c r="K765"/>
  <c r="K761"/>
  <c r="K757"/>
  <c r="K753"/>
  <c r="K749"/>
  <c r="K745"/>
  <c r="K741"/>
  <c r="K737"/>
  <c r="K733"/>
  <c r="K729"/>
  <c r="K725"/>
  <c r="K721"/>
  <c r="K717"/>
  <c r="K713"/>
  <c r="K709"/>
  <c r="K705"/>
  <c r="K701"/>
  <c r="K697"/>
  <c r="K693"/>
  <c r="K689"/>
  <c r="K685"/>
  <c r="K681"/>
  <c r="K677"/>
  <c r="K673"/>
  <c r="K669"/>
  <c r="K665"/>
  <c r="K661"/>
  <c r="K657"/>
  <c r="K653"/>
  <c r="K649"/>
  <c r="K645"/>
  <c r="K641"/>
  <c r="K637"/>
  <c r="K633"/>
  <c r="K629"/>
  <c r="K625"/>
  <c r="K621"/>
  <c r="K617"/>
  <c r="K613"/>
  <c r="K609"/>
  <c r="K605"/>
  <c r="K601"/>
  <c r="K597"/>
  <c r="K593"/>
  <c r="K589"/>
  <c r="K585"/>
  <c r="K581"/>
  <c r="K577"/>
  <c r="K573"/>
  <c r="K565"/>
  <c r="K561"/>
  <c r="K557"/>
  <c r="K553"/>
  <c r="K549"/>
  <c r="K545"/>
  <c r="K541"/>
  <c r="K537"/>
  <c r="K533"/>
  <c r="K529"/>
  <c r="K525"/>
  <c r="K517"/>
  <c r="K513"/>
  <c r="K509"/>
  <c r="K505"/>
  <c r="K501"/>
  <c r="K497"/>
  <c r="K493"/>
  <c r="K489"/>
  <c r="K485"/>
  <c r="K481"/>
  <c r="K477"/>
  <c r="K473"/>
  <c r="K469"/>
  <c r="K465"/>
  <c r="K461"/>
  <c r="K457"/>
  <c r="K453"/>
  <c r="K449"/>
  <c r="K445"/>
  <c r="K441"/>
  <c r="K437"/>
  <c r="K433"/>
  <c r="K429"/>
  <c r="K425"/>
  <c r="K421"/>
  <c r="K417"/>
  <c r="K413"/>
  <c r="K409"/>
  <c r="K405"/>
  <c r="K401"/>
  <c r="K397"/>
  <c r="K389"/>
  <c r="K373"/>
  <c r="K357"/>
  <c r="K341"/>
  <c r="K325"/>
  <c r="K309"/>
  <c r="K293"/>
  <c r="K277"/>
  <c r="K261"/>
  <c r="K245"/>
  <c r="K229"/>
  <c r="K213"/>
  <c r="K197"/>
  <c r="K181"/>
  <c r="K165"/>
  <c r="K149"/>
  <c r="K133"/>
  <c r="K117"/>
  <c r="N1057"/>
  <c r="N1025"/>
  <c r="N993"/>
  <c r="N977"/>
  <c r="N961"/>
  <c r="N945"/>
  <c r="N929"/>
  <c r="N913"/>
  <c r="N897"/>
  <c r="N881"/>
  <c r="N865"/>
  <c r="N849"/>
  <c r="N833"/>
  <c r="N817"/>
  <c r="N801"/>
  <c r="N785"/>
  <c r="N769"/>
  <c r="N753"/>
  <c r="N737"/>
  <c r="N721"/>
  <c r="N705"/>
  <c r="N689"/>
  <c r="N673"/>
  <c r="N657"/>
  <c r="N641"/>
  <c r="N625"/>
  <c r="N609"/>
  <c r="N593"/>
  <c r="N577"/>
  <c r="N561"/>
  <c r="N545"/>
  <c r="N529"/>
  <c r="N513"/>
  <c r="N497"/>
  <c r="N481"/>
  <c r="N465"/>
  <c r="N449"/>
  <c r="N433"/>
  <c r="N385"/>
  <c r="N369"/>
  <c r="N353"/>
  <c r="N337"/>
  <c r="N321"/>
  <c r="N305"/>
  <c r="N289"/>
  <c r="N273"/>
  <c r="N257"/>
  <c r="N241"/>
  <c r="N225"/>
  <c r="N209"/>
  <c r="N193"/>
  <c r="N177"/>
  <c r="N161"/>
  <c r="N145"/>
  <c r="N129"/>
  <c r="N113"/>
  <c r="N97"/>
  <c r="N81"/>
  <c r="N65"/>
  <c r="N49"/>
  <c r="I486"/>
  <c r="O486"/>
  <c r="L486"/>
  <c r="I482"/>
  <c r="O482"/>
  <c r="L482"/>
  <c r="I478"/>
  <c r="O478"/>
  <c r="L478"/>
  <c r="I474"/>
  <c r="O474"/>
  <c r="L474"/>
  <c r="O470"/>
  <c r="L470"/>
  <c r="I466"/>
  <c r="O466"/>
  <c r="L466"/>
  <c r="I462"/>
  <c r="O462"/>
  <c r="L462"/>
  <c r="I458"/>
  <c r="O458"/>
  <c r="L458"/>
  <c r="O454"/>
  <c r="L454"/>
  <c r="O450"/>
  <c r="L450"/>
  <c r="O446"/>
  <c r="L446"/>
  <c r="O442"/>
  <c r="L442"/>
  <c r="I438"/>
  <c r="O438"/>
  <c r="L438"/>
  <c r="I434"/>
  <c r="O434"/>
  <c r="L434"/>
  <c r="I430"/>
  <c r="O430"/>
  <c r="L430"/>
  <c r="I426"/>
  <c r="O426"/>
  <c r="L426"/>
  <c r="I422"/>
  <c r="O422"/>
  <c r="L422"/>
  <c r="I418"/>
  <c r="O418"/>
  <c r="L418"/>
  <c r="I414"/>
  <c r="O414"/>
  <c r="L414"/>
  <c r="I410"/>
  <c r="O410"/>
  <c r="L410"/>
  <c r="I406"/>
  <c r="O406"/>
  <c r="L406"/>
  <c r="I402"/>
  <c r="O402"/>
  <c r="L402"/>
  <c r="I398"/>
  <c r="O398"/>
  <c r="L398"/>
  <c r="I394"/>
  <c r="O394"/>
  <c r="L394"/>
  <c r="O390"/>
  <c r="L390"/>
  <c r="O386"/>
  <c r="L386"/>
  <c r="I382"/>
  <c r="O382"/>
  <c r="L382"/>
  <c r="I378"/>
  <c r="O378"/>
  <c r="L378"/>
  <c r="O374"/>
  <c r="L374"/>
  <c r="I370"/>
  <c r="O370"/>
  <c r="L370"/>
  <c r="I366"/>
  <c r="O366"/>
  <c r="L366"/>
  <c r="I362"/>
  <c r="O362"/>
  <c r="L362"/>
  <c r="I358"/>
  <c r="O358"/>
  <c r="L358"/>
  <c r="I354"/>
  <c r="O354"/>
  <c r="L354"/>
  <c r="I350"/>
  <c r="O350"/>
  <c r="L350"/>
  <c r="I346"/>
  <c r="O346"/>
  <c r="L346"/>
  <c r="I342"/>
  <c r="O342"/>
  <c r="L342"/>
  <c r="I338"/>
  <c r="O338"/>
  <c r="L338"/>
  <c r="I334"/>
  <c r="O334"/>
  <c r="L334"/>
  <c r="I330"/>
  <c r="O330"/>
  <c r="L330"/>
  <c r="I326"/>
  <c r="O326"/>
  <c r="L326"/>
  <c r="O322"/>
  <c r="L322"/>
  <c r="O318"/>
  <c r="L318"/>
  <c r="I314"/>
  <c r="O314"/>
  <c r="L314"/>
  <c r="O310"/>
  <c r="L310"/>
  <c r="I306"/>
  <c r="O306"/>
  <c r="L306"/>
  <c r="O302"/>
  <c r="L302"/>
  <c r="I298"/>
  <c r="O298"/>
  <c r="L298"/>
  <c r="O294"/>
  <c r="L294"/>
  <c r="I290"/>
  <c r="O290"/>
  <c r="L290"/>
  <c r="I286"/>
  <c r="O286"/>
  <c r="L286"/>
  <c r="I282"/>
  <c r="O282"/>
  <c r="L282"/>
  <c r="I278"/>
  <c r="O278"/>
  <c r="L278"/>
  <c r="I274"/>
  <c r="O274"/>
  <c r="L274"/>
  <c r="I270"/>
  <c r="O270"/>
  <c r="L270"/>
  <c r="I266"/>
  <c r="O266"/>
  <c r="L266"/>
  <c r="I262"/>
  <c r="O262"/>
  <c r="L262"/>
  <c r="I258"/>
  <c r="O258"/>
  <c r="L258"/>
  <c r="I254"/>
  <c r="O254"/>
  <c r="L254"/>
  <c r="O250"/>
  <c r="L250"/>
  <c r="I246"/>
  <c r="O246"/>
  <c r="L246"/>
  <c r="I242"/>
  <c r="O242"/>
  <c r="L242"/>
  <c r="I238"/>
  <c r="O238"/>
  <c r="L238"/>
  <c r="O234"/>
  <c r="L234"/>
  <c r="O230"/>
  <c r="L230"/>
  <c r="I226"/>
  <c r="O226"/>
  <c r="L226"/>
  <c r="O222"/>
  <c r="L222"/>
  <c r="I218"/>
  <c r="O218"/>
  <c r="L218"/>
  <c r="I214"/>
  <c r="O214"/>
  <c r="L214"/>
  <c r="O210"/>
  <c r="L210"/>
  <c r="I206"/>
  <c r="O206"/>
  <c r="L206"/>
  <c r="O202"/>
  <c r="L202"/>
  <c r="I198"/>
  <c r="O198"/>
  <c r="L198"/>
  <c r="I194"/>
  <c r="O194"/>
  <c r="L194"/>
  <c r="O190"/>
  <c r="L190"/>
  <c r="I186"/>
  <c r="O186"/>
  <c r="L186"/>
  <c r="I182"/>
  <c r="O182"/>
  <c r="L182"/>
  <c r="I178"/>
  <c r="O178"/>
  <c r="L178"/>
  <c r="I174"/>
  <c r="O174"/>
  <c r="L174"/>
  <c r="I170"/>
  <c r="O170"/>
  <c r="L170"/>
  <c r="O166"/>
  <c r="L166"/>
  <c r="O162"/>
  <c r="L162"/>
  <c r="I158"/>
  <c r="O158"/>
  <c r="L158"/>
  <c r="I154"/>
  <c r="O154"/>
  <c r="L154"/>
  <c r="I150"/>
  <c r="O150"/>
  <c r="L150"/>
  <c r="I146"/>
  <c r="O146"/>
  <c r="L146"/>
  <c r="I142"/>
  <c r="O142"/>
  <c r="L142"/>
  <c r="O138"/>
  <c r="L138"/>
  <c r="I134"/>
  <c r="O134"/>
  <c r="L134"/>
  <c r="I130"/>
  <c r="O130"/>
  <c r="L130"/>
  <c r="I126"/>
  <c r="O126"/>
  <c r="L126"/>
  <c r="I122"/>
  <c r="O122"/>
  <c r="L122"/>
  <c r="I118"/>
  <c r="O118"/>
  <c r="L118"/>
  <c r="O114"/>
  <c r="L114"/>
  <c r="I110"/>
  <c r="O110"/>
  <c r="L110"/>
  <c r="O106"/>
  <c r="L106"/>
  <c r="I102"/>
  <c r="O102"/>
  <c r="L102"/>
  <c r="I98"/>
  <c r="O98"/>
  <c r="L98"/>
  <c r="I94"/>
  <c r="O94"/>
  <c r="L94"/>
  <c r="O90"/>
  <c r="L90"/>
  <c r="I86"/>
  <c r="O86"/>
  <c r="L86"/>
  <c r="O82"/>
  <c r="L82"/>
  <c r="I78"/>
  <c r="O78"/>
  <c r="L78"/>
  <c r="I74"/>
  <c r="O74"/>
  <c r="L74"/>
  <c r="I70"/>
  <c r="O70"/>
  <c r="L70"/>
  <c r="I66"/>
  <c r="O66"/>
  <c r="L66"/>
  <c r="I62"/>
  <c r="O62"/>
  <c r="L62"/>
  <c r="I58"/>
  <c r="O58"/>
  <c r="L58"/>
  <c r="O54"/>
  <c r="L54"/>
  <c r="I50"/>
  <c r="O50"/>
  <c r="L50"/>
  <c r="O46"/>
  <c r="L46"/>
  <c r="H1054"/>
  <c r="N1054"/>
  <c r="H1046"/>
  <c r="N1046"/>
  <c r="H1038"/>
  <c r="N1038"/>
  <c r="H1030"/>
  <c r="N1030"/>
  <c r="H1014"/>
  <c r="N1014"/>
  <c r="H1006"/>
  <c r="N1006"/>
  <c r="H998"/>
  <c r="N998"/>
  <c r="H982"/>
  <c r="N982"/>
  <c r="H974"/>
  <c r="N974"/>
  <c r="H958"/>
  <c r="N958"/>
  <c r="H942"/>
  <c r="N942"/>
  <c r="H926"/>
  <c r="N926"/>
  <c r="H910"/>
  <c r="N910"/>
  <c r="H894"/>
  <c r="N894"/>
  <c r="H878"/>
  <c r="N878"/>
  <c r="H870"/>
  <c r="N870"/>
  <c r="H862"/>
  <c r="N862"/>
  <c r="H854"/>
  <c r="N854"/>
  <c r="H838"/>
  <c r="N838"/>
  <c r="H830"/>
  <c r="N830"/>
  <c r="H814"/>
  <c r="N814"/>
  <c r="H790"/>
  <c r="N790"/>
  <c r="H782"/>
  <c r="N782"/>
  <c r="H774"/>
  <c r="N774"/>
  <c r="H766"/>
  <c r="N766"/>
  <c r="H758"/>
  <c r="N758"/>
  <c r="H750"/>
  <c r="N750"/>
  <c r="H742"/>
  <c r="N742"/>
  <c r="H734"/>
  <c r="N734"/>
  <c r="H726"/>
  <c r="N726"/>
  <c r="H718"/>
  <c r="N718"/>
  <c r="H702"/>
  <c r="N702"/>
  <c r="H694"/>
  <c r="N694"/>
  <c r="H686"/>
  <c r="N686"/>
  <c r="H662"/>
  <c r="N662"/>
  <c r="H646"/>
  <c r="N646"/>
  <c r="H638"/>
  <c r="N638"/>
  <c r="H622"/>
  <c r="N622"/>
  <c r="H606"/>
  <c r="N606"/>
  <c r="H598"/>
  <c r="N598"/>
  <c r="H590"/>
  <c r="N590"/>
  <c r="H582"/>
  <c r="N582"/>
  <c r="H574"/>
  <c r="N574"/>
  <c r="H558"/>
  <c r="N558"/>
  <c r="H550"/>
  <c r="N550"/>
  <c r="H526"/>
  <c r="N526"/>
  <c r="H510"/>
  <c r="N510"/>
  <c r="H502"/>
  <c r="N502"/>
  <c r="H494"/>
  <c r="N494"/>
  <c r="H486"/>
  <c r="N486"/>
  <c r="H478"/>
  <c r="N478"/>
  <c r="H470"/>
  <c r="N470"/>
  <c r="H462"/>
  <c r="N462"/>
  <c r="H446"/>
  <c r="N446"/>
  <c r="H438"/>
  <c r="N438"/>
  <c r="H430"/>
  <c r="N430"/>
  <c r="H422"/>
  <c r="N422"/>
  <c r="H414"/>
  <c r="N414"/>
  <c r="H406"/>
  <c r="N406"/>
  <c r="H386"/>
  <c r="K386"/>
  <c r="N382"/>
  <c r="K382"/>
  <c r="H378"/>
  <c r="K378"/>
  <c r="N374"/>
  <c r="K374"/>
  <c r="H370"/>
  <c r="K370"/>
  <c r="H366"/>
  <c r="N366"/>
  <c r="K366"/>
  <c r="H358"/>
  <c r="N358"/>
  <c r="K358"/>
  <c r="H350"/>
  <c r="N350"/>
  <c r="K350"/>
  <c r="H346"/>
  <c r="K346"/>
  <c r="N342"/>
  <c r="K342"/>
  <c r="H338"/>
  <c r="K338"/>
  <c r="H334"/>
  <c r="N334"/>
  <c r="K334"/>
  <c r="N326"/>
  <c r="K326"/>
  <c r="H322"/>
  <c r="K322"/>
  <c r="N318"/>
  <c r="K318"/>
  <c r="H314"/>
  <c r="K314"/>
  <c r="N310"/>
  <c r="K310"/>
  <c r="H306"/>
  <c r="K306"/>
  <c r="H302"/>
  <c r="N302"/>
  <c r="K302"/>
  <c r="H294"/>
  <c r="N294"/>
  <c r="K294"/>
  <c r="N286"/>
  <c r="K286"/>
  <c r="H282"/>
  <c r="K282"/>
  <c r="H278"/>
  <c r="N278"/>
  <c r="K278"/>
  <c r="H274"/>
  <c r="K274"/>
  <c r="N270"/>
  <c r="K270"/>
  <c r="H266"/>
  <c r="K266"/>
  <c r="N262"/>
  <c r="K262"/>
  <c r="H258"/>
  <c r="K258"/>
  <c r="H254"/>
  <c r="N254"/>
  <c r="K254"/>
  <c r="N246"/>
  <c r="K246"/>
  <c r="H242"/>
  <c r="K242"/>
  <c r="H238"/>
  <c r="N238"/>
  <c r="K238"/>
  <c r="H234"/>
  <c r="K234"/>
  <c r="N230"/>
  <c r="K230"/>
  <c r="H222"/>
  <c r="N222"/>
  <c r="K222"/>
  <c r="H218"/>
  <c r="K218"/>
  <c r="N214"/>
  <c r="K214"/>
  <c r="H210"/>
  <c r="K210"/>
  <c r="H206"/>
  <c r="N206"/>
  <c r="K206"/>
  <c r="H202"/>
  <c r="K202"/>
  <c r="H198"/>
  <c r="N198"/>
  <c r="K198"/>
  <c r="H194"/>
  <c r="K194"/>
  <c r="H190"/>
  <c r="N190"/>
  <c r="K190"/>
  <c r="H186"/>
  <c r="K186"/>
  <c r="N182"/>
  <c r="K182"/>
  <c r="H178"/>
  <c r="K178"/>
  <c r="H174"/>
  <c r="N174"/>
  <c r="K174"/>
  <c r="H170"/>
  <c r="K170"/>
  <c r="N166"/>
  <c r="K166"/>
  <c r="H162"/>
  <c r="K162"/>
  <c r="H158"/>
  <c r="N158"/>
  <c r="K158"/>
  <c r="H154"/>
  <c r="K154"/>
  <c r="H150"/>
  <c r="N150"/>
  <c r="K150"/>
  <c r="H146"/>
  <c r="K146"/>
  <c r="H142"/>
  <c r="N142"/>
  <c r="K142"/>
  <c r="H138"/>
  <c r="K138"/>
  <c r="N134"/>
  <c r="K134"/>
  <c r="H130"/>
  <c r="K130"/>
  <c r="N126"/>
  <c r="K126"/>
  <c r="H122"/>
  <c r="K122"/>
  <c r="N118"/>
  <c r="K118"/>
  <c r="N110"/>
  <c r="K110"/>
  <c r="H106"/>
  <c r="K106"/>
  <c r="H102"/>
  <c r="N102"/>
  <c r="K102"/>
  <c r="H98"/>
  <c r="K98"/>
  <c r="H94"/>
  <c r="N94"/>
  <c r="K94"/>
  <c r="H90"/>
  <c r="K90"/>
  <c r="N86"/>
  <c r="K86"/>
  <c r="H82"/>
  <c r="K82"/>
  <c r="N78"/>
  <c r="K78"/>
  <c r="H70"/>
  <c r="N70"/>
  <c r="K70"/>
  <c r="H66"/>
  <c r="K66"/>
  <c r="H62"/>
  <c r="N62"/>
  <c r="K62"/>
  <c r="H58"/>
  <c r="K58"/>
  <c r="H54"/>
  <c r="N54"/>
  <c r="K54"/>
  <c r="N46"/>
  <c r="K46"/>
  <c r="I365"/>
  <c r="I241"/>
  <c r="I197"/>
  <c r="I165"/>
  <c r="I101"/>
  <c r="K1062"/>
  <c r="K1058"/>
  <c r="K1054"/>
  <c r="K1046"/>
  <c r="K1042"/>
  <c r="K1038"/>
  <c r="K1030"/>
  <c r="K1026"/>
  <c r="K1022"/>
  <c r="K1014"/>
  <c r="K1010"/>
  <c r="K1006"/>
  <c r="K1002"/>
  <c r="K998"/>
  <c r="K994"/>
  <c r="K990"/>
  <c r="K986"/>
  <c r="K982"/>
  <c r="K978"/>
  <c r="K974"/>
  <c r="K970"/>
  <c r="K966"/>
  <c r="K962"/>
  <c r="K958"/>
  <c r="K950"/>
  <c r="K946"/>
  <c r="K942"/>
  <c r="K938"/>
  <c r="K934"/>
  <c r="K930"/>
  <c r="K926"/>
  <c r="K918"/>
  <c r="K914"/>
  <c r="K910"/>
  <c r="K906"/>
  <c r="K902"/>
  <c r="K898"/>
  <c r="K894"/>
  <c r="K886"/>
  <c r="K882"/>
  <c r="K878"/>
  <c r="K874"/>
  <c r="K870"/>
  <c r="K866"/>
  <c r="K862"/>
  <c r="K854"/>
  <c r="K850"/>
  <c r="K846"/>
  <c r="K842"/>
  <c r="K838"/>
  <c r="K834"/>
  <c r="K830"/>
  <c r="K826"/>
  <c r="K822"/>
  <c r="K818"/>
  <c r="K814"/>
  <c r="K810"/>
  <c r="K806"/>
  <c r="K802"/>
  <c r="K798"/>
  <c r="K794"/>
  <c r="K790"/>
  <c r="K786"/>
  <c r="K782"/>
  <c r="K774"/>
  <c r="K770"/>
  <c r="K766"/>
  <c r="K762"/>
  <c r="K758"/>
  <c r="K754"/>
  <c r="K750"/>
  <c r="K742"/>
  <c r="K738"/>
  <c r="K734"/>
  <c r="K730"/>
  <c r="K726"/>
  <c r="K722"/>
  <c r="K718"/>
  <c r="K710"/>
  <c r="K706"/>
  <c r="K702"/>
  <c r="K698"/>
  <c r="K694"/>
  <c r="K690"/>
  <c r="K686"/>
  <c r="K682"/>
  <c r="K678"/>
  <c r="K674"/>
  <c r="K670"/>
  <c r="K666"/>
  <c r="K662"/>
  <c r="K658"/>
  <c r="K654"/>
  <c r="K650"/>
  <c r="K646"/>
  <c r="K642"/>
  <c r="K638"/>
  <c r="K630"/>
  <c r="K626"/>
  <c r="K622"/>
  <c r="K618"/>
  <c r="K614"/>
  <c r="K610"/>
  <c r="K606"/>
  <c r="K602"/>
  <c r="K598"/>
  <c r="K594"/>
  <c r="K590"/>
  <c r="K582"/>
  <c r="K578"/>
  <c r="K574"/>
  <c r="K570"/>
  <c r="K566"/>
  <c r="K562"/>
  <c r="K558"/>
  <c r="K554"/>
  <c r="K550"/>
  <c r="K546"/>
  <c r="K542"/>
  <c r="K538"/>
  <c r="K534"/>
  <c r="K530"/>
  <c r="K526"/>
  <c r="K522"/>
  <c r="K518"/>
  <c r="K514"/>
  <c r="K510"/>
  <c r="K502"/>
  <c r="K498"/>
  <c r="K494"/>
  <c r="K490"/>
  <c r="K486"/>
  <c r="K482"/>
  <c r="K478"/>
  <c r="K474"/>
  <c r="K470"/>
  <c r="K466"/>
  <c r="K462"/>
  <c r="K454"/>
  <c r="K450"/>
  <c r="K446"/>
  <c r="K438"/>
  <c r="K434"/>
  <c r="K430"/>
  <c r="K426"/>
  <c r="K422"/>
  <c r="K418"/>
  <c r="K414"/>
  <c r="K410"/>
  <c r="K406"/>
  <c r="K402"/>
  <c r="K398"/>
  <c r="K394"/>
  <c r="K390"/>
  <c r="K385"/>
  <c r="K369"/>
  <c r="K353"/>
  <c r="K321"/>
  <c r="K305"/>
  <c r="K289"/>
  <c r="K273"/>
  <c r="K257"/>
  <c r="K241"/>
  <c r="K225"/>
  <c r="K209"/>
  <c r="K161"/>
  <c r="K129"/>
  <c r="K113"/>
  <c r="K105"/>
  <c r="K97"/>
  <c r="K65"/>
  <c r="K57"/>
  <c r="K49"/>
  <c r="L377"/>
  <c r="L369"/>
  <c r="L361"/>
  <c r="L353"/>
  <c r="L345"/>
  <c r="L329"/>
  <c r="L321"/>
  <c r="L305"/>
  <c r="L297"/>
  <c r="L289"/>
  <c r="L273"/>
  <c r="L257"/>
  <c r="L249"/>
  <c r="L225"/>
  <c r="L209"/>
  <c r="L193"/>
  <c r="L177"/>
  <c r="L161"/>
  <c r="L153"/>
  <c r="L145"/>
  <c r="L137"/>
  <c r="L129"/>
  <c r="L97"/>
  <c r="L81"/>
  <c r="L73"/>
  <c r="L65"/>
  <c r="L57"/>
  <c r="L49"/>
  <c r="O381"/>
  <c r="O373"/>
  <c r="O357"/>
  <c r="O333"/>
  <c r="O317"/>
  <c r="O309"/>
  <c r="O293"/>
  <c r="O285"/>
  <c r="O277"/>
  <c r="O269"/>
  <c r="O261"/>
  <c r="O245"/>
  <c r="O229"/>
  <c r="O221"/>
  <c r="O213"/>
  <c r="O205"/>
  <c r="O189"/>
  <c r="O173"/>
  <c r="O149"/>
  <c r="O117"/>
  <c r="O109"/>
  <c r="O93"/>
  <c r="O69"/>
  <c r="O61"/>
  <c r="O53"/>
  <c r="O45"/>
  <c r="N1058"/>
  <c r="N1026"/>
  <c r="N1010"/>
  <c r="N978"/>
  <c r="N962"/>
  <c r="N946"/>
  <c r="N930"/>
  <c r="N914"/>
  <c r="N898"/>
  <c r="N882"/>
  <c r="N866"/>
  <c r="N850"/>
  <c r="N834"/>
  <c r="N818"/>
  <c r="N802"/>
  <c r="N786"/>
  <c r="N770"/>
  <c r="N738"/>
  <c r="N722"/>
  <c r="N706"/>
  <c r="N674"/>
  <c r="N642"/>
  <c r="N626"/>
  <c r="N594"/>
  <c r="N578"/>
  <c r="N562"/>
  <c r="N546"/>
  <c r="N530"/>
  <c r="N514"/>
  <c r="N498"/>
  <c r="N466"/>
  <c r="N450"/>
  <c r="N434"/>
  <c r="N418"/>
  <c r="N402"/>
  <c r="N386"/>
  <c r="N370"/>
  <c r="N354"/>
  <c r="N338"/>
  <c r="N322"/>
  <c r="N306"/>
  <c r="N290"/>
  <c r="N274"/>
  <c r="N258"/>
  <c r="N242"/>
  <c r="N226"/>
  <c r="N210"/>
  <c r="N194"/>
  <c r="N178"/>
  <c r="N162"/>
  <c r="N146"/>
  <c r="N130"/>
  <c r="N114"/>
  <c r="N98"/>
  <c r="N82"/>
  <c r="N66"/>
  <c r="N50"/>
  <c r="I60"/>
  <c r="I412"/>
  <c r="I484"/>
  <c r="I420"/>
  <c r="I180"/>
  <c r="I169"/>
  <c r="I132"/>
  <c r="I85"/>
  <c r="I341"/>
  <c r="I160"/>
  <c r="I84"/>
  <c r="I567"/>
  <c r="I538"/>
  <c r="I87"/>
  <c r="I550"/>
  <c r="I523"/>
  <c r="I503"/>
  <c r="I446"/>
  <c r="I386"/>
  <c r="I318"/>
  <c r="I294"/>
  <c r="I166"/>
  <c r="I106"/>
  <c r="H1062"/>
  <c r="H1042"/>
  <c r="H1022"/>
  <c r="H990"/>
  <c r="H950"/>
  <c r="H886"/>
  <c r="H806"/>
  <c r="H754"/>
  <c r="H714"/>
  <c r="H710"/>
  <c r="H534"/>
  <c r="H518"/>
  <c r="H482"/>
  <c r="H458"/>
  <c r="H442"/>
  <c r="H374"/>
  <c r="H342"/>
  <c r="H310"/>
  <c r="H298"/>
  <c r="H290"/>
  <c r="H250"/>
  <c r="H246"/>
  <c r="H230"/>
  <c r="H182"/>
  <c r="H134"/>
  <c r="H114"/>
  <c r="H50"/>
  <c r="H46"/>
  <c r="I519"/>
  <c r="I487"/>
  <c r="I395"/>
  <c r="I374"/>
  <c r="I322"/>
  <c r="I222"/>
  <c r="I210"/>
  <c r="I114"/>
  <c r="I103"/>
  <c r="I54"/>
  <c r="I46"/>
  <c r="H891"/>
  <c r="H679"/>
  <c r="H339"/>
  <c r="H279"/>
  <c r="I516"/>
  <c r="I460"/>
  <c r="I44"/>
  <c r="H902"/>
  <c r="H654"/>
  <c r="H318"/>
  <c r="I349"/>
  <c r="I237"/>
  <c r="I125"/>
  <c r="I77"/>
  <c r="H1034"/>
  <c r="H839"/>
  <c r="H670"/>
  <c r="I552"/>
  <c r="I528"/>
  <c r="I496"/>
  <c r="I464"/>
  <c r="I456"/>
  <c r="I432"/>
  <c r="I424"/>
  <c r="I416"/>
  <c r="I408"/>
  <c r="I368"/>
  <c r="I328"/>
  <c r="I296"/>
  <c r="I272"/>
  <c r="I248"/>
  <c r="I240"/>
  <c r="I232"/>
  <c r="I208"/>
  <c r="I176"/>
  <c r="I152"/>
  <c r="I112"/>
  <c r="I454"/>
  <c r="I442"/>
  <c r="I435"/>
  <c r="I331"/>
  <c r="I230"/>
  <c r="I190"/>
  <c r="I187"/>
  <c r="I139"/>
  <c r="I127"/>
  <c r="I90"/>
  <c r="I527"/>
  <c r="I510"/>
  <c r="I470"/>
  <c r="I234"/>
  <c r="I202"/>
  <c r="I162"/>
  <c r="H1018"/>
  <c r="H994"/>
  <c r="H954"/>
  <c r="H922"/>
  <c r="H918"/>
  <c r="H890"/>
  <c r="H858"/>
  <c r="H846"/>
  <c r="H822"/>
  <c r="H778"/>
  <c r="H746"/>
  <c r="H690"/>
  <c r="H678"/>
  <c r="H658"/>
  <c r="H634"/>
  <c r="H630"/>
  <c r="H614"/>
  <c r="H610"/>
  <c r="H586"/>
  <c r="H566"/>
  <c r="H506"/>
  <c r="H454"/>
  <c r="H390"/>
  <c r="H382"/>
  <c r="H362"/>
  <c r="H354"/>
  <c r="H330"/>
  <c r="H326"/>
  <c r="H262"/>
  <c r="H226"/>
  <c r="H214"/>
  <c r="H166"/>
  <c r="H126"/>
  <c r="H118"/>
  <c r="H86"/>
  <c r="H78"/>
  <c r="H74"/>
  <c r="I563"/>
  <c r="I495"/>
  <c r="I471"/>
  <c r="I459"/>
  <c r="I450"/>
  <c r="I390"/>
  <c r="I310"/>
  <c r="I302"/>
  <c r="I250"/>
  <c r="I215"/>
  <c r="I207"/>
  <c r="I138"/>
  <c r="I123"/>
  <c r="I47"/>
  <c r="I324"/>
  <c r="H966"/>
  <c r="H398"/>
  <c r="I565"/>
  <c r="I469"/>
  <c r="I445"/>
  <c r="H934"/>
  <c r="H615"/>
  <c r="H270"/>
  <c r="I473"/>
  <c r="I465"/>
  <c r="I457"/>
  <c r="I313"/>
  <c r="I281"/>
  <c r="I217"/>
  <c r="I201"/>
  <c r="I105"/>
  <c r="I89"/>
  <c r="H976"/>
  <c r="H912"/>
  <c r="I82"/>
  <c r="I355"/>
  <c r="I323"/>
  <c r="I311"/>
  <c r="I291"/>
  <c r="I235"/>
  <c r="I231"/>
  <c r="I151"/>
  <c r="I83"/>
  <c r="H1055"/>
  <c r="H1051"/>
  <c r="H1039"/>
  <c r="H1035"/>
  <c r="H1027"/>
  <c r="H1011"/>
  <c r="H999"/>
  <c r="H947"/>
  <c r="H927"/>
  <c r="H911"/>
  <c r="H907"/>
  <c r="H875"/>
  <c r="H871"/>
  <c r="H863"/>
  <c r="H851"/>
  <c r="H827"/>
  <c r="H819"/>
  <c r="H811"/>
  <c r="H795"/>
  <c r="H779"/>
  <c r="H739"/>
  <c r="H715"/>
  <c r="H699"/>
  <c r="H683"/>
  <c r="H651"/>
  <c r="H595"/>
  <c r="H571"/>
  <c r="H563"/>
  <c r="H555"/>
  <c r="H539"/>
  <c r="H527"/>
  <c r="H523"/>
  <c r="H507"/>
  <c r="H491"/>
  <c r="H479"/>
  <c r="H475"/>
  <c r="H467"/>
  <c r="H463"/>
  <c r="H395"/>
  <c r="H335"/>
  <c r="H207"/>
  <c r="H203"/>
  <c r="H191"/>
  <c r="H143"/>
  <c r="H139"/>
  <c r="H79"/>
  <c r="H43"/>
  <c r="H983"/>
  <c r="H876"/>
  <c r="H855"/>
  <c r="H791"/>
  <c r="H759"/>
  <c r="H727"/>
  <c r="H695"/>
  <c r="H663"/>
  <c r="H631"/>
  <c r="H599"/>
  <c r="H535"/>
  <c r="H439"/>
  <c r="H375"/>
  <c r="H215"/>
  <c r="H183"/>
  <c r="H151"/>
  <c r="H119"/>
  <c r="H55"/>
  <c r="H1064"/>
  <c r="H1056"/>
  <c r="H1048"/>
  <c r="H1040"/>
  <c r="H1032"/>
  <c r="H1024"/>
  <c r="H1016"/>
  <c r="H1000"/>
  <c r="H992"/>
  <c r="H984"/>
  <c r="H980"/>
  <c r="H968"/>
  <c r="H960"/>
  <c r="H956"/>
  <c r="H952"/>
  <c r="H932"/>
  <c r="H928"/>
  <c r="H924"/>
  <c r="H900"/>
  <c r="H896"/>
  <c r="H892"/>
  <c r="H888"/>
  <c r="H872"/>
  <c r="H864"/>
  <c r="H856"/>
  <c r="H852"/>
  <c r="H844"/>
  <c r="H840"/>
  <c r="H836"/>
  <c r="H832"/>
  <c r="H828"/>
  <c r="H804"/>
  <c r="H796"/>
  <c r="H784"/>
  <c r="H780"/>
  <c r="H772"/>
  <c r="H768"/>
  <c r="H760"/>
  <c r="H748"/>
  <c r="H744"/>
  <c r="H736"/>
  <c r="H724"/>
  <c r="H716"/>
  <c r="H712"/>
  <c r="H708"/>
  <c r="H704"/>
  <c r="H696"/>
  <c r="H680"/>
  <c r="H676"/>
  <c r="H672"/>
  <c r="H668"/>
  <c r="H656"/>
  <c r="H652"/>
  <c r="H640"/>
  <c r="H632"/>
  <c r="H620"/>
  <c r="H616"/>
  <c r="H608"/>
  <c r="H600"/>
  <c r="H596"/>
  <c r="H580"/>
  <c r="H576"/>
  <c r="H572"/>
  <c r="H548"/>
  <c r="H540"/>
  <c r="H524"/>
  <c r="H512"/>
  <c r="H508"/>
  <c r="H504"/>
  <c r="H492"/>
  <c r="H488"/>
  <c r="H472"/>
  <c r="H468"/>
  <c r="H460"/>
  <c r="H456"/>
  <c r="H452"/>
  <c r="H448"/>
  <c r="H444"/>
  <c r="H436"/>
  <c r="H432"/>
  <c r="H428"/>
  <c r="H424"/>
  <c r="H420"/>
  <c r="H412"/>
  <c r="H404"/>
  <c r="H384"/>
  <c r="H380"/>
  <c r="H376"/>
  <c r="H372"/>
  <c r="H368"/>
  <c r="H364"/>
  <c r="H356"/>
  <c r="H352"/>
  <c r="H348"/>
  <c r="H332"/>
  <c r="H320"/>
  <c r="H316"/>
  <c r="H312"/>
  <c r="H308"/>
  <c r="H300"/>
  <c r="H296"/>
  <c r="H292"/>
  <c r="H284"/>
  <c r="H280"/>
  <c r="H272"/>
  <c r="H268"/>
  <c r="H264"/>
  <c r="H252"/>
  <c r="H248"/>
  <c r="H240"/>
  <c r="H236"/>
  <c r="H232"/>
  <c r="H228"/>
  <c r="H212"/>
  <c r="H208"/>
  <c r="H204"/>
  <c r="H200"/>
  <c r="H188"/>
  <c r="H184"/>
  <c r="H172"/>
  <c r="H168"/>
  <c r="H164"/>
  <c r="H144"/>
  <c r="H128"/>
  <c r="H124"/>
  <c r="H120"/>
  <c r="H108"/>
  <c r="H104"/>
  <c r="H100"/>
  <c r="H80"/>
  <c r="H60"/>
  <c r="H56"/>
  <c r="H44"/>
  <c r="H987"/>
  <c r="H1049"/>
  <c r="H1041"/>
  <c r="H1017"/>
  <c r="H1009"/>
  <c r="H1001"/>
  <c r="H969"/>
  <c r="H901"/>
  <c r="H885"/>
  <c r="H869"/>
  <c r="H853"/>
  <c r="H837"/>
  <c r="H821"/>
  <c r="H789"/>
  <c r="H741"/>
  <c r="H725"/>
  <c r="H709"/>
  <c r="H645"/>
  <c r="H581"/>
  <c r="H569"/>
  <c r="H521"/>
  <c r="H501"/>
  <c r="H485"/>
  <c r="H445"/>
  <c r="H437"/>
  <c r="H421"/>
  <c r="H417"/>
  <c r="H401"/>
  <c r="H393"/>
  <c r="H377"/>
  <c r="H365"/>
  <c r="H337"/>
  <c r="H333"/>
  <c r="H329"/>
  <c r="H301"/>
  <c r="H277"/>
  <c r="H265"/>
  <c r="H253"/>
  <c r="H237"/>
  <c r="H233"/>
  <c r="H213"/>
  <c r="H205"/>
  <c r="H201"/>
  <c r="H193"/>
  <c r="H181"/>
  <c r="H177"/>
  <c r="H173"/>
  <c r="H165"/>
  <c r="H153"/>
  <c r="H149"/>
  <c r="H145"/>
  <c r="H141"/>
  <c r="H137"/>
  <c r="H125"/>
  <c r="H117"/>
  <c r="H109"/>
  <c r="H101"/>
  <c r="H89"/>
  <c r="H85"/>
  <c r="H81"/>
  <c r="H73"/>
  <c r="H61"/>
  <c r="H53"/>
  <c r="J4" l="1"/>
  <c r="I2"/>
  <c r="I4"/>
  <c r="J2"/>
  <c r="H4"/>
  <c r="H2"/>
  <c r="T88"/>
  <c r="T87"/>
  <c r="T85"/>
  <c r="T86"/>
  <c r="T84"/>
  <c r="T83" l="1"/>
  <c r="V90"/>
  <c r="F2"/>
  <c r="T47" l="1"/>
  <c r="T51"/>
  <c r="T49"/>
  <c r="T52"/>
  <c r="T50"/>
  <c r="T54"/>
  <c r="T48"/>
  <c r="T53"/>
  <c r="G6"/>
  <c r="G2"/>
  <c r="U90" l="1"/>
  <c r="T89"/>
  <c r="U3" i="1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532"/>
  <c r="U1533"/>
  <c r="U1534"/>
  <c r="U1535"/>
  <c r="U1536"/>
  <c r="U1537"/>
  <c r="U1538"/>
  <c r="U1539"/>
  <c r="U1540"/>
  <c r="U1541"/>
  <c r="U1542"/>
  <c r="U1543"/>
  <c r="U1544"/>
  <c r="U1545"/>
  <c r="U1546"/>
  <c r="U1547"/>
  <c r="U1548"/>
  <c r="U1549"/>
  <c r="U1550"/>
  <c r="U1551"/>
  <c r="U1552"/>
  <c r="U1553"/>
  <c r="U1554"/>
  <c r="U1555"/>
  <c r="U1556"/>
  <c r="U1557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1575"/>
  <c r="U1576"/>
  <c r="U1577"/>
  <c r="U1578"/>
  <c r="U1579"/>
  <c r="U1580"/>
  <c r="U1581"/>
  <c r="U1582"/>
  <c r="U1583"/>
  <c r="U1584"/>
  <c r="U1585"/>
  <c r="U1586"/>
  <c r="U1587"/>
  <c r="U1588"/>
  <c r="U1589"/>
  <c r="U1590"/>
  <c r="U1591"/>
  <c r="U1592"/>
  <c r="U1593"/>
  <c r="U1594"/>
  <c r="U1595"/>
  <c r="U1596"/>
  <c r="U1597"/>
  <c r="U159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634"/>
  <c r="U1635"/>
  <c r="U1636"/>
  <c r="U1637"/>
  <c r="U1638"/>
  <c r="U1639"/>
  <c r="U1640"/>
  <c r="U1641"/>
  <c r="U1642"/>
  <c r="U1643"/>
  <c r="U1644"/>
  <c r="U1645"/>
  <c r="U1646"/>
  <c r="U1647"/>
  <c r="U1648"/>
  <c r="U1649"/>
  <c r="U1650"/>
  <c r="U1651"/>
  <c r="U1652"/>
  <c r="U1653"/>
  <c r="U1654"/>
  <c r="U1655"/>
  <c r="U1656"/>
  <c r="U1657"/>
  <c r="U1658"/>
  <c r="U1659"/>
  <c r="U1660"/>
  <c r="U1661"/>
  <c r="U1662"/>
  <c r="U1663"/>
  <c r="U1664"/>
  <c r="U1665"/>
  <c r="U1666"/>
  <c r="U1667"/>
  <c r="U1668"/>
  <c r="U1669"/>
  <c r="U1670"/>
  <c r="U1671"/>
  <c r="U1672"/>
  <c r="U1673"/>
  <c r="U1674"/>
  <c r="U1675"/>
  <c r="U1676"/>
  <c r="U1677"/>
  <c r="U1678"/>
  <c r="U1679"/>
  <c r="U1680"/>
  <c r="U1681"/>
  <c r="U1682"/>
  <c r="U1683"/>
  <c r="U1684"/>
  <c r="U1685"/>
  <c r="U1686"/>
  <c r="U1687"/>
  <c r="U1688"/>
  <c r="U1689"/>
  <c r="U1690"/>
  <c r="U1691"/>
  <c r="U1692"/>
  <c r="U1693"/>
  <c r="U1694"/>
  <c r="U1695"/>
  <c r="U1696"/>
  <c r="U1697"/>
  <c r="U1698"/>
  <c r="U1699"/>
  <c r="U1700"/>
  <c r="U1701"/>
  <c r="U1702"/>
  <c r="U1703"/>
  <c r="U1704"/>
  <c r="U1705"/>
  <c r="U1706"/>
  <c r="U1707"/>
  <c r="U1708"/>
  <c r="U1709"/>
  <c r="U1710"/>
  <c r="U1711"/>
  <c r="U1712"/>
  <c r="U1713"/>
  <c r="U1714"/>
  <c r="U1715"/>
  <c r="U1716"/>
  <c r="U1717"/>
  <c r="U1718"/>
  <c r="U1719"/>
  <c r="U1720"/>
  <c r="U1721"/>
  <c r="U1722"/>
  <c r="U1723"/>
  <c r="U1724"/>
  <c r="U1725"/>
  <c r="U1726"/>
  <c r="U1727"/>
  <c r="U1728"/>
  <c r="U1729"/>
  <c r="U1730"/>
  <c r="U1731"/>
  <c r="U1732"/>
  <c r="U1733"/>
  <c r="U1734"/>
  <c r="U1735"/>
  <c r="U1736"/>
  <c r="U1737"/>
  <c r="U1738"/>
  <c r="U1739"/>
  <c r="U1740"/>
  <c r="U1741"/>
  <c r="U1742"/>
  <c r="U1743"/>
  <c r="U1744"/>
  <c r="U1745"/>
  <c r="U1746"/>
  <c r="U1747"/>
  <c r="U1748"/>
  <c r="U1749"/>
  <c r="U1750"/>
  <c r="U1751"/>
  <c r="U1752"/>
  <c r="U1753"/>
  <c r="U1754"/>
  <c r="U1755"/>
  <c r="U1756"/>
  <c r="U1757"/>
  <c r="U1758"/>
  <c r="U1759"/>
  <c r="U1760"/>
  <c r="U1761"/>
  <c r="U1762"/>
  <c r="U1763"/>
  <c r="U1764"/>
  <c r="U1765"/>
  <c r="U1766"/>
  <c r="U1767"/>
  <c r="U1768"/>
  <c r="U1769"/>
  <c r="U1770"/>
  <c r="U1771"/>
  <c r="U1772"/>
  <c r="U1773"/>
  <c r="U1774"/>
  <c r="U1775"/>
  <c r="U1776"/>
  <c r="U1777"/>
  <c r="U1778"/>
  <c r="U1779"/>
  <c r="U1780"/>
  <c r="U1781"/>
  <c r="U1782"/>
  <c r="U1783"/>
  <c r="U1784"/>
  <c r="U1785"/>
  <c r="U1786"/>
  <c r="U1787"/>
  <c r="U1788"/>
  <c r="U1789"/>
  <c r="U1790"/>
  <c r="U1791"/>
  <c r="U1792"/>
  <c r="U1793"/>
  <c r="U1794"/>
  <c r="U1795"/>
  <c r="U1796"/>
  <c r="U1797"/>
  <c r="U1798"/>
  <c r="U1799"/>
  <c r="U1800"/>
  <c r="U1801"/>
  <c r="U1802"/>
  <c r="U1803"/>
  <c r="U1804"/>
  <c r="U1805"/>
  <c r="U1806"/>
  <c r="U1807"/>
  <c r="U1808"/>
  <c r="U1809"/>
  <c r="U1810"/>
  <c r="U1811"/>
  <c r="U1812"/>
  <c r="U1813"/>
  <c r="U1814"/>
  <c r="U1815"/>
  <c r="U1816"/>
  <c r="U1817"/>
  <c r="U1818"/>
  <c r="U1819"/>
  <c r="U1820"/>
  <c r="U1821"/>
  <c r="U1822"/>
  <c r="U1823"/>
  <c r="U1824"/>
  <c r="U1825"/>
  <c r="U1826"/>
  <c r="U1827"/>
  <c r="U1828"/>
  <c r="U1829"/>
  <c r="U1830"/>
  <c r="U1831"/>
  <c r="U1832"/>
  <c r="U1833"/>
  <c r="U1834"/>
  <c r="U1835"/>
  <c r="U1836"/>
  <c r="U1837"/>
  <c r="U1838"/>
  <c r="U1839"/>
  <c r="U1840"/>
  <c r="U1841"/>
  <c r="U1842"/>
  <c r="U1843"/>
  <c r="U1844"/>
  <c r="U1845"/>
  <c r="U1846"/>
  <c r="U1847"/>
  <c r="U1848"/>
  <c r="U1849"/>
  <c r="U1850"/>
  <c r="U1851"/>
  <c r="U1852"/>
  <c r="U1853"/>
  <c r="U1854"/>
  <c r="U1855"/>
  <c r="U1856"/>
  <c r="U1857"/>
  <c r="U1858"/>
  <c r="U1859"/>
  <c r="U1860"/>
  <c r="U1861"/>
  <c r="U1862"/>
  <c r="U1863"/>
  <c r="U1864"/>
  <c r="U1865"/>
  <c r="U1866"/>
  <c r="U1867"/>
  <c r="U1868"/>
  <c r="U1869"/>
  <c r="U1870"/>
  <c r="U1871"/>
  <c r="U1872"/>
  <c r="U1873"/>
  <c r="U1874"/>
  <c r="U1875"/>
  <c r="U1876"/>
  <c r="U1877"/>
  <c r="U1878"/>
  <c r="U1879"/>
  <c r="U1880"/>
  <c r="U1881"/>
  <c r="U1882"/>
  <c r="U1883"/>
  <c r="U1884"/>
  <c r="U1885"/>
  <c r="U1886"/>
  <c r="U1887"/>
  <c r="U1888"/>
  <c r="U1889"/>
  <c r="U1890"/>
  <c r="U1891"/>
  <c r="U1892"/>
  <c r="U1893"/>
  <c r="U1894"/>
  <c r="U1895"/>
  <c r="U1896"/>
  <c r="U1897"/>
  <c r="U1898"/>
  <c r="U1899"/>
  <c r="U1900"/>
  <c r="U1901"/>
  <c r="U1902"/>
  <c r="U1903"/>
  <c r="U1904"/>
  <c r="U1905"/>
  <c r="U1906"/>
  <c r="U1907"/>
  <c r="U1908"/>
  <c r="U1909"/>
  <c r="U1910"/>
  <c r="U1911"/>
  <c r="U1912"/>
  <c r="U1913"/>
  <c r="U1914"/>
  <c r="U1915"/>
  <c r="U1916"/>
  <c r="U1917"/>
  <c r="U1918"/>
  <c r="U1919"/>
  <c r="U1920"/>
  <c r="U1921"/>
  <c r="U1922"/>
  <c r="U1923"/>
  <c r="U1924"/>
  <c r="U1925"/>
  <c r="U1926"/>
  <c r="U1927"/>
  <c r="U1928"/>
  <c r="U1929"/>
  <c r="U1930"/>
  <c r="U1931"/>
  <c r="U1932"/>
  <c r="U1933"/>
  <c r="U1934"/>
  <c r="U1935"/>
  <c r="U1936"/>
  <c r="U1937"/>
  <c r="U1938"/>
  <c r="U1939"/>
  <c r="U1940"/>
  <c r="U1941"/>
  <c r="U1942"/>
  <c r="U1943"/>
  <c r="U1944"/>
  <c r="U1945"/>
  <c r="U1946"/>
  <c r="U1947"/>
  <c r="U1948"/>
  <c r="U1949"/>
  <c r="U1950"/>
  <c r="U1951"/>
  <c r="U1952"/>
  <c r="U1953"/>
  <c r="U1954"/>
  <c r="U1955"/>
  <c r="U1956"/>
  <c r="U1957"/>
  <c r="U1958"/>
  <c r="U1959"/>
  <c r="U1960"/>
  <c r="U1961"/>
  <c r="U1962"/>
  <c r="U1963"/>
  <c r="U1964"/>
  <c r="U1965"/>
  <c r="U1966"/>
  <c r="U1967"/>
  <c r="U1968"/>
  <c r="U1969"/>
  <c r="U1970"/>
  <c r="U1971"/>
  <c r="U1972"/>
  <c r="U1973"/>
  <c r="U1974"/>
  <c r="U1975"/>
  <c r="U1976"/>
  <c r="U1977"/>
  <c r="U1978"/>
  <c r="U1979"/>
  <c r="U1980"/>
  <c r="U1981"/>
  <c r="U1982"/>
  <c r="U1983"/>
  <c r="U1984"/>
  <c r="U1985"/>
  <c r="U1986"/>
  <c r="U1987"/>
  <c r="U1988"/>
  <c r="U1989"/>
  <c r="U1990"/>
  <c r="U1991"/>
  <c r="U1992"/>
  <c r="U1993"/>
  <c r="U1994"/>
  <c r="U1995"/>
  <c r="U1996"/>
  <c r="U1997"/>
  <c r="U1998"/>
  <c r="U1999"/>
  <c r="U2000"/>
  <c r="U2001"/>
  <c r="U2002"/>
  <c r="U2003"/>
  <c r="U2004"/>
  <c r="U2005"/>
  <c r="U2006"/>
  <c r="U2007"/>
  <c r="U2008"/>
  <c r="U2009"/>
  <c r="U2010"/>
  <c r="U2011"/>
  <c r="U2012"/>
  <c r="U2013"/>
  <c r="U2014"/>
  <c r="U2015"/>
  <c r="U2016"/>
  <c r="U2017"/>
  <c r="U2018"/>
  <c r="U2019"/>
  <c r="U2020"/>
  <c r="U2021"/>
  <c r="U2022"/>
  <c r="U2023"/>
  <c r="U2024"/>
  <c r="U2025"/>
  <c r="U2026"/>
  <c r="U2027"/>
  <c r="U2"/>
  <c r="T23"/>
  <c r="T22"/>
  <c r="S23"/>
  <c r="S22"/>
  <c r="T66" i="5" l="1"/>
  <c r="T65"/>
  <c r="T64"/>
  <c r="T67"/>
  <c r="H6" l="1"/>
  <c r="I6" l="1"/>
  <c r="J6"/>
</calcChain>
</file>

<file path=xl/sharedStrings.xml><?xml version="1.0" encoding="utf-8"?>
<sst xmlns="http://schemas.openxmlformats.org/spreadsheetml/2006/main" count="14219" uniqueCount="5283">
  <si>
    <t>-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</si>
  <si>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</si>
  <si>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</si>
  <si>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</si>
  <si>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</si>
  <si>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</si>
  <si>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</si>
  <si>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</si>
  <si>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</si>
  <si>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tRNA-Lys-2</t>
  </si>
  <si>
    <t>NMBt01</t>
  </si>
  <si>
    <t>+</t>
  </si>
  <si>
    <t>NMrrnaA16S</t>
  </si>
  <si>
    <t>tRNA-Ile-4</t>
  </si>
  <si>
    <t>NMBt02</t>
  </si>
  <si>
    <t>tRNA-Ala-5</t>
  </si>
  <si>
    <t>NMBt03</t>
  </si>
  <si>
    <t>NMrrnaA23S</t>
  </si>
  <si>
    <t>NMrrnaA5S</t>
  </si>
  <si>
    <t>tRNA-Tyr-1</t>
  </si>
  <si>
    <t>NMBt04</t>
  </si>
  <si>
    <t>tRNA-Gly-1</t>
  </si>
  <si>
    <t>NMBt05</t>
  </si>
  <si>
    <t>tRNA-Thr-1</t>
  </si>
  <si>
    <t>NMBt06</t>
  </si>
  <si>
    <t>tRNA-Trp-1</t>
  </si>
  <si>
    <t>NMBt07</t>
  </si>
  <si>
    <t>tRNA-Thr-2</t>
  </si>
  <si>
    <t>NMBt08</t>
  </si>
  <si>
    <t>tRNA-Val-1</t>
  </si>
  <si>
    <t>NMBt09</t>
  </si>
  <si>
    <t>tRNA-Asp-1</t>
  </si>
  <si>
    <t>NMBt10</t>
  </si>
  <si>
    <t>tRNA-Val-2</t>
  </si>
  <si>
    <t>NMBt11</t>
  </si>
  <si>
    <t>tRNA-Asp-2</t>
  </si>
  <si>
    <t>NMBt12</t>
  </si>
  <si>
    <t>NMrrnaB16S</t>
  </si>
  <si>
    <t>tRNA-Ile-3</t>
  </si>
  <si>
    <t>NMBt13</t>
  </si>
  <si>
    <t>tRNA-Ala-3</t>
  </si>
  <si>
    <t>NMBt14</t>
  </si>
  <si>
    <t>NMrrnaB23S</t>
  </si>
  <si>
    <t>NMrrnaB5S</t>
  </si>
  <si>
    <t>tRNA-Arg-4</t>
  </si>
  <si>
    <t>NMBt15</t>
  </si>
  <si>
    <t>tRNA-Phe-1</t>
  </si>
  <si>
    <t>NMBt16</t>
  </si>
  <si>
    <t>tRNA-Ala-4</t>
  </si>
  <si>
    <t>NMBt17</t>
  </si>
  <si>
    <t>tRNA-Met-3</t>
  </si>
  <si>
    <t>NMBt18</t>
  </si>
  <si>
    <t>tRNA-Asn-2</t>
  </si>
  <si>
    <t>NMBt19</t>
  </si>
  <si>
    <t>tRNA-Pro-2</t>
  </si>
  <si>
    <t>NMBt20</t>
  </si>
  <si>
    <t>tRNA-Pro-3</t>
  </si>
  <si>
    <t>NMBt21</t>
  </si>
  <si>
    <t>tRNA-Ser-2</t>
  </si>
  <si>
    <t>NMBt22</t>
  </si>
  <si>
    <t>tRNA-Val-3</t>
  </si>
  <si>
    <t>NMBt23</t>
  </si>
  <si>
    <t>tRNA-Arg-5</t>
  </si>
  <si>
    <t>NMBt24</t>
  </si>
  <si>
    <t>tRNA-Glu-3</t>
  </si>
  <si>
    <t>NMBt25</t>
  </si>
  <si>
    <t>tRNA-Thr-3</t>
  </si>
  <si>
    <t>NMBt26</t>
  </si>
  <si>
    <t>tRNA-Thr-4</t>
  </si>
  <si>
    <t>NMBt27</t>
  </si>
  <si>
    <t>tRNA-Gln-1</t>
  </si>
  <si>
    <t>NMBt28</t>
  </si>
  <si>
    <t>tRNA-Gln-2</t>
  </si>
  <si>
    <t>NMBt29</t>
  </si>
  <si>
    <t>tRNA-Gln-3</t>
  </si>
  <si>
    <t>NMBt30</t>
  </si>
  <si>
    <t>tRNA-Ser-3</t>
  </si>
  <si>
    <t>NMBt31</t>
  </si>
  <si>
    <t>tRNA-Ser-4</t>
  </si>
  <si>
    <t>NMBt32</t>
  </si>
  <si>
    <t>tRNA-Ser-1</t>
  </si>
  <si>
    <t>NMBt33</t>
  </si>
  <si>
    <t>tRNA-Leu-1</t>
  </si>
  <si>
    <t>NMBt34</t>
  </si>
  <si>
    <t>tRNA-Leu-2</t>
  </si>
  <si>
    <t>NMBt35</t>
  </si>
  <si>
    <t>tRNA-Leu-3</t>
  </si>
  <si>
    <t>NMBt36</t>
  </si>
  <si>
    <t>tRNA-Arg-1</t>
  </si>
  <si>
    <t>NMBt37</t>
  </si>
  <si>
    <t>tRNA-Glu-1</t>
  </si>
  <si>
    <t>NMBt38</t>
  </si>
  <si>
    <t>tRNA-Asn-1</t>
  </si>
  <si>
    <t>NMBt39</t>
  </si>
  <si>
    <t>tRNA-Leu-4</t>
  </si>
  <si>
    <t>NMBt40</t>
  </si>
  <si>
    <t>tRNA-Leu-5</t>
  </si>
  <si>
    <t>NMBt41</t>
  </si>
  <si>
    <t>tRNA-Cys-1</t>
  </si>
  <si>
    <t>NMBt42</t>
  </si>
  <si>
    <t>tRNA-Gly-2</t>
  </si>
  <si>
    <t>NMBt43</t>
  </si>
  <si>
    <t>tRNA-Gly-3</t>
  </si>
  <si>
    <t>NMBt44</t>
  </si>
  <si>
    <t>tRNA-Gly-4</t>
  </si>
  <si>
    <t>NMBt45</t>
  </si>
  <si>
    <t>tRNA-Gly-5</t>
  </si>
  <si>
    <t>NMBt46</t>
  </si>
  <si>
    <t>tRNA-Glu-2</t>
  </si>
  <si>
    <t>NMBt47</t>
  </si>
  <si>
    <t>NMrrnaC5S</t>
  </si>
  <si>
    <t>NMrrnaC23S</t>
  </si>
  <si>
    <t>tRNA-Ala-1</t>
  </si>
  <si>
    <t>NMBt48</t>
  </si>
  <si>
    <t>tRNA-Ile-1</t>
  </si>
  <si>
    <t>NMBt49</t>
  </si>
  <si>
    <t>NMrrnaC16S</t>
  </si>
  <si>
    <t>tRNA-Arg-2</t>
  </si>
  <si>
    <t>NMBt50</t>
  </si>
  <si>
    <t>tRNA-Met-1</t>
  </si>
  <si>
    <t>NMBt51</t>
  </si>
  <si>
    <t>tRNA-Lys-1</t>
  </si>
  <si>
    <t>NMBt52</t>
  </si>
  <si>
    <t>tRNA-Leu-6</t>
  </si>
  <si>
    <t>NMBt53</t>
  </si>
  <si>
    <t>NMrrnaD5S</t>
  </si>
  <si>
    <t>NMrrnaD23S</t>
  </si>
  <si>
    <t>tRNA-Ala-2</t>
  </si>
  <si>
    <t>NMBt54</t>
  </si>
  <si>
    <t>tRNA-Ile-2</t>
  </si>
  <si>
    <t>NMBt55</t>
  </si>
  <si>
    <t>NMrrnaD16S</t>
  </si>
  <si>
    <t>tRNA-Met-2</t>
  </si>
  <si>
    <t>NMBt56</t>
  </si>
  <si>
    <t>tRNA-His-1</t>
  </si>
  <si>
    <t>NMBt57</t>
  </si>
  <si>
    <t>tRNA-Arg-3</t>
  </si>
  <si>
    <t>NMBt58</t>
  </si>
  <si>
    <t>tRNA-Pro-1</t>
  </si>
  <si>
    <t>NMBt59</t>
  </si>
  <si>
    <t>Lys tRNA</t>
  </si>
  <si>
    <t>16S ribosomal</t>
  </si>
  <si>
    <t>Ile tRNA</t>
  </si>
  <si>
    <t>Ala tRNA</t>
  </si>
  <si>
    <t>23S ribosomal</t>
  </si>
  <si>
    <t>5S ribosomal</t>
  </si>
  <si>
    <t>Tyr tRNA</t>
  </si>
  <si>
    <t>Gly tRNA</t>
  </si>
  <si>
    <t>Thr tRNA</t>
  </si>
  <si>
    <t>Trp tRNA</t>
  </si>
  <si>
    <t>Val tRNA</t>
  </si>
  <si>
    <t>Asp tRNA</t>
  </si>
  <si>
    <t>Arg tRNA</t>
  </si>
  <si>
    <t>Phe tRNA</t>
  </si>
  <si>
    <t>Met tRNA</t>
  </si>
  <si>
    <t>Asn tRNA</t>
  </si>
  <si>
    <t>Pro tRNA</t>
  </si>
  <si>
    <t>Ser tRNA</t>
  </si>
  <si>
    <t>Glu tRNA</t>
  </si>
  <si>
    <t>Gln tRNA</t>
  </si>
  <si>
    <t>Leu tRNA</t>
  </si>
  <si>
    <t>Cys tRNA</t>
  </si>
  <si>
    <t>His tRNA</t>
  </si>
  <si>
    <t>1..100</t>
  </si>
  <si>
    <t>200..300</t>
  </si>
  <si>
    <t>300..400</t>
  </si>
  <si>
    <t>400..500</t>
  </si>
  <si>
    <t>500..600</t>
  </si>
  <si>
    <t>600..700</t>
  </si>
  <si>
    <t>700..800</t>
  </si>
  <si>
    <t>800..900</t>
  </si>
  <si>
    <t>900..1000</t>
  </si>
  <si>
    <t>NMB0001</t>
  </si>
  <si>
    <t>COG1246E</t>
  </si>
  <si>
    <t>NMB0002</t>
  </si>
  <si>
    <t>COG3883S</t>
  </si>
  <si>
    <t>gltX</t>
  </si>
  <si>
    <t>NMB0003</t>
  </si>
  <si>
    <t>COG0008J</t>
  </si>
  <si>
    <t>NMB0004</t>
  </si>
  <si>
    <t>COG1434S</t>
  </si>
  <si>
    <t>arsC</t>
  </si>
  <si>
    <t>NMB0005</t>
  </si>
  <si>
    <t>COG1393P</t>
  </si>
  <si>
    <t>NMB0006</t>
  </si>
  <si>
    <t>COG0526OC</t>
  </si>
  <si>
    <t>ftsE</t>
  </si>
  <si>
    <t>NMB0007</t>
  </si>
  <si>
    <t>COG2884D</t>
  </si>
  <si>
    <t>NMB0008</t>
  </si>
  <si>
    <t>COG2177D</t>
  </si>
  <si>
    <t>NMB0009</t>
  </si>
  <si>
    <t>COG5007K</t>
  </si>
  <si>
    <t>pgk</t>
  </si>
  <si>
    <t>NMB0010</t>
  </si>
  <si>
    <t>COG0126G</t>
  </si>
  <si>
    <t>murA</t>
  </si>
  <si>
    <t>NMB0011</t>
  </si>
  <si>
    <t>COG0766M</t>
  </si>
  <si>
    <t>NMB0012</t>
  </si>
  <si>
    <t>COG0861P</t>
  </si>
  <si>
    <t>NMB0013</t>
  </si>
  <si>
    <t>COG3399S</t>
  </si>
  <si>
    <t>kdtA</t>
  </si>
  <si>
    <t>NMB0014</t>
  </si>
  <si>
    <t>COG1519M</t>
  </si>
  <si>
    <t>gnd</t>
  </si>
  <si>
    <t>NMB0015</t>
  </si>
  <si>
    <t>COG0362G</t>
  </si>
  <si>
    <t>lpxC</t>
  </si>
  <si>
    <t>NMB0017</t>
  </si>
  <si>
    <t>COG0774M</t>
  </si>
  <si>
    <t>pilE</t>
  </si>
  <si>
    <t>NMB0018</t>
  </si>
  <si>
    <t>COG4969NU</t>
  </si>
  <si>
    <t>NMB0019</t>
  </si>
  <si>
    <t>NMB0020</t>
  </si>
  <si>
    <t>NMB0021</t>
  </si>
  <si>
    <t>NMB0022</t>
  </si>
  <si>
    <t>NMB0023</t>
  </si>
  <si>
    <t>NMB0024</t>
  </si>
  <si>
    <t>NMB0025</t>
  </si>
  <si>
    <t>NMB0026</t>
  </si>
  <si>
    <t>NMB0027</t>
  </si>
  <si>
    <t>COG0545O</t>
  </si>
  <si>
    <t>NMB0028</t>
  </si>
  <si>
    <t>COG3205S</t>
  </si>
  <si>
    <t>hprA</t>
  </si>
  <si>
    <t>NMB0029</t>
  </si>
  <si>
    <t>COG1052CHR</t>
  </si>
  <si>
    <t>metG</t>
  </si>
  <si>
    <t>NMB0030</t>
  </si>
  <si>
    <t>COG0143J</t>
  </si>
  <si>
    <t>glmS</t>
  </si>
  <si>
    <t>NMB0031</t>
  </si>
  <si>
    <t>COG0449M</t>
  </si>
  <si>
    <t>NMB0032</t>
  </si>
  <si>
    <t>COG5083R</t>
  </si>
  <si>
    <t>NMB0033</t>
  </si>
  <si>
    <t>COG2821M</t>
  </si>
  <si>
    <t>NMB0034</t>
  </si>
  <si>
    <t>COG0672P</t>
  </si>
  <si>
    <t>NMB0035</t>
  </si>
  <si>
    <t>COG2822P</t>
  </si>
  <si>
    <t>NMB0036</t>
  </si>
  <si>
    <t>COG2837P</t>
  </si>
  <si>
    <t>phnA</t>
  </si>
  <si>
    <t>NMB0037</t>
  </si>
  <si>
    <t>COG2824P</t>
  </si>
  <si>
    <t>glmU</t>
  </si>
  <si>
    <t>NMB0038</t>
  </si>
  <si>
    <t>COG1207M</t>
  </si>
  <si>
    <t>NMB0041</t>
  </si>
  <si>
    <t>COG4143H</t>
  </si>
  <si>
    <t>NMB0042</t>
  </si>
  <si>
    <t>COG3264M</t>
  </si>
  <si>
    <t>NMB0043</t>
  </si>
  <si>
    <t>COG1546R</t>
  </si>
  <si>
    <t>pilB</t>
  </si>
  <si>
    <t>NMB0044</t>
  </si>
  <si>
    <t>COG0225O</t>
  </si>
  <si>
    <t>pilA</t>
  </si>
  <si>
    <t>NMB0045</t>
  </si>
  <si>
    <t>COG0552U</t>
  </si>
  <si>
    <t>NMB0047</t>
  </si>
  <si>
    <t>COG2827L</t>
  </si>
  <si>
    <t>NMB0050</t>
  </si>
  <si>
    <t>COG1289S</t>
  </si>
  <si>
    <t>NMB0051</t>
  </si>
  <si>
    <t>COG5008NU</t>
  </si>
  <si>
    <t>pilT-1</t>
  </si>
  <si>
    <t>NMB0052</t>
  </si>
  <si>
    <t>COG2805NU</t>
  </si>
  <si>
    <t>NMB0053</t>
  </si>
  <si>
    <t>COG0325R</t>
  </si>
  <si>
    <t>NMB0054</t>
  </si>
  <si>
    <t>proC</t>
  </si>
  <si>
    <t>NMB0055</t>
  </si>
  <si>
    <t>COG0345E</t>
  </si>
  <si>
    <t>dksA</t>
  </si>
  <si>
    <t>NMB0056</t>
  </si>
  <si>
    <t>COG1734T</t>
  </si>
  <si>
    <t>dnaJ</t>
  </si>
  <si>
    <t>NMB0059</t>
  </si>
  <si>
    <t>COG0484O</t>
  </si>
  <si>
    <t>NMB0060</t>
  </si>
  <si>
    <t>COG1297S</t>
  </si>
  <si>
    <t>rfbC</t>
  </si>
  <si>
    <t>NMB0061</t>
  </si>
  <si>
    <t>rfbA-1</t>
  </si>
  <si>
    <t>NMB0062</t>
  </si>
  <si>
    <t>COG1209M</t>
  </si>
  <si>
    <t>rfbB-1</t>
  </si>
  <si>
    <t>NMB0063</t>
  </si>
  <si>
    <t>COG1088M</t>
  </si>
  <si>
    <t>galE</t>
  </si>
  <si>
    <t>NMB0064</t>
  </si>
  <si>
    <t>COG1087M</t>
  </si>
  <si>
    <t>NMB0065</t>
  </si>
  <si>
    <t>ermC</t>
  </si>
  <si>
    <t>NMB0066</t>
  </si>
  <si>
    <t>COG0030J</t>
  </si>
  <si>
    <t>NMB0067</t>
  </si>
  <si>
    <t>siaC</t>
  </si>
  <si>
    <t>NMB0068</t>
  </si>
  <si>
    <t>COG2089M</t>
  </si>
  <si>
    <t>siaB</t>
  </si>
  <si>
    <t>NMB0069</t>
  </si>
  <si>
    <t>COG1083M</t>
  </si>
  <si>
    <t>synX</t>
  </si>
  <si>
    <t>NMB0070</t>
  </si>
  <si>
    <t>COG0381M</t>
  </si>
  <si>
    <t>ctrA</t>
  </si>
  <si>
    <t>NMB0071</t>
  </si>
  <si>
    <t>COG1596M</t>
  </si>
  <si>
    <t>ctrB</t>
  </si>
  <si>
    <t>NMB0072</t>
  </si>
  <si>
    <t>COG3524M</t>
  </si>
  <si>
    <t>ctrC</t>
  </si>
  <si>
    <t>NMB0073</t>
  </si>
  <si>
    <t>COG1682GM</t>
  </si>
  <si>
    <t>ctrD</t>
  </si>
  <si>
    <t>NMB0074</t>
  </si>
  <si>
    <t>COG1134GM</t>
  </si>
  <si>
    <t>NMB0075</t>
  </si>
  <si>
    <t>COG2183K</t>
  </si>
  <si>
    <t>NMB0077</t>
  </si>
  <si>
    <t>COG3392L</t>
  </si>
  <si>
    <t>NMB0078</t>
  </si>
  <si>
    <t>rfbB-2</t>
  </si>
  <si>
    <t>NMB0079</t>
  </si>
  <si>
    <t>rfbA-2</t>
  </si>
  <si>
    <t>NMB0080</t>
  </si>
  <si>
    <t>NMB0081</t>
  </si>
  <si>
    <t>COG1898M</t>
  </si>
  <si>
    <t>lipA</t>
  </si>
  <si>
    <t>NMB0082</t>
  </si>
  <si>
    <t>COG3563M</t>
  </si>
  <si>
    <t>lipB</t>
  </si>
  <si>
    <t>NMB0083</t>
  </si>
  <si>
    <t>COG3562M</t>
  </si>
  <si>
    <t>gltS</t>
  </si>
  <si>
    <t>NMB0085</t>
  </si>
  <si>
    <t>COG0786E</t>
  </si>
  <si>
    <t>NMB0086</t>
  </si>
  <si>
    <t>COG3755S</t>
  </si>
  <si>
    <t>NMB0087</t>
  </si>
  <si>
    <t>NMB0088</t>
  </si>
  <si>
    <t>COG2067I</t>
  </si>
  <si>
    <t>pykA</t>
  </si>
  <si>
    <t>NMB0089</t>
  </si>
  <si>
    <t>COG0469G</t>
  </si>
  <si>
    <t>NMB0091</t>
  </si>
  <si>
    <t>NMB0092</t>
  </si>
  <si>
    <t>NMB0093</t>
  </si>
  <si>
    <t>NMB0100</t>
  </si>
  <si>
    <t>NMB0102</t>
  </si>
  <si>
    <t>NMB0103</t>
  </si>
  <si>
    <t>COG3271R</t>
  </si>
  <si>
    <t>NMB0104</t>
  </si>
  <si>
    <t>NMB0105</t>
  </si>
  <si>
    <t>COG0456R</t>
  </si>
  <si>
    <t>pyrB</t>
  </si>
  <si>
    <t>NMB0106</t>
  </si>
  <si>
    <t>COG0540F</t>
  </si>
  <si>
    <t>pyrI</t>
  </si>
  <si>
    <t>NMB0107</t>
  </si>
  <si>
    <t>COG1781F</t>
  </si>
  <si>
    <t>NMB0108</t>
  </si>
  <si>
    <t>NMB0109</t>
  </si>
  <si>
    <t>COG1652S</t>
  </si>
  <si>
    <t>def</t>
  </si>
  <si>
    <t>NMB0110</t>
  </si>
  <si>
    <t>COG0242J</t>
  </si>
  <si>
    <t>fmt</t>
  </si>
  <si>
    <t>NMB0111</t>
  </si>
  <si>
    <t>COG0223J</t>
  </si>
  <si>
    <t>rsmB</t>
  </si>
  <si>
    <t>NMB0112</t>
  </si>
  <si>
    <t>COG0144J</t>
  </si>
  <si>
    <t>NMB0113</t>
  </si>
  <si>
    <t>NMB0114</t>
  </si>
  <si>
    <t>COG5000T</t>
  </si>
  <si>
    <t>ntrX</t>
  </si>
  <si>
    <t>NMB0115</t>
  </si>
  <si>
    <t>COG2204T</t>
  </si>
  <si>
    <t>dprA</t>
  </si>
  <si>
    <t>NMB0116</t>
  </si>
  <si>
    <t>COG0758LU</t>
  </si>
  <si>
    <t>NMB0117</t>
  </si>
  <si>
    <t>COG2922S</t>
  </si>
  <si>
    <t>topA</t>
  </si>
  <si>
    <t>NMB0118</t>
  </si>
  <si>
    <t>COG0550L</t>
  </si>
  <si>
    <t>NMB0119</t>
  </si>
  <si>
    <t>NMB0120</t>
  </si>
  <si>
    <t>NMB0121</t>
  </si>
  <si>
    <t>COG1813K</t>
  </si>
  <si>
    <t>NMB0122</t>
  </si>
  <si>
    <t>COG0742L</t>
  </si>
  <si>
    <t>NMB0123</t>
  </si>
  <si>
    <t>COG1143C</t>
  </si>
  <si>
    <t>tufB</t>
  </si>
  <si>
    <t>NMB0124</t>
  </si>
  <si>
    <t>COG0050J</t>
  </si>
  <si>
    <t>secE</t>
  </si>
  <si>
    <t>NMB0125</t>
  </si>
  <si>
    <t>COG0690U</t>
  </si>
  <si>
    <t>nusG</t>
  </si>
  <si>
    <t>NMB0126</t>
  </si>
  <si>
    <t>COG0250K</t>
  </si>
  <si>
    <t>rplK</t>
  </si>
  <si>
    <t>NMB0127</t>
  </si>
  <si>
    <t>COG0080J</t>
  </si>
  <si>
    <t>rplA</t>
  </si>
  <si>
    <t>NMB0128</t>
  </si>
  <si>
    <t>COG0081J</t>
  </si>
  <si>
    <t>NMB0129</t>
  </si>
  <si>
    <t>rplJ</t>
  </si>
  <si>
    <t>NMB0130</t>
  </si>
  <si>
    <t>COG0244J</t>
  </si>
  <si>
    <t>rplL</t>
  </si>
  <si>
    <t>NMB0131</t>
  </si>
  <si>
    <t>COG0222J</t>
  </si>
  <si>
    <t>rpoB</t>
  </si>
  <si>
    <t>NMB0132</t>
  </si>
  <si>
    <t>COG0085K</t>
  </si>
  <si>
    <t>rpoC</t>
  </si>
  <si>
    <t>NMB0133</t>
  </si>
  <si>
    <t>COG0086K</t>
  </si>
  <si>
    <t>NMB0134</t>
  </si>
  <si>
    <t>NMB0135</t>
  </si>
  <si>
    <t>rpsL</t>
  </si>
  <si>
    <t>NMB0136</t>
  </si>
  <si>
    <t>COG0048J</t>
  </si>
  <si>
    <t>rpsG</t>
  </si>
  <si>
    <t>NMB0137</t>
  </si>
  <si>
    <t>COG0049J</t>
  </si>
  <si>
    <t>fusA</t>
  </si>
  <si>
    <t>NMB0138</t>
  </si>
  <si>
    <t>COG0480J</t>
  </si>
  <si>
    <t>tufA</t>
  </si>
  <si>
    <t>NMB0139</t>
  </si>
  <si>
    <t>rpsJ</t>
  </si>
  <si>
    <t>NMB0140</t>
  </si>
  <si>
    <t>COG0051J</t>
  </si>
  <si>
    <t>NMB0141</t>
  </si>
  <si>
    <t>COG3039L</t>
  </si>
  <si>
    <t>rplC</t>
  </si>
  <si>
    <t>NMB0142</t>
  </si>
  <si>
    <t>COG0087J</t>
  </si>
  <si>
    <t>rplD</t>
  </si>
  <si>
    <t>NMB0143</t>
  </si>
  <si>
    <t>COG0088J</t>
  </si>
  <si>
    <t>rplW</t>
  </si>
  <si>
    <t>NMB0144</t>
  </si>
  <si>
    <t>COG0089J</t>
  </si>
  <si>
    <t>rplB</t>
  </si>
  <si>
    <t>NMB0145</t>
  </si>
  <si>
    <t>COG0090J</t>
  </si>
  <si>
    <t>rpsS</t>
  </si>
  <si>
    <t>NMB0146</t>
  </si>
  <si>
    <t>COG0185J</t>
  </si>
  <si>
    <t>rplV</t>
  </si>
  <si>
    <t>NMB0147</t>
  </si>
  <si>
    <t>COG0091J</t>
  </si>
  <si>
    <t>rpsC</t>
  </si>
  <si>
    <t>NMB0148</t>
  </si>
  <si>
    <t>COG0092J</t>
  </si>
  <si>
    <t>rplP</t>
  </si>
  <si>
    <t>NMB0149</t>
  </si>
  <si>
    <t>COG0197J</t>
  </si>
  <si>
    <t>rpmC</t>
  </si>
  <si>
    <t>NMB0150</t>
  </si>
  <si>
    <t>COG0255J</t>
  </si>
  <si>
    <t>rpsQ</t>
  </si>
  <si>
    <t>NMB0151</t>
  </si>
  <si>
    <t>COG0186J</t>
  </si>
  <si>
    <t>rplN</t>
  </si>
  <si>
    <t>NMB0152</t>
  </si>
  <si>
    <t>COG0093J</t>
  </si>
  <si>
    <t>rplX</t>
  </si>
  <si>
    <t>NMB0153</t>
  </si>
  <si>
    <t>COG0198J</t>
  </si>
  <si>
    <t>rplE</t>
  </si>
  <si>
    <t>NMB0154</t>
  </si>
  <si>
    <t>COG0094J</t>
  </si>
  <si>
    <t>rpsN</t>
  </si>
  <si>
    <t>NMB0155</t>
  </si>
  <si>
    <t>COG0199J</t>
  </si>
  <si>
    <t>rpsH</t>
  </si>
  <si>
    <t>NMB0156</t>
  </si>
  <si>
    <t>COG0096J</t>
  </si>
  <si>
    <t>rplF</t>
  </si>
  <si>
    <t>NMB0157</t>
  </si>
  <si>
    <t>COG0097J</t>
  </si>
  <si>
    <t>rplR</t>
  </si>
  <si>
    <t>NMB0158</t>
  </si>
  <si>
    <t>COG0256J</t>
  </si>
  <si>
    <t>rpsE</t>
  </si>
  <si>
    <t>NMB0159</t>
  </si>
  <si>
    <t>COG0098J</t>
  </si>
  <si>
    <t>rpmD</t>
  </si>
  <si>
    <t>NMB0160</t>
  </si>
  <si>
    <t>COG1841J</t>
  </si>
  <si>
    <t>rplO</t>
  </si>
  <si>
    <t>NMB0161</t>
  </si>
  <si>
    <t>COG0200J</t>
  </si>
  <si>
    <t>secY</t>
  </si>
  <si>
    <t>NMB0162</t>
  </si>
  <si>
    <t>COG0201U</t>
  </si>
  <si>
    <t>infA</t>
  </si>
  <si>
    <t>NMB0163</t>
  </si>
  <si>
    <t>COG0361J</t>
  </si>
  <si>
    <t>rpmJ</t>
  </si>
  <si>
    <t>NMB0164</t>
  </si>
  <si>
    <t>COG0257J</t>
  </si>
  <si>
    <t>rpsM</t>
  </si>
  <si>
    <t>NMB0165</t>
  </si>
  <si>
    <t>COG0099J</t>
  </si>
  <si>
    <t>rpsK</t>
  </si>
  <si>
    <t>NMB0166</t>
  </si>
  <si>
    <t>COG0100J</t>
  </si>
  <si>
    <t>rpsD</t>
  </si>
  <si>
    <t>NMB0167</t>
  </si>
  <si>
    <t>COG0522J</t>
  </si>
  <si>
    <t>rpoA</t>
  </si>
  <si>
    <t>NMB0168</t>
  </si>
  <si>
    <t>COG0202K</t>
  </si>
  <si>
    <t>rplQ</t>
  </si>
  <si>
    <t>NMB0169</t>
  </si>
  <si>
    <t>COG0203J</t>
  </si>
  <si>
    <t>minC</t>
  </si>
  <si>
    <t>NMB0170</t>
  </si>
  <si>
    <t>COG0850D</t>
  </si>
  <si>
    <t>minD</t>
  </si>
  <si>
    <t>NMB0171</t>
  </si>
  <si>
    <t>COG2894D</t>
  </si>
  <si>
    <t>minE</t>
  </si>
  <si>
    <t>NMB0172</t>
  </si>
  <si>
    <t>COG0851D</t>
  </si>
  <si>
    <t>NMB0173</t>
  </si>
  <si>
    <t>COG0583K</t>
  </si>
  <si>
    <t>valS</t>
  </si>
  <si>
    <t>NMB0174</t>
  </si>
  <si>
    <t>COG0525J</t>
  </si>
  <si>
    <t>NMB0175</t>
  </si>
  <si>
    <t>COG0428P</t>
  </si>
  <si>
    <t>dadA</t>
  </si>
  <si>
    <t>NMB0176</t>
  </si>
  <si>
    <t>COG0665E</t>
  </si>
  <si>
    <t>NMB0177</t>
  </si>
  <si>
    <t>COG1115E</t>
  </si>
  <si>
    <t>lpxA</t>
  </si>
  <si>
    <t>NMB0178</t>
  </si>
  <si>
    <t>COG1043M</t>
  </si>
  <si>
    <t>fabZ</t>
  </si>
  <si>
    <t>NMB0179</t>
  </si>
  <si>
    <t>COG0764I</t>
  </si>
  <si>
    <t>lpxD</t>
  </si>
  <si>
    <t>NMB0180</t>
  </si>
  <si>
    <t>COG1044M</t>
  </si>
  <si>
    <t>NMB0181</t>
  </si>
  <si>
    <t>COG2825M</t>
  </si>
  <si>
    <t>omp85</t>
  </si>
  <si>
    <t>NMB0182</t>
  </si>
  <si>
    <t>COG4775M</t>
  </si>
  <si>
    <t>NMB0183</t>
  </si>
  <si>
    <t>COG0750M</t>
  </si>
  <si>
    <t>dxr</t>
  </si>
  <si>
    <t>NMB0184</t>
  </si>
  <si>
    <t>COG0743I</t>
  </si>
  <si>
    <t>cdsA</t>
  </si>
  <si>
    <t>NMB0185</t>
  </si>
  <si>
    <t>COG0575I</t>
  </si>
  <si>
    <t>uppS</t>
  </si>
  <si>
    <t>NMB0186</t>
  </si>
  <si>
    <t>COG0020I</t>
  </si>
  <si>
    <t>frr</t>
  </si>
  <si>
    <t>NMB0187</t>
  </si>
  <si>
    <t>COG0233J</t>
  </si>
  <si>
    <t>NMB0188</t>
  </si>
  <si>
    <t>gidB</t>
  </si>
  <si>
    <t>NMB0190</t>
  </si>
  <si>
    <t>COG0357M</t>
  </si>
  <si>
    <t>NMB0191</t>
  </si>
  <si>
    <t>COG1192D</t>
  </si>
  <si>
    <t>rnhB</t>
  </si>
  <si>
    <t>NMB0192</t>
  </si>
  <si>
    <t>COG0164L</t>
  </si>
  <si>
    <t>gidA</t>
  </si>
  <si>
    <t>NMB0193</t>
  </si>
  <si>
    <t>COG0445D</t>
  </si>
  <si>
    <t>NMB0194</t>
  </si>
  <si>
    <t>pdxA</t>
  </si>
  <si>
    <t>NMB0195</t>
  </si>
  <si>
    <t>COG1995H</t>
  </si>
  <si>
    <t>rne</t>
  </si>
  <si>
    <t>NMB0196</t>
  </si>
  <si>
    <t>COG1530J</t>
  </si>
  <si>
    <t>rluC</t>
  </si>
  <si>
    <t>NMB0198</t>
  </si>
  <si>
    <t>COG0564J</t>
  </si>
  <si>
    <t>lpxB</t>
  </si>
  <si>
    <t>NMB0199</t>
  </si>
  <si>
    <t>COG0763M</t>
  </si>
  <si>
    <t>NMB0200</t>
  </si>
  <si>
    <t>COG3792S</t>
  </si>
  <si>
    <t>NMB0201</t>
  </si>
  <si>
    <t>dapB</t>
  </si>
  <si>
    <t>NMB0203</t>
  </si>
  <si>
    <t>COG0289E</t>
  </si>
  <si>
    <t>NMB0204</t>
  </si>
  <si>
    <t>COG2913J</t>
  </si>
  <si>
    <t>fur</t>
  </si>
  <si>
    <t>NMB0205</t>
  </si>
  <si>
    <t>COG0735P</t>
  </si>
  <si>
    <t>aat</t>
  </si>
  <si>
    <t>NMB0206</t>
  </si>
  <si>
    <t>COG2360O</t>
  </si>
  <si>
    <t>gapA-1</t>
  </si>
  <si>
    <t>NMB0207</t>
  </si>
  <si>
    <t>COG0057G</t>
  </si>
  <si>
    <t>NMB0208</t>
  </si>
  <si>
    <t>COG2878C</t>
  </si>
  <si>
    <t>kefB</t>
  </si>
  <si>
    <t>NMB0209</t>
  </si>
  <si>
    <t>COG0475P</t>
  </si>
  <si>
    <t>sdaA</t>
  </si>
  <si>
    <t>NMB0211</t>
  </si>
  <si>
    <t>COG1760E</t>
  </si>
  <si>
    <t>gyrB</t>
  </si>
  <si>
    <t>NMB0212</t>
  </si>
  <si>
    <t>COG0187L</t>
  </si>
  <si>
    <t>NMB0213</t>
  </si>
  <si>
    <t>COG0668M</t>
  </si>
  <si>
    <t>prlC</t>
  </si>
  <si>
    <t>NMB0214</t>
  </si>
  <si>
    <t>COG0339E</t>
  </si>
  <si>
    <t>NMB0215</t>
  </si>
  <si>
    <t>COG1971S</t>
  </si>
  <si>
    <t>kat</t>
  </si>
  <si>
    <t>NMB0216</t>
  </si>
  <si>
    <t>COG0753P</t>
  </si>
  <si>
    <t>NMB0217</t>
  </si>
  <si>
    <t>COG1508K</t>
  </si>
  <si>
    <t>pglA</t>
  </si>
  <si>
    <t>NMB0218</t>
  </si>
  <si>
    <t>COG0438M</t>
  </si>
  <si>
    <t>fabF-1</t>
  </si>
  <si>
    <t>NMB0219</t>
  </si>
  <si>
    <t>COG0304IQ</t>
  </si>
  <si>
    <t>acpP</t>
  </si>
  <si>
    <t>NMB0220</t>
  </si>
  <si>
    <t>COG0236IQ</t>
  </si>
  <si>
    <t>pyrD</t>
  </si>
  <si>
    <t>NMB0221</t>
  </si>
  <si>
    <t>COG0167F</t>
  </si>
  <si>
    <t>NMB0222</t>
  </si>
  <si>
    <t>COG4304S</t>
  </si>
  <si>
    <t>glnE</t>
  </si>
  <si>
    <t>NMB0224</t>
  </si>
  <si>
    <t>COG1391OT</t>
  </si>
  <si>
    <t>NMB0225</t>
  </si>
  <si>
    <t>COG2826L</t>
  </si>
  <si>
    <t>NMB0226</t>
  </si>
  <si>
    <t>COG1451R</t>
  </si>
  <si>
    <t>NMB0227</t>
  </si>
  <si>
    <t>COG1914P</t>
  </si>
  <si>
    <t>NMB0228</t>
  </si>
  <si>
    <t>COG1540R</t>
  </si>
  <si>
    <t>NMB0230</t>
  </si>
  <si>
    <t>COG2049E</t>
  </si>
  <si>
    <t>NMB0231</t>
  </si>
  <si>
    <t>uvrD</t>
  </si>
  <si>
    <t>NMB0232</t>
  </si>
  <si>
    <t>COG0210L</t>
  </si>
  <si>
    <t>NMB0233</t>
  </si>
  <si>
    <t>NMB0234</t>
  </si>
  <si>
    <t>NMB0237</t>
  </si>
  <si>
    <t>NMB0239</t>
  </si>
  <si>
    <t>COG4262R</t>
  </si>
  <si>
    <t>NMB0240</t>
  </si>
  <si>
    <t>COG0421E</t>
  </si>
  <si>
    <t>nuoA</t>
  </si>
  <si>
    <t>NMB0241</t>
  </si>
  <si>
    <t>COG0838C</t>
  </si>
  <si>
    <t>nuoB</t>
  </si>
  <si>
    <t>NMB0242</t>
  </si>
  <si>
    <t>COG0377C</t>
  </si>
  <si>
    <t>nuoC</t>
  </si>
  <si>
    <t>NMB0243</t>
  </si>
  <si>
    <t>COG0852C</t>
  </si>
  <si>
    <t>nuoD</t>
  </si>
  <si>
    <t>NMB0244</t>
  </si>
  <si>
    <t>COG0649C</t>
  </si>
  <si>
    <t>nuoE</t>
  </si>
  <si>
    <t>NMB0245</t>
  </si>
  <si>
    <t>COG1905C</t>
  </si>
  <si>
    <t>nuoF</t>
  </si>
  <si>
    <t>NMB0246</t>
  </si>
  <si>
    <t>COG1894C</t>
  </si>
  <si>
    <t>NMB0247</t>
  </si>
  <si>
    <t>NMB0248</t>
  </si>
  <si>
    <t>nuoG</t>
  </si>
  <si>
    <t>NMB0249</t>
  </si>
  <si>
    <t>COG1034C</t>
  </si>
  <si>
    <t>nuoH</t>
  </si>
  <si>
    <t>NMB0250</t>
  </si>
  <si>
    <t>COG1005C</t>
  </si>
  <si>
    <t>nuoI</t>
  </si>
  <si>
    <t>NMB0251</t>
  </si>
  <si>
    <t>NMB0252</t>
  </si>
  <si>
    <t>nuoJ</t>
  </si>
  <si>
    <t>NMB0253</t>
  </si>
  <si>
    <t>COG0839C</t>
  </si>
  <si>
    <t>nuoK</t>
  </si>
  <si>
    <t>NMB0254</t>
  </si>
  <si>
    <t>COG0713C</t>
  </si>
  <si>
    <t>NMB0255</t>
  </si>
  <si>
    <t>COG2184D</t>
  </si>
  <si>
    <t>NMB0256</t>
  </si>
  <si>
    <t>nuoL</t>
  </si>
  <si>
    <t>NMB0257</t>
  </si>
  <si>
    <t>COG1009CP</t>
  </si>
  <si>
    <t>nuoM</t>
  </si>
  <si>
    <t>NMB0258</t>
  </si>
  <si>
    <t>COG1008C</t>
  </si>
  <si>
    <t>nuoN</t>
  </si>
  <si>
    <t>NMB0259</t>
  </si>
  <si>
    <t>COG1007C</t>
  </si>
  <si>
    <t>ispA</t>
  </si>
  <si>
    <t>NMB0261</t>
  </si>
  <si>
    <t>COG0142H</t>
  </si>
  <si>
    <t>xseB</t>
  </si>
  <si>
    <t>NMB0262</t>
  </si>
  <si>
    <t>COG1722L</t>
  </si>
  <si>
    <t>NMB0263</t>
  </si>
  <si>
    <t>COG1162R</t>
  </si>
  <si>
    <t>NMB0264</t>
  </si>
  <si>
    <t>COG1132V</t>
  </si>
  <si>
    <t>ruvA</t>
  </si>
  <si>
    <t>NMB0265</t>
  </si>
  <si>
    <t>COG0632L</t>
  </si>
  <si>
    <t>NMB0266</t>
  </si>
  <si>
    <t>COG3212S</t>
  </si>
  <si>
    <t>NMB0267</t>
  </si>
  <si>
    <t>COG0797M</t>
  </si>
  <si>
    <t>NMB0268</t>
  </si>
  <si>
    <t>COG0219J</t>
  </si>
  <si>
    <t>NMB0269</t>
  </si>
  <si>
    <t>COG1040R</t>
  </si>
  <si>
    <t>NMB0270</t>
  </si>
  <si>
    <t>COG0596R</t>
  </si>
  <si>
    <t>NMB0271</t>
  </si>
  <si>
    <t>NMB0273</t>
  </si>
  <si>
    <t>recQ</t>
  </si>
  <si>
    <t>NMB0274</t>
  </si>
  <si>
    <t>COG0514L</t>
  </si>
  <si>
    <t>trpC</t>
  </si>
  <si>
    <t>NMB0275</t>
  </si>
  <si>
    <t>COG0134E</t>
  </si>
  <si>
    <t>NMB0276</t>
  </si>
  <si>
    <t>COG0429R</t>
  </si>
  <si>
    <t>mviN</t>
  </si>
  <si>
    <t>NMB0277</t>
  </si>
  <si>
    <t>COG0728R</t>
  </si>
  <si>
    <t>dsbA-1</t>
  </si>
  <si>
    <t>NMB0278</t>
  </si>
  <si>
    <t>COG1651O</t>
  </si>
  <si>
    <t>NMB0279</t>
  </si>
  <si>
    <t>COG3178R</t>
  </si>
  <si>
    <t>NMB0280</t>
  </si>
  <si>
    <t>COG1452M</t>
  </si>
  <si>
    <t>NMB0281</t>
  </si>
  <si>
    <t>COG0760O</t>
  </si>
  <si>
    <t>NMB0282</t>
  </si>
  <si>
    <t>COG0557K</t>
  </si>
  <si>
    <t>NMB0283</t>
  </si>
  <si>
    <t>COG1611R</t>
  </si>
  <si>
    <t>purB</t>
  </si>
  <si>
    <t>NMB0284</t>
  </si>
  <si>
    <t>COG0015F</t>
  </si>
  <si>
    <t>NMB0286</t>
  </si>
  <si>
    <t>COG2979S</t>
  </si>
  <si>
    <t>dinG</t>
  </si>
  <si>
    <t>NMB0287</t>
  </si>
  <si>
    <t>COG1199KL</t>
  </si>
  <si>
    <t>NMB0290</t>
  </si>
  <si>
    <t>NMB0291</t>
  </si>
  <si>
    <t>COG2259S</t>
  </si>
  <si>
    <t>NMB0292</t>
  </si>
  <si>
    <t>COG3560R</t>
  </si>
  <si>
    <t>NMB0293</t>
  </si>
  <si>
    <t>COG4774P</t>
  </si>
  <si>
    <t>dsbA-2</t>
  </si>
  <si>
    <t>NMB0294</t>
  </si>
  <si>
    <t>ffh</t>
  </si>
  <si>
    <t>NMB0295</t>
  </si>
  <si>
    <t>COG0541U</t>
  </si>
  <si>
    <t>NMB0296</t>
  </si>
  <si>
    <t>COG4137R</t>
  </si>
  <si>
    <t>NMB0297</t>
  </si>
  <si>
    <t>NMB0299</t>
  </si>
  <si>
    <t>COG1555L</t>
  </si>
  <si>
    <t>NMB0302</t>
  </si>
  <si>
    <t>aroG</t>
  </si>
  <si>
    <t>NMB0307</t>
  </si>
  <si>
    <t>COG0722E</t>
  </si>
  <si>
    <t>folA</t>
  </si>
  <si>
    <t>NMB0308</t>
  </si>
  <si>
    <t>COG0262H</t>
  </si>
  <si>
    <t>NMB0309</t>
  </si>
  <si>
    <t>COG2954S</t>
  </si>
  <si>
    <t>NMB0310</t>
  </si>
  <si>
    <t>COG1981S</t>
  </si>
  <si>
    <t>NMB0311</t>
  </si>
  <si>
    <t>vapA</t>
  </si>
  <si>
    <t>NMB0312</t>
  </si>
  <si>
    <t>NMB0313</t>
  </si>
  <si>
    <t>COG4783R</t>
  </si>
  <si>
    <t>NMB0314</t>
  </si>
  <si>
    <t>COG4255S</t>
  </si>
  <si>
    <t>NMB0315</t>
  </si>
  <si>
    <t>COG0739M</t>
  </si>
  <si>
    <t>NMB0316</t>
  </si>
  <si>
    <t>COG1738S</t>
  </si>
  <si>
    <t>NMB0317</t>
  </si>
  <si>
    <t>COG0780R</t>
  </si>
  <si>
    <t>farA</t>
  </si>
  <si>
    <t>NMB0318</t>
  </si>
  <si>
    <t>COG1566V</t>
  </si>
  <si>
    <t>farB</t>
  </si>
  <si>
    <t>NMB0319</t>
  </si>
  <si>
    <t>COG2814G</t>
  </si>
  <si>
    <t>rpmB</t>
  </si>
  <si>
    <t>NMB0321</t>
  </si>
  <si>
    <t>COG0227J</t>
  </si>
  <si>
    <t>rpmG</t>
  </si>
  <si>
    <t>NMB0322</t>
  </si>
  <si>
    <t>COG0267J</t>
  </si>
  <si>
    <t>NMB0323</t>
  </si>
  <si>
    <t>COG0654HC</t>
  </si>
  <si>
    <t>rpmA</t>
  </si>
  <si>
    <t>NMB0324</t>
  </si>
  <si>
    <t>COG0211J</t>
  </si>
  <si>
    <t>rplU</t>
  </si>
  <si>
    <t>NMB0325</t>
  </si>
  <si>
    <t>COG0261J</t>
  </si>
  <si>
    <t>ispB</t>
  </si>
  <si>
    <t>NMB0326</t>
  </si>
  <si>
    <t>NMB0328</t>
  </si>
  <si>
    <t>pilF</t>
  </si>
  <si>
    <t>NMB0329</t>
  </si>
  <si>
    <t>COG2804NU</t>
  </si>
  <si>
    <t>NMB0330</t>
  </si>
  <si>
    <t>COG3024S</t>
  </si>
  <si>
    <t>NMB0331</t>
  </si>
  <si>
    <t>COG0237H</t>
  </si>
  <si>
    <t>pilD</t>
  </si>
  <si>
    <t>NMB0332</t>
  </si>
  <si>
    <t>COG1989NOU</t>
  </si>
  <si>
    <t>pilG</t>
  </si>
  <si>
    <t>NMB0333</t>
  </si>
  <si>
    <t>COG1459NU</t>
  </si>
  <si>
    <t>pgi</t>
  </si>
  <si>
    <t>NMB0334</t>
  </si>
  <si>
    <t>COG0166G</t>
  </si>
  <si>
    <t>dapD</t>
  </si>
  <si>
    <t>NMB0335</t>
  </si>
  <si>
    <t>COG2171E</t>
  </si>
  <si>
    <t>fabI</t>
  </si>
  <si>
    <t>NMB0336</t>
  </si>
  <si>
    <t>COG0623I</t>
  </si>
  <si>
    <t>NMB0337</t>
  </si>
  <si>
    <t>COG0115EH</t>
  </si>
  <si>
    <t>NMB0338</t>
  </si>
  <si>
    <t>NMB0339</t>
  </si>
  <si>
    <t>COG2956G</t>
  </si>
  <si>
    <t>gloA</t>
  </si>
  <si>
    <t>NMB0340</t>
  </si>
  <si>
    <t>COG0346E</t>
  </si>
  <si>
    <t>NMB0341</t>
  </si>
  <si>
    <t>COG3170NU</t>
  </si>
  <si>
    <t>ispZ</t>
  </si>
  <si>
    <t>NMB0342</t>
  </si>
  <si>
    <t>COG2917D</t>
  </si>
  <si>
    <t>NMB0343</t>
  </si>
  <si>
    <t>COG2350S</t>
  </si>
  <si>
    <t>NMB0344</t>
  </si>
  <si>
    <t>COG0271T</t>
  </si>
  <si>
    <t>NMB0345</t>
  </si>
  <si>
    <t>NMB0346</t>
  </si>
  <si>
    <t>NMB0347</t>
  </si>
  <si>
    <t>COG1490J</t>
  </si>
  <si>
    <t>NMB0348</t>
  </si>
  <si>
    <t>COG0042J</t>
  </si>
  <si>
    <t>NMB0349</t>
  </si>
  <si>
    <t>NMB0350</t>
  </si>
  <si>
    <t>tal</t>
  </si>
  <si>
    <t>NMB0351</t>
  </si>
  <si>
    <t>COG0176G</t>
  </si>
  <si>
    <t>NMB0352</t>
  </si>
  <si>
    <t>COG0794M</t>
  </si>
  <si>
    <t>NMB0353</t>
  </si>
  <si>
    <t>COG1778R</t>
  </si>
  <si>
    <t>NMB0354</t>
  </si>
  <si>
    <t>COG3117S</t>
  </si>
  <si>
    <t>NMB0355</t>
  </si>
  <si>
    <t>COG1934S</t>
  </si>
  <si>
    <t>NMB0356</t>
  </si>
  <si>
    <t>COG1137R</t>
  </si>
  <si>
    <t>mtgA</t>
  </si>
  <si>
    <t>NMB0357</t>
  </si>
  <si>
    <t>COG0744M</t>
  </si>
  <si>
    <t>aroE</t>
  </si>
  <si>
    <t>NMB0358</t>
  </si>
  <si>
    <t>COG0169E</t>
  </si>
  <si>
    <t>glnA</t>
  </si>
  <si>
    <t>NMB0359</t>
  </si>
  <si>
    <t>COG0174E</t>
  </si>
  <si>
    <t>NMB0360</t>
  </si>
  <si>
    <t>NMB0361</t>
  </si>
  <si>
    <t>NMB0362</t>
  </si>
  <si>
    <t>NMB0363</t>
  </si>
  <si>
    <t>NMB0364</t>
  </si>
  <si>
    <t>NMB0365</t>
  </si>
  <si>
    <t>NMB0366</t>
  </si>
  <si>
    <t>NMB0367</t>
  </si>
  <si>
    <t>NMB0368</t>
  </si>
  <si>
    <t>NMB0369</t>
  </si>
  <si>
    <t>NMB0370</t>
  </si>
  <si>
    <t>NMB0371</t>
  </si>
  <si>
    <t>NMB0372</t>
  </si>
  <si>
    <t>NMB0373</t>
  </si>
  <si>
    <t>NMB0374</t>
  </si>
  <si>
    <t>mafA-1</t>
  </si>
  <si>
    <t>NMB0375</t>
  </si>
  <si>
    <t>NMB0376</t>
  </si>
  <si>
    <t>anmK</t>
  </si>
  <si>
    <t>NMB0377</t>
  </si>
  <si>
    <t>COG2377O</t>
  </si>
  <si>
    <t>NMB0378</t>
  </si>
  <si>
    <t>COG0306P</t>
  </si>
  <si>
    <t>hemN</t>
  </si>
  <si>
    <t>NMB0379</t>
  </si>
  <si>
    <t>COG0635H</t>
  </si>
  <si>
    <t>NMB0380</t>
  </si>
  <si>
    <t>COG0664T</t>
  </si>
  <si>
    <t>cysB</t>
  </si>
  <si>
    <t>NMB0381</t>
  </si>
  <si>
    <t>rmpM</t>
  </si>
  <si>
    <t>NMB0382</t>
  </si>
  <si>
    <t>COG2885M</t>
  </si>
  <si>
    <t>thiL</t>
  </si>
  <si>
    <t>NMB0385</t>
  </si>
  <si>
    <t>COG0611H</t>
  </si>
  <si>
    <t>pgpA</t>
  </si>
  <si>
    <t>NMB0386</t>
  </si>
  <si>
    <t>COG1267I</t>
  </si>
  <si>
    <t>NMB0387</t>
  </si>
  <si>
    <t>COG0488R</t>
  </si>
  <si>
    <t>NMB0388</t>
  </si>
  <si>
    <t>COG2211G</t>
  </si>
  <si>
    <t>galM</t>
  </si>
  <si>
    <t>NMB0389</t>
  </si>
  <si>
    <t>COG2017G</t>
  </si>
  <si>
    <t>mapA</t>
  </si>
  <si>
    <t>NMB0390</t>
  </si>
  <si>
    <t>COG1554G</t>
  </si>
  <si>
    <t>pgmB</t>
  </si>
  <si>
    <t>NMB0391</t>
  </si>
  <si>
    <t>COG0637R</t>
  </si>
  <si>
    <t>nadB</t>
  </si>
  <si>
    <t>NMB0392</t>
  </si>
  <si>
    <t>COG0029H</t>
  </si>
  <si>
    <t>NMB0393</t>
  </si>
  <si>
    <t>COG2076P</t>
  </si>
  <si>
    <t>nadA</t>
  </si>
  <si>
    <t>NMB0394</t>
  </si>
  <si>
    <t>COG0379H</t>
  </si>
  <si>
    <t>NMB0395</t>
  </si>
  <si>
    <t>COG4111R</t>
  </si>
  <si>
    <t>nadC</t>
  </si>
  <si>
    <t>NMB0396</t>
  </si>
  <si>
    <t>COG0157H</t>
  </si>
  <si>
    <t>NMB0397</t>
  </si>
  <si>
    <t>NMB0398</t>
  </si>
  <si>
    <t>COG4742K</t>
  </si>
  <si>
    <t>xthA</t>
  </si>
  <si>
    <t>NMB0399</t>
  </si>
  <si>
    <t>COG0708L</t>
  </si>
  <si>
    <t>NMB0400</t>
  </si>
  <si>
    <t>COG3547L</t>
  </si>
  <si>
    <t>putA</t>
  </si>
  <si>
    <t>NMB0401</t>
  </si>
  <si>
    <t>COG4230C</t>
  </si>
  <si>
    <t>putP</t>
  </si>
  <si>
    <t>NMB0402</t>
  </si>
  <si>
    <t>COG0591ER</t>
  </si>
  <si>
    <t>NMB0403</t>
  </si>
  <si>
    <t>NMB0404</t>
  </si>
  <si>
    <t>COG2960S</t>
  </si>
  <si>
    <t>comM</t>
  </si>
  <si>
    <t>NMB0405</t>
  </si>
  <si>
    <t>COG0606O</t>
  </si>
  <si>
    <t>NMB0406</t>
  </si>
  <si>
    <t>COG3087D</t>
  </si>
  <si>
    <t>dsbA-3</t>
  </si>
  <si>
    <t>NMB0407</t>
  </si>
  <si>
    <t>bacA</t>
  </si>
  <si>
    <t>NMB0408</t>
  </si>
  <si>
    <t>COG1968V</t>
  </si>
  <si>
    <t>NMB0409</t>
  </si>
  <si>
    <t>COG1565S</t>
  </si>
  <si>
    <t>NMB0410</t>
  </si>
  <si>
    <t>COG2001S</t>
  </si>
  <si>
    <t>mraW</t>
  </si>
  <si>
    <t>NMB0411</t>
  </si>
  <si>
    <t>COG0275M</t>
  </si>
  <si>
    <t>NMB0412</t>
  </si>
  <si>
    <t>penA</t>
  </si>
  <si>
    <t>NMB0413</t>
  </si>
  <si>
    <t>COG0768M</t>
  </si>
  <si>
    <t>murE</t>
  </si>
  <si>
    <t>NMB0414</t>
  </si>
  <si>
    <t>COG0769M</t>
  </si>
  <si>
    <t>murF</t>
  </si>
  <si>
    <t>NMB0416</t>
  </si>
  <si>
    <t>COG0770M</t>
  </si>
  <si>
    <t>NMB0417</t>
  </si>
  <si>
    <t>mraY</t>
  </si>
  <si>
    <t>NMB0418</t>
  </si>
  <si>
    <t>COG0472M</t>
  </si>
  <si>
    <t>NMB0419</t>
  </si>
  <si>
    <t>COG0790R</t>
  </si>
  <si>
    <t>murD</t>
  </si>
  <si>
    <t>NMB0420</t>
  </si>
  <si>
    <t>COG0771M</t>
  </si>
  <si>
    <t>ftsW</t>
  </si>
  <si>
    <t>NMB0421</t>
  </si>
  <si>
    <t>COG0772D</t>
  </si>
  <si>
    <t>murG</t>
  </si>
  <si>
    <t>NMB0422</t>
  </si>
  <si>
    <t>COG0707M</t>
  </si>
  <si>
    <t>murC</t>
  </si>
  <si>
    <t>NMB0423</t>
  </si>
  <si>
    <t>COG0773M</t>
  </si>
  <si>
    <t>ddl</t>
  </si>
  <si>
    <t>NMB0424</t>
  </si>
  <si>
    <t>COG1181M</t>
  </si>
  <si>
    <t>ftsQ</t>
  </si>
  <si>
    <t>NMB0425</t>
  </si>
  <si>
    <t>COG1589M</t>
  </si>
  <si>
    <t>ftsA</t>
  </si>
  <si>
    <t>NMB0426</t>
  </si>
  <si>
    <t>COG0849D</t>
  </si>
  <si>
    <t>ftsZ</t>
  </si>
  <si>
    <t>NMB0427</t>
  </si>
  <si>
    <t>COG0206D</t>
  </si>
  <si>
    <t>NMB0428</t>
  </si>
  <si>
    <t>COG2252R</t>
  </si>
  <si>
    <t>NMB0429</t>
  </si>
  <si>
    <t>prpB</t>
  </si>
  <si>
    <t>NMB0430</t>
  </si>
  <si>
    <t>COG2513G</t>
  </si>
  <si>
    <t>pprC</t>
  </si>
  <si>
    <t>NMB0431</t>
  </si>
  <si>
    <t>COG0372C</t>
  </si>
  <si>
    <t>NMB0432</t>
  </si>
  <si>
    <t>COG0730R</t>
  </si>
  <si>
    <t>acnA</t>
  </si>
  <si>
    <t>NMB0433</t>
  </si>
  <si>
    <t>COG1048C</t>
  </si>
  <si>
    <t>NMB0434</t>
  </si>
  <si>
    <t>COG2828S</t>
  </si>
  <si>
    <t>ackA-1</t>
  </si>
  <si>
    <t>NMB0435</t>
  </si>
  <si>
    <t>COG0282C</t>
  </si>
  <si>
    <t>NMB0436</t>
  </si>
  <si>
    <t>COG0009J</t>
  </si>
  <si>
    <t>NMB0437</t>
  </si>
  <si>
    <t>COG1959K</t>
  </si>
  <si>
    <t>NMB0438</t>
  </si>
  <si>
    <t>NMB0439</t>
  </si>
  <si>
    <t>COG3213P</t>
  </si>
  <si>
    <t>NMB0440</t>
  </si>
  <si>
    <t>COG0287E</t>
  </si>
  <si>
    <t>NMB0441</t>
  </si>
  <si>
    <t>COG0388R</t>
  </si>
  <si>
    <t>NMB0442</t>
  </si>
  <si>
    <t>NMB0443</t>
  </si>
  <si>
    <t>NMB0444</t>
  </si>
  <si>
    <t>COG5006R</t>
  </si>
  <si>
    <t>NMB0445</t>
  </si>
  <si>
    <t>pheA</t>
  </si>
  <si>
    <t>NMB0446</t>
  </si>
  <si>
    <t>COG0077E</t>
  </si>
  <si>
    <t>recO</t>
  </si>
  <si>
    <t>NMB0447</t>
  </si>
  <si>
    <t>COG1381L</t>
  </si>
  <si>
    <t>pdxJ</t>
  </si>
  <si>
    <t>NMB0448</t>
  </si>
  <si>
    <t>COG0854H</t>
  </si>
  <si>
    <t>NMB0451</t>
  </si>
  <si>
    <t>acpS</t>
  </si>
  <si>
    <t>NMB0452</t>
  </si>
  <si>
    <t>COG0736I</t>
  </si>
  <si>
    <t>mutT</t>
  </si>
  <si>
    <t>NMB0453</t>
  </si>
  <si>
    <t>COG1051F</t>
  </si>
  <si>
    <t>NMB0454</t>
  </si>
  <si>
    <t>NMB0455</t>
  </si>
  <si>
    <t>COG0116L</t>
  </si>
  <si>
    <t>amiC</t>
  </si>
  <si>
    <t>NMB0456</t>
  </si>
  <si>
    <t>COG0860M</t>
  </si>
  <si>
    <t>NMB0457</t>
  </si>
  <si>
    <t>COG0802R</t>
  </si>
  <si>
    <t>murI</t>
  </si>
  <si>
    <t>NMB0458</t>
  </si>
  <si>
    <t>COG0796M</t>
  </si>
  <si>
    <t>NMB0459</t>
  </si>
  <si>
    <t>COG3177S</t>
  </si>
  <si>
    <t>tbp2</t>
  </si>
  <si>
    <t>NMB0460</t>
  </si>
  <si>
    <t>tbp1</t>
  </si>
  <si>
    <t>NMB0461</t>
  </si>
  <si>
    <t>COG1629P</t>
  </si>
  <si>
    <t>potD-1</t>
  </si>
  <si>
    <t>NMB0462</t>
  </si>
  <si>
    <t>COG0687E</t>
  </si>
  <si>
    <t>rpsT</t>
  </si>
  <si>
    <t>NMB0463</t>
  </si>
  <si>
    <t>COG0268J</t>
  </si>
  <si>
    <t>NMB0464</t>
  </si>
  <si>
    <t>COG2829M</t>
  </si>
  <si>
    <t>NMB0465</t>
  </si>
  <si>
    <t>COG2928S</t>
  </si>
  <si>
    <t>aspS</t>
  </si>
  <si>
    <t>NMB0466</t>
  </si>
  <si>
    <t>COG0173J</t>
  </si>
  <si>
    <t>NMB0467</t>
  </si>
  <si>
    <t>speA</t>
  </si>
  <si>
    <t>NMB0468</t>
  </si>
  <si>
    <t>COG1166E</t>
  </si>
  <si>
    <t>speE</t>
  </si>
  <si>
    <t>NMB0469</t>
  </si>
  <si>
    <t>COG0010E</t>
  </si>
  <si>
    <t>NMB0470</t>
  </si>
  <si>
    <t>COG0471P</t>
  </si>
  <si>
    <t>NMB0471</t>
  </si>
  <si>
    <t>COG1376S</t>
  </si>
  <si>
    <t>bioF</t>
  </si>
  <si>
    <t>NMB0472</t>
  </si>
  <si>
    <t>COG0156H</t>
  </si>
  <si>
    <t>NMB0473</t>
  </si>
  <si>
    <t>COG2830S</t>
  </si>
  <si>
    <t>NMB0474</t>
  </si>
  <si>
    <t>COG2226H</t>
  </si>
  <si>
    <t>NMB0475</t>
  </si>
  <si>
    <t>NMB0476</t>
  </si>
  <si>
    <t>COG0784T</t>
  </si>
  <si>
    <t>NMB0477</t>
  </si>
  <si>
    <t>COG2229R</t>
  </si>
  <si>
    <t>NMB0478</t>
  </si>
  <si>
    <t>NMB0479</t>
  </si>
  <si>
    <t>COG2018R</t>
  </si>
  <si>
    <t>NMB0480</t>
  </si>
  <si>
    <t>NMB0481</t>
  </si>
  <si>
    <t>NMB0482</t>
  </si>
  <si>
    <t>NMB0483</t>
  </si>
  <si>
    <t>NMB0484</t>
  </si>
  <si>
    <t>NMB0485</t>
  </si>
  <si>
    <t>NMB0486</t>
  </si>
  <si>
    <t>NMB0488</t>
  </si>
  <si>
    <t>NMB0491</t>
  </si>
  <si>
    <t>NMB0492</t>
  </si>
  <si>
    <t>NMB0493</t>
  </si>
  <si>
    <t>COG3210U</t>
  </si>
  <si>
    <t>NMB0494</t>
  </si>
  <si>
    <t>COG0305L</t>
  </si>
  <si>
    <t>NMB0495</t>
  </si>
  <si>
    <t>COG5527L</t>
  </si>
  <si>
    <t>NMB0496</t>
  </si>
  <si>
    <t>COG2831U</t>
  </si>
  <si>
    <t>NMB0497</t>
  </si>
  <si>
    <t>NMB0498</t>
  </si>
  <si>
    <t>NMB0499</t>
  </si>
  <si>
    <t>NMB0500</t>
  </si>
  <si>
    <t>NMB0501</t>
  </si>
  <si>
    <t>NMB0502</t>
  </si>
  <si>
    <t>NMB0503</t>
  </si>
  <si>
    <t>NMB0506</t>
  </si>
  <si>
    <t>NMB0507</t>
  </si>
  <si>
    <t>NMB0508</t>
  </si>
  <si>
    <t>NMB0509</t>
  </si>
  <si>
    <t>NMB0510</t>
  </si>
  <si>
    <t>NMB0511</t>
  </si>
  <si>
    <t>NMB0512</t>
  </si>
  <si>
    <t>NMB0513</t>
  </si>
  <si>
    <t>NMB0516</t>
  </si>
  <si>
    <t>NMB0521</t>
  </si>
  <si>
    <t>NMB0522</t>
  </si>
  <si>
    <t>COG3676L</t>
  </si>
  <si>
    <t>rbn</t>
  </si>
  <si>
    <t>NMB0524</t>
  </si>
  <si>
    <t>COG1295S</t>
  </si>
  <si>
    <t>NMB0525</t>
  </si>
  <si>
    <t>COG0603R</t>
  </si>
  <si>
    <t>NMB0526</t>
  </si>
  <si>
    <t>NMB0527</t>
  </si>
  <si>
    <t>COG0720H</t>
  </si>
  <si>
    <t>NMB0528</t>
  </si>
  <si>
    <t>COG3759S</t>
  </si>
  <si>
    <t>NMB0529</t>
  </si>
  <si>
    <t>COG0602O</t>
  </si>
  <si>
    <t>NMB0530</t>
  </si>
  <si>
    <t>COG1472G</t>
  </si>
  <si>
    <t>NMB0531</t>
  </si>
  <si>
    <t>COG1757C</t>
  </si>
  <si>
    <t>htrA</t>
  </si>
  <si>
    <t>NMB0532</t>
  </si>
  <si>
    <t>COG0265O</t>
  </si>
  <si>
    <t>nth</t>
  </si>
  <si>
    <t>NMB0533</t>
  </si>
  <si>
    <t>COG0177L</t>
  </si>
  <si>
    <t>NMB0534</t>
  </si>
  <si>
    <t>COG1238S</t>
  </si>
  <si>
    <t>gluP</t>
  </si>
  <si>
    <t>NMB0535</t>
  </si>
  <si>
    <t>COG0738G</t>
  </si>
  <si>
    <t>NMB0536</t>
  </si>
  <si>
    <t>NMB0537</t>
  </si>
  <si>
    <t>COG4535P</t>
  </si>
  <si>
    <t>NMB0538</t>
  </si>
  <si>
    <t>COG0319R</t>
  </si>
  <si>
    <t>hemC</t>
  </si>
  <si>
    <t>NMB0539</t>
  </si>
  <si>
    <t>COG0181H</t>
  </si>
  <si>
    <t>aspC</t>
  </si>
  <si>
    <t>NMB0540</t>
  </si>
  <si>
    <t>COG1448E</t>
  </si>
  <si>
    <t>NMB0541</t>
  </si>
  <si>
    <t>NMB0542</t>
  </si>
  <si>
    <t>COG4391S</t>
  </si>
  <si>
    <t>NMB0543</t>
  </si>
  <si>
    <t>COG1620C</t>
  </si>
  <si>
    <t>NMB0544</t>
  </si>
  <si>
    <t>COG2908S</t>
  </si>
  <si>
    <t>NMB0545</t>
  </si>
  <si>
    <t>COG1196D</t>
  </si>
  <si>
    <t>adhP</t>
  </si>
  <si>
    <t>NMB0546</t>
  </si>
  <si>
    <t>COG1064R</t>
  </si>
  <si>
    <t>NMB0547</t>
  </si>
  <si>
    <t>COG4968NU</t>
  </si>
  <si>
    <t>NMB0548</t>
  </si>
  <si>
    <t>COG0845M</t>
  </si>
  <si>
    <t>ybjZ</t>
  </si>
  <si>
    <t>NMB0549</t>
  </si>
  <si>
    <t>COG1136V</t>
  </si>
  <si>
    <t>dsbC</t>
  </si>
  <si>
    <t>NMB0550</t>
  </si>
  <si>
    <t>priA</t>
  </si>
  <si>
    <t>NMB0551</t>
  </si>
  <si>
    <t>COG1198L</t>
  </si>
  <si>
    <t>NMB0552</t>
  </si>
  <si>
    <t>dnaK</t>
  </si>
  <si>
    <t>NMB0554</t>
  </si>
  <si>
    <t>COG0443O</t>
  </si>
  <si>
    <t>NMB0555</t>
  </si>
  <si>
    <t>NMB0556</t>
  </si>
  <si>
    <t>COG2932K</t>
  </si>
  <si>
    <t>NMB0557</t>
  </si>
  <si>
    <t>COG0316S</t>
  </si>
  <si>
    <t>NMB0558</t>
  </si>
  <si>
    <t>ubiB</t>
  </si>
  <si>
    <t>NMB0559</t>
  </si>
  <si>
    <t>COG0661R</t>
  </si>
  <si>
    <t>cysE</t>
  </si>
  <si>
    <t>NMB0560</t>
  </si>
  <si>
    <t>COG1045E</t>
  </si>
  <si>
    <t>grpE</t>
  </si>
  <si>
    <t>NMB0561</t>
  </si>
  <si>
    <t>COG0576O</t>
  </si>
  <si>
    <t>NMB0562</t>
  </si>
  <si>
    <t>COG2991S</t>
  </si>
  <si>
    <t>apbE</t>
  </si>
  <si>
    <t>NMB0563</t>
  </si>
  <si>
    <t>COG1477H</t>
  </si>
  <si>
    <t>nqrF</t>
  </si>
  <si>
    <t>NMB0564</t>
  </si>
  <si>
    <t>COG2871C</t>
  </si>
  <si>
    <t>nqrE</t>
  </si>
  <si>
    <t>NMB0565</t>
  </si>
  <si>
    <t>COG2209C</t>
  </si>
  <si>
    <t>nqrD</t>
  </si>
  <si>
    <t>NMB0566</t>
  </si>
  <si>
    <t>COG1347C</t>
  </si>
  <si>
    <t>nqrC</t>
  </si>
  <si>
    <t>NMB0567</t>
  </si>
  <si>
    <t>COG2869C</t>
  </si>
  <si>
    <t>nqrB</t>
  </si>
  <si>
    <t>NMB0568</t>
  </si>
  <si>
    <t>COG1805C</t>
  </si>
  <si>
    <t>nqrA</t>
  </si>
  <si>
    <t>NMB0569</t>
  </si>
  <si>
    <t>COG1726C</t>
  </si>
  <si>
    <t>NMB0570</t>
  </si>
  <si>
    <t>COG1055P</t>
  </si>
  <si>
    <t>NMB0571</t>
  </si>
  <si>
    <t>COG2832S</t>
  </si>
  <si>
    <t>NMB0572</t>
  </si>
  <si>
    <t>COG3310S</t>
  </si>
  <si>
    <t>NMB0573</t>
  </si>
  <si>
    <t>COG1522K</t>
  </si>
  <si>
    <t>gcvT</t>
  </si>
  <si>
    <t>NMB0574</t>
  </si>
  <si>
    <t>COG0404E</t>
  </si>
  <si>
    <t>gcvH</t>
  </si>
  <si>
    <t>NMB0575</t>
  </si>
  <si>
    <t>COG0509E</t>
  </si>
  <si>
    <t>hemA</t>
  </si>
  <si>
    <t>NMB0576</t>
  </si>
  <si>
    <t>COG0373H</t>
  </si>
  <si>
    <t>NMB0577</t>
  </si>
  <si>
    <t>COG3901K</t>
  </si>
  <si>
    <t>nosD</t>
  </si>
  <si>
    <t>NMB0578</t>
  </si>
  <si>
    <t>COG3420P</t>
  </si>
  <si>
    <t>nosF</t>
  </si>
  <si>
    <t>NMB0579</t>
  </si>
  <si>
    <t>COG1131V</t>
  </si>
  <si>
    <t>NMB0580</t>
  </si>
  <si>
    <t>COG4314C</t>
  </si>
  <si>
    <t>NMB0581</t>
  </si>
  <si>
    <t>COG0644C</t>
  </si>
  <si>
    <t>NMB0582</t>
  </si>
  <si>
    <t>NMB0583</t>
  </si>
  <si>
    <t>NMB0584</t>
  </si>
  <si>
    <t>NMB0585</t>
  </si>
  <si>
    <t>COG2931Q</t>
  </si>
  <si>
    <t>NMB0586</t>
  </si>
  <si>
    <t>COG0803P</t>
  </si>
  <si>
    <t>NMB0587</t>
  </si>
  <si>
    <t>COG1108P</t>
  </si>
  <si>
    <t>NMB0588</t>
  </si>
  <si>
    <t>COG1121P</t>
  </si>
  <si>
    <t>rplS</t>
  </si>
  <si>
    <t>NMB0589</t>
  </si>
  <si>
    <t>COG0335J</t>
  </si>
  <si>
    <t>trmD</t>
  </si>
  <si>
    <t>NMB0590</t>
  </si>
  <si>
    <t>COG0336J</t>
  </si>
  <si>
    <t>rimM</t>
  </si>
  <si>
    <t>NMB0591</t>
  </si>
  <si>
    <t>COG0806J</t>
  </si>
  <si>
    <t>rpsP</t>
  </si>
  <si>
    <t>NMB0592</t>
  </si>
  <si>
    <t>COG0228J</t>
  </si>
  <si>
    <t>NMB0593</t>
  </si>
  <si>
    <t>COG1042C</t>
  </si>
  <si>
    <t>NMB0594</t>
  </si>
  <si>
    <t>COG0642T</t>
  </si>
  <si>
    <t>NMB0595</t>
  </si>
  <si>
    <t>COG0745TK</t>
  </si>
  <si>
    <t>NMB0596</t>
  </si>
  <si>
    <t>COG3307M</t>
  </si>
  <si>
    <t>NMB0597</t>
  </si>
  <si>
    <t>COG3308S</t>
  </si>
  <si>
    <t>NMB0598</t>
  </si>
  <si>
    <t>COG0424D</t>
  </si>
  <si>
    <t>NMB0599</t>
  </si>
  <si>
    <t>COG0805U</t>
  </si>
  <si>
    <t>NMB0600</t>
  </si>
  <si>
    <t>COG1826U</t>
  </si>
  <si>
    <t>tatA</t>
  </si>
  <si>
    <t>NMB0601</t>
  </si>
  <si>
    <t>hitA</t>
  </si>
  <si>
    <t>NMB0602</t>
  </si>
  <si>
    <t>COG0537FGR</t>
  </si>
  <si>
    <t>hisE</t>
  </si>
  <si>
    <t>NMB0603</t>
  </si>
  <si>
    <t>COG0140E</t>
  </si>
  <si>
    <t>NMB0604</t>
  </si>
  <si>
    <t>COG1063ER</t>
  </si>
  <si>
    <t>NMB0605</t>
  </si>
  <si>
    <t>COG0123BQ</t>
  </si>
  <si>
    <t>NMB0606</t>
  </si>
  <si>
    <t>COG1862U</t>
  </si>
  <si>
    <t>secD</t>
  </si>
  <si>
    <t>NMB0607</t>
  </si>
  <si>
    <t>COG0342U</t>
  </si>
  <si>
    <t>secF</t>
  </si>
  <si>
    <t>NMB0608</t>
  </si>
  <si>
    <t>COG0341U</t>
  </si>
  <si>
    <t>rpsO</t>
  </si>
  <si>
    <t>NMB0609</t>
  </si>
  <si>
    <t>COG0184J</t>
  </si>
  <si>
    <t>potA-1</t>
  </si>
  <si>
    <t>NMB0610</t>
  </si>
  <si>
    <t>COG3842E</t>
  </si>
  <si>
    <t>potB</t>
  </si>
  <si>
    <t>NMB0611</t>
  </si>
  <si>
    <t>COG1176E</t>
  </si>
  <si>
    <t>potC</t>
  </si>
  <si>
    <t>NMB0612</t>
  </si>
  <si>
    <t>COG1177E</t>
  </si>
  <si>
    <t>NMB0613</t>
  </si>
  <si>
    <t>NMB0614</t>
  </si>
  <si>
    <t>NMB0615</t>
  </si>
  <si>
    <t>COG0004P</t>
  </si>
  <si>
    <t>rho</t>
  </si>
  <si>
    <t>NMB0617</t>
  </si>
  <si>
    <t>COG1158K</t>
  </si>
  <si>
    <t>ppsA</t>
  </si>
  <si>
    <t>NMB0618</t>
  </si>
  <si>
    <t>COG0574G</t>
  </si>
  <si>
    <t>NMB0619</t>
  </si>
  <si>
    <t>COG1806S</t>
  </si>
  <si>
    <t>pgp</t>
  </si>
  <si>
    <t>NMB0620</t>
  </si>
  <si>
    <t>COG0546R</t>
  </si>
  <si>
    <t>NMB0621</t>
  </si>
  <si>
    <t>COG2833S</t>
  </si>
  <si>
    <t>lolA</t>
  </si>
  <si>
    <t>NMB0622</t>
  </si>
  <si>
    <t>COG2834M</t>
  </si>
  <si>
    <t>potD-2</t>
  </si>
  <si>
    <t>NMB0623</t>
  </si>
  <si>
    <t>NMB0625</t>
  </si>
  <si>
    <t>COG0663R</t>
  </si>
  <si>
    <t>prfC</t>
  </si>
  <si>
    <t>NMB0626</t>
  </si>
  <si>
    <t>COG4108J</t>
  </si>
  <si>
    <t>hisI</t>
  </si>
  <si>
    <t>NMB0627</t>
  </si>
  <si>
    <t>COG0139E</t>
  </si>
  <si>
    <t>hisF</t>
  </si>
  <si>
    <t>NMB0628</t>
  </si>
  <si>
    <t>COG0107E</t>
  </si>
  <si>
    <t>hisA</t>
  </si>
  <si>
    <t>NMB0629</t>
  </si>
  <si>
    <t>COG0106E</t>
  </si>
  <si>
    <t>hisH</t>
  </si>
  <si>
    <t>NMB0630</t>
  </si>
  <si>
    <t>COG0118E</t>
  </si>
  <si>
    <t>NMB0631</t>
  </si>
  <si>
    <t>COG0280C</t>
  </si>
  <si>
    <t>fbpC</t>
  </si>
  <si>
    <t>NMB0632</t>
  </si>
  <si>
    <t>fbpB</t>
  </si>
  <si>
    <t>NMB0633</t>
  </si>
  <si>
    <t>COG1178P</t>
  </si>
  <si>
    <t>fbpA</t>
  </si>
  <si>
    <t>NMB0634</t>
  </si>
  <si>
    <t>COG1840P</t>
  </si>
  <si>
    <t>NMB0635</t>
  </si>
  <si>
    <t>argH</t>
  </si>
  <si>
    <t>NMB0637</t>
  </si>
  <si>
    <t>COG0165E</t>
  </si>
  <si>
    <t>galU</t>
  </si>
  <si>
    <t>NMB0638</t>
  </si>
  <si>
    <t>COG1210M</t>
  </si>
  <si>
    <t>NMB0639</t>
  </si>
  <si>
    <t>COG0127F</t>
  </si>
  <si>
    <t>NMB0640</t>
  </si>
  <si>
    <t>ppa</t>
  </si>
  <si>
    <t>NMB0641</t>
  </si>
  <si>
    <t>COG0221C</t>
  </si>
  <si>
    <t>ntpA</t>
  </si>
  <si>
    <t>NMB0642</t>
  </si>
  <si>
    <t>COG0494LR</t>
  </si>
  <si>
    <t>NMB0643</t>
  </si>
  <si>
    <t>NMB0644</t>
  </si>
  <si>
    <t>NMB0646</t>
  </si>
  <si>
    <t>COG2732K</t>
  </si>
  <si>
    <t>NMB0648</t>
  </si>
  <si>
    <t>NMB0649</t>
  </si>
  <si>
    <t>NMB0650</t>
  </si>
  <si>
    <t>NMB0651</t>
  </si>
  <si>
    <t>mafA-2</t>
  </si>
  <si>
    <t>NMB0652</t>
  </si>
  <si>
    <t>NMB0653</t>
  </si>
  <si>
    <t>NMB0654</t>
  </si>
  <si>
    <t>NMB0655</t>
  </si>
  <si>
    <t>NMB0656</t>
  </si>
  <si>
    <t>NMB0659</t>
  </si>
  <si>
    <t>NMB0660</t>
  </si>
  <si>
    <t>NMB0661</t>
  </si>
  <si>
    <t>NMB0662</t>
  </si>
  <si>
    <t>COG0251J</t>
  </si>
  <si>
    <t>nspA</t>
  </si>
  <si>
    <t>NMB0663</t>
  </si>
  <si>
    <t>COG3637M</t>
  </si>
  <si>
    <t>NMB0665</t>
  </si>
  <si>
    <t>ligA-1</t>
  </si>
  <si>
    <t>NMB0666</t>
  </si>
  <si>
    <t>COG0272L</t>
  </si>
  <si>
    <t>NMB0667</t>
  </si>
  <si>
    <t>ampD</t>
  </si>
  <si>
    <t>NMB0668</t>
  </si>
  <si>
    <t>COG3023V</t>
  </si>
  <si>
    <t>NMB0669</t>
  </si>
  <si>
    <t>COG1559R</t>
  </si>
  <si>
    <t>tmk</t>
  </si>
  <si>
    <t>NMB0670</t>
  </si>
  <si>
    <t>COG0125F</t>
  </si>
  <si>
    <t>sfcA</t>
  </si>
  <si>
    <t>NMB0671</t>
  </si>
  <si>
    <t>COG0281C</t>
  </si>
  <si>
    <t>lpxK</t>
  </si>
  <si>
    <t>NMB0672</t>
  </si>
  <si>
    <t>COG1663M</t>
  </si>
  <si>
    <t>NMB0673</t>
  </si>
  <si>
    <t>COG3184S</t>
  </si>
  <si>
    <t>NMB0674</t>
  </si>
  <si>
    <t>COG2835S</t>
  </si>
  <si>
    <t>kdsB</t>
  </si>
  <si>
    <t>NMB0675</t>
  </si>
  <si>
    <t>COG1212M</t>
  </si>
  <si>
    <t>NMB0676</t>
  </si>
  <si>
    <t>trpA</t>
  </si>
  <si>
    <t>NMB0678</t>
  </si>
  <si>
    <t>COG0159E</t>
  </si>
  <si>
    <t>accD</t>
  </si>
  <si>
    <t>NMB0679</t>
  </si>
  <si>
    <t>COG0777I</t>
  </si>
  <si>
    <t>cnp1</t>
  </si>
  <si>
    <t>NMB0680</t>
  </si>
  <si>
    <t>NMB0681</t>
  </si>
  <si>
    <t>COG0425O</t>
  </si>
  <si>
    <t>pyrC</t>
  </si>
  <si>
    <t>NMB0682</t>
  </si>
  <si>
    <t>COG0418F</t>
  </si>
  <si>
    <t>nusB</t>
  </si>
  <si>
    <t>NMB0683</t>
  </si>
  <si>
    <t>COG0781K</t>
  </si>
  <si>
    <t>ribH</t>
  </si>
  <si>
    <t>NMB0684</t>
  </si>
  <si>
    <t>COG0054H</t>
  </si>
  <si>
    <t>NMB0685</t>
  </si>
  <si>
    <t>COG4859S</t>
  </si>
  <si>
    <t>rnc</t>
  </si>
  <si>
    <t>NMB0686</t>
  </si>
  <si>
    <t>COG0571K</t>
  </si>
  <si>
    <t>era</t>
  </si>
  <si>
    <t>NMB0687</t>
  </si>
  <si>
    <t>COG1159R</t>
  </si>
  <si>
    <t>trpF</t>
  </si>
  <si>
    <t>NMB0688</t>
  </si>
  <si>
    <t>COG0135E</t>
  </si>
  <si>
    <t>greB</t>
  </si>
  <si>
    <t>NMB0689</t>
  </si>
  <si>
    <t>COG0782K</t>
  </si>
  <si>
    <t>purF</t>
  </si>
  <si>
    <t>NMB0690</t>
  </si>
  <si>
    <t>COG0034F</t>
  </si>
  <si>
    <t>NMB0691</t>
  </si>
  <si>
    <t>COG1286R</t>
  </si>
  <si>
    <t>tpc</t>
  </si>
  <si>
    <t>NMB0692</t>
  </si>
  <si>
    <t>folC</t>
  </si>
  <si>
    <t>NMB0693</t>
  </si>
  <si>
    <t>COG0285H</t>
  </si>
  <si>
    <t>folI</t>
  </si>
  <si>
    <t>NMB0694</t>
  </si>
  <si>
    <t>NMB0695</t>
  </si>
  <si>
    <t>NMB0696</t>
  </si>
  <si>
    <t>COG1126E</t>
  </si>
  <si>
    <t>ksgA</t>
  </si>
  <si>
    <t>NMB0697</t>
  </si>
  <si>
    <t>NMB0698</t>
  </si>
  <si>
    <t>COG3663L</t>
  </si>
  <si>
    <t>trpB</t>
  </si>
  <si>
    <t>NMB0699</t>
  </si>
  <si>
    <t>COG0133E</t>
  </si>
  <si>
    <t>iga</t>
  </si>
  <si>
    <t>NMB0700</t>
  </si>
  <si>
    <t>COG3468MU</t>
  </si>
  <si>
    <t>comA</t>
  </si>
  <si>
    <t>NMB0702</t>
  </si>
  <si>
    <t>COG2333R</t>
  </si>
  <si>
    <t>comL</t>
  </si>
  <si>
    <t>NMB0703</t>
  </si>
  <si>
    <t>COG4105R</t>
  </si>
  <si>
    <t>rluD</t>
  </si>
  <si>
    <t>NMB0704</t>
  </si>
  <si>
    <t>NMB0705</t>
  </si>
  <si>
    <t>COG0385R</t>
  </si>
  <si>
    <t>NMB0706</t>
  </si>
  <si>
    <t>COG1496S</t>
  </si>
  <si>
    <t>NMB0707</t>
  </si>
  <si>
    <t>COG2980M</t>
  </si>
  <si>
    <t>holA</t>
  </si>
  <si>
    <t>NMB0708</t>
  </si>
  <si>
    <t>COG1466L</t>
  </si>
  <si>
    <t>NMB0709</t>
  </si>
  <si>
    <t>NMB0710</t>
  </si>
  <si>
    <t>COG1714S</t>
  </si>
  <si>
    <t>NMB0711</t>
  </si>
  <si>
    <t>COG1561S</t>
  </si>
  <si>
    <t>rpoH</t>
  </si>
  <si>
    <t>NMB0712</t>
  </si>
  <si>
    <t>COG0568K</t>
  </si>
  <si>
    <t>lnt</t>
  </si>
  <si>
    <t>NMB0713</t>
  </si>
  <si>
    <t>COG0815M</t>
  </si>
  <si>
    <t>NMB0715</t>
  </si>
  <si>
    <t>COG3263P</t>
  </si>
  <si>
    <t>NMB0716</t>
  </si>
  <si>
    <t>NMB0717</t>
  </si>
  <si>
    <t>COG2010C</t>
  </si>
  <si>
    <t>hemH</t>
  </si>
  <si>
    <t>NMB0718</t>
  </si>
  <si>
    <t>COG0276H</t>
  </si>
  <si>
    <t>tgt</t>
  </si>
  <si>
    <t>NMB0719</t>
  </si>
  <si>
    <t>COG0343J</t>
  </si>
  <si>
    <t>thrS</t>
  </si>
  <si>
    <t>NMB0720</t>
  </si>
  <si>
    <t>COG0441J</t>
  </si>
  <si>
    <t>infC</t>
  </si>
  <si>
    <t>NMB0721</t>
  </si>
  <si>
    <t>COG0290J</t>
  </si>
  <si>
    <t>rpmI</t>
  </si>
  <si>
    <t>NMB0722</t>
  </si>
  <si>
    <t>COG0291J</t>
  </si>
  <si>
    <t>rplT</t>
  </si>
  <si>
    <t>NMB0723</t>
  </si>
  <si>
    <t>COG0292J</t>
  </si>
  <si>
    <t>pheS</t>
  </si>
  <si>
    <t>NMB0724</t>
  </si>
  <si>
    <t>COG0016J</t>
  </si>
  <si>
    <t>NMB0725</t>
  </si>
  <si>
    <t>COG0270L</t>
  </si>
  <si>
    <t>NMB0726</t>
  </si>
  <si>
    <t>NMB0727</t>
  </si>
  <si>
    <t>COG0863L</t>
  </si>
  <si>
    <t>pheT</t>
  </si>
  <si>
    <t>NMB0728</t>
  </si>
  <si>
    <t>COG0072J</t>
  </si>
  <si>
    <t>ihfA</t>
  </si>
  <si>
    <t>NMB0729</t>
  </si>
  <si>
    <t>COG0776L</t>
  </si>
  <si>
    <t>fxsA</t>
  </si>
  <si>
    <t>NMB0730</t>
  </si>
  <si>
    <t>COG3030R</t>
  </si>
  <si>
    <t>NMB0731</t>
  </si>
  <si>
    <t>bioA</t>
  </si>
  <si>
    <t>NMB0732</t>
  </si>
  <si>
    <t>COG0161H</t>
  </si>
  <si>
    <t>bioD</t>
  </si>
  <si>
    <t>NMB0733</t>
  </si>
  <si>
    <t>COG0132H</t>
  </si>
  <si>
    <t>NMB0734</t>
  </si>
  <si>
    <t>COG3161H</t>
  </si>
  <si>
    <t>ubiA</t>
  </si>
  <si>
    <t>NMB0735</t>
  </si>
  <si>
    <t>COG0382H</t>
  </si>
  <si>
    <t>ptsN</t>
  </si>
  <si>
    <t>NMB0736</t>
  </si>
  <si>
    <t>COG1762GT</t>
  </si>
  <si>
    <t>NMB0737</t>
  </si>
  <si>
    <t>COG1493T</t>
  </si>
  <si>
    <t>NMB0738</t>
  </si>
  <si>
    <t>COG1660R</t>
  </si>
  <si>
    <t>NMB0739</t>
  </si>
  <si>
    <t>COG1161R</t>
  </si>
  <si>
    <t>recN</t>
  </si>
  <si>
    <t>NMB0740</t>
  </si>
  <si>
    <t>COG0497L</t>
  </si>
  <si>
    <t>NMB0741</t>
  </si>
  <si>
    <t>NMB0742</t>
  </si>
  <si>
    <t>COG3536S</t>
  </si>
  <si>
    <t>ubiE</t>
  </si>
  <si>
    <t>NMB0743</t>
  </si>
  <si>
    <t>NMB0744</t>
  </si>
  <si>
    <t>COG3467R</t>
  </si>
  <si>
    <t>folK</t>
  </si>
  <si>
    <t>NMB0745</t>
  </si>
  <si>
    <t>COG0801H</t>
  </si>
  <si>
    <t>NMB0746</t>
  </si>
  <si>
    <t>COG3094S</t>
  </si>
  <si>
    <t>NMB0747</t>
  </si>
  <si>
    <t>hfq</t>
  </si>
  <si>
    <t>NMB0748</t>
  </si>
  <si>
    <t>COG1923R</t>
  </si>
  <si>
    <t>NMB0749</t>
  </si>
  <si>
    <t>COG1686M</t>
  </si>
  <si>
    <t>bcp</t>
  </si>
  <si>
    <t>NMB0750</t>
  </si>
  <si>
    <t>COG1225O</t>
  </si>
  <si>
    <t>xerD</t>
  </si>
  <si>
    <t>NMB0751</t>
  </si>
  <si>
    <t>COG4974L</t>
  </si>
  <si>
    <t>NMB0752</t>
  </si>
  <si>
    <t>COG2906P</t>
  </si>
  <si>
    <t>NMB0753</t>
  </si>
  <si>
    <t>NMB0754</t>
  </si>
  <si>
    <t>NMB0755</t>
  </si>
  <si>
    <t>NMB0756</t>
  </si>
  <si>
    <t>COG1091M</t>
  </si>
  <si>
    <t>NMB0757</t>
  </si>
  <si>
    <t>COG0152F</t>
  </si>
  <si>
    <t>pnp</t>
  </si>
  <si>
    <t>NMB0758</t>
  </si>
  <si>
    <t>COG1185J</t>
  </si>
  <si>
    <t>NMB0759</t>
  </si>
  <si>
    <t>COG2836S</t>
  </si>
  <si>
    <t>dapF</t>
  </si>
  <si>
    <t>NMB0760</t>
  </si>
  <si>
    <t>COG0253E</t>
  </si>
  <si>
    <t>NMB0761</t>
  </si>
  <si>
    <t>cysK</t>
  </si>
  <si>
    <t>NMB0763</t>
  </si>
  <si>
    <t>COG0031E</t>
  </si>
  <si>
    <t>NMB0764</t>
  </si>
  <si>
    <t>COG0697GER</t>
  </si>
  <si>
    <t>lepB</t>
  </si>
  <si>
    <t>NMB0765</t>
  </si>
  <si>
    <t>COG0681U</t>
  </si>
  <si>
    <t>lepA</t>
  </si>
  <si>
    <t>NMB0766</t>
  </si>
  <si>
    <t>COG0481M</t>
  </si>
  <si>
    <t>pfs</t>
  </si>
  <si>
    <t>NMB0767</t>
  </si>
  <si>
    <t>COG0775F</t>
  </si>
  <si>
    <t>pilT-2</t>
  </si>
  <si>
    <t>NMB0768</t>
  </si>
  <si>
    <t>NMB0769</t>
  </si>
  <si>
    <t>COG0470L</t>
  </si>
  <si>
    <t>NMB0770</t>
  </si>
  <si>
    <t>COG3215NU</t>
  </si>
  <si>
    <t>NMB0771</t>
  </si>
  <si>
    <t>COG0084L</t>
  </si>
  <si>
    <t>NMB0772</t>
  </si>
  <si>
    <t>COG3042R</t>
  </si>
  <si>
    <t>NMB0773</t>
  </si>
  <si>
    <t>COG0278O</t>
  </si>
  <si>
    <t>upp</t>
  </si>
  <si>
    <t>NMB0774</t>
  </si>
  <si>
    <t>COG0035F</t>
  </si>
  <si>
    <t>NMB0775</t>
  </si>
  <si>
    <t>COG4390S</t>
  </si>
  <si>
    <t>NMB0776</t>
  </si>
  <si>
    <t>hemD</t>
  </si>
  <si>
    <t>NMB0777</t>
  </si>
  <si>
    <t>COG1587H</t>
  </si>
  <si>
    <t>NMB0778</t>
  </si>
  <si>
    <t>COG2959H</t>
  </si>
  <si>
    <t>NMB0779</t>
  </si>
  <si>
    <t>COG3071H</t>
  </si>
  <si>
    <t>NMB0780</t>
  </si>
  <si>
    <t>hemE</t>
  </si>
  <si>
    <t>NMB0781</t>
  </si>
  <si>
    <t>COG0407H</t>
  </si>
  <si>
    <t>radA</t>
  </si>
  <si>
    <t>NMB0782</t>
  </si>
  <si>
    <t>COG1066O</t>
  </si>
  <si>
    <t>NMB0783</t>
  </si>
  <si>
    <t>COG3439S</t>
  </si>
  <si>
    <t>NMB0784</t>
  </si>
  <si>
    <t>COG0607P</t>
  </si>
  <si>
    <t>recB</t>
  </si>
  <si>
    <t>NMB0785</t>
  </si>
  <si>
    <t>COG1074L</t>
  </si>
  <si>
    <t>NMB0786</t>
  </si>
  <si>
    <t>NMB0787</t>
  </si>
  <si>
    <t>COG0834ET</t>
  </si>
  <si>
    <t>NMB0788</t>
  </si>
  <si>
    <t>COG0765E</t>
  </si>
  <si>
    <t>NMB0789</t>
  </si>
  <si>
    <t>pgm</t>
  </si>
  <si>
    <t>NMB0790</t>
  </si>
  <si>
    <t>COG1109G</t>
  </si>
  <si>
    <t>NMB0791</t>
  </si>
  <si>
    <t>COG0652O</t>
  </si>
  <si>
    <t>NMB0792</t>
  </si>
  <si>
    <t>NMB0793</t>
  </si>
  <si>
    <t>NMB0794</t>
  </si>
  <si>
    <t>COG5652S</t>
  </si>
  <si>
    <t>pth</t>
  </si>
  <si>
    <t>NMB0795</t>
  </si>
  <si>
    <t>COG0193J</t>
  </si>
  <si>
    <t>NMB0796</t>
  </si>
  <si>
    <t>COG2914S</t>
  </si>
  <si>
    <t>NMB0797</t>
  </si>
  <si>
    <t>COG2867I</t>
  </si>
  <si>
    <t>ftsH</t>
  </si>
  <si>
    <t>NMB0798</t>
  </si>
  <si>
    <t>COG0465O</t>
  </si>
  <si>
    <t>ftsJ</t>
  </si>
  <si>
    <t>NMB0799</t>
  </si>
  <si>
    <t>COG0293J</t>
  </si>
  <si>
    <t>NMB0800</t>
  </si>
  <si>
    <t>COG1534J</t>
  </si>
  <si>
    <t>hemB</t>
  </si>
  <si>
    <t>NMB0801</t>
  </si>
  <si>
    <t>COG0113H</t>
  </si>
  <si>
    <t>metB</t>
  </si>
  <si>
    <t>NMB0802</t>
  </si>
  <si>
    <t>COG0626E</t>
  </si>
  <si>
    <t>NMB0803</t>
  </si>
  <si>
    <t>COG1469S</t>
  </si>
  <si>
    <t>NMB0804</t>
  </si>
  <si>
    <t>COG0778C</t>
  </si>
  <si>
    <t>NMB0805</t>
  </si>
  <si>
    <t>NMB0806</t>
  </si>
  <si>
    <t>COG1187J</t>
  </si>
  <si>
    <t>ppnK</t>
  </si>
  <si>
    <t>NMB0807</t>
  </si>
  <si>
    <t>COG0061G</t>
  </si>
  <si>
    <t>NMB0808</t>
  </si>
  <si>
    <t>COG3165S</t>
  </si>
  <si>
    <t>NMB0809</t>
  </si>
  <si>
    <t>COG0451MG</t>
  </si>
  <si>
    <t>NMB0810</t>
  </si>
  <si>
    <t>COG1309K</t>
  </si>
  <si>
    <t>murB</t>
  </si>
  <si>
    <t>NMB0811</t>
  </si>
  <si>
    <t>COG0812M</t>
  </si>
  <si>
    <t>NMB0812</t>
  </si>
  <si>
    <t>COG0534V</t>
  </si>
  <si>
    <t>hisZ</t>
  </si>
  <si>
    <t>NMB0814</t>
  </si>
  <si>
    <t>COG3705E</t>
  </si>
  <si>
    <t>purA</t>
  </si>
  <si>
    <t>NMB0815</t>
  </si>
  <si>
    <t>COG0104F</t>
  </si>
  <si>
    <t>NMB0817</t>
  </si>
  <si>
    <t>NMB0818</t>
  </si>
  <si>
    <t>NMB0819</t>
  </si>
  <si>
    <t>NMB0820</t>
  </si>
  <si>
    <t>htpX</t>
  </si>
  <si>
    <t>NMB0822</t>
  </si>
  <si>
    <t>COG0501O</t>
  </si>
  <si>
    <t>adk</t>
  </si>
  <si>
    <t>NMB0823</t>
  </si>
  <si>
    <t>COG0563F</t>
  </si>
  <si>
    <t>pyrF</t>
  </si>
  <si>
    <t>NMB0824</t>
  </si>
  <si>
    <t>COG0284F</t>
  </si>
  <si>
    <t>NMB0825</t>
  </si>
  <si>
    <t>COG2870M</t>
  </si>
  <si>
    <t>NMB0826</t>
  </si>
  <si>
    <t>rfaD</t>
  </si>
  <si>
    <t>NMB0828</t>
  </si>
  <si>
    <t>hsdM</t>
  </si>
  <si>
    <t>NMB0829</t>
  </si>
  <si>
    <t>COG0286V</t>
  </si>
  <si>
    <t>NMB0830</t>
  </si>
  <si>
    <t>COG3943R</t>
  </si>
  <si>
    <t>prrC</t>
  </si>
  <si>
    <t>NMB0832</t>
  </si>
  <si>
    <t>COG4694S</t>
  </si>
  <si>
    <t>NMB0833</t>
  </si>
  <si>
    <t>COG0610V</t>
  </si>
  <si>
    <t>NMB0834</t>
  </si>
  <si>
    <t>NMB0835</t>
  </si>
  <si>
    <t>clpA</t>
  </si>
  <si>
    <t>NMB0836</t>
  </si>
  <si>
    <t>COG0542O</t>
  </si>
  <si>
    <t>clpS</t>
  </si>
  <si>
    <t>NMB0837</t>
  </si>
  <si>
    <t>COG2127S</t>
  </si>
  <si>
    <t>NMB0838</t>
  </si>
  <si>
    <t>COG1278K</t>
  </si>
  <si>
    <t>pmbA</t>
  </si>
  <si>
    <t>NMB0839</t>
  </si>
  <si>
    <t>COG0312R</t>
  </si>
  <si>
    <t>NMB0840</t>
  </si>
  <si>
    <t>COG3028S</t>
  </si>
  <si>
    <t>NMB0841</t>
  </si>
  <si>
    <t>recJ</t>
  </si>
  <si>
    <t>NMB0842</t>
  </si>
  <si>
    <t>COG0608L</t>
  </si>
  <si>
    <t>pcnB</t>
  </si>
  <si>
    <t>NMB0843</t>
  </si>
  <si>
    <t>COG0617J</t>
  </si>
  <si>
    <t>NMB0844</t>
  </si>
  <si>
    <t>NMB0845</t>
  </si>
  <si>
    <t>COG1702T</t>
  </si>
  <si>
    <t>NMB0848</t>
  </si>
  <si>
    <t>COG3471S</t>
  </si>
  <si>
    <t>dcd</t>
  </si>
  <si>
    <t>NMB0849</t>
  </si>
  <si>
    <t>COG0717F</t>
  </si>
  <si>
    <t>NMB0850</t>
  </si>
  <si>
    <t>COG4642S</t>
  </si>
  <si>
    <t>rdgC</t>
  </si>
  <si>
    <t>NMB0851</t>
  </si>
  <si>
    <t>COG2974L</t>
  </si>
  <si>
    <t>engA</t>
  </si>
  <si>
    <t>NMB0852</t>
  </si>
  <si>
    <t>COG1160R</t>
  </si>
  <si>
    <t>NMB0853</t>
  </si>
  <si>
    <t>COG2976S</t>
  </si>
  <si>
    <t>hisS</t>
  </si>
  <si>
    <t>NMB0854</t>
  </si>
  <si>
    <t>COG0124J</t>
  </si>
  <si>
    <t>NMB0855</t>
  </si>
  <si>
    <t>NMB0856</t>
  </si>
  <si>
    <t>NMB0857</t>
  </si>
  <si>
    <t>NMB0858</t>
  </si>
  <si>
    <t>NMB0861</t>
  </si>
  <si>
    <t>NMB0862</t>
  </si>
  <si>
    <t>NMB0864</t>
  </si>
  <si>
    <t>NMB0865</t>
  </si>
  <si>
    <t>NMB0866</t>
  </si>
  <si>
    <t>NMB0867</t>
  </si>
  <si>
    <t>NMB0868</t>
  </si>
  <si>
    <t>COG2945R</t>
  </si>
  <si>
    <t>NMB0869</t>
  </si>
  <si>
    <t>panB</t>
  </si>
  <si>
    <t>NMB0870</t>
  </si>
  <si>
    <t>COG0413H</t>
  </si>
  <si>
    <t>panC</t>
  </si>
  <si>
    <t>NMB0871</t>
  </si>
  <si>
    <t>COG0414H</t>
  </si>
  <si>
    <t>NMB0872</t>
  </si>
  <si>
    <t>lolB</t>
  </si>
  <si>
    <t>NMB0873</t>
  </si>
  <si>
    <t>COG3017M</t>
  </si>
  <si>
    <t>ipk</t>
  </si>
  <si>
    <t>NMB0874</t>
  </si>
  <si>
    <t>COG1947I</t>
  </si>
  <si>
    <t>prsA</t>
  </si>
  <si>
    <t>NMB0875</t>
  </si>
  <si>
    <t>COG0462FE</t>
  </si>
  <si>
    <t>rplY</t>
  </si>
  <si>
    <t>NMB0876</t>
  </si>
  <si>
    <t>COG1825J</t>
  </si>
  <si>
    <t>NMB0877</t>
  </si>
  <si>
    <t>ilvA</t>
  </si>
  <si>
    <t>NMB0878</t>
  </si>
  <si>
    <t>COG1171E</t>
  </si>
  <si>
    <t>cysA</t>
  </si>
  <si>
    <t>NMB0879</t>
  </si>
  <si>
    <t>COG1118P</t>
  </si>
  <si>
    <t>cysW</t>
  </si>
  <si>
    <t>NMB0880</t>
  </si>
  <si>
    <t>COG4208P</t>
  </si>
  <si>
    <t>cysT</t>
  </si>
  <si>
    <t>NMB0881</t>
  </si>
  <si>
    <t>COG0555O</t>
  </si>
  <si>
    <t>NMB0882</t>
  </si>
  <si>
    <t>NMB0883</t>
  </si>
  <si>
    <t>COG1755S</t>
  </si>
  <si>
    <t>sodB</t>
  </si>
  <si>
    <t>NMB0884</t>
  </si>
  <si>
    <t>COG0605P</t>
  </si>
  <si>
    <t>dnaB</t>
  </si>
  <si>
    <t>NMB0885</t>
  </si>
  <si>
    <t>fimT</t>
  </si>
  <si>
    <t>NMB0886</t>
  </si>
  <si>
    <t>COG4970NU</t>
  </si>
  <si>
    <t>NMB0887</t>
  </si>
  <si>
    <t>COG4967NU</t>
  </si>
  <si>
    <t>NMB0888</t>
  </si>
  <si>
    <t>COG4966NU</t>
  </si>
  <si>
    <t>NMB0889</t>
  </si>
  <si>
    <t>COG4726NU</t>
  </si>
  <si>
    <t>NMB0890</t>
  </si>
  <si>
    <t>NMB0892</t>
  </si>
  <si>
    <t>COG1296E</t>
  </si>
  <si>
    <t>dut</t>
  </si>
  <si>
    <t>NMB0893</t>
  </si>
  <si>
    <t>COG0756F</t>
  </si>
  <si>
    <t>NMB0894</t>
  </si>
  <si>
    <t>COG0436E</t>
  </si>
  <si>
    <t>NMB0895</t>
  </si>
  <si>
    <t>COG3022S</t>
  </si>
  <si>
    <t>NMB0897</t>
  </si>
  <si>
    <t>COG3692S</t>
  </si>
  <si>
    <t>NMB0900</t>
  </si>
  <si>
    <t>NMB0902</t>
  </si>
  <si>
    <t>COG4889R</t>
  </si>
  <si>
    <t>NMB0903</t>
  </si>
  <si>
    <t>NMB0904</t>
  </si>
  <si>
    <t>NMB0905</t>
  </si>
  <si>
    <t>NMB0906</t>
  </si>
  <si>
    <t>COG5532S</t>
  </si>
  <si>
    <t>NMB0907</t>
  </si>
  <si>
    <t>NMB0908</t>
  </si>
  <si>
    <t>NMB0909</t>
  </si>
  <si>
    <t>NMB0910</t>
  </si>
  <si>
    <t>NMB0911</t>
  </si>
  <si>
    <t>NMB0912</t>
  </si>
  <si>
    <t>pemK</t>
  </si>
  <si>
    <t>NMB0913</t>
  </si>
  <si>
    <t>COG2337T</t>
  </si>
  <si>
    <t>pemI</t>
  </si>
  <si>
    <t>NMB0914</t>
  </si>
  <si>
    <t>COG2336T</t>
  </si>
  <si>
    <t>NMB0915</t>
  </si>
  <si>
    <t>NMB0916</t>
  </si>
  <si>
    <t>NMB0917</t>
  </si>
  <si>
    <t>COG3654R</t>
  </si>
  <si>
    <t>NMB0918</t>
  </si>
  <si>
    <t>NMB0919</t>
  </si>
  <si>
    <t>icd</t>
  </si>
  <si>
    <t>NMB0920</t>
  </si>
  <si>
    <t>COG2838C</t>
  </si>
  <si>
    <t>NMB0921</t>
  </si>
  <si>
    <t>NMB0922</t>
  </si>
  <si>
    <t>NMB0923</t>
  </si>
  <si>
    <t>COG3909C</t>
  </si>
  <si>
    <t>NMB0924</t>
  </si>
  <si>
    <t>COG4221R</t>
  </si>
  <si>
    <t>NMB0925</t>
  </si>
  <si>
    <t>COG1607I</t>
  </si>
  <si>
    <t>NMB0926</t>
  </si>
  <si>
    <t>pip</t>
  </si>
  <si>
    <t>NMB0927</t>
  </si>
  <si>
    <t>NMB0928</t>
  </si>
  <si>
    <t>COG3317M</t>
  </si>
  <si>
    <t>dapA</t>
  </si>
  <si>
    <t>NMB0929</t>
  </si>
  <si>
    <t>COG0329EM</t>
  </si>
  <si>
    <t>NMB0930</t>
  </si>
  <si>
    <t>COG2233F</t>
  </si>
  <si>
    <t>NMB0931</t>
  </si>
  <si>
    <t>COG0566J</t>
  </si>
  <si>
    <t>NMB0932</t>
  </si>
  <si>
    <t>COG2839S</t>
  </si>
  <si>
    <t>NMB0933</t>
  </si>
  <si>
    <t>COG0590FJ</t>
  </si>
  <si>
    <t>miaA</t>
  </si>
  <si>
    <t>NMB0935</t>
  </si>
  <si>
    <t>COG0324J</t>
  </si>
  <si>
    <t>NMB0935a</t>
  </si>
  <si>
    <t>efp</t>
  </si>
  <si>
    <t>NMB0937</t>
  </si>
  <si>
    <t>COG0231J</t>
  </si>
  <si>
    <t>NMB0938</t>
  </si>
  <si>
    <t>NMB0939</t>
  </si>
  <si>
    <t>metX</t>
  </si>
  <si>
    <t>NMB0940</t>
  </si>
  <si>
    <t>COG2021E</t>
  </si>
  <si>
    <t>NMB0941</t>
  </si>
  <si>
    <t>rpmE2</t>
  </si>
  <si>
    <t>NMB0942</t>
  </si>
  <si>
    <t>COG0254J</t>
  </si>
  <si>
    <t>metF</t>
  </si>
  <si>
    <t>NMB0943</t>
  </si>
  <si>
    <t>COG0685E</t>
  </si>
  <si>
    <t>metH</t>
  </si>
  <si>
    <t>NMB0944</t>
  </si>
  <si>
    <t>COG0620E</t>
  </si>
  <si>
    <t>NMB0946</t>
  </si>
  <si>
    <t>COG0678O</t>
  </si>
  <si>
    <t>NMB0947</t>
  </si>
  <si>
    <t>COG1249C</t>
  </si>
  <si>
    <t>sdhC</t>
  </si>
  <si>
    <t>NMB0948</t>
  </si>
  <si>
    <t>COG2009C</t>
  </si>
  <si>
    <t>sdhD</t>
  </si>
  <si>
    <t>NMB0949</t>
  </si>
  <si>
    <t>COG2142C</t>
  </si>
  <si>
    <t>sdhA</t>
  </si>
  <si>
    <t>NMB0950</t>
  </si>
  <si>
    <t>COG1053C</t>
  </si>
  <si>
    <t>sdhB</t>
  </si>
  <si>
    <t>NMB0951</t>
  </si>
  <si>
    <t>COG0479C</t>
  </si>
  <si>
    <t>NMB0952</t>
  </si>
  <si>
    <t>COG2938S</t>
  </si>
  <si>
    <t>NMB0953</t>
  </si>
  <si>
    <t>gltA</t>
  </si>
  <si>
    <t>NMB0954</t>
  </si>
  <si>
    <t>sucA</t>
  </si>
  <si>
    <t>NMB0955</t>
  </si>
  <si>
    <t>COG0567C</t>
  </si>
  <si>
    <t>sucB</t>
  </si>
  <si>
    <t>NMB0956</t>
  </si>
  <si>
    <t>COG0508C</t>
  </si>
  <si>
    <t>lpdA1</t>
  </si>
  <si>
    <t>NMB0957</t>
  </si>
  <si>
    <t>NMB0958</t>
  </si>
  <si>
    <t>sucC</t>
  </si>
  <si>
    <t>NMB0959</t>
  </si>
  <si>
    <t>COG0045C</t>
  </si>
  <si>
    <t>sucD</t>
  </si>
  <si>
    <t>NMB0960</t>
  </si>
  <si>
    <t>COG0074C</t>
  </si>
  <si>
    <t>funZ</t>
  </si>
  <si>
    <t>NMB0961</t>
  </si>
  <si>
    <t>uvrA</t>
  </si>
  <si>
    <t>NMB0962</t>
  </si>
  <si>
    <t>COG0178L</t>
  </si>
  <si>
    <t>NMB0963</t>
  </si>
  <si>
    <t>COG0688I</t>
  </si>
  <si>
    <t>NMB0964</t>
  </si>
  <si>
    <t>NMB0965</t>
  </si>
  <si>
    <t>pabA</t>
  </si>
  <si>
    <t>NMB0966</t>
  </si>
  <si>
    <t>COG0512EH</t>
  </si>
  <si>
    <t>trpD</t>
  </si>
  <si>
    <t>NMB0967</t>
  </si>
  <si>
    <t>COG0547E</t>
  </si>
  <si>
    <t>NMB0968</t>
  </si>
  <si>
    <t>NMB0970</t>
  </si>
  <si>
    <t>NMB0971</t>
  </si>
  <si>
    <t>NMB0972</t>
  </si>
  <si>
    <t>NMB0973</t>
  </si>
  <si>
    <t>NMB0974</t>
  </si>
  <si>
    <t>NMB0975</t>
  </si>
  <si>
    <t>NMB0976</t>
  </si>
  <si>
    <t>NMB0977</t>
  </si>
  <si>
    <t>COG2249R</t>
  </si>
  <si>
    <t>pntB</t>
  </si>
  <si>
    <t>NMB0978</t>
  </si>
  <si>
    <t>COG1282C</t>
  </si>
  <si>
    <t>NMB0979</t>
  </si>
  <si>
    <t>COG3686S</t>
  </si>
  <si>
    <t>pntA</t>
  </si>
  <si>
    <t>NMB0980</t>
  </si>
  <si>
    <t>COG3288C</t>
  </si>
  <si>
    <t>serB</t>
  </si>
  <si>
    <t>NMB0981</t>
  </si>
  <si>
    <t>COG0560E</t>
  </si>
  <si>
    <t>NMB0982</t>
  </si>
  <si>
    <t>COG0038P</t>
  </si>
  <si>
    <t>purH</t>
  </si>
  <si>
    <t>NMB0983</t>
  </si>
  <si>
    <t>COG0138F</t>
  </si>
  <si>
    <t>NMB0985</t>
  </si>
  <si>
    <t>COG4382S</t>
  </si>
  <si>
    <t>NMB0986</t>
  </si>
  <si>
    <t>NMB0987</t>
  </si>
  <si>
    <t>NMB0988</t>
  </si>
  <si>
    <t>NMB0989</t>
  </si>
  <si>
    <t>NMB0990</t>
  </si>
  <si>
    <t>NMB0991</t>
  </si>
  <si>
    <t>hsf</t>
  </si>
  <si>
    <t>NMB0992</t>
  </si>
  <si>
    <t>COG5295UW</t>
  </si>
  <si>
    <t>NMB0993</t>
  </si>
  <si>
    <t>COG1773C</t>
  </si>
  <si>
    <t>NMB0994</t>
  </si>
  <si>
    <t>COG1960I</t>
  </si>
  <si>
    <t>NMB0995</t>
  </si>
  <si>
    <t>NMB0996</t>
  </si>
  <si>
    <t>dld</t>
  </si>
  <si>
    <t>NMB0997</t>
  </si>
  <si>
    <t>COG0277C</t>
  </si>
  <si>
    <t>NMB0998</t>
  </si>
  <si>
    <t>COG0247C</t>
  </si>
  <si>
    <t>NMB0999</t>
  </si>
  <si>
    <t>NMB1002</t>
  </si>
  <si>
    <t>NMB1003</t>
  </si>
  <si>
    <t>COG1414K</t>
  </si>
  <si>
    <t>NMB1004</t>
  </si>
  <si>
    <t>NMB1005</t>
  </si>
  <si>
    <t>NMB1007</t>
  </si>
  <si>
    <t>COG1396K</t>
  </si>
  <si>
    <t>NMB1008</t>
  </si>
  <si>
    <t>NMB1009</t>
  </si>
  <si>
    <t>NMB1010</t>
  </si>
  <si>
    <t>NMB1011</t>
  </si>
  <si>
    <t>NMB1012</t>
  </si>
  <si>
    <t>COG3926R</t>
  </si>
  <si>
    <t>NMB1016</t>
  </si>
  <si>
    <t>COG2840S</t>
  </si>
  <si>
    <t>sbp</t>
  </si>
  <si>
    <t>NMB1017</t>
  </si>
  <si>
    <t>COG1613P</t>
  </si>
  <si>
    <t>NMB1018</t>
  </si>
  <si>
    <t>purK</t>
  </si>
  <si>
    <t>NMB1019</t>
  </si>
  <si>
    <t>COG0026F</t>
  </si>
  <si>
    <t>NMB1020</t>
  </si>
  <si>
    <t>COG4333S</t>
  </si>
  <si>
    <t>trpE</t>
  </si>
  <si>
    <t>NMB1021</t>
  </si>
  <si>
    <t>COG0147EH</t>
  </si>
  <si>
    <t>NMB1022</t>
  </si>
  <si>
    <t>NMB1023</t>
  </si>
  <si>
    <t>COG0037D</t>
  </si>
  <si>
    <t>NMB1024</t>
  </si>
  <si>
    <t>COG0354R</t>
  </si>
  <si>
    <t>NMB1025</t>
  </si>
  <si>
    <t>NMB1026</t>
  </si>
  <si>
    <t>COG2606S</t>
  </si>
  <si>
    <t>NMB1027</t>
  </si>
  <si>
    <t>COG3671S</t>
  </si>
  <si>
    <t>NMB1028</t>
  </si>
  <si>
    <t>aspA</t>
  </si>
  <si>
    <t>NMB1029</t>
  </si>
  <si>
    <t>COG1027E</t>
  </si>
  <si>
    <t>NMB1030</t>
  </si>
  <si>
    <t>COG2353S</t>
  </si>
  <si>
    <t>leuB</t>
  </si>
  <si>
    <t>NMB1031</t>
  </si>
  <si>
    <t>COG0473CE</t>
  </si>
  <si>
    <t>nlaIVR</t>
  </si>
  <si>
    <t>NMB1032</t>
  </si>
  <si>
    <t>NMB1033</t>
  </si>
  <si>
    <t>leuD</t>
  </si>
  <si>
    <t>NMB1034</t>
  </si>
  <si>
    <t>COG0066E</t>
  </si>
  <si>
    <t>NMB1035</t>
  </si>
  <si>
    <t>leuC</t>
  </si>
  <si>
    <t>NMB1036</t>
  </si>
  <si>
    <t>COG0065E</t>
  </si>
  <si>
    <t>gshA</t>
  </si>
  <si>
    <t>NMB1037</t>
  </si>
  <si>
    <t>radC</t>
  </si>
  <si>
    <t>NMB1038</t>
  </si>
  <si>
    <t>COG2003L</t>
  </si>
  <si>
    <t>NMB1039</t>
  </si>
  <si>
    <t>COG1636S</t>
  </si>
  <si>
    <t>NMB1040</t>
  </si>
  <si>
    <t>COG2340S</t>
  </si>
  <si>
    <t>NMB1041</t>
  </si>
  <si>
    <t>COG2262R</t>
  </si>
  <si>
    <t>NMB1042</t>
  </si>
  <si>
    <t>COG2217P</t>
  </si>
  <si>
    <t>fpr-1</t>
  </si>
  <si>
    <t>NMB1044</t>
  </si>
  <si>
    <t>COG1018C</t>
  </si>
  <si>
    <t>NMB1045</t>
  </si>
  <si>
    <t>thrC</t>
  </si>
  <si>
    <t>NMB1046</t>
  </si>
  <si>
    <t>COG0498E</t>
  </si>
  <si>
    <t>NMB1047</t>
  </si>
  <si>
    <t>NMB1048</t>
  </si>
  <si>
    <t>NMB1049</t>
  </si>
  <si>
    <t>NMB1050</t>
  </si>
  <si>
    <t>NMB1051</t>
  </si>
  <si>
    <t>dedA</t>
  </si>
  <si>
    <t>NMB1052</t>
  </si>
  <si>
    <t>COG0586S</t>
  </si>
  <si>
    <t>opc</t>
  </si>
  <si>
    <t>NMB1053</t>
  </si>
  <si>
    <t>NMB1054</t>
  </si>
  <si>
    <t>glyA</t>
  </si>
  <si>
    <t>NMB1055</t>
  </si>
  <si>
    <t>COG0112E</t>
  </si>
  <si>
    <t>ggt</t>
  </si>
  <si>
    <t>NMB1057</t>
  </si>
  <si>
    <t>COG0405E</t>
  </si>
  <si>
    <t>NMB1059</t>
  </si>
  <si>
    <t>COG2841S</t>
  </si>
  <si>
    <t>fbp</t>
  </si>
  <si>
    <t>NMB1060</t>
  </si>
  <si>
    <t>COG0158G</t>
  </si>
  <si>
    <t>NMB1061</t>
  </si>
  <si>
    <t>COG2961R</t>
  </si>
  <si>
    <t>NMB1062</t>
  </si>
  <si>
    <t>COG0344S</t>
  </si>
  <si>
    <t>folB</t>
  </si>
  <si>
    <t>NMB1063</t>
  </si>
  <si>
    <t>COG1539H</t>
  </si>
  <si>
    <t>NMB1064</t>
  </si>
  <si>
    <t>crcB</t>
  </si>
  <si>
    <t>NMB1065</t>
  </si>
  <si>
    <t>COG0239D</t>
  </si>
  <si>
    <t>NMB1066</t>
  </si>
  <si>
    <t>COG3235S</t>
  </si>
  <si>
    <t>ftsK-1</t>
  </si>
  <si>
    <t>NMB1067</t>
  </si>
  <si>
    <t>COG1674D</t>
  </si>
  <si>
    <t>proA</t>
  </si>
  <si>
    <t>NMB1068</t>
  </si>
  <si>
    <t>COG0014E</t>
  </si>
  <si>
    <t>proB</t>
  </si>
  <si>
    <t>NMB1069</t>
  </si>
  <si>
    <t>COG0263E</t>
  </si>
  <si>
    <t>leuA</t>
  </si>
  <si>
    <t>NMB1070</t>
  </si>
  <si>
    <t>COG0119E</t>
  </si>
  <si>
    <t>NMB1071</t>
  </si>
  <si>
    <t>COG3318R</t>
  </si>
  <si>
    <t>lgt</t>
  </si>
  <si>
    <t>NMB1072</t>
  </si>
  <si>
    <t>COG0682M</t>
  </si>
  <si>
    <t>NMB1073</t>
  </si>
  <si>
    <t>COG2866E</t>
  </si>
  <si>
    <t>argB</t>
  </si>
  <si>
    <t>NMB1074</t>
  </si>
  <si>
    <t>COG0548E</t>
  </si>
  <si>
    <t>NMB1075</t>
  </si>
  <si>
    <t>NMB1076</t>
  </si>
  <si>
    <t>COG0593L</t>
  </si>
  <si>
    <t>NMB1077</t>
  </si>
  <si>
    <t>COG4178R</t>
  </si>
  <si>
    <t>NMB1081</t>
  </si>
  <si>
    <t>NMB1083</t>
  </si>
  <si>
    <t>COG2842R</t>
  </si>
  <si>
    <t>NMB1084</t>
  </si>
  <si>
    <t>NMB1085</t>
  </si>
  <si>
    <t>NMB1083a</t>
  </si>
  <si>
    <t>NMB1086</t>
  </si>
  <si>
    <t>NMB1088</t>
  </si>
  <si>
    <t>COG3422S</t>
  </si>
  <si>
    <t>NMB1089</t>
  </si>
  <si>
    <t>NMB1090</t>
  </si>
  <si>
    <t>NMB1091</t>
  </si>
  <si>
    <t>NMB1092</t>
  </si>
  <si>
    <t>NMB1093</t>
  </si>
  <si>
    <t>COG3857L</t>
  </si>
  <si>
    <t>NMB1094</t>
  </si>
  <si>
    <t>NMB1095</t>
  </si>
  <si>
    <t>COG4383S</t>
  </si>
  <si>
    <t>NMB1096</t>
  </si>
  <si>
    <t>COG2369S</t>
  </si>
  <si>
    <t>NMB1098</t>
  </si>
  <si>
    <t>COG4388R</t>
  </si>
  <si>
    <t>NMB1099</t>
  </si>
  <si>
    <t>NMB1100</t>
  </si>
  <si>
    <t>NMB1101</t>
  </si>
  <si>
    <t>COG4387S</t>
  </si>
  <si>
    <t>NMB1102</t>
  </si>
  <si>
    <t>COG5003R</t>
  </si>
  <si>
    <t>NMB1103</t>
  </si>
  <si>
    <t>NMB1104</t>
  </si>
  <si>
    <t>COG4386R</t>
  </si>
  <si>
    <t>NMB1105</t>
  </si>
  <si>
    <t>NMB1106</t>
  </si>
  <si>
    <t>NMB1107</t>
  </si>
  <si>
    <t>NMB1108</t>
  </si>
  <si>
    <t>NMB1109</t>
  </si>
  <si>
    <t>COG4228R</t>
  </si>
  <si>
    <t>NMB1110</t>
  </si>
  <si>
    <t>COG4379R</t>
  </si>
  <si>
    <t>NMB1111</t>
  </si>
  <si>
    <t>COG4384S</t>
  </si>
  <si>
    <t>NMB1112</t>
  </si>
  <si>
    <t>COG4381S</t>
  </si>
  <si>
    <t>NMB1114</t>
  </si>
  <si>
    <t>COG3778S</t>
  </si>
  <si>
    <t>NMB1115</t>
  </si>
  <si>
    <t>NMB1117</t>
  </si>
  <si>
    <t>NMB1118</t>
  </si>
  <si>
    <t>COG2929S</t>
  </si>
  <si>
    <t>NMB1119</t>
  </si>
  <si>
    <t>NMB1120</t>
  </si>
  <si>
    <t>NMB1124</t>
  </si>
  <si>
    <t>COG4380S</t>
  </si>
  <si>
    <t>NMB1125</t>
  </si>
  <si>
    <t>COG4259S</t>
  </si>
  <si>
    <t>NMB1126</t>
  </si>
  <si>
    <t>COG1462M</t>
  </si>
  <si>
    <t>NMB1127</t>
  </si>
  <si>
    <t>COG1028IQR</t>
  </si>
  <si>
    <t>NMB1128</t>
  </si>
  <si>
    <t>COG2907R</t>
  </si>
  <si>
    <t>NMB1130</t>
  </si>
  <si>
    <t>COG1562I</t>
  </si>
  <si>
    <t>hscA</t>
  </si>
  <si>
    <t>NMB1131</t>
  </si>
  <si>
    <t>NMB1132</t>
  </si>
  <si>
    <t>NMB1133</t>
  </si>
  <si>
    <t>COG3779S</t>
  </si>
  <si>
    <t>fdx-1</t>
  </si>
  <si>
    <t>NMB1134</t>
  </si>
  <si>
    <t>COG0633C</t>
  </si>
  <si>
    <t>NMB1135</t>
  </si>
  <si>
    <t>NMB1135a</t>
  </si>
  <si>
    <t>NMB1137</t>
  </si>
  <si>
    <t>COG2975S</t>
  </si>
  <si>
    <t>NMB1138</t>
  </si>
  <si>
    <t>COG1188J</t>
  </si>
  <si>
    <t>accA-1</t>
  </si>
  <si>
    <t>NMB1139</t>
  </si>
  <si>
    <t>COG0825I</t>
  </si>
  <si>
    <t>tilS-1</t>
  </si>
  <si>
    <t>NMB1140</t>
  </si>
  <si>
    <t>NMB1141</t>
  </si>
  <si>
    <t>NMB1143</t>
  </si>
  <si>
    <t>NMB1144</t>
  </si>
  <si>
    <t>mpl-1</t>
  </si>
  <si>
    <t>NMB1145</t>
  </si>
  <si>
    <t>bioB-1</t>
  </si>
  <si>
    <t>NMB1146</t>
  </si>
  <si>
    <t>COG0502H</t>
  </si>
  <si>
    <t>NMB1147</t>
  </si>
  <si>
    <t>COG2843M</t>
  </si>
  <si>
    <t>NMB1149</t>
  </si>
  <si>
    <t>ilvD-1</t>
  </si>
  <si>
    <t>NMB1150</t>
  </si>
  <si>
    <t>COG0129EG</t>
  </si>
  <si>
    <t>cysI-1</t>
  </si>
  <si>
    <t>NMB1151</t>
  </si>
  <si>
    <t>COG0155P</t>
  </si>
  <si>
    <t>cysJ-1</t>
  </si>
  <si>
    <t>NMB1152</t>
  </si>
  <si>
    <t>COG0369P</t>
  </si>
  <si>
    <t>cysN-1</t>
  </si>
  <si>
    <t>NMB1153</t>
  </si>
  <si>
    <t>COG2895P</t>
  </si>
  <si>
    <t>cysD-1</t>
  </si>
  <si>
    <t>NMB1154</t>
  </si>
  <si>
    <t>COG0175EH</t>
  </si>
  <si>
    <t>cysH-1</t>
  </si>
  <si>
    <t>NMB1155</t>
  </si>
  <si>
    <t>cysG-1</t>
  </si>
  <si>
    <t>NMB1156</t>
  </si>
  <si>
    <t>COG0007H</t>
  </si>
  <si>
    <t>NMB1158</t>
  </si>
  <si>
    <t>COG3658C</t>
  </si>
  <si>
    <t>NMB1159</t>
  </si>
  <si>
    <t>COG0063G</t>
  </si>
  <si>
    <t>NMB1162</t>
  </si>
  <si>
    <t>NMB1163</t>
  </si>
  <si>
    <t>NMB1164</t>
  </si>
  <si>
    <t>NMB1165</t>
  </si>
  <si>
    <t>NMB1166</t>
  </si>
  <si>
    <t>NMB1168</t>
  </si>
  <si>
    <t>NMB1169</t>
  </si>
  <si>
    <t>NMB1170</t>
  </si>
  <si>
    <t>NMB1171</t>
  </si>
  <si>
    <t>fdx-2</t>
  </si>
  <si>
    <t>NMB1172</t>
  </si>
  <si>
    <t>NMB1173</t>
  </si>
  <si>
    <t>NMB1174</t>
  </si>
  <si>
    <t>NMB1175</t>
  </si>
  <si>
    <t>NMB1176</t>
  </si>
  <si>
    <t>accA-2</t>
  </si>
  <si>
    <t>NMB1177</t>
  </si>
  <si>
    <t>tilS-2</t>
  </si>
  <si>
    <t>NMB1178</t>
  </si>
  <si>
    <t>NMB1179</t>
  </si>
  <si>
    <t>NMB1181</t>
  </si>
  <si>
    <t>NMB1182</t>
  </si>
  <si>
    <t>mpl-2</t>
  </si>
  <si>
    <t>NMB1183</t>
  </si>
  <si>
    <t>bioB-2</t>
  </si>
  <si>
    <t>NMB1184</t>
  </si>
  <si>
    <t>NMB1185</t>
  </si>
  <si>
    <t>NMB1187</t>
  </si>
  <si>
    <t>ilvD-2</t>
  </si>
  <si>
    <t>NMB1188</t>
  </si>
  <si>
    <t>cysI-2</t>
  </si>
  <si>
    <t>NMB1189</t>
  </si>
  <si>
    <t>cysJ-2</t>
  </si>
  <si>
    <t>NMB1190</t>
  </si>
  <si>
    <t>cysN-2</t>
  </si>
  <si>
    <t>NMB1191</t>
  </si>
  <si>
    <t>cysD-2</t>
  </si>
  <si>
    <t>NMB1192</t>
  </si>
  <si>
    <t>cysH-2</t>
  </si>
  <si>
    <t>NMB1193</t>
  </si>
  <si>
    <t>cysG-2</t>
  </si>
  <si>
    <t>NMB1194</t>
  </si>
  <si>
    <t>NMB1196</t>
  </si>
  <si>
    <t>NMB1197</t>
  </si>
  <si>
    <t>typA</t>
  </si>
  <si>
    <t>NMB1199</t>
  </si>
  <si>
    <t>COG1217T</t>
  </si>
  <si>
    <t>NMB1200</t>
  </si>
  <si>
    <t>guaB</t>
  </si>
  <si>
    <t>NMB1201</t>
  </si>
  <si>
    <t>COG0516F</t>
  </si>
  <si>
    <t>NMB1202</t>
  </si>
  <si>
    <t>glnD</t>
  </si>
  <si>
    <t>NMB1203</t>
  </si>
  <si>
    <t>COG2844O</t>
  </si>
  <si>
    <t>NMB1204</t>
  </si>
  <si>
    <t>COG1356S</t>
  </si>
  <si>
    <t>NMB1205</t>
  </si>
  <si>
    <t>bfrB</t>
  </si>
  <si>
    <t>NMB1206</t>
  </si>
  <si>
    <t>COG2193P</t>
  </si>
  <si>
    <t>bfrA</t>
  </si>
  <si>
    <t>NMB1207</t>
  </si>
  <si>
    <t>NMB1210</t>
  </si>
  <si>
    <t>COG2994O</t>
  </si>
  <si>
    <t>NMB1211</t>
  </si>
  <si>
    <t>NMB1212</t>
  </si>
  <si>
    <t>NMB1213</t>
  </si>
  <si>
    <t>NMB1214</t>
  </si>
  <si>
    <t>NMB1215</t>
  </si>
  <si>
    <t>NMB1216</t>
  </si>
  <si>
    <t>COG0320H</t>
  </si>
  <si>
    <t>NMB1217</t>
  </si>
  <si>
    <t>COG0321H</t>
  </si>
  <si>
    <t>NMB1218</t>
  </si>
  <si>
    <t>COG2921S</t>
  </si>
  <si>
    <t>NMB1219</t>
  </si>
  <si>
    <t>COG0628R</t>
  </si>
  <si>
    <t>NMB1220</t>
  </si>
  <si>
    <t>COG0330O</t>
  </si>
  <si>
    <t>NMB1221</t>
  </si>
  <si>
    <t>COG1585OU</t>
  </si>
  <si>
    <t>ung</t>
  </si>
  <si>
    <t>NMB1222</t>
  </si>
  <si>
    <t>COG0692L</t>
  </si>
  <si>
    <t>NMB1224</t>
  </si>
  <si>
    <t>NMB1225</t>
  </si>
  <si>
    <t>NMB1226</t>
  </si>
  <si>
    <t>NMB1227</t>
  </si>
  <si>
    <t>COG3737S</t>
  </si>
  <si>
    <t>metM</t>
  </si>
  <si>
    <t>NMB1228</t>
  </si>
  <si>
    <t>COG0460E</t>
  </si>
  <si>
    <t>NMB1229</t>
  </si>
  <si>
    <t>hupB</t>
  </si>
  <si>
    <t>NMB1230</t>
  </si>
  <si>
    <t>lon</t>
  </si>
  <si>
    <t>NMB1231</t>
  </si>
  <si>
    <t>COG0466O</t>
  </si>
  <si>
    <t>recD</t>
  </si>
  <si>
    <t>NMB1233</t>
  </si>
  <si>
    <t>COG0507L</t>
  </si>
  <si>
    <t>NMB1234</t>
  </si>
  <si>
    <t>NMB1235</t>
  </si>
  <si>
    <t>COG4591M</t>
  </si>
  <si>
    <t>NMB1236</t>
  </si>
  <si>
    <t>recR</t>
  </si>
  <si>
    <t>NMB1237</t>
  </si>
  <si>
    <t>COG0353L</t>
  </si>
  <si>
    <t>NMB1238</t>
  </si>
  <si>
    <t>COG3118O</t>
  </si>
  <si>
    <t>NMB1239</t>
  </si>
  <si>
    <t>NMB1240</t>
  </si>
  <si>
    <t>cca</t>
  </si>
  <si>
    <t>NMB1241</t>
  </si>
  <si>
    <t>NMB1242</t>
  </si>
  <si>
    <t>ruvB</t>
  </si>
  <si>
    <t>NMB1243</t>
  </si>
  <si>
    <t>COG2255L</t>
  </si>
  <si>
    <t>rpe</t>
  </si>
  <si>
    <t>NMB1244</t>
  </si>
  <si>
    <t>COG0036G</t>
  </si>
  <si>
    <t>NMB1246</t>
  </si>
  <si>
    <t>COG2607R</t>
  </si>
  <si>
    <t>ribE</t>
  </si>
  <si>
    <t>NMB1247</t>
  </si>
  <si>
    <t>COG0307H</t>
  </si>
  <si>
    <t>NMB1249</t>
  </si>
  <si>
    <t>COG3850T</t>
  </si>
  <si>
    <t>NMB1250</t>
  </si>
  <si>
    <t>COG2197TK</t>
  </si>
  <si>
    <t>NMB1251</t>
  </si>
  <si>
    <t>purM</t>
  </si>
  <si>
    <t>NMB1252</t>
  </si>
  <si>
    <t>COG0150F</t>
  </si>
  <si>
    <t>NMB1253</t>
  </si>
  <si>
    <t>ribA</t>
  </si>
  <si>
    <t>NMB1254</t>
  </si>
  <si>
    <t>COG0807H</t>
  </si>
  <si>
    <t>ribA/B</t>
  </si>
  <si>
    <t>NMB1256</t>
  </si>
  <si>
    <t>COG0108H</t>
  </si>
  <si>
    <t>NMB1258</t>
  </si>
  <si>
    <t>COG2256L</t>
  </si>
  <si>
    <t>NMB1259</t>
  </si>
  <si>
    <t>res</t>
  </si>
  <si>
    <t>NMB1260</t>
  </si>
  <si>
    <t>COG3587V</t>
  </si>
  <si>
    <t>NMB1262</t>
  </si>
  <si>
    <t>NMB1263</t>
  </si>
  <si>
    <t>COG0523R</t>
  </si>
  <si>
    <t>NMB1264</t>
  </si>
  <si>
    <t>COG2361S</t>
  </si>
  <si>
    <t>NMB1265</t>
  </si>
  <si>
    <t>COG1669R</t>
  </si>
  <si>
    <t>NMB1266</t>
  </si>
  <si>
    <t>NMB1267</t>
  </si>
  <si>
    <t>COG0394T</t>
  </si>
  <si>
    <t>NMB1268</t>
  </si>
  <si>
    <t>COG1929G</t>
  </si>
  <si>
    <t>NMB1269</t>
  </si>
  <si>
    <t>NMB1270</t>
  </si>
  <si>
    <t>COG4797R</t>
  </si>
  <si>
    <t>NMB1271</t>
  </si>
  <si>
    <t>COG2608P</t>
  </si>
  <si>
    <t>NMB1272</t>
  </si>
  <si>
    <t>NMB1273</t>
  </si>
  <si>
    <t>COG1696M</t>
  </si>
  <si>
    <t>NMB1274</t>
  </si>
  <si>
    <t>COG2845S</t>
  </si>
  <si>
    <t>NMB1275</t>
  </si>
  <si>
    <t>fadD-1</t>
  </si>
  <si>
    <t>NMB1276</t>
  </si>
  <si>
    <t>COG0318IQ</t>
  </si>
  <si>
    <t>NMB1277</t>
  </si>
  <si>
    <t>COG1292M</t>
  </si>
  <si>
    <t>gcr</t>
  </si>
  <si>
    <t>NMB1278</t>
  </si>
  <si>
    <t>COG4389L</t>
  </si>
  <si>
    <t>NMB1279</t>
  </si>
  <si>
    <t>COG2951M</t>
  </si>
  <si>
    <t>NMB1280</t>
  </si>
  <si>
    <t>mfd</t>
  </si>
  <si>
    <t>NMB1281</t>
  </si>
  <si>
    <t>COG1197LK</t>
  </si>
  <si>
    <t>panD</t>
  </si>
  <si>
    <t>NMB1282</t>
  </si>
  <si>
    <t>COG0853H</t>
  </si>
  <si>
    <t>kdsA</t>
  </si>
  <si>
    <t>NMB1283</t>
  </si>
  <si>
    <t>COG2877M</t>
  </si>
  <si>
    <t>NMB1284</t>
  </si>
  <si>
    <t>eno</t>
  </si>
  <si>
    <t>NMB1285</t>
  </si>
  <si>
    <t>COG0148G</t>
  </si>
  <si>
    <t>NMB1286</t>
  </si>
  <si>
    <t>COG2919D</t>
  </si>
  <si>
    <t>NMB1287</t>
  </si>
  <si>
    <t>nrdB</t>
  </si>
  <si>
    <t>NMB1288</t>
  </si>
  <si>
    <t>COG0208F</t>
  </si>
  <si>
    <t>NMB1289</t>
  </si>
  <si>
    <t>NMB1290</t>
  </si>
  <si>
    <t>nrdA</t>
  </si>
  <si>
    <t>NMB1291</t>
  </si>
  <si>
    <t>COG0209F</t>
  </si>
  <si>
    <t>NMB1292</t>
  </si>
  <si>
    <t>NMB1293</t>
  </si>
  <si>
    <t>plsC</t>
  </si>
  <si>
    <t>NMB1294</t>
  </si>
  <si>
    <t>COG0204I</t>
  </si>
  <si>
    <t>mutM</t>
  </si>
  <si>
    <t>NMB1295</t>
  </si>
  <si>
    <t>COG0266L</t>
  </si>
  <si>
    <t>NMB1296</t>
  </si>
  <si>
    <t>NMB1297</t>
  </si>
  <si>
    <t>COG0741M</t>
  </si>
  <si>
    <t>rsuA</t>
  </si>
  <si>
    <t>NMB1298</t>
  </si>
  <si>
    <t>cmk</t>
  </si>
  <si>
    <t>NMB1300</t>
  </si>
  <si>
    <t>COG0283F</t>
  </si>
  <si>
    <t>rpsA</t>
  </si>
  <si>
    <t>NMB1301</t>
  </si>
  <si>
    <t>COG0539J</t>
  </si>
  <si>
    <t>ihfB</t>
  </si>
  <si>
    <t>NMB1302</t>
  </si>
  <si>
    <t>NMB1303</t>
  </si>
  <si>
    <t>COG0789K</t>
  </si>
  <si>
    <t>NMB1304</t>
  </si>
  <si>
    <t>COG1062C</t>
  </si>
  <si>
    <t>NMB1305</t>
  </si>
  <si>
    <t>COG0627R</t>
  </si>
  <si>
    <t>NMB1306</t>
  </si>
  <si>
    <t>COG1485R</t>
  </si>
  <si>
    <t>ndk</t>
  </si>
  <si>
    <t>NMB1307</t>
  </si>
  <si>
    <t>COG0105F</t>
  </si>
  <si>
    <t>NMB1308</t>
  </si>
  <si>
    <t>COG0820R</t>
  </si>
  <si>
    <t>NMB1309</t>
  </si>
  <si>
    <t>COG3063NU</t>
  </si>
  <si>
    <t>ispG</t>
  </si>
  <si>
    <t>NMB1310</t>
  </si>
  <si>
    <t>COG0821I</t>
  </si>
  <si>
    <t>clpP</t>
  </si>
  <si>
    <t>NMB1312</t>
  </si>
  <si>
    <t>COG0740OU</t>
  </si>
  <si>
    <t>tig</t>
  </si>
  <si>
    <t>NMB1313</t>
  </si>
  <si>
    <t>COG0544O</t>
  </si>
  <si>
    <t>ftsK-2</t>
  </si>
  <si>
    <t>NMB1314</t>
  </si>
  <si>
    <t>uraA</t>
  </si>
  <si>
    <t>NMB1315</t>
  </si>
  <si>
    <t>NMB1317a</t>
  </si>
  <si>
    <t>NMB1317</t>
  </si>
  <si>
    <t>pssA</t>
  </si>
  <si>
    <t>NMB1318</t>
  </si>
  <si>
    <t>COG1183I</t>
  </si>
  <si>
    <t>rplI</t>
  </si>
  <si>
    <t>NMB1320</t>
  </si>
  <si>
    <t>COG0359J</t>
  </si>
  <si>
    <t>rpsR</t>
  </si>
  <si>
    <t>NMB1321</t>
  </si>
  <si>
    <t>COG0238J</t>
  </si>
  <si>
    <t>NMB1322</t>
  </si>
  <si>
    <t>COG2965L</t>
  </si>
  <si>
    <t>rpsF</t>
  </si>
  <si>
    <t>NMB1323</t>
  </si>
  <si>
    <t>COG0360J</t>
  </si>
  <si>
    <t>trxB</t>
  </si>
  <si>
    <t>NMB1324</t>
  </si>
  <si>
    <t>COG0492O</t>
  </si>
  <si>
    <t>NMB1325</t>
  </si>
  <si>
    <t>uvrC</t>
  </si>
  <si>
    <t>NMB1326</t>
  </si>
  <si>
    <t>COG0322L</t>
  </si>
  <si>
    <t>NMB1327</t>
  </si>
  <si>
    <t>trmB</t>
  </si>
  <si>
    <t>NMB1328</t>
  </si>
  <si>
    <t>COG0220R</t>
  </si>
  <si>
    <t>NMB1330</t>
  </si>
  <si>
    <t>uvrB</t>
  </si>
  <si>
    <t>NMB1331</t>
  </si>
  <si>
    <t>COG0556L</t>
  </si>
  <si>
    <t>prc</t>
  </si>
  <si>
    <t>NMB1332</t>
  </si>
  <si>
    <t>COG0793M</t>
  </si>
  <si>
    <t>NMB1333</t>
  </si>
  <si>
    <t>COG4942D</t>
  </si>
  <si>
    <t>NMB1334</t>
  </si>
  <si>
    <t>creA</t>
  </si>
  <si>
    <t>NMB1335</t>
  </si>
  <si>
    <t>COG3045S</t>
  </si>
  <si>
    <t>NMB1336</t>
  </si>
  <si>
    <t>COG1678K</t>
  </si>
  <si>
    <t>NMB1337</t>
  </si>
  <si>
    <t>COG0816L</t>
  </si>
  <si>
    <t>NMB1338</t>
  </si>
  <si>
    <t>COG0179Q</t>
  </si>
  <si>
    <t>proS</t>
  </si>
  <si>
    <t>NMB1339</t>
  </si>
  <si>
    <t>COG0442J</t>
  </si>
  <si>
    <t>aceE</t>
  </si>
  <si>
    <t>NMB1341</t>
  </si>
  <si>
    <t>COG2609C</t>
  </si>
  <si>
    <t>aceF</t>
  </si>
  <si>
    <t>NMB1342</t>
  </si>
  <si>
    <t>NMB1343</t>
  </si>
  <si>
    <t>lpdA2</t>
  </si>
  <si>
    <t>NMB1344</t>
  </si>
  <si>
    <t>NMB1345</t>
  </si>
  <si>
    <t>COG5339S</t>
  </si>
  <si>
    <t>suhB</t>
  </si>
  <si>
    <t>NMB1347</t>
  </si>
  <si>
    <t>COG0483G</t>
  </si>
  <si>
    <t>NMB1348</t>
  </si>
  <si>
    <t>COG0565J</t>
  </si>
  <si>
    <t>NMB1349</t>
  </si>
  <si>
    <t>COG3782S</t>
  </si>
  <si>
    <t>NMB1350</t>
  </si>
  <si>
    <t>NMB1351</t>
  </si>
  <si>
    <t>NMB1352</t>
  </si>
  <si>
    <t>NMB1353</t>
  </si>
  <si>
    <t>COG1012C</t>
  </si>
  <si>
    <t>NMB1354</t>
  </si>
  <si>
    <t>COG2095U</t>
  </si>
  <si>
    <t>gatC</t>
  </si>
  <si>
    <t>NMB1355</t>
  </si>
  <si>
    <t>COG0721J</t>
  </si>
  <si>
    <t>gatA</t>
  </si>
  <si>
    <t>NMB1356</t>
  </si>
  <si>
    <t>COG0154J</t>
  </si>
  <si>
    <t>NMB1357</t>
  </si>
  <si>
    <t>COG2990S</t>
  </si>
  <si>
    <t>gatB</t>
  </si>
  <si>
    <t>NMB1358</t>
  </si>
  <si>
    <t>COG0064J</t>
  </si>
  <si>
    <t>NMB1359</t>
  </si>
  <si>
    <t>COG0543HC</t>
  </si>
  <si>
    <t>pdxH</t>
  </si>
  <si>
    <t>NMB1360</t>
  </si>
  <si>
    <t>COG0259H</t>
  </si>
  <si>
    <t>NMB1361</t>
  </si>
  <si>
    <t>NMB1362</t>
  </si>
  <si>
    <t>COG2807P</t>
  </si>
  <si>
    <t>xseA</t>
  </si>
  <si>
    <t>NMB1363</t>
  </si>
  <si>
    <t>COG1570L</t>
  </si>
  <si>
    <t>NMB1364</t>
  </si>
  <si>
    <t>COG0171H</t>
  </si>
  <si>
    <t>NMB1365</t>
  </si>
  <si>
    <t>COG2846D</t>
  </si>
  <si>
    <t>NMB1366</t>
  </si>
  <si>
    <t>NMB1367</t>
  </si>
  <si>
    <t>COG1092R</t>
  </si>
  <si>
    <t>NMB1368</t>
  </si>
  <si>
    <t>COG0513LKJ</t>
  </si>
  <si>
    <t>NMB1369</t>
  </si>
  <si>
    <t>NMB1370</t>
  </si>
  <si>
    <t>argD</t>
  </si>
  <si>
    <t>NMB1371</t>
  </si>
  <si>
    <t>COG4992E</t>
  </si>
  <si>
    <t>clpX</t>
  </si>
  <si>
    <t>NMB1372</t>
  </si>
  <si>
    <t>COG1219O</t>
  </si>
  <si>
    <t>rbfA</t>
  </si>
  <si>
    <t>NMB1373</t>
  </si>
  <si>
    <t>COG0858J</t>
  </si>
  <si>
    <t>truB</t>
  </si>
  <si>
    <t>NMB1374</t>
  </si>
  <si>
    <t>COG0130J</t>
  </si>
  <si>
    <t>lldD</t>
  </si>
  <si>
    <t>NMB1377</t>
  </si>
  <si>
    <t>COG1304C</t>
  </si>
  <si>
    <t>NMB1378</t>
  </si>
  <si>
    <t>nifS</t>
  </si>
  <si>
    <t>NMB1379</t>
  </si>
  <si>
    <t>COG1104E</t>
  </si>
  <si>
    <t>NMB1380</t>
  </si>
  <si>
    <t>COG0822C</t>
  </si>
  <si>
    <t>NMB1381</t>
  </si>
  <si>
    <t>NMB1382</t>
  </si>
  <si>
    <t>COG3036S</t>
  </si>
  <si>
    <t>hscB</t>
  </si>
  <si>
    <t>NMB1383</t>
  </si>
  <si>
    <t>COG1076O</t>
  </si>
  <si>
    <t>gyrA</t>
  </si>
  <si>
    <t>NMB1384</t>
  </si>
  <si>
    <t>COG0188L</t>
  </si>
  <si>
    <t>NMB1386</t>
  </si>
  <si>
    <t>NMB1387</t>
  </si>
  <si>
    <t>NMB1388</t>
  </si>
  <si>
    <t>NMB1389</t>
  </si>
  <si>
    <t>COG1737K</t>
  </si>
  <si>
    <t>glk</t>
  </si>
  <si>
    <t>NMB1390</t>
  </si>
  <si>
    <t>COG0837G</t>
  </si>
  <si>
    <t>NMB1391</t>
  </si>
  <si>
    <t>COG0363G</t>
  </si>
  <si>
    <t>zwf</t>
  </si>
  <si>
    <t>NMB1392</t>
  </si>
  <si>
    <t>COG0364G</t>
  </si>
  <si>
    <t>edd</t>
  </si>
  <si>
    <t>NMB1393</t>
  </si>
  <si>
    <t>eda</t>
  </si>
  <si>
    <t>NMB1394</t>
  </si>
  <si>
    <t>COG0800G</t>
  </si>
  <si>
    <t>NMB1395</t>
  </si>
  <si>
    <t>mutY</t>
  </si>
  <si>
    <t>NMB1396</t>
  </si>
  <si>
    <t>COG1194L</t>
  </si>
  <si>
    <t>NMB1397</t>
  </si>
  <si>
    <t>sodC</t>
  </si>
  <si>
    <t>NMB1398</t>
  </si>
  <si>
    <t>COG2032P</t>
  </si>
  <si>
    <t>NMB1399</t>
  </si>
  <si>
    <t>NMB1400</t>
  </si>
  <si>
    <t>COG2274V</t>
  </si>
  <si>
    <t>NMB1402</t>
  </si>
  <si>
    <t>NMB1403</t>
  </si>
  <si>
    <t>NMB1404</t>
  </si>
  <si>
    <t>NMB1405</t>
  </si>
  <si>
    <t>NMB1410</t>
  </si>
  <si>
    <t>NMB1411</t>
  </si>
  <si>
    <t>NMB1412</t>
  </si>
  <si>
    <t>NMB1414</t>
  </si>
  <si>
    <t>frpC</t>
  </si>
  <si>
    <t>NMB1415</t>
  </si>
  <si>
    <t>pepN</t>
  </si>
  <si>
    <t>NMB1416</t>
  </si>
  <si>
    <t>COG0308E</t>
  </si>
  <si>
    <t>NMB1417</t>
  </si>
  <si>
    <t>COG3298L</t>
  </si>
  <si>
    <t>NMB1418</t>
  </si>
  <si>
    <t>COG1560M</t>
  </si>
  <si>
    <t>ruvC</t>
  </si>
  <si>
    <t>NMB1419</t>
  </si>
  <si>
    <t>COG0817L</t>
  </si>
  <si>
    <t>NMB1420</t>
  </si>
  <si>
    <t>COG2901KL</t>
  </si>
  <si>
    <t>NMB1421</t>
  </si>
  <si>
    <t>NMB1422</t>
  </si>
  <si>
    <t>NMB1423</t>
  </si>
  <si>
    <t>NMB1424</t>
  </si>
  <si>
    <t>COG1974KT</t>
  </si>
  <si>
    <t>lysS</t>
  </si>
  <si>
    <t>NMB1425</t>
  </si>
  <si>
    <t>COG1190J</t>
  </si>
  <si>
    <t>NMB1426</t>
  </si>
  <si>
    <t>NMB1427</t>
  </si>
  <si>
    <t>NMB1428</t>
  </si>
  <si>
    <t>COG0006E</t>
  </si>
  <si>
    <t>porA</t>
  </si>
  <si>
    <t>NMB1429</t>
  </si>
  <si>
    <t>COG3203M</t>
  </si>
  <si>
    <t>greA</t>
  </si>
  <si>
    <t>NMB1430</t>
  </si>
  <si>
    <t>aroA</t>
  </si>
  <si>
    <t>NMB1432</t>
  </si>
  <si>
    <t>COG0128E</t>
  </si>
  <si>
    <t>NMB1433</t>
  </si>
  <si>
    <t>COG0791M</t>
  </si>
  <si>
    <t>NMB1434</t>
  </si>
  <si>
    <t>COG1502I</t>
  </si>
  <si>
    <t>NMB1435</t>
  </si>
  <si>
    <t>NMB1436</t>
  </si>
  <si>
    <t>NMB1437</t>
  </si>
  <si>
    <t>COG1556S</t>
  </si>
  <si>
    <t>NMB1438</t>
  </si>
  <si>
    <t>COG1139C</t>
  </si>
  <si>
    <t>purE</t>
  </si>
  <si>
    <t>NMB1439</t>
  </si>
  <si>
    <t>COG0041F</t>
  </si>
  <si>
    <t>NMB1440</t>
  </si>
  <si>
    <t>COG1729S</t>
  </si>
  <si>
    <t>NMB1441</t>
  </si>
  <si>
    <t>COG4122R</t>
  </si>
  <si>
    <t>NMB1441a</t>
  </si>
  <si>
    <t>mutL</t>
  </si>
  <si>
    <t>NMB1442</t>
  </si>
  <si>
    <t>COG0323L</t>
  </si>
  <si>
    <t>dnaX</t>
  </si>
  <si>
    <t>NMB1443</t>
  </si>
  <si>
    <t>COG2812L</t>
  </si>
  <si>
    <t>NMB1444</t>
  </si>
  <si>
    <t>COG0718S</t>
  </si>
  <si>
    <t>recA</t>
  </si>
  <si>
    <t>NMB1445</t>
  </si>
  <si>
    <t>COG0468L</t>
  </si>
  <si>
    <t>aroD</t>
  </si>
  <si>
    <t>NMB1446</t>
  </si>
  <si>
    <t>COG0710E</t>
  </si>
  <si>
    <t>rep</t>
  </si>
  <si>
    <t>NMB1447</t>
  </si>
  <si>
    <t>dinP</t>
  </si>
  <si>
    <t>NMB1448</t>
  </si>
  <si>
    <t>COG0389L</t>
  </si>
  <si>
    <t>fpr-2</t>
  </si>
  <si>
    <t>NMB1450</t>
  </si>
  <si>
    <t>dnaQ-1</t>
  </si>
  <si>
    <t>NMB1451</t>
  </si>
  <si>
    <t>COG0847L</t>
  </si>
  <si>
    <t>NMB1452</t>
  </si>
  <si>
    <t>COG2070R</t>
  </si>
  <si>
    <t>NMB1453</t>
  </si>
  <si>
    <t>COG3198S</t>
  </si>
  <si>
    <t>NMB1454</t>
  </si>
  <si>
    <t>COG0348C</t>
  </si>
  <si>
    <t>NMB1455</t>
  </si>
  <si>
    <t>tktA</t>
  </si>
  <si>
    <t>NMB1457</t>
  </si>
  <si>
    <t>COG0021G</t>
  </si>
  <si>
    <t>fumC</t>
  </si>
  <si>
    <t>NMB1458</t>
  </si>
  <si>
    <t>COG0114C</t>
  </si>
  <si>
    <t>NMB1459</t>
  </si>
  <si>
    <t>ssb</t>
  </si>
  <si>
    <t>NMB1460</t>
  </si>
  <si>
    <t>COG0629L</t>
  </si>
  <si>
    <t>NMB1461</t>
  </si>
  <si>
    <t>NMB1462</t>
  </si>
  <si>
    <t>NMB1464</t>
  </si>
  <si>
    <t>COG1943L</t>
  </si>
  <si>
    <t>NMB1465</t>
  </si>
  <si>
    <t>NMB1466</t>
  </si>
  <si>
    <t>ppx</t>
  </si>
  <si>
    <t>NMB1467</t>
  </si>
  <si>
    <t>COG0248FP</t>
  </si>
  <si>
    <t>NMB1468</t>
  </si>
  <si>
    <t>NMB1469</t>
  </si>
  <si>
    <t>NMB1470</t>
  </si>
  <si>
    <t>trpS</t>
  </si>
  <si>
    <t>NMB1471</t>
  </si>
  <si>
    <t>COG0180J</t>
  </si>
  <si>
    <t>clpB</t>
  </si>
  <si>
    <t>NMB1472</t>
  </si>
  <si>
    <t>NMB1473</t>
  </si>
  <si>
    <t>NMB1474</t>
  </si>
  <si>
    <t>COG1942R</t>
  </si>
  <si>
    <t>NMB1475</t>
  </si>
  <si>
    <t>COG5266P</t>
  </si>
  <si>
    <t>gluD</t>
  </si>
  <si>
    <t>NMB1476</t>
  </si>
  <si>
    <t>COG0334E</t>
  </si>
  <si>
    <t>NMB1477</t>
  </si>
  <si>
    <t>recX</t>
  </si>
  <si>
    <t>NMB1479</t>
  </si>
  <si>
    <t>COG2137R</t>
  </si>
  <si>
    <t>NMB1481</t>
  </si>
  <si>
    <t>NMB1482</t>
  </si>
  <si>
    <t>NMB1483</t>
  </si>
  <si>
    <t>surE</t>
  </si>
  <si>
    <t>NMB1484</t>
  </si>
  <si>
    <t>COG0496R</t>
  </si>
  <si>
    <t>NMB1485</t>
  </si>
  <si>
    <t>NMB1486</t>
  </si>
  <si>
    <t>fimB</t>
  </si>
  <si>
    <t>NMB1487</t>
  </si>
  <si>
    <t>gabD</t>
  </si>
  <si>
    <t>NMB1488</t>
  </si>
  <si>
    <t>NMB1489</t>
  </si>
  <si>
    <t>NMB1491</t>
  </si>
  <si>
    <t>NMB1492</t>
  </si>
  <si>
    <t>cstA</t>
  </si>
  <si>
    <t>NMB1493</t>
  </si>
  <si>
    <t>COG1966T</t>
  </si>
  <si>
    <t>NMB1494</t>
  </si>
  <si>
    <t>COG2879S</t>
  </si>
  <si>
    <t>NMB1495</t>
  </si>
  <si>
    <t>NMB1496</t>
  </si>
  <si>
    <t>NMB1497</t>
  </si>
  <si>
    <t>lysC</t>
  </si>
  <si>
    <t>NMB1498</t>
  </si>
  <si>
    <t>COG0527E</t>
  </si>
  <si>
    <t>rph</t>
  </si>
  <si>
    <t>NMB1499</t>
  </si>
  <si>
    <t>COG0689J</t>
  </si>
  <si>
    <t>NMB1500</t>
  </si>
  <si>
    <t>COG0589T</t>
  </si>
  <si>
    <t>NMB1501</t>
  </si>
  <si>
    <t>COG1179H</t>
  </si>
  <si>
    <t>NMB1502</t>
  </si>
  <si>
    <t>NMB1503</t>
  </si>
  <si>
    <t>scpA</t>
  </si>
  <si>
    <t>NMB1504</t>
  </si>
  <si>
    <t>COG1354S</t>
  </si>
  <si>
    <t>pncB</t>
  </si>
  <si>
    <t>NMB1505</t>
  </si>
  <si>
    <t>COG1488H</t>
  </si>
  <si>
    <t>argS</t>
  </si>
  <si>
    <t>NMB1506</t>
  </si>
  <si>
    <t>COG0018J</t>
  </si>
  <si>
    <t>NMB1508</t>
  </si>
  <si>
    <t>COG1368M</t>
  </si>
  <si>
    <t>NMB1509</t>
  </si>
  <si>
    <t>NMB1510</t>
  </si>
  <si>
    <t>COG1525L</t>
  </si>
  <si>
    <t>rpiA</t>
  </si>
  <si>
    <t>NMB1511</t>
  </si>
  <si>
    <t>COG0120G</t>
  </si>
  <si>
    <t>ispF</t>
  </si>
  <si>
    <t>NMB1512</t>
  </si>
  <si>
    <t>COG0245I</t>
  </si>
  <si>
    <t>ispD</t>
  </si>
  <si>
    <t>NMB1513</t>
  </si>
  <si>
    <t>COG1211I</t>
  </si>
  <si>
    <t>dnaQ-2</t>
  </si>
  <si>
    <t>NMB1514</t>
  </si>
  <si>
    <t>NMB1515</t>
  </si>
  <si>
    <t>fixS</t>
  </si>
  <si>
    <t>NMB1516</t>
  </si>
  <si>
    <t>COG3197P</t>
  </si>
  <si>
    <t>NMB1517</t>
  </si>
  <si>
    <t>ackA-2</t>
  </si>
  <si>
    <t>NMB1518</t>
  </si>
  <si>
    <t>dipZ</t>
  </si>
  <si>
    <t>NMB1519</t>
  </si>
  <si>
    <t>COG4232OC</t>
  </si>
  <si>
    <t>NMB1521a</t>
  </si>
  <si>
    <t>NMB1521</t>
  </si>
  <si>
    <t>slyD</t>
  </si>
  <si>
    <t>NMB1522</t>
  </si>
  <si>
    <t>COG1047O</t>
  </si>
  <si>
    <t>NMB1523</t>
  </si>
  <si>
    <t>NMB1524</t>
  </si>
  <si>
    <t>smpB</t>
  </si>
  <si>
    <t>NMB1526</t>
  </si>
  <si>
    <t>COG0691O</t>
  </si>
  <si>
    <t>rfaF</t>
  </si>
  <si>
    <t>NMB1527</t>
  </si>
  <si>
    <t>COG0859M</t>
  </si>
  <si>
    <t>NMB1528</t>
  </si>
  <si>
    <t>COG0350L</t>
  </si>
  <si>
    <t>NMB1529</t>
  </si>
  <si>
    <t>COG1881R</t>
  </si>
  <si>
    <t>dapE</t>
  </si>
  <si>
    <t>NMB1530</t>
  </si>
  <si>
    <t>COG0624E</t>
  </si>
  <si>
    <t>NMB1531</t>
  </si>
  <si>
    <t>NMB1532</t>
  </si>
  <si>
    <t>NMB1533</t>
  </si>
  <si>
    <t>COG3241C</t>
  </si>
  <si>
    <t>NMB1534</t>
  </si>
  <si>
    <t>NMB1536q</t>
  </si>
  <si>
    <t>secA</t>
  </si>
  <si>
    <t>NMB1536</t>
  </si>
  <si>
    <t>COG0653U</t>
  </si>
  <si>
    <t>dnaG</t>
  </si>
  <si>
    <t>NMB1537</t>
  </si>
  <si>
    <t>COG0358L</t>
  </si>
  <si>
    <t>rpoD</t>
  </si>
  <si>
    <t>NMB1538</t>
  </si>
  <si>
    <t>NMB1539</t>
  </si>
  <si>
    <t>lbpA</t>
  </si>
  <si>
    <t>NMB1540</t>
  </si>
  <si>
    <t>lbpB</t>
  </si>
  <si>
    <t>NMB1541</t>
  </si>
  <si>
    <t>COG4547H</t>
  </si>
  <si>
    <t>NMB1543</t>
  </si>
  <si>
    <t>COG2946L</t>
  </si>
  <si>
    <t>NMB1544</t>
  </si>
  <si>
    <t>NMB1545</t>
  </si>
  <si>
    <t>NMB1546</t>
  </si>
  <si>
    <t>NMB1547</t>
  </si>
  <si>
    <t>NMB1548</t>
  </si>
  <si>
    <t>COG3921S</t>
  </si>
  <si>
    <t>NMB1550</t>
  </si>
  <si>
    <t>NMB1551</t>
  </si>
  <si>
    <t>COG4128R</t>
  </si>
  <si>
    <t>pivNM-1A</t>
  </si>
  <si>
    <t>NMB1552</t>
  </si>
  <si>
    <t>NMB1553</t>
  </si>
  <si>
    <t>pyrG</t>
  </si>
  <si>
    <t>NMB1554</t>
  </si>
  <si>
    <t>COG0504F</t>
  </si>
  <si>
    <t>fadD-2</t>
  </si>
  <si>
    <t>NMB1555</t>
  </si>
  <si>
    <t>mnmA</t>
  </si>
  <si>
    <t>NMB1556</t>
  </si>
  <si>
    <t>COG0482J</t>
  </si>
  <si>
    <t>NMB1557</t>
  </si>
  <si>
    <t>COG2847S</t>
  </si>
  <si>
    <t>dgkA</t>
  </si>
  <si>
    <t>NMB1558</t>
  </si>
  <si>
    <t>COG0818M</t>
  </si>
  <si>
    <t>gshB</t>
  </si>
  <si>
    <t>NMB1559</t>
  </si>
  <si>
    <t>COG0189HJ</t>
  </si>
  <si>
    <t>glnS</t>
  </si>
  <si>
    <t>NMB1560</t>
  </si>
  <si>
    <t>NMB1561</t>
  </si>
  <si>
    <t>COG1349KG</t>
  </si>
  <si>
    <t>NMB1562</t>
  </si>
  <si>
    <t>COG2431S</t>
  </si>
  <si>
    <t>NMB1563</t>
  </si>
  <si>
    <t>COG1802K</t>
  </si>
  <si>
    <t>NMB1564</t>
  </si>
  <si>
    <t>COG1765O</t>
  </si>
  <si>
    <t>NMB1565</t>
  </si>
  <si>
    <t>purN</t>
  </si>
  <si>
    <t>NMB1566</t>
  </si>
  <si>
    <t>COG0299F</t>
  </si>
  <si>
    <t>NMB1567</t>
  </si>
  <si>
    <t>NMB1568</t>
  </si>
  <si>
    <t>COG2927L</t>
  </si>
  <si>
    <t>NMB1570</t>
  </si>
  <si>
    <t>COG0795R</t>
  </si>
  <si>
    <t>NMB1571</t>
  </si>
  <si>
    <t>acnB</t>
  </si>
  <si>
    <t>NMB1572</t>
  </si>
  <si>
    <t>COG1049C</t>
  </si>
  <si>
    <t>argF</t>
  </si>
  <si>
    <t>NMB1573</t>
  </si>
  <si>
    <t>COG0078E</t>
  </si>
  <si>
    <t>ilvC</t>
  </si>
  <si>
    <t>NMB1574</t>
  </si>
  <si>
    <t>COG0059EH</t>
  </si>
  <si>
    <t>NMB1575</t>
  </si>
  <si>
    <t>COG1359S</t>
  </si>
  <si>
    <t>ilvH</t>
  </si>
  <si>
    <t>NMB1576</t>
  </si>
  <si>
    <t>COG0440E</t>
  </si>
  <si>
    <t>ilvI</t>
  </si>
  <si>
    <t>NMB1577</t>
  </si>
  <si>
    <t>COG0028EH</t>
  </si>
  <si>
    <t>NMB1578</t>
  </si>
  <si>
    <t>COG1999R</t>
  </si>
  <si>
    <t>hisG</t>
  </si>
  <si>
    <t>NMB1579</t>
  </si>
  <si>
    <t>COG0040E</t>
  </si>
  <si>
    <t>NMB1580</t>
  </si>
  <si>
    <t>COG3680S</t>
  </si>
  <si>
    <t>hisD</t>
  </si>
  <si>
    <t>NMB1581</t>
  </si>
  <si>
    <t>COG0141E</t>
  </si>
  <si>
    <t>hisC</t>
  </si>
  <si>
    <t>NMB1582</t>
  </si>
  <si>
    <t>COG0079E</t>
  </si>
  <si>
    <t>hisB</t>
  </si>
  <si>
    <t>NMB1583</t>
  </si>
  <si>
    <t>COG0131E</t>
  </si>
  <si>
    <t>NMB1584</t>
  </si>
  <si>
    <t>COG2084I</t>
  </si>
  <si>
    <t>NMB1585</t>
  </si>
  <si>
    <t>COG1846K</t>
  </si>
  <si>
    <t>NMB1586</t>
  </si>
  <si>
    <t>NMB1587</t>
  </si>
  <si>
    <t>COG0616OU</t>
  </si>
  <si>
    <t>pgsA</t>
  </si>
  <si>
    <t>NMB1588</t>
  </si>
  <si>
    <t>COG0558I</t>
  </si>
  <si>
    <t>NMB1590</t>
  </si>
  <si>
    <t>COG0599S</t>
  </si>
  <si>
    <t>mtrA</t>
  </si>
  <si>
    <t>NMB1591</t>
  </si>
  <si>
    <t>COG4977K</t>
  </si>
  <si>
    <t>NMB1592</t>
  </si>
  <si>
    <t>NMB1593</t>
  </si>
  <si>
    <t>potD-3</t>
  </si>
  <si>
    <t>NMB1594</t>
  </si>
  <si>
    <t>alaS</t>
  </si>
  <si>
    <t>NMB1595</t>
  </si>
  <si>
    <t>COG0013J</t>
  </si>
  <si>
    <t>NMB1597</t>
  </si>
  <si>
    <t>NMB1598</t>
  </si>
  <si>
    <t>NMB1600</t>
  </si>
  <si>
    <t>NMB1601</t>
  </si>
  <si>
    <t>NMB1602</t>
  </si>
  <si>
    <t>NMB1603</t>
  </si>
  <si>
    <t>COG1275P</t>
  </si>
  <si>
    <t>gpmA</t>
  </si>
  <si>
    <t>NMB1604</t>
  </si>
  <si>
    <t>COG0588G</t>
  </si>
  <si>
    <t>parC</t>
  </si>
  <si>
    <t>NMB1605</t>
  </si>
  <si>
    <t>NMB1606</t>
  </si>
  <si>
    <t>COG3852T</t>
  </si>
  <si>
    <t>NMB1607</t>
  </si>
  <si>
    <t>NMB1608</t>
  </si>
  <si>
    <t>COG2265J</t>
  </si>
  <si>
    <t>NMB1608a</t>
  </si>
  <si>
    <t>NMB1609</t>
  </si>
  <si>
    <t>NMB1610</t>
  </si>
  <si>
    <t>NMB1611</t>
  </si>
  <si>
    <t>NMB1612</t>
  </si>
  <si>
    <t>fumB</t>
  </si>
  <si>
    <t>NMB1613</t>
  </si>
  <si>
    <t>COG1951C</t>
  </si>
  <si>
    <t>trkA</t>
  </si>
  <si>
    <t>NMB1614</t>
  </si>
  <si>
    <t>COG0569P</t>
  </si>
  <si>
    <t>thiD</t>
  </si>
  <si>
    <t>NMB1616</t>
  </si>
  <si>
    <t>COG0351H</t>
  </si>
  <si>
    <t>NMB1617</t>
  </si>
  <si>
    <t>COG3615P</t>
  </si>
  <si>
    <t>rnhA</t>
  </si>
  <si>
    <t>NMB1618</t>
  </si>
  <si>
    <t>COG0328L</t>
  </si>
  <si>
    <t>NMB1619</t>
  </si>
  <si>
    <t>NMB1620</t>
  </si>
  <si>
    <t>COG1619V</t>
  </si>
  <si>
    <t>gpxA</t>
  </si>
  <si>
    <t>NMB1621</t>
  </si>
  <si>
    <t>COG0386O</t>
  </si>
  <si>
    <t>norB</t>
  </si>
  <si>
    <t>NMB1622</t>
  </si>
  <si>
    <t>COG3256P</t>
  </si>
  <si>
    <t>pan1</t>
  </si>
  <si>
    <t>NMB1623</t>
  </si>
  <si>
    <t>COG2132Q</t>
  </si>
  <si>
    <t>NMB1624</t>
  </si>
  <si>
    <t>COG1262S</t>
  </si>
  <si>
    <t>pivNM-1B</t>
  </si>
  <si>
    <t>NMB1625</t>
  </si>
  <si>
    <t>NMB1626</t>
  </si>
  <si>
    <t>NMB1627</t>
  </si>
  <si>
    <t>NMB1628</t>
  </si>
  <si>
    <t>NMB1629</t>
  </si>
  <si>
    <t>NMB1630</t>
  </si>
  <si>
    <t>NMB1631</t>
  </si>
  <si>
    <t>NMB1632</t>
  </si>
  <si>
    <t>NMB1633</t>
  </si>
  <si>
    <t>NMB1634</t>
  </si>
  <si>
    <t>NMB1636</t>
  </si>
  <si>
    <t>NMB1637</t>
  </si>
  <si>
    <t>NMB1638</t>
  </si>
  <si>
    <t>COG2194R</t>
  </si>
  <si>
    <t>NMB1639</t>
  </si>
  <si>
    <t>serC</t>
  </si>
  <si>
    <t>NMB1640</t>
  </si>
  <si>
    <t>COG1932HE</t>
  </si>
  <si>
    <t>NMB1641</t>
  </si>
  <si>
    <t>COG0779S</t>
  </si>
  <si>
    <t>nusA</t>
  </si>
  <si>
    <t>NMB1642</t>
  </si>
  <si>
    <t>COG0195K</t>
  </si>
  <si>
    <t>infB</t>
  </si>
  <si>
    <t>NMB1643</t>
  </si>
  <si>
    <t>COG0532J</t>
  </si>
  <si>
    <t>NMB1644</t>
  </si>
  <si>
    <t>NMB1645</t>
  </si>
  <si>
    <t>NMB1646</t>
  </si>
  <si>
    <t>COG1272R</t>
  </si>
  <si>
    <t>NMB1647</t>
  </si>
  <si>
    <t>NMB1648</t>
  </si>
  <si>
    <t>COG0217S</t>
  </si>
  <si>
    <t>dsbB</t>
  </si>
  <si>
    <t>NMB1649</t>
  </si>
  <si>
    <t>COG1495O</t>
  </si>
  <si>
    <t>lrp</t>
  </si>
  <si>
    <t>NMB1650</t>
  </si>
  <si>
    <t>alr</t>
  </si>
  <si>
    <t>NMB1651</t>
  </si>
  <si>
    <t>COG0787M</t>
  </si>
  <si>
    <t>NMB1652</t>
  </si>
  <si>
    <t>COG2848S</t>
  </si>
  <si>
    <t>NMB1653</t>
  </si>
  <si>
    <t>COG3830T</t>
  </si>
  <si>
    <t>NMB1654</t>
  </si>
  <si>
    <t>COG2849S</t>
  </si>
  <si>
    <t>NMB1655</t>
  </si>
  <si>
    <t>COG2890J</t>
  </si>
  <si>
    <t>NMB1656</t>
  </si>
  <si>
    <t>NMB1657</t>
  </si>
  <si>
    <t>coaBC</t>
  </si>
  <si>
    <t>NMB1658</t>
  </si>
  <si>
    <t>COG0452H</t>
  </si>
  <si>
    <t>spoT</t>
  </si>
  <si>
    <t>NMB1659</t>
  </si>
  <si>
    <t>COG0317TK</t>
  </si>
  <si>
    <t>rpoZ</t>
  </si>
  <si>
    <t>NMB1660</t>
  </si>
  <si>
    <t>COG1758K</t>
  </si>
  <si>
    <t>gmk</t>
  </si>
  <si>
    <t>NMB1661</t>
  </si>
  <si>
    <t>COG0194F</t>
  </si>
  <si>
    <t>apt</t>
  </si>
  <si>
    <t>NMB1662</t>
  </si>
  <si>
    <t>COG0503F</t>
  </si>
  <si>
    <t>NMB1663</t>
  </si>
  <si>
    <t>COG0561R</t>
  </si>
  <si>
    <t>NMB1664</t>
  </si>
  <si>
    <t>COG0826O</t>
  </si>
  <si>
    <t>NMB1665</t>
  </si>
  <si>
    <t>COG3744S</t>
  </si>
  <si>
    <t>NMB1666</t>
  </si>
  <si>
    <t>COG4118D</t>
  </si>
  <si>
    <t>NMB1667</t>
  </si>
  <si>
    <t>hmbR</t>
  </si>
  <si>
    <t>NMB1668</t>
  </si>
  <si>
    <t>NMB1669</t>
  </si>
  <si>
    <t>COG3230P</t>
  </si>
  <si>
    <t>NMB1670</t>
  </si>
  <si>
    <t>COG2995S</t>
  </si>
  <si>
    <t>pqiB</t>
  </si>
  <si>
    <t>NMB1671</t>
  </si>
  <si>
    <t>COG3008R</t>
  </si>
  <si>
    <t>NMB1672</t>
  </si>
  <si>
    <t>COG3009S</t>
  </si>
  <si>
    <t>tag</t>
  </si>
  <si>
    <t>NMB1673</t>
  </si>
  <si>
    <t>COG2818L</t>
  </si>
  <si>
    <t>NMB1674</t>
  </si>
  <si>
    <t>COG2755E</t>
  </si>
  <si>
    <t>NMB1675</t>
  </si>
  <si>
    <t>NMB1677</t>
  </si>
  <si>
    <t>COG3245C</t>
  </si>
  <si>
    <t>tyrB</t>
  </si>
  <si>
    <t>NMB1678</t>
  </si>
  <si>
    <t>trmA</t>
  </si>
  <si>
    <t>NMB1679</t>
  </si>
  <si>
    <t>aroC</t>
  </si>
  <si>
    <t>NMB1680</t>
  </si>
  <si>
    <t>COG0082E</t>
  </si>
  <si>
    <t>NMB1681</t>
  </si>
  <si>
    <t>parE</t>
  </si>
  <si>
    <t>NMB1682</t>
  </si>
  <si>
    <t>NMB1683</t>
  </si>
  <si>
    <t>serS</t>
  </si>
  <si>
    <t>NMB1684</t>
  </si>
  <si>
    <t>COG0172J</t>
  </si>
  <si>
    <t>ldhA</t>
  </si>
  <si>
    <t>NMB1685</t>
  </si>
  <si>
    <t>prfA</t>
  </si>
  <si>
    <t>NMB1686</t>
  </si>
  <si>
    <t>COG0216J</t>
  </si>
  <si>
    <t>NMB1687</t>
  </si>
  <si>
    <t>ansA</t>
  </si>
  <si>
    <t>NMB1688</t>
  </si>
  <si>
    <t>COG0252EJ</t>
  </si>
  <si>
    <t>NMB1689</t>
  </si>
  <si>
    <t>glmM</t>
  </si>
  <si>
    <t>NMB1690</t>
  </si>
  <si>
    <t>folP</t>
  </si>
  <si>
    <t>NMB1691</t>
  </si>
  <si>
    <t>COG0294H</t>
  </si>
  <si>
    <t>NMB1692</t>
  </si>
  <si>
    <t>COG2876E</t>
  </si>
  <si>
    <t>NMB1693</t>
  </si>
  <si>
    <t>COG2982M</t>
  </si>
  <si>
    <t>NMB1694</t>
  </si>
  <si>
    <t>COG0043H</t>
  </si>
  <si>
    <t>NMB1696a</t>
  </si>
  <si>
    <t>NMB1696b</t>
  </si>
  <si>
    <t>acp-2</t>
  </si>
  <si>
    <t>NMB1696</t>
  </si>
  <si>
    <t>NMB1697</t>
  </si>
  <si>
    <t>NMB1698</t>
  </si>
  <si>
    <t>NMB1699</t>
  </si>
  <si>
    <t>NMB1701</t>
  </si>
  <si>
    <t>COG4706I</t>
  </si>
  <si>
    <t>fabG</t>
  </si>
  <si>
    <t>NMB1702</t>
  </si>
  <si>
    <t>fabF-2</t>
  </si>
  <si>
    <t>NMB1703</t>
  </si>
  <si>
    <t>lgtF</t>
  </si>
  <si>
    <t>NMB1704</t>
  </si>
  <si>
    <t>COG0463M</t>
  </si>
  <si>
    <t>rfaK</t>
  </si>
  <si>
    <t>NMB1705</t>
  </si>
  <si>
    <t>NMB1706</t>
  </si>
  <si>
    <t>NMB1707</t>
  </si>
  <si>
    <t>COG0733R</t>
  </si>
  <si>
    <t>thyA</t>
  </si>
  <si>
    <t>NMB1709</t>
  </si>
  <si>
    <t>COG0207F</t>
  </si>
  <si>
    <t>gdhA</t>
  </si>
  <si>
    <t>NMB1710</t>
  </si>
  <si>
    <t>NMB1711</t>
  </si>
  <si>
    <t>COG2186K</t>
  </si>
  <si>
    <t>NMB1712</t>
  </si>
  <si>
    <t>NMB1713</t>
  </si>
  <si>
    <t>mtrE</t>
  </si>
  <si>
    <t>NMB1714</t>
  </si>
  <si>
    <t>COG1538MU</t>
  </si>
  <si>
    <t>mtrD</t>
  </si>
  <si>
    <t>NMB1715</t>
  </si>
  <si>
    <t>COG0841V</t>
  </si>
  <si>
    <t>mtrC</t>
  </si>
  <si>
    <t>NMB1716</t>
  </si>
  <si>
    <t>mtrR</t>
  </si>
  <si>
    <t>NMB1717</t>
  </si>
  <si>
    <t>NMB1718</t>
  </si>
  <si>
    <t>mtrF</t>
  </si>
  <si>
    <t>NMB1719</t>
  </si>
  <si>
    <t>COG2978H</t>
  </si>
  <si>
    <t>recC</t>
  </si>
  <si>
    <t>NMB1720</t>
  </si>
  <si>
    <t>COG1330L</t>
  </si>
  <si>
    <t>NMB1721</t>
  </si>
  <si>
    <t>COG3182S</t>
  </si>
  <si>
    <t>fixP</t>
  </si>
  <si>
    <t>NMB1723</t>
  </si>
  <si>
    <t>NMB1723a</t>
  </si>
  <si>
    <t>fixO</t>
  </si>
  <si>
    <t>NMB1724</t>
  </si>
  <si>
    <t>COG2993C</t>
  </si>
  <si>
    <t>fixN</t>
  </si>
  <si>
    <t>NMB1725</t>
  </si>
  <si>
    <t>COG3278O</t>
  </si>
  <si>
    <t>NMB1726</t>
  </si>
  <si>
    <t>COG3975R</t>
  </si>
  <si>
    <t>NMB1727</t>
  </si>
  <si>
    <t>COG3453S</t>
  </si>
  <si>
    <t>exbD</t>
  </si>
  <si>
    <t>NMB1728</t>
  </si>
  <si>
    <t>COG0848U</t>
  </si>
  <si>
    <t>exbB</t>
  </si>
  <si>
    <t>NMB1729</t>
  </si>
  <si>
    <t>COG0811U</t>
  </si>
  <si>
    <t>tonB</t>
  </si>
  <si>
    <t>NMB1730</t>
  </si>
  <si>
    <t>COG0810M</t>
  </si>
  <si>
    <t>NMB1731</t>
  </si>
  <si>
    <t>COG1994R</t>
  </si>
  <si>
    <t>NMB1732</t>
  </si>
  <si>
    <t>COG1230P</t>
  </si>
  <si>
    <t>NMB1733</t>
  </si>
  <si>
    <t>grx</t>
  </si>
  <si>
    <t>NMB1734</t>
  </si>
  <si>
    <t>COG2999O</t>
  </si>
  <si>
    <t>relA</t>
  </si>
  <si>
    <t>NMB1735</t>
  </si>
  <si>
    <t>NMB1736</t>
  </si>
  <si>
    <t>NMB1737</t>
  </si>
  <si>
    <t>NMB1738</t>
  </si>
  <si>
    <t>NMB1739</t>
  </si>
  <si>
    <t>NMB1741</t>
  </si>
  <si>
    <t>NMB1742</t>
  </si>
  <si>
    <t>NMB1743</t>
  </si>
  <si>
    <t>NMB1744</t>
  </si>
  <si>
    <t>NMB1745</t>
  </si>
  <si>
    <t>NMB1747</t>
  </si>
  <si>
    <t>COG5186A</t>
  </si>
  <si>
    <t>NMB1748</t>
  </si>
  <si>
    <t>NMB1749</t>
  </si>
  <si>
    <t>pivNM-2</t>
  </si>
  <si>
    <t>NMB1750</t>
  </si>
  <si>
    <t>NMB1753</t>
  </si>
  <si>
    <t>COG3309S</t>
  </si>
  <si>
    <t>NMB1754</t>
  </si>
  <si>
    <t>NMB1756</t>
  </si>
  <si>
    <t>NMB1759</t>
  </si>
  <si>
    <t>NMB1760</t>
  </si>
  <si>
    <t>NMB1761</t>
  </si>
  <si>
    <t>COG3550R</t>
  </si>
  <si>
    <t>NMB1762</t>
  </si>
  <si>
    <t>NMB1763</t>
  </si>
  <si>
    <t>NMB1765</t>
  </si>
  <si>
    <t>NMB1766</t>
  </si>
  <si>
    <t>NMB1767</t>
  </si>
  <si>
    <t>NMB1768</t>
  </si>
  <si>
    <t>NMB1770</t>
  </si>
  <si>
    <t>NMB1771</t>
  </si>
  <si>
    <t>NMB1772</t>
  </si>
  <si>
    <t>NMB1773</t>
  </si>
  <si>
    <t>NMB1774</t>
  </si>
  <si>
    <t>NMB1775</t>
  </si>
  <si>
    <t>NMB1776</t>
  </si>
  <si>
    <t>NMB1777</t>
  </si>
  <si>
    <t>NMB1778</t>
  </si>
  <si>
    <t>NMB1779</t>
  </si>
  <si>
    <t>NMB1780</t>
  </si>
  <si>
    <t>NMB1781</t>
  </si>
  <si>
    <t>NMB1782</t>
  </si>
  <si>
    <t>NMB1784</t>
  </si>
  <si>
    <t>NMB1785</t>
  </si>
  <si>
    <t>NMB1786</t>
  </si>
  <si>
    <t>COG2850S</t>
  </si>
  <si>
    <t>argC</t>
  </si>
  <si>
    <t>NMB1787</t>
  </si>
  <si>
    <t>COG0002E</t>
  </si>
  <si>
    <t>recG</t>
  </si>
  <si>
    <t>NMB1788</t>
  </si>
  <si>
    <t>COG1200LK</t>
  </si>
  <si>
    <t>secB</t>
  </si>
  <si>
    <t>NMB1789</t>
  </si>
  <si>
    <t>COG1952U</t>
  </si>
  <si>
    <t>grxC</t>
  </si>
  <si>
    <t>NMB1790</t>
  </si>
  <si>
    <t>COG0695O</t>
  </si>
  <si>
    <t>cafA</t>
  </si>
  <si>
    <t>NMB1791</t>
  </si>
  <si>
    <t>NMB1792</t>
  </si>
  <si>
    <t>NMB1794</t>
  </si>
  <si>
    <t>COG2851C</t>
  </si>
  <si>
    <t>NMB1796</t>
  </si>
  <si>
    <t>COG0431R</t>
  </si>
  <si>
    <t>NMB1797</t>
  </si>
  <si>
    <t>COG2027M</t>
  </si>
  <si>
    <t>metK</t>
  </si>
  <si>
    <t>NMB1799</t>
  </si>
  <si>
    <t>COG0192H</t>
  </si>
  <si>
    <t>NMB1801</t>
  </si>
  <si>
    <t>gcp</t>
  </si>
  <si>
    <t>NMB1802</t>
  </si>
  <si>
    <t>COG0533O</t>
  </si>
  <si>
    <t>NMB1803</t>
  </si>
  <si>
    <t>COG0755O</t>
  </si>
  <si>
    <t>NMB1804</t>
  </si>
  <si>
    <t>COG1333O</t>
  </si>
  <si>
    <t>NMB1805</t>
  </si>
  <si>
    <t>COG2863C</t>
  </si>
  <si>
    <t>engB</t>
  </si>
  <si>
    <t>NMB1806</t>
  </si>
  <si>
    <t>COG0218R</t>
  </si>
  <si>
    <t>ponA</t>
  </si>
  <si>
    <t>NMB1807</t>
  </si>
  <si>
    <t>COG5009M</t>
  </si>
  <si>
    <t>pilM</t>
  </si>
  <si>
    <t>NMB1808</t>
  </si>
  <si>
    <t>COG4972NU</t>
  </si>
  <si>
    <t>pilN</t>
  </si>
  <si>
    <t>NMB1809</t>
  </si>
  <si>
    <t>COG3166NU</t>
  </si>
  <si>
    <t>pilO</t>
  </si>
  <si>
    <t>NMB1810</t>
  </si>
  <si>
    <t>COG3167NU</t>
  </si>
  <si>
    <t>pilP</t>
  </si>
  <si>
    <t>NMB1811</t>
  </si>
  <si>
    <t>COG3168NU</t>
  </si>
  <si>
    <t>pilQ</t>
  </si>
  <si>
    <t>NMB1812</t>
  </si>
  <si>
    <t>COG4796U</t>
  </si>
  <si>
    <t>aroK</t>
  </si>
  <si>
    <t>NMB1813</t>
  </si>
  <si>
    <t>COG0703E</t>
  </si>
  <si>
    <t>aroB</t>
  </si>
  <si>
    <t>NMB1814</t>
  </si>
  <si>
    <t>COG0337E</t>
  </si>
  <si>
    <t>NMB1815</t>
  </si>
  <si>
    <t>COG0121R</t>
  </si>
  <si>
    <t>nrdR</t>
  </si>
  <si>
    <t>NMB1816</t>
  </si>
  <si>
    <t>COG1327K</t>
  </si>
  <si>
    <t>ribD</t>
  </si>
  <si>
    <t>NMB1817</t>
  </si>
  <si>
    <t>COG0117H</t>
  </si>
  <si>
    <t>NMB1818</t>
  </si>
  <si>
    <t>COG2244R</t>
  </si>
  <si>
    <t>NMB1819</t>
  </si>
  <si>
    <t>pglB</t>
  </si>
  <si>
    <t>NMB1820</t>
  </si>
  <si>
    <t>COG2148M</t>
  </si>
  <si>
    <t>pglC</t>
  </si>
  <si>
    <t>NMB1821</t>
  </si>
  <si>
    <t>COG0399M</t>
  </si>
  <si>
    <t>pglD</t>
  </si>
  <si>
    <t>NMB1822</t>
  </si>
  <si>
    <t>COG1086MG</t>
  </si>
  <si>
    <t>avtA</t>
  </si>
  <si>
    <t>NMB1823</t>
  </si>
  <si>
    <t>COG3977E</t>
  </si>
  <si>
    <t>NMB1824</t>
  </si>
  <si>
    <t>COG0613R</t>
  </si>
  <si>
    <t>NMB1825</t>
  </si>
  <si>
    <t>NMB1826</t>
  </si>
  <si>
    <t>dnaE</t>
  </si>
  <si>
    <t>NMB1827</t>
  </si>
  <si>
    <t>COG0587L</t>
  </si>
  <si>
    <t>NMB1828</t>
  </si>
  <si>
    <t>COG2819R</t>
  </si>
  <si>
    <t>NMB1829</t>
  </si>
  <si>
    <t>COG4773P</t>
  </si>
  <si>
    <t>NMB1830</t>
  </si>
  <si>
    <t>ispH</t>
  </si>
  <si>
    <t>NMB1831</t>
  </si>
  <si>
    <t>COG0761IM</t>
  </si>
  <si>
    <t>lspA</t>
  </si>
  <si>
    <t>NMB1832</t>
  </si>
  <si>
    <t>COG0597MU</t>
  </si>
  <si>
    <t>ileS</t>
  </si>
  <si>
    <t>NMB1833</t>
  </si>
  <si>
    <t>COG0060J</t>
  </si>
  <si>
    <t>ribF</t>
  </si>
  <si>
    <t>NMB1834</t>
  </si>
  <si>
    <t>COG0196H</t>
  </si>
  <si>
    <t>tyrS</t>
  </si>
  <si>
    <t>NMB1835</t>
  </si>
  <si>
    <t>COG0162J</t>
  </si>
  <si>
    <t>NMB1836</t>
  </si>
  <si>
    <t>COG1835I</t>
  </si>
  <si>
    <t>NMB1837</t>
  </si>
  <si>
    <t>NMB1838</t>
  </si>
  <si>
    <t>COG0012J</t>
  </si>
  <si>
    <t>fhs</t>
  </si>
  <si>
    <t>NMB1839</t>
  </si>
  <si>
    <t>COG2759F</t>
  </si>
  <si>
    <t>NMB1840</t>
  </si>
  <si>
    <t>COG2510S</t>
  </si>
  <si>
    <t>NMB1841</t>
  </si>
  <si>
    <t>COG1208MJ</t>
  </si>
  <si>
    <t>NMB1842</t>
  </si>
  <si>
    <t>COG1853R</t>
  </si>
  <si>
    <t>NMB1843</t>
  </si>
  <si>
    <t>NMB1844</t>
  </si>
  <si>
    <t>NMB1845</t>
  </si>
  <si>
    <t>NMB1846</t>
  </si>
  <si>
    <t>COG0489D</t>
  </si>
  <si>
    <t>carA</t>
  </si>
  <si>
    <t>NMB1849</t>
  </si>
  <si>
    <t>COG0505EF</t>
  </si>
  <si>
    <t>NMB1851</t>
  </si>
  <si>
    <t>NMB1852</t>
  </si>
  <si>
    <t>COG2852S</t>
  </si>
  <si>
    <t>NMB1853</t>
  </si>
  <si>
    <t>NMB1854</t>
  </si>
  <si>
    <t>carB</t>
  </si>
  <si>
    <t>NMB1855</t>
  </si>
  <si>
    <t>COG0458EF</t>
  </si>
  <si>
    <t>NMB1856</t>
  </si>
  <si>
    <t>mdaB</t>
  </si>
  <si>
    <t>NMB1857</t>
  </si>
  <si>
    <t>NMB1858</t>
  </si>
  <si>
    <t>queA</t>
  </si>
  <si>
    <t>NMB1859</t>
  </si>
  <si>
    <t>COG0809J</t>
  </si>
  <si>
    <t>accB</t>
  </si>
  <si>
    <t>NMB1860</t>
  </si>
  <si>
    <t>COG0511I</t>
  </si>
  <si>
    <t>accC</t>
  </si>
  <si>
    <t>NMB1861</t>
  </si>
  <si>
    <t>COG0439I</t>
  </si>
  <si>
    <t>prmA</t>
  </si>
  <si>
    <t>NMB1862</t>
  </si>
  <si>
    <t>COG2264J</t>
  </si>
  <si>
    <t>orn</t>
  </si>
  <si>
    <t>NMB1863</t>
  </si>
  <si>
    <t>COG1949A</t>
  </si>
  <si>
    <t>hemL</t>
  </si>
  <si>
    <t>NMB1864</t>
  </si>
  <si>
    <t>COG0001H</t>
  </si>
  <si>
    <t>NMB1866</t>
  </si>
  <si>
    <t>COG0621J</t>
  </si>
  <si>
    <t>dxs</t>
  </si>
  <si>
    <t>NMB1867</t>
  </si>
  <si>
    <t>COG1154HI</t>
  </si>
  <si>
    <t>xerC</t>
  </si>
  <si>
    <t>NMB1868</t>
  </si>
  <si>
    <t>COG4973L</t>
  </si>
  <si>
    <t>cbbA</t>
  </si>
  <si>
    <t>NMB1869</t>
  </si>
  <si>
    <t>COG0191G</t>
  </si>
  <si>
    <t>NMB1870</t>
  </si>
  <si>
    <t>NMB1871</t>
  </si>
  <si>
    <t>COG1214O</t>
  </si>
  <si>
    <t>NMB1872</t>
  </si>
  <si>
    <t>NMB1873</t>
  </si>
  <si>
    <t>COG1573L</t>
  </si>
  <si>
    <t>pyrE</t>
  </si>
  <si>
    <t>NMB1874</t>
  </si>
  <si>
    <t>COG0461F</t>
  </si>
  <si>
    <t>NMB1875</t>
  </si>
  <si>
    <t>argA</t>
  </si>
  <si>
    <t>NMB1876</t>
  </si>
  <si>
    <t>NMB1877</t>
  </si>
  <si>
    <t>COG1505E</t>
  </si>
  <si>
    <t>NMB1880</t>
  </si>
  <si>
    <t>COG4607P</t>
  </si>
  <si>
    <t>NMB1881</t>
  </si>
  <si>
    <t>COG0662G</t>
  </si>
  <si>
    <t>NMB1882</t>
  </si>
  <si>
    <t>NMB1883</t>
  </si>
  <si>
    <t>NMB1884</t>
  </si>
  <si>
    <t>pcm</t>
  </si>
  <si>
    <t>NMB1885</t>
  </si>
  <si>
    <t>COG2518O</t>
  </si>
  <si>
    <t>NMB1886</t>
  </si>
  <si>
    <t>COG1956T</t>
  </si>
  <si>
    <t>tpiA</t>
  </si>
  <si>
    <t>NMB1887</t>
  </si>
  <si>
    <t>COG0149G</t>
  </si>
  <si>
    <t>secG</t>
  </si>
  <si>
    <t>NMB1888</t>
  </si>
  <si>
    <t>COG1314U</t>
  </si>
  <si>
    <t>NMB1889</t>
  </si>
  <si>
    <t>NMB1890</t>
  </si>
  <si>
    <t>COG4737S</t>
  </si>
  <si>
    <t>NMB1891</t>
  </si>
  <si>
    <t>COG2944K</t>
  </si>
  <si>
    <t>NMB1892</t>
  </si>
  <si>
    <t>NMB1893</t>
  </si>
  <si>
    <t>NMB1894</t>
  </si>
  <si>
    <t>COG0495J</t>
  </si>
  <si>
    <t>NMB1895</t>
  </si>
  <si>
    <t>COG0338L</t>
  </si>
  <si>
    <t>dpnC</t>
  </si>
  <si>
    <t>NMB1896</t>
  </si>
  <si>
    <t>leuS</t>
  </si>
  <si>
    <t>NMB1897</t>
  </si>
  <si>
    <t>mlp</t>
  </si>
  <si>
    <t>NMB1898</t>
  </si>
  <si>
    <t>NMB1899</t>
  </si>
  <si>
    <t>ppk</t>
  </si>
  <si>
    <t>NMB1900</t>
  </si>
  <si>
    <t>COG0855P</t>
  </si>
  <si>
    <t>dnaN</t>
  </si>
  <si>
    <t>NMB1902</t>
  </si>
  <si>
    <t>COG0592L</t>
  </si>
  <si>
    <t>dnaA</t>
  </si>
  <si>
    <t>NMB1903</t>
  </si>
  <si>
    <t>rpmH</t>
  </si>
  <si>
    <t>NMB1904</t>
  </si>
  <si>
    <t>COG0230J</t>
  </si>
  <si>
    <t>rnpA</t>
  </si>
  <si>
    <t>NMB1905</t>
  </si>
  <si>
    <t>COG0594J</t>
  </si>
  <si>
    <t>NMB1906</t>
  </si>
  <si>
    <t>COG0759S</t>
  </si>
  <si>
    <t>yidC</t>
  </si>
  <si>
    <t>NMB1907</t>
  </si>
  <si>
    <t>COG0706U</t>
  </si>
  <si>
    <t>NMB1908</t>
  </si>
  <si>
    <t>COG0313R</t>
  </si>
  <si>
    <t>maf</t>
  </si>
  <si>
    <t>NMB1909</t>
  </si>
  <si>
    <t>NMB1910</t>
  </si>
  <si>
    <t>COG1399R</t>
  </si>
  <si>
    <t>rpmF</t>
  </si>
  <si>
    <t>NMB1911</t>
  </si>
  <si>
    <t>COG0333J</t>
  </si>
  <si>
    <t>NMB1912</t>
  </si>
  <si>
    <t>COG2236R</t>
  </si>
  <si>
    <t>plsX</t>
  </si>
  <si>
    <t>NMB1913</t>
  </si>
  <si>
    <t>COG0416I</t>
  </si>
  <si>
    <t>NMB1914</t>
  </si>
  <si>
    <t>NMB1915</t>
  </si>
  <si>
    <t>fabH</t>
  </si>
  <si>
    <t>NMB1916</t>
  </si>
  <si>
    <t>COG0332I</t>
  </si>
  <si>
    <t>NMB1917</t>
  </si>
  <si>
    <t>COG3326S</t>
  </si>
  <si>
    <t>fabD</t>
  </si>
  <si>
    <t>NMB1918</t>
  </si>
  <si>
    <t>COG0331I</t>
  </si>
  <si>
    <t>NMB1919</t>
  </si>
  <si>
    <t>guaA</t>
  </si>
  <si>
    <t>NMB1920</t>
  </si>
  <si>
    <t>COG0519F</t>
  </si>
  <si>
    <t>NMB1921</t>
  </si>
  <si>
    <t>NMB1924</t>
  </si>
  <si>
    <t>NMB1925</t>
  </si>
  <si>
    <t>COG1385S</t>
  </si>
  <si>
    <t>lgtE</t>
  </si>
  <si>
    <t>NMB1926</t>
  </si>
  <si>
    <t>COG3306M</t>
  </si>
  <si>
    <t>NMB1927</t>
  </si>
  <si>
    <t>lgtB</t>
  </si>
  <si>
    <t>NMB1928</t>
  </si>
  <si>
    <t>lgtA</t>
  </si>
  <si>
    <t>NMB1929</t>
  </si>
  <si>
    <t>glyS</t>
  </si>
  <si>
    <t>NMB1930</t>
  </si>
  <si>
    <t>COG0751J</t>
  </si>
  <si>
    <t>glyQ</t>
  </si>
  <si>
    <t>NMB1932</t>
  </si>
  <si>
    <t>COG0752J</t>
  </si>
  <si>
    <t>atpC</t>
  </si>
  <si>
    <t>NMB1933</t>
  </si>
  <si>
    <t>COG0355C</t>
  </si>
  <si>
    <t>atpD</t>
  </si>
  <si>
    <t>NMB1934</t>
  </si>
  <si>
    <t>COG0055C</t>
  </si>
  <si>
    <t>atpG</t>
  </si>
  <si>
    <t>NMB1935</t>
  </si>
  <si>
    <t>COG0224C</t>
  </si>
  <si>
    <t>atpA</t>
  </si>
  <si>
    <t>NMB1936</t>
  </si>
  <si>
    <t>COG0056C</t>
  </si>
  <si>
    <t>atpH</t>
  </si>
  <si>
    <t>NMB1937</t>
  </si>
  <si>
    <t>COG0712C</t>
  </si>
  <si>
    <t>atpF</t>
  </si>
  <si>
    <t>NMB1938</t>
  </si>
  <si>
    <t>COG0711C</t>
  </si>
  <si>
    <t>atpE</t>
  </si>
  <si>
    <t>NMB1939</t>
  </si>
  <si>
    <t>COG0636C</t>
  </si>
  <si>
    <t>atpB</t>
  </si>
  <si>
    <t>NMB1940</t>
  </si>
  <si>
    <t>COG0356C</t>
  </si>
  <si>
    <t>NMB1941</t>
  </si>
  <si>
    <t>COG3312C</t>
  </si>
  <si>
    <t>NMB1944</t>
  </si>
  <si>
    <t>COG1475K</t>
  </si>
  <si>
    <t>ubiX</t>
  </si>
  <si>
    <t>NMB1945</t>
  </si>
  <si>
    <t>COG0163H</t>
  </si>
  <si>
    <t>NMB1946</t>
  </si>
  <si>
    <t>COG1464P</t>
  </si>
  <si>
    <t>NMB1947</t>
  </si>
  <si>
    <t>COG2011P</t>
  </si>
  <si>
    <t>NMB1948</t>
  </si>
  <si>
    <t>COG1135P</t>
  </si>
  <si>
    <t>NMB1949</t>
  </si>
  <si>
    <t>rpsU</t>
  </si>
  <si>
    <t>NMB1950</t>
  </si>
  <si>
    <t>COG0828J</t>
  </si>
  <si>
    <t>NMB1951</t>
  </si>
  <si>
    <t>COG1610S</t>
  </si>
  <si>
    <t>sspB</t>
  </si>
  <si>
    <t>NMB1952</t>
  </si>
  <si>
    <t>COG2969R</t>
  </si>
  <si>
    <t>sspA</t>
  </si>
  <si>
    <t>NMB1953</t>
  </si>
  <si>
    <t>COG0625O</t>
  </si>
  <si>
    <t>NMB1954</t>
  </si>
  <si>
    <t>COG1807M</t>
  </si>
  <si>
    <t>NMB1955</t>
  </si>
  <si>
    <t>COG4300P</t>
  </si>
  <si>
    <t>rpmE</t>
  </si>
  <si>
    <t>NMB1956</t>
  </si>
  <si>
    <t>NMB1958</t>
  </si>
  <si>
    <t>NMB1959</t>
  </si>
  <si>
    <t>COG0824R</t>
  </si>
  <si>
    <t>NMB1960</t>
  </si>
  <si>
    <t>NMB1961</t>
  </si>
  <si>
    <t>COG2853M</t>
  </si>
  <si>
    <t>NMB1962</t>
  </si>
  <si>
    <t>COG3113R</t>
  </si>
  <si>
    <t>NMB1963</t>
  </si>
  <si>
    <t>COG2854Q</t>
  </si>
  <si>
    <t>NMB1964</t>
  </si>
  <si>
    <t>COG1463Q</t>
  </si>
  <si>
    <t>NMB1965</t>
  </si>
  <si>
    <t>COG0767Q</t>
  </si>
  <si>
    <t>NMB1966</t>
  </si>
  <si>
    <t>COG1127Q</t>
  </si>
  <si>
    <t>NMB1967</t>
  </si>
  <si>
    <t>COG2207K</t>
  </si>
  <si>
    <t>aldA</t>
  </si>
  <si>
    <t>NMB1968</t>
  </si>
  <si>
    <t>NMB1969</t>
  </si>
  <si>
    <t>COG4625S</t>
  </si>
  <si>
    <t>NMB1970</t>
  </si>
  <si>
    <t>NMB1971</t>
  </si>
  <si>
    <t>groEL</t>
  </si>
  <si>
    <t>NMB1972</t>
  </si>
  <si>
    <t>COG0459O</t>
  </si>
  <si>
    <t>groES</t>
  </si>
  <si>
    <t>NMB1973</t>
  </si>
  <si>
    <t>COG0234O</t>
  </si>
  <si>
    <t>NMB1975</t>
  </si>
  <si>
    <t>lysA</t>
  </si>
  <si>
    <t>NMB1976</t>
  </si>
  <si>
    <t>COG0019E</t>
  </si>
  <si>
    <t>NMB1977</t>
  </si>
  <si>
    <t>cyaY</t>
  </si>
  <si>
    <t>NMB1978</t>
  </si>
  <si>
    <t>COG1965P</t>
  </si>
  <si>
    <t>NMB1979</t>
  </si>
  <si>
    <t>COG2855S</t>
  </si>
  <si>
    <t>NMB1980</t>
  </si>
  <si>
    <t>COG4316S</t>
  </si>
  <si>
    <t>NMB1981</t>
  </si>
  <si>
    <t>COG1854T</t>
  </si>
  <si>
    <t>polA</t>
  </si>
  <si>
    <t>NMB1982</t>
  </si>
  <si>
    <t>COG0749L</t>
  </si>
  <si>
    <t>NMB1983</t>
  </si>
  <si>
    <t>hap</t>
  </si>
  <si>
    <t>NMB1985</t>
  </si>
  <si>
    <t>NMB1986</t>
  </si>
  <si>
    <t>COG5346S</t>
  </si>
  <si>
    <t>trmE</t>
  </si>
  <si>
    <t>NMB1987</t>
  </si>
  <si>
    <t>COG0486R</t>
  </si>
  <si>
    <t>frpB</t>
  </si>
  <si>
    <t>NMB1988</t>
  </si>
  <si>
    <t>NMB1989</t>
  </si>
  <si>
    <t>NMB1990</t>
  </si>
  <si>
    <t>COG4606P</t>
  </si>
  <si>
    <t>NMB1991</t>
  </si>
  <si>
    <t>COG4605P</t>
  </si>
  <si>
    <t>NMB1992</t>
  </si>
  <si>
    <t>COG2191C</t>
  </si>
  <si>
    <t>NMB1993</t>
  </si>
  <si>
    <t>COG4604P</t>
  </si>
  <si>
    <t>NMB1994</t>
  </si>
  <si>
    <t>glnB</t>
  </si>
  <si>
    <t>NMB1995</t>
  </si>
  <si>
    <t>COG0347E</t>
  </si>
  <si>
    <t>purL</t>
  </si>
  <si>
    <t>NMB1996</t>
  </si>
  <si>
    <t>COG0046F</t>
  </si>
  <si>
    <t>gloB</t>
  </si>
  <si>
    <t>NMB1997</t>
  </si>
  <si>
    <t>COG0491R</t>
  </si>
  <si>
    <t>NMB1998</t>
  </si>
  <si>
    <t>mgtE</t>
  </si>
  <si>
    <t>NMB1999</t>
  </si>
  <si>
    <t>COG2239P</t>
  </si>
  <si>
    <t>hslO</t>
  </si>
  <si>
    <t>NMB2000</t>
  </si>
  <si>
    <t>COG1281O</t>
  </si>
  <si>
    <t>NMB2001</t>
  </si>
  <si>
    <t>NMB2002</t>
  </si>
  <si>
    <t>NMB2003</t>
  </si>
  <si>
    <t>COG1380R</t>
  </si>
  <si>
    <t>NMB2004</t>
  </si>
  <si>
    <t>COG1346M</t>
  </si>
  <si>
    <t>argJ</t>
  </si>
  <si>
    <t>NMB2005</t>
  </si>
  <si>
    <t>COG1364E</t>
  </si>
  <si>
    <t>NMB2006</t>
  </si>
  <si>
    <t>NMB2007</t>
  </si>
  <si>
    <t>COG1643L</t>
  </si>
  <si>
    <t>NMB2008</t>
  </si>
  <si>
    <t>COG3593L</t>
  </si>
  <si>
    <t>NMB2010</t>
  </si>
  <si>
    <t>NMB2011</t>
  </si>
  <si>
    <t>NMB2012</t>
  </si>
  <si>
    <t>COG2856E</t>
  </si>
  <si>
    <t>NMB2013</t>
  </si>
  <si>
    <t>NMB2015</t>
  </si>
  <si>
    <t>NMB2016</t>
  </si>
  <si>
    <t>NMB2017</t>
  </si>
  <si>
    <t>NMB2018</t>
  </si>
  <si>
    <t>coaD</t>
  </si>
  <si>
    <t>NMB2019</t>
  </si>
  <si>
    <t>COG0669H</t>
  </si>
  <si>
    <t>NMB2020</t>
  </si>
  <si>
    <t>COG0670R</t>
  </si>
  <si>
    <t>NMB2021</t>
  </si>
  <si>
    <t>COG2924CO</t>
  </si>
  <si>
    <t>NMB2022</t>
  </si>
  <si>
    <t>COG1576S</t>
  </si>
  <si>
    <t>NMB2023</t>
  </si>
  <si>
    <t>COG0799S</t>
  </si>
  <si>
    <t>NMB2024</t>
  </si>
  <si>
    <t>COG1057H</t>
  </si>
  <si>
    <t>NMB2025</t>
  </si>
  <si>
    <t>COG0288P</t>
  </si>
  <si>
    <t>NMB2026</t>
  </si>
  <si>
    <t>gntP</t>
  </si>
  <si>
    <t>NMB2027</t>
  </si>
  <si>
    <t>COG2610GE</t>
  </si>
  <si>
    <t>gntK</t>
  </si>
  <si>
    <t>NMB2028</t>
  </si>
  <si>
    <t>COG3265G</t>
  </si>
  <si>
    <t>thrB</t>
  </si>
  <si>
    <t>NMB2029</t>
  </si>
  <si>
    <t>COG2334R</t>
  </si>
  <si>
    <t>ubiG</t>
  </si>
  <si>
    <t>NMB2030</t>
  </si>
  <si>
    <t>COG2227H</t>
  </si>
  <si>
    <t>mtr</t>
  </si>
  <si>
    <t>NMB2031</t>
  </si>
  <si>
    <t>COG0814E</t>
  </si>
  <si>
    <t>NMB2033</t>
  </si>
  <si>
    <t>COG0241E</t>
  </si>
  <si>
    <t>NMB2034</t>
  </si>
  <si>
    <t>NMB2035</t>
  </si>
  <si>
    <t>truA</t>
  </si>
  <si>
    <t>NMB2036</t>
  </si>
  <si>
    <t>COG0101J</t>
  </si>
  <si>
    <t>NMB2037</t>
  </si>
  <si>
    <t>NMB2038</t>
  </si>
  <si>
    <t>porB</t>
  </si>
  <si>
    <t>NMB2039</t>
  </si>
  <si>
    <t>thiC</t>
  </si>
  <si>
    <t>NMB2040</t>
  </si>
  <si>
    <t>COG0422H</t>
  </si>
  <si>
    <t>NMB2041</t>
  </si>
  <si>
    <t>COG1443I</t>
  </si>
  <si>
    <t>potA-2</t>
  </si>
  <si>
    <t>NMB2042</t>
  </si>
  <si>
    <t>ptsI</t>
  </si>
  <si>
    <t>NMB2044</t>
  </si>
  <si>
    <t>COG1080G</t>
  </si>
  <si>
    <t>ptsH</t>
  </si>
  <si>
    <t>NMB2045</t>
  </si>
  <si>
    <t>COG1925G</t>
  </si>
  <si>
    <t>NMB2046</t>
  </si>
  <si>
    <t>COG2893G</t>
  </si>
  <si>
    <t>NMB2047</t>
  </si>
  <si>
    <t>COG0634F</t>
  </si>
  <si>
    <t>ligA-2</t>
  </si>
  <si>
    <t>NMB2048</t>
  </si>
  <si>
    <t>COG1793L</t>
  </si>
  <si>
    <t>NMB2049</t>
  </si>
  <si>
    <t>NMB2050</t>
  </si>
  <si>
    <t>COG1322S</t>
  </si>
  <si>
    <t>petC</t>
  </si>
  <si>
    <t>NMB2051</t>
  </si>
  <si>
    <t>COG2857C</t>
  </si>
  <si>
    <t>petB</t>
  </si>
  <si>
    <t>NMB2052</t>
  </si>
  <si>
    <t>COG1290C</t>
  </si>
  <si>
    <t>petA</t>
  </si>
  <si>
    <t>NMB2053</t>
  </si>
  <si>
    <t>COG0723C</t>
  </si>
  <si>
    <t>NMB2054</t>
  </si>
  <si>
    <t>COG0327S</t>
  </si>
  <si>
    <t>NMB2055</t>
  </si>
  <si>
    <t>rpsI</t>
  </si>
  <si>
    <t>NMB2056</t>
  </si>
  <si>
    <t>COG0103J</t>
  </si>
  <si>
    <t>rplM</t>
  </si>
  <si>
    <t>NMB2057</t>
  </si>
  <si>
    <t>COG0102J</t>
  </si>
  <si>
    <t>NMB2058</t>
  </si>
  <si>
    <t>COG3027S</t>
  </si>
  <si>
    <t>NMB2059</t>
  </si>
  <si>
    <t>COG1792M</t>
  </si>
  <si>
    <t>gpsA</t>
  </si>
  <si>
    <t>NMB2060</t>
  </si>
  <si>
    <t>COG0240C</t>
  </si>
  <si>
    <t>ppc</t>
  </si>
  <si>
    <t>NMB2061</t>
  </si>
  <si>
    <t>COG2352C</t>
  </si>
  <si>
    <t>thiF</t>
  </si>
  <si>
    <t>NMB2062</t>
  </si>
  <si>
    <t>COG0476H</t>
  </si>
  <si>
    <t>NMB2063</t>
  </si>
  <si>
    <t>COG2900S</t>
  </si>
  <si>
    <t>NMB2064</t>
  </si>
  <si>
    <t>COG2056R</t>
  </si>
  <si>
    <t>hemK</t>
  </si>
  <si>
    <t>NMB2065</t>
  </si>
  <si>
    <t>tldD</t>
  </si>
  <si>
    <t>NMB2066</t>
  </si>
  <si>
    <t>cytX</t>
  </si>
  <si>
    <t>NMB2067</t>
  </si>
  <si>
    <t>COG1457F</t>
  </si>
  <si>
    <t>thiO</t>
  </si>
  <si>
    <t>NMB2068</t>
  </si>
  <si>
    <t>thiE</t>
  </si>
  <si>
    <t>NMB2069</t>
  </si>
  <si>
    <t>COG0352H</t>
  </si>
  <si>
    <t>thiS</t>
  </si>
  <si>
    <t>NMB2070</t>
  </si>
  <si>
    <t>COG2104H</t>
  </si>
  <si>
    <t>thiG</t>
  </si>
  <si>
    <t>NMB2071</t>
  </si>
  <si>
    <t>COG2022H</t>
  </si>
  <si>
    <t>NMB2072</t>
  </si>
  <si>
    <t>NMB2074</t>
  </si>
  <si>
    <t>NMB2075</t>
  </si>
  <si>
    <t>COG0340H</t>
  </si>
  <si>
    <t>aut</t>
  </si>
  <si>
    <t>NMB2076</t>
  </si>
  <si>
    <t>NMB2078</t>
  </si>
  <si>
    <t>asd</t>
  </si>
  <si>
    <t>NMB2079</t>
  </si>
  <si>
    <t>COG0136E</t>
  </si>
  <si>
    <t>NMB2080</t>
  </si>
  <si>
    <t>COG3545R</t>
  </si>
  <si>
    <t>NMB2081</t>
  </si>
  <si>
    <t>exoA</t>
  </si>
  <si>
    <t>NMB2082</t>
  </si>
  <si>
    <t>cysS</t>
  </si>
  <si>
    <t>NMB2083</t>
  </si>
  <si>
    <t>COG0215J</t>
  </si>
  <si>
    <t>NMB2085</t>
  </si>
  <si>
    <t>COG1195L</t>
  </si>
  <si>
    <t>obgE</t>
  </si>
  <si>
    <t>NMB2086</t>
  </si>
  <si>
    <t>COG0536R</t>
  </si>
  <si>
    <t>NMB2087</t>
  </si>
  <si>
    <t>NMB2088</t>
  </si>
  <si>
    <t>NMB2089</t>
  </si>
  <si>
    <t>COG0792L</t>
  </si>
  <si>
    <t>gmhA</t>
  </si>
  <si>
    <t>NMB2090</t>
  </si>
  <si>
    <t>COG0279G</t>
  </si>
  <si>
    <t>NMB2091</t>
  </si>
  <si>
    <t>COG2823R</t>
  </si>
  <si>
    <t>NMB2092</t>
  </si>
  <si>
    <t>map</t>
  </si>
  <si>
    <t>NMB2093</t>
  </si>
  <si>
    <t>COG0024J</t>
  </si>
  <si>
    <t>NMB2094</t>
  </si>
  <si>
    <t>COG3620K</t>
  </si>
  <si>
    <t>NMB2095</t>
  </si>
  <si>
    <t>yojH</t>
  </si>
  <si>
    <t>NMB2096</t>
  </si>
  <si>
    <t>COG0579R</t>
  </si>
  <si>
    <t>NMB2097</t>
  </si>
  <si>
    <t>NMB2098</t>
  </si>
  <si>
    <t>COG1670J</t>
  </si>
  <si>
    <t>NMB2099</t>
  </si>
  <si>
    <t>COG0212H</t>
  </si>
  <si>
    <t>NMB2100</t>
  </si>
  <si>
    <t>rpsB</t>
  </si>
  <si>
    <t>NMB2101</t>
  </si>
  <si>
    <t>COG0052J</t>
  </si>
  <si>
    <t>tsf</t>
  </si>
  <si>
    <t>NMB2102</t>
  </si>
  <si>
    <t>COG0264J</t>
  </si>
  <si>
    <t>pyrH</t>
  </si>
  <si>
    <t>NMB2103</t>
  </si>
  <si>
    <t>COG0528F</t>
  </si>
  <si>
    <t>mafB</t>
  </si>
  <si>
    <t>NMB2105</t>
  </si>
  <si>
    <t>NMB2106</t>
  </si>
  <si>
    <t>NMB2110</t>
  </si>
  <si>
    <t>NMB2112</t>
  </si>
  <si>
    <t>NMB2113</t>
  </si>
  <si>
    <t>NMB2115</t>
  </si>
  <si>
    <t>NMB2116</t>
  </si>
  <si>
    <t>NMB2118</t>
  </si>
  <si>
    <t>NMB2120</t>
  </si>
  <si>
    <t>NMB2121</t>
  </si>
  <si>
    <t>NMB2122</t>
  </si>
  <si>
    <t>NMB2123</t>
  </si>
  <si>
    <t>NMB2124</t>
  </si>
  <si>
    <t>NMB2125</t>
  </si>
  <si>
    <t>NMB2127</t>
  </si>
  <si>
    <t>NMB2128</t>
  </si>
  <si>
    <t>COG1058R</t>
  </si>
  <si>
    <t>argG</t>
  </si>
  <si>
    <t>NMB2129</t>
  </si>
  <si>
    <t>COG0137E</t>
  </si>
  <si>
    <t>NMB2130</t>
  </si>
  <si>
    <t>NMB2131</t>
  </si>
  <si>
    <t>NMB2132</t>
  </si>
  <si>
    <t>COG5271R</t>
  </si>
  <si>
    <t>NMB2133</t>
  </si>
  <si>
    <t>COG3633E</t>
  </si>
  <si>
    <t>NMB2134</t>
  </si>
  <si>
    <t>COG0729M</t>
  </si>
  <si>
    <t>NMB2135</t>
  </si>
  <si>
    <t>COG2911S</t>
  </si>
  <si>
    <t>NMB2136</t>
  </si>
  <si>
    <t>COG3104E</t>
  </si>
  <si>
    <t>prfB</t>
  </si>
  <si>
    <t>NMB2138</t>
  </si>
  <si>
    <t>COG1186J</t>
  </si>
  <si>
    <t>NMB2139</t>
  </si>
  <si>
    <t>COG1752R</t>
  </si>
  <si>
    <t>NMB2140</t>
  </si>
  <si>
    <t>NMB2141</t>
  </si>
  <si>
    <t>NMB2142</t>
  </si>
  <si>
    <t>COG3220S</t>
  </si>
  <si>
    <t>NMB2143</t>
  </si>
  <si>
    <t>COG3219S</t>
  </si>
  <si>
    <t>NMB2144</t>
  </si>
  <si>
    <t>COG1595K</t>
  </si>
  <si>
    <t>NMB2145</t>
  </si>
  <si>
    <t>NMB2146</t>
  </si>
  <si>
    <t>NMB2147</t>
  </si>
  <si>
    <t>NMB2148</t>
  </si>
  <si>
    <t>NMB2149</t>
  </si>
  <si>
    <t>NMB2150</t>
  </si>
  <si>
    <t>purD</t>
  </si>
  <si>
    <t>NMB2151</t>
  </si>
  <si>
    <t>COG0151F</t>
  </si>
  <si>
    <t>NMB2152</t>
  </si>
  <si>
    <t>NMB2153</t>
  </si>
  <si>
    <t>COG1739S</t>
  </si>
  <si>
    <t>etfA</t>
  </si>
  <si>
    <t>NMB2154</t>
  </si>
  <si>
    <t>COG2025C</t>
  </si>
  <si>
    <t>etfB</t>
  </si>
  <si>
    <t>NMB2155</t>
  </si>
  <si>
    <t>COG2086C</t>
  </si>
  <si>
    <t>rfaC</t>
  </si>
  <si>
    <t>NMB2156</t>
  </si>
  <si>
    <t>NMB2157</t>
  </si>
  <si>
    <t>COG1335Q</t>
  </si>
  <si>
    <t>NMB2158</t>
  </si>
  <si>
    <t>COG1720S</t>
  </si>
  <si>
    <t>gapA-2</t>
  </si>
  <si>
    <t>NMB2159</t>
  </si>
  <si>
    <t>mutS</t>
  </si>
  <si>
    <t>NMB2160</t>
  </si>
  <si>
    <t>COG0249L</t>
  </si>
  <si>
    <t xml:space="preserve">acetyltransferase         </t>
  </si>
  <si>
    <t xml:space="preserve">hypothetical protein        </t>
  </si>
  <si>
    <t xml:space="preserve">glutamyl-tRNA synthetase        </t>
  </si>
  <si>
    <t xml:space="preserve">EpiH/GdmH-like protein        </t>
  </si>
  <si>
    <t xml:space="preserve">arsenate reductase        </t>
  </si>
  <si>
    <t xml:space="preserve">thioredoxin-like protein        </t>
  </si>
  <si>
    <t xml:space="preserve">ABC transporter ATP-binding protein      </t>
  </si>
  <si>
    <t xml:space="preserve">cell division protein FtsX      </t>
  </si>
  <si>
    <t xml:space="preserve">BolA/YrbA family protein       </t>
  </si>
  <si>
    <t xml:space="preserve">phosphoglycerate kinase        </t>
  </si>
  <si>
    <t xml:space="preserve">UDP-N-acetylglucosamine 1-carboxyvinyltransferase        </t>
  </si>
  <si>
    <t xml:space="preserve">3-deoxy-D-manno-octulosonic-acid transferase        </t>
  </si>
  <si>
    <t xml:space="preserve">6-phosphogluconate dehydrogenase        </t>
  </si>
  <si>
    <t xml:space="preserve">UDP-3-O-[3-hydroxymyristoyl] N-acetylglucosamine deacetylase       </t>
  </si>
  <si>
    <t xml:space="preserve">pilin PilE        </t>
  </si>
  <si>
    <t xml:space="preserve">pilS cassette        </t>
  </si>
  <si>
    <t xml:space="preserve">large pilS cassette       </t>
  </si>
  <si>
    <t xml:space="preserve">peptidyl-prolyl cis-trans isomerase       </t>
  </si>
  <si>
    <t xml:space="preserve">glycerate dehydrogenase        </t>
  </si>
  <si>
    <t xml:space="preserve">methionyl-tRNA synthetase        </t>
  </si>
  <si>
    <t xml:space="preserve">glucosamine--fructose-6-phosphate aminotransferase        </t>
  </si>
  <si>
    <t xml:space="preserve">membrane-bound lytic murein transglycosylase A     </t>
  </si>
  <si>
    <t xml:space="preserve">phnA protein        </t>
  </si>
  <si>
    <t xml:space="preserve">UDP-N-acetylglucosamine pyrophosphorylase        </t>
  </si>
  <si>
    <t xml:space="preserve">ABC transporter substrate-binding protein      </t>
  </si>
  <si>
    <t xml:space="preserve">trifunctional thioredoxin/methionine sulfoxide reductase A/B protein    </t>
  </si>
  <si>
    <t xml:space="preserve">signal recognition particle protein      </t>
  </si>
  <si>
    <t xml:space="preserve">twitching motility protein       </t>
  </si>
  <si>
    <t xml:space="preserve">twitching motility protein PilT      </t>
  </si>
  <si>
    <t xml:space="preserve">pyrroline-5-carboxylate reductase        </t>
  </si>
  <si>
    <t xml:space="preserve">DnaK suppressor protein       </t>
  </si>
  <si>
    <t xml:space="preserve">molecular chaperone DnaJ       </t>
  </si>
  <si>
    <t xml:space="preserve">dTDP-4-dehydrorhamnose 3,5-epimerase        </t>
  </si>
  <si>
    <t xml:space="preserve">glucose-1-phosphate thymidylyltransferase        </t>
  </si>
  <si>
    <t xml:space="preserve">dTDP-D-glucose 4,6-dehydratase        </t>
  </si>
  <si>
    <t xml:space="preserve">UDP-glucose 4-epimerase        </t>
  </si>
  <si>
    <t xml:space="preserve">rRNA adenine N-6-methyltransferase       </t>
  </si>
  <si>
    <t xml:space="preserve">polysialic acid capsule biosynthesis protein SiaD    </t>
  </si>
  <si>
    <t xml:space="preserve">polysialic acid capsule biosynthesis protein SiaC    </t>
  </si>
  <si>
    <t xml:space="preserve">polysialic acid capsule biosynthesis protein SiaB    </t>
  </si>
  <si>
    <t xml:space="preserve">polysialic acid capsule biosynthesis protein SynX    </t>
  </si>
  <si>
    <t xml:space="preserve">capsule polysaccharide export outer membrane protein    </t>
  </si>
  <si>
    <t xml:space="preserve">capsule polysaccharide export inner-membrane protein     </t>
  </si>
  <si>
    <t xml:space="preserve">capsule polysaccharide export ATP-binding protein CtrD    </t>
  </si>
  <si>
    <t xml:space="preserve">transcriptional accessory protein Tex      </t>
  </si>
  <si>
    <t xml:space="preserve">site-specific DNA methylase, truncation      </t>
  </si>
  <si>
    <t xml:space="preserve">UDP-glucose 4-epimerase, truncation       </t>
  </si>
  <si>
    <t xml:space="preserve">dTDP-4-keto-6-deoxy-D-glucose-3,6-epimerase         </t>
  </si>
  <si>
    <t xml:space="preserve">capsule polysaccharide modification protein      </t>
  </si>
  <si>
    <t xml:space="preserve">sodium/glutamate symport carrier protein      </t>
  </si>
  <si>
    <t xml:space="preserve">outer membrane protein P1      </t>
  </si>
  <si>
    <t xml:space="preserve">pyruvate kinase        </t>
  </si>
  <si>
    <t xml:space="preserve">bacteriocin resistance protein       </t>
  </si>
  <si>
    <t xml:space="preserve">PhnO-like protein        </t>
  </si>
  <si>
    <t xml:space="preserve">aspartate carbamoyltransferase        </t>
  </si>
  <si>
    <t xml:space="preserve">peptide deformylase        </t>
  </si>
  <si>
    <t xml:space="preserve">methionyl-tRNA formyltransferase        </t>
  </si>
  <si>
    <t xml:space="preserve">16S RNA methyltransferase       </t>
  </si>
  <si>
    <t xml:space="preserve">nitrogen regulation protein NtrY      </t>
  </si>
  <si>
    <t xml:space="preserve">nitrogen assimilation regulatory protein NtrX     </t>
  </si>
  <si>
    <t xml:space="preserve">DNA processing protein DprA      </t>
  </si>
  <si>
    <t xml:space="preserve">smg protein        </t>
  </si>
  <si>
    <t xml:space="preserve">DNA topoisomerase I       </t>
  </si>
  <si>
    <t xml:space="preserve">ferredoxin, 4Fe-4S type       </t>
  </si>
  <si>
    <t xml:space="preserve">elongation factor Tu       </t>
  </si>
  <si>
    <t xml:space="preserve">preprotein translocase subunit SecE      </t>
  </si>
  <si>
    <t xml:space="preserve">transcription antitermination protein NusG      </t>
  </si>
  <si>
    <t xml:space="preserve">50S ribosomal protein L11      </t>
  </si>
  <si>
    <t xml:space="preserve">50S ribosomal protein L1      </t>
  </si>
  <si>
    <t xml:space="preserve">50S ribosomal protein L10      </t>
  </si>
  <si>
    <t xml:space="preserve">50S ribosomal protein L7/L12      </t>
  </si>
  <si>
    <t xml:space="preserve">DNA-directed RNA polymerase subunit beta     </t>
  </si>
  <si>
    <t xml:space="preserve">DNA-directed RNA polymerase subunit beta'     </t>
  </si>
  <si>
    <t xml:space="preserve">30S ribosomal protein S12      </t>
  </si>
  <si>
    <t xml:space="preserve">30S ribosomal protein S7      </t>
  </si>
  <si>
    <t xml:space="preserve">elongation factor G       </t>
  </si>
  <si>
    <t xml:space="preserve">30S ribosomal protein S10      </t>
  </si>
  <si>
    <t xml:space="preserve">transposase, truncation        </t>
  </si>
  <si>
    <t xml:space="preserve">50S ribosomal protein L3      </t>
  </si>
  <si>
    <t xml:space="preserve">50S ribosomal protein L4      </t>
  </si>
  <si>
    <t xml:space="preserve">50S ribosomal protein L23      </t>
  </si>
  <si>
    <t xml:space="preserve">50S ribosomal protein L2      </t>
  </si>
  <si>
    <t xml:space="preserve">30S ribosomal protein S19      </t>
  </si>
  <si>
    <t xml:space="preserve">50S ribosomal protein L22      </t>
  </si>
  <si>
    <t xml:space="preserve">30S ribosomal protein S3      </t>
  </si>
  <si>
    <t xml:space="preserve">50S ribosomal protein L16      </t>
  </si>
  <si>
    <t xml:space="preserve">50S ribosomal protein L29      </t>
  </si>
  <si>
    <t xml:space="preserve">30S ribosomal protein S17      </t>
  </si>
  <si>
    <t xml:space="preserve">50S ribosomal protein L14      </t>
  </si>
  <si>
    <t xml:space="preserve">50S ribosomal protein L24      </t>
  </si>
  <si>
    <t xml:space="preserve">50S ribosomal protein L5      </t>
  </si>
  <si>
    <t xml:space="preserve">30S ribosomal protein S14      </t>
  </si>
  <si>
    <t xml:space="preserve">30S ribosomal protein S8      </t>
  </si>
  <si>
    <t xml:space="preserve">50S ribosomal protein L6      </t>
  </si>
  <si>
    <t xml:space="preserve">50S ribosomal protein L18      </t>
  </si>
  <si>
    <t xml:space="preserve">30S ribosomal protein S5      </t>
  </si>
  <si>
    <t xml:space="preserve">50S ribosomal protein L30      </t>
  </si>
  <si>
    <t xml:space="preserve">50S ribosomal protein L15      </t>
  </si>
  <si>
    <t xml:space="preserve">preprotein translocase subunit SecY      </t>
  </si>
  <si>
    <t xml:space="preserve">translation initiation factor IF-1      </t>
  </si>
  <si>
    <t xml:space="preserve">50S ribosomal protein L36      </t>
  </si>
  <si>
    <t xml:space="preserve">30S ribosomal protein S13      </t>
  </si>
  <si>
    <t xml:space="preserve">30S ribosomal protein S11      </t>
  </si>
  <si>
    <t xml:space="preserve">30S ribosomal protein S4      </t>
  </si>
  <si>
    <t xml:space="preserve">DNA-directed RNA polymerase subunit alpha     </t>
  </si>
  <si>
    <t xml:space="preserve">50S ribosomal protein L17      </t>
  </si>
  <si>
    <t xml:space="preserve">septum formation inhibitor       </t>
  </si>
  <si>
    <t xml:space="preserve">septum site-determining protein       </t>
  </si>
  <si>
    <t xml:space="preserve">cell division topological specificity factor MinE    </t>
  </si>
  <si>
    <t xml:space="preserve">LysR family transcriptional regulator      </t>
  </si>
  <si>
    <t xml:space="preserve">valyl-tRNA synthetase        </t>
  </si>
  <si>
    <t xml:space="preserve">zinc transporter ZupT       </t>
  </si>
  <si>
    <t xml:space="preserve">D-amino acid dehydrogenase small subunit     </t>
  </si>
  <si>
    <t xml:space="preserve">sodium/alanine symporter        </t>
  </si>
  <si>
    <t xml:space="preserve">UDP-N-acetylglucosamine acyltransferase        </t>
  </si>
  <si>
    <t xml:space="preserve">(3R)-hydroxymyristoyl-ACP dehydratase        </t>
  </si>
  <si>
    <t xml:space="preserve">UDP-3-O-[3-hydroxymyristoyl] glucosamine N-acyltransferase       </t>
  </si>
  <si>
    <t xml:space="preserve">outer membrane protein OmpH      </t>
  </si>
  <si>
    <t xml:space="preserve">outer membrane protein OMP85      </t>
  </si>
  <si>
    <t xml:space="preserve">1-deoxy-D-xylulose 5-phosphate reductoisomerase       </t>
  </si>
  <si>
    <t xml:space="preserve">phosphatidate cytidylyltransferase        </t>
  </si>
  <si>
    <t xml:space="preserve">undecaprenyl pyrophosphate synthetase       </t>
  </si>
  <si>
    <t xml:space="preserve">ribosome recycling factor       </t>
  </si>
  <si>
    <t xml:space="preserve">16S rRNA methyltransferase GidB      </t>
  </si>
  <si>
    <t xml:space="preserve">ParA family protein       </t>
  </si>
  <si>
    <t xml:space="preserve">ribonuclease HII        </t>
  </si>
  <si>
    <t xml:space="preserve">tRNA uridine 5-carboxymethylaminomethyl modification protein GidA    </t>
  </si>
  <si>
    <t xml:space="preserve">amino acid symporter       </t>
  </si>
  <si>
    <t xml:space="preserve">4-hydroxythreonine-4-phosphate dehydrogenase        </t>
  </si>
  <si>
    <t xml:space="preserve">ribonuclease E        </t>
  </si>
  <si>
    <t xml:space="preserve">ribosomal large subunit pseudouridine synthase C    </t>
  </si>
  <si>
    <t xml:space="preserve">lipid-A-disaccharide synthase        </t>
  </si>
  <si>
    <t xml:space="preserve">dihydrodipicolinate reductase        </t>
  </si>
  <si>
    <t xml:space="preserve">lipoprotein         </t>
  </si>
  <si>
    <t xml:space="preserve">ferric uptake regulation protein      </t>
  </si>
  <si>
    <t xml:space="preserve">leucyl/phenylalanyl-tRNA--protein transferase        </t>
  </si>
  <si>
    <t xml:space="preserve">glyceraldehyde-3-phosphate dehydrogenase        </t>
  </si>
  <si>
    <t xml:space="preserve">glutathione-regulated potassium-efflux system protein      </t>
  </si>
  <si>
    <t xml:space="preserve">L-serine dehydratase        </t>
  </si>
  <si>
    <t xml:space="preserve">DNA gyrase subunit B      </t>
  </si>
  <si>
    <t xml:space="preserve">oligopeptidase A        </t>
  </si>
  <si>
    <t xml:space="preserve">catalase         </t>
  </si>
  <si>
    <t xml:space="preserve">RNA polymerase sigma-54 factor RpoN     </t>
  </si>
  <si>
    <t xml:space="preserve">glycosyltransferase         </t>
  </si>
  <si>
    <t xml:space="preserve">3-oxoacyl-ACP synthase        </t>
  </si>
  <si>
    <t xml:space="preserve">acyl carrier protein       </t>
  </si>
  <si>
    <t xml:space="preserve">dihydroorotate dehydrogenase 2       </t>
  </si>
  <si>
    <t xml:space="preserve">bifunctional glutamine-synthetase adenylyltransferase/deadenyltransferase       </t>
  </si>
  <si>
    <t xml:space="preserve">IS30 family transposase       </t>
  </si>
  <si>
    <t xml:space="preserve">LamB/YcsF family protein       </t>
  </si>
  <si>
    <t xml:space="preserve">DNA helicase II       </t>
  </si>
  <si>
    <t xml:space="preserve">NADH dehydrogenase I subunit A     </t>
  </si>
  <si>
    <t xml:space="preserve">NADH dehydrogenase subunit B      </t>
  </si>
  <si>
    <t xml:space="preserve">NADH dehydrogenase subunit C      </t>
  </si>
  <si>
    <t xml:space="preserve">NADH dehydrogenase subunit D      </t>
  </si>
  <si>
    <t xml:space="preserve">NADH dehydrogenase subunit E      </t>
  </si>
  <si>
    <t xml:space="preserve">NADH dehydrogenase I subunit F     </t>
  </si>
  <si>
    <t xml:space="preserve">NADH dehydrogenase subunit G      </t>
  </si>
  <si>
    <t xml:space="preserve">NADH dehydrogenase I subunit H     </t>
  </si>
  <si>
    <t xml:space="preserve">NADH dehydrogenase subunit I      </t>
  </si>
  <si>
    <t xml:space="preserve">NADH dehydrogenase I subunit J     </t>
  </si>
  <si>
    <t xml:space="preserve">NADH dehydrogenase subunit K      </t>
  </si>
  <si>
    <t xml:space="preserve">cell filamentation protein Fic-like protein     </t>
  </si>
  <si>
    <t xml:space="preserve">NADH dehydrogenase subunit L      </t>
  </si>
  <si>
    <t xml:space="preserve">NADH dehydrogenase subunit M      </t>
  </si>
  <si>
    <t xml:space="preserve">NADH dehydrogenase subunit N      </t>
  </si>
  <si>
    <t xml:space="preserve">geranyltranstransferase         </t>
  </si>
  <si>
    <t xml:space="preserve">exodeoxyribonuclease VII small subunit      </t>
  </si>
  <si>
    <t xml:space="preserve">ribosome-associated GTPase        </t>
  </si>
  <si>
    <t xml:space="preserve">Holliday junction DNA helicase RuvA     </t>
  </si>
  <si>
    <t xml:space="preserve">RNA methyltransferase        </t>
  </si>
  <si>
    <t xml:space="preserve">competence protein        </t>
  </si>
  <si>
    <t xml:space="preserve">bioH protein        </t>
  </si>
  <si>
    <t xml:space="preserve">ATP-dependent DNA helicase       </t>
  </si>
  <si>
    <t xml:space="preserve">indole-3-glycerol phosphate synthase       </t>
  </si>
  <si>
    <t xml:space="preserve">virulence factor MviN       </t>
  </si>
  <si>
    <t xml:space="preserve">thiol:disulfide interchange protein DsbA      </t>
  </si>
  <si>
    <t xml:space="preserve">organic solvent tolerance protein      </t>
  </si>
  <si>
    <t xml:space="preserve">ribonuclease II-related protein       </t>
  </si>
  <si>
    <t xml:space="preserve">adenylosuccinate lyase        </t>
  </si>
  <si>
    <t xml:space="preserve">ATP-dependent DNA helicase DinG      </t>
  </si>
  <si>
    <t xml:space="preserve">transcriptional regulator        </t>
  </si>
  <si>
    <t xml:space="preserve">TonB-dependent receptor        </t>
  </si>
  <si>
    <t xml:space="preserve">CcsA-like protein        </t>
  </si>
  <si>
    <t xml:space="preserve">comEA-related protein        </t>
  </si>
  <si>
    <t xml:space="preserve">transposase         </t>
  </si>
  <si>
    <t xml:space="preserve">phospho-2-dehydro-3-deoxyheptonate aldolase        </t>
  </si>
  <si>
    <t xml:space="preserve">dihydrofolate reductase        </t>
  </si>
  <si>
    <t xml:space="preserve">ATPase         </t>
  </si>
  <si>
    <t xml:space="preserve">7-cyano-7-deazaguanine reductase        </t>
  </si>
  <si>
    <t xml:space="preserve">fatty acid efflux system protein     </t>
  </si>
  <si>
    <t xml:space="preserve">50S ribosomal protein L28      </t>
  </si>
  <si>
    <t xml:space="preserve">50S ribosomal protein L33      </t>
  </si>
  <si>
    <t xml:space="preserve">50S ribosomal protein L27      </t>
  </si>
  <si>
    <t xml:space="preserve">50S ribosomal protein L21      </t>
  </si>
  <si>
    <t xml:space="preserve">octaprenyl-diphosphate synthase        </t>
  </si>
  <si>
    <t xml:space="preserve">type IV pilus assembly protein     </t>
  </si>
  <si>
    <t xml:space="preserve">kinase         </t>
  </si>
  <si>
    <t xml:space="preserve">type IV prepilin peptidase      </t>
  </si>
  <si>
    <t xml:space="preserve">pilus assembly protein PilG      </t>
  </si>
  <si>
    <t xml:space="preserve">glucose-6-phosphate isomerase        </t>
  </si>
  <si>
    <t xml:space="preserve">2,3,4,5-tetrahydropyridine-2,6-carboxylate N-succinyltransferase        </t>
  </si>
  <si>
    <t xml:space="preserve">enoyl-(acyl carrier protein) reductase      </t>
  </si>
  <si>
    <t xml:space="preserve">branched-chain amino acid aminotransferase      </t>
  </si>
  <si>
    <t xml:space="preserve">tetratricopeptide repeat protein       </t>
  </si>
  <si>
    <t xml:space="preserve">lactoylglutathione lyase        </t>
  </si>
  <si>
    <t xml:space="preserve">tspA protein        </t>
  </si>
  <si>
    <t xml:space="preserve">intracellular septation protein A      </t>
  </si>
  <si>
    <t xml:space="preserve">cell-binding factor        </t>
  </si>
  <si>
    <t xml:space="preserve">D-tyrosyl-tRNA(Tyr) deacylase        </t>
  </si>
  <si>
    <t xml:space="preserve">tRNA-dihydrouridine synthase A       </t>
  </si>
  <si>
    <t xml:space="preserve">glutamyl-Q tRNA(Asp) synthetase       </t>
  </si>
  <si>
    <t xml:space="preserve">transaldolase         </t>
  </si>
  <si>
    <t xml:space="preserve">KpsF/GutQ family sugar isomerase      </t>
  </si>
  <si>
    <t xml:space="preserve">monofunctional biosynthetic peptidoglycan transglycosylase      </t>
  </si>
  <si>
    <t xml:space="preserve">shikimate dehydrogenase        </t>
  </si>
  <si>
    <t xml:space="preserve">glutamine synthetase        </t>
  </si>
  <si>
    <t xml:space="preserve">AmpG-like protein        </t>
  </si>
  <si>
    <t xml:space="preserve">FrpC operon protein       </t>
  </si>
  <si>
    <t xml:space="preserve">iron-regulated protein FrpC, truncation      </t>
  </si>
  <si>
    <t xml:space="preserve">MafB-like protein        </t>
  </si>
  <si>
    <t xml:space="preserve">mafA protein        </t>
  </si>
  <si>
    <t xml:space="preserve">anhydro-N-acetylmuramic acid kinase       </t>
  </si>
  <si>
    <t xml:space="preserve">phosphate permease        </t>
  </si>
  <si>
    <t xml:space="preserve">coproporphyrinogen III oxidase       </t>
  </si>
  <si>
    <t xml:space="preserve">Crp/FNR family transcriptional regulator      </t>
  </si>
  <si>
    <t xml:space="preserve">transcriptional regulator CysB-like protein      </t>
  </si>
  <si>
    <t xml:space="preserve">outer membrane protein class 4     </t>
  </si>
  <si>
    <t xml:space="preserve">thiamine monophosphate kinase       </t>
  </si>
  <si>
    <t xml:space="preserve">phosphatidylglycerophosphatase A        </t>
  </si>
  <si>
    <t xml:space="preserve">sugar transporter        </t>
  </si>
  <si>
    <t xml:space="preserve">aldose 1-epimerase        </t>
  </si>
  <si>
    <t xml:space="preserve">maltose phosphorylase        </t>
  </si>
  <si>
    <t xml:space="preserve">beta-phosphoglucomutase         </t>
  </si>
  <si>
    <t xml:space="preserve">L-aspartate oxidase        </t>
  </si>
  <si>
    <t xml:space="preserve">multidrug resistance protein       </t>
  </si>
  <si>
    <t xml:space="preserve">quinolinate synthetase        </t>
  </si>
  <si>
    <t xml:space="preserve">nicotinate-nucleotide pyrophosphorylase        </t>
  </si>
  <si>
    <t xml:space="preserve">ArsR family transcriptional regulator      </t>
  </si>
  <si>
    <t xml:space="preserve">exodeoxyribonuclease III        </t>
  </si>
  <si>
    <t xml:space="preserve">transposase, truncated        </t>
  </si>
  <si>
    <t xml:space="preserve">bifunctional proline dehydrogenase/pyrroline-5-carboxylate dehydrogenase      </t>
  </si>
  <si>
    <t xml:space="preserve">sodium/proline symporter        </t>
  </si>
  <si>
    <t xml:space="preserve">competence protein ComM       </t>
  </si>
  <si>
    <t xml:space="preserve">undecaprenyl pyrophosphate phosphatase       </t>
  </si>
  <si>
    <t xml:space="preserve">cell division protein MraZ      </t>
  </si>
  <si>
    <t xml:space="preserve">S-adenosyl-methyltransferase MraW        </t>
  </si>
  <si>
    <t xml:space="preserve">cell division protein FtsL-related protein     </t>
  </si>
  <si>
    <t xml:space="preserve">penicillin-binding protein 2       </t>
  </si>
  <si>
    <t xml:space="preserve">UDP-N-acetylmuramoylalanyl-D-glutamate--2,6-diaminopimelate ligase        </t>
  </si>
  <si>
    <t xml:space="preserve">UDP-MurNAc-pentapeptide synthetase        </t>
  </si>
  <si>
    <t xml:space="preserve">phospho-N-acetylmuramoyl-pentapeptide-transferase         </t>
  </si>
  <si>
    <t xml:space="preserve">UDP-N-acetylmuramoyl-L-alanyl-D-glutamate synthetase        </t>
  </si>
  <si>
    <t xml:space="preserve">cell division protein       </t>
  </si>
  <si>
    <t xml:space="preserve">undecaprenyldiphospho-muramoylpentapeptide beta-N- acetylglucosaminyltransferase       </t>
  </si>
  <si>
    <t xml:space="preserve">UDP-N-acetylmuramate--L-alanine ligase        </t>
  </si>
  <si>
    <t xml:space="preserve">D-alanine--D-alanine ligase        </t>
  </si>
  <si>
    <t xml:space="preserve">cell division protein FtsZ      </t>
  </si>
  <si>
    <t xml:space="preserve">2-methylisocitrate lyase        </t>
  </si>
  <si>
    <t xml:space="preserve">methylcitrate synthase        </t>
  </si>
  <si>
    <t xml:space="preserve">aconitate hydratase        </t>
  </si>
  <si>
    <t xml:space="preserve">AcnD-accessory protein PrpF       </t>
  </si>
  <si>
    <t xml:space="preserve">acetate kinase        </t>
  </si>
  <si>
    <t xml:space="preserve">prephenate dehydrogenase        </t>
  </si>
  <si>
    <t xml:space="preserve">nitrilase         </t>
  </si>
  <si>
    <t xml:space="preserve">opacity protein        </t>
  </si>
  <si>
    <t xml:space="preserve">bicyclomycin resistance protein       </t>
  </si>
  <si>
    <t xml:space="preserve">chorismate mutase        </t>
  </si>
  <si>
    <t xml:space="preserve">DNA repair protein (recombination protein o)    </t>
  </si>
  <si>
    <t xml:space="preserve">pyridoxine 5'-phosphate synthase       </t>
  </si>
  <si>
    <t xml:space="preserve">4'-phosphopantetheinyl transferase        </t>
  </si>
  <si>
    <t xml:space="preserve">mutT protein        </t>
  </si>
  <si>
    <t xml:space="preserve">N-acetylmuramoyl-L-alanine amidase        </t>
  </si>
  <si>
    <t xml:space="preserve">glutamate racemase        </t>
  </si>
  <si>
    <t xml:space="preserve">transferrin-binding protein B       </t>
  </si>
  <si>
    <t xml:space="preserve">transferrin-binding protein 1       </t>
  </si>
  <si>
    <t xml:space="preserve">spermidine/putrescine ABC transporter substrate-binding protein     </t>
  </si>
  <si>
    <t xml:space="preserve">30S ribosomal protein S20      </t>
  </si>
  <si>
    <t xml:space="preserve">phospholipase A1        </t>
  </si>
  <si>
    <t xml:space="preserve">aspartyl-tRNA synthetase        </t>
  </si>
  <si>
    <t xml:space="preserve">arginine decarboxylase        </t>
  </si>
  <si>
    <t xml:space="preserve">agmatinase         </t>
  </si>
  <si>
    <t xml:space="preserve">C4-dicarboxylate transporter        </t>
  </si>
  <si>
    <t xml:space="preserve">8-amino-7-oxononanoate synthase        </t>
  </si>
  <si>
    <t xml:space="preserve">biotin synthesis protein BioC      </t>
  </si>
  <si>
    <t xml:space="preserve">TspB-like protein        </t>
  </si>
  <si>
    <t xml:space="preserve">replication initiation factor       </t>
  </si>
  <si>
    <t xml:space="preserve">hemagglutinin/hemolysin-like protein        </t>
  </si>
  <si>
    <t xml:space="preserve">DNA helicase, truncation       </t>
  </si>
  <si>
    <t xml:space="preserve">replication protein        </t>
  </si>
  <si>
    <t xml:space="preserve">hemolysin activator-like protein       </t>
  </si>
  <si>
    <t xml:space="preserve">ribonuclease BN/unknown domain fusion protein     </t>
  </si>
  <si>
    <t xml:space="preserve">aluminum resistance protein       </t>
  </si>
  <si>
    <t xml:space="preserve">6-pyruvoyl tetrahydrobiopterin synthase       </t>
  </si>
  <si>
    <t xml:space="preserve">beta-hexosaminidase         </t>
  </si>
  <si>
    <t xml:space="preserve">protease Do        </t>
  </si>
  <si>
    <t xml:space="preserve">endonuclease III        </t>
  </si>
  <si>
    <t xml:space="preserve">glucose/galactose transporter        </t>
  </si>
  <si>
    <t xml:space="preserve">Na+/H+ antiporter        </t>
  </si>
  <si>
    <t xml:space="preserve">porphobilinogen deaminase        </t>
  </si>
  <si>
    <t xml:space="preserve">aromatic amino acid aminotransferase      </t>
  </si>
  <si>
    <t xml:space="preserve">L-lactate permease        </t>
  </si>
  <si>
    <t xml:space="preserve">UDP-2,3-diacylglucosamine hydrolase        </t>
  </si>
  <si>
    <t xml:space="preserve">alcohol dehydrogenase        </t>
  </si>
  <si>
    <t xml:space="preserve">type IV pilin protein      </t>
  </si>
  <si>
    <t xml:space="preserve">AcrA/AcrE family protein       </t>
  </si>
  <si>
    <t xml:space="preserve">thiol:disulfide interchange protein DsbC      </t>
  </si>
  <si>
    <t xml:space="preserve">primosome assembly protein PriA      </t>
  </si>
  <si>
    <t xml:space="preserve">molecular chaperone DnaK       </t>
  </si>
  <si>
    <t xml:space="preserve">repressor protein        </t>
  </si>
  <si>
    <t xml:space="preserve">iron-sulfur cluster insertion protein ErpA     </t>
  </si>
  <si>
    <t xml:space="preserve">ubiquinone biosynthesis protein UbiB      </t>
  </si>
  <si>
    <t xml:space="preserve">serine acetyltransferase        </t>
  </si>
  <si>
    <t xml:space="preserve">heat shock protein GrpE      </t>
  </si>
  <si>
    <t xml:space="preserve">thiamine biosynthesis lipoprotein ApbE      </t>
  </si>
  <si>
    <t xml:space="preserve">Na(+)-translocating NADH-quinone reductase subunit F     </t>
  </si>
  <si>
    <t xml:space="preserve">Na(+)-translocating NADH-quinone reductase subunit E     </t>
  </si>
  <si>
    <t xml:space="preserve">Na(+)-translocating NADH-quinone reductase subunit D     </t>
  </si>
  <si>
    <t xml:space="preserve">Na(+)-translocating NADH-quinone reductase subunit C     </t>
  </si>
  <si>
    <t xml:space="preserve">Na(+)-translocating NADH-quinone reductase subunit B     </t>
  </si>
  <si>
    <t xml:space="preserve">Na(+)-translocating NADH-quinone reductase subunit A     </t>
  </si>
  <si>
    <t xml:space="preserve">AsnC family transcriptional regulator      </t>
  </si>
  <si>
    <t xml:space="preserve">glycine cleavage system aminomethyltransferase T     </t>
  </si>
  <si>
    <t xml:space="preserve">glycine cleavage system protein H     </t>
  </si>
  <si>
    <t xml:space="preserve">glutamyl-tRNA reductase        </t>
  </si>
  <si>
    <t xml:space="preserve">NosR-like protein        </t>
  </si>
  <si>
    <t xml:space="preserve">copper ABC transporter substrate-binding protein     </t>
  </si>
  <si>
    <t xml:space="preserve">copper ABC transporter ATP-binding protein     </t>
  </si>
  <si>
    <t xml:space="preserve">protein disulfide isomerase NosL      </t>
  </si>
  <si>
    <t xml:space="preserve">electron transfer flavoprotein-ubiquinone oxidoreductase      </t>
  </si>
  <si>
    <t xml:space="preserve">IS1016C2 transposase        </t>
  </si>
  <si>
    <t xml:space="preserve">iron-regulated protein FrpA       </t>
  </si>
  <si>
    <t xml:space="preserve">adhesin         </t>
  </si>
  <si>
    <t xml:space="preserve">membrane protein        </t>
  </si>
  <si>
    <t xml:space="preserve">50S ribosomal protein L19      </t>
  </si>
  <si>
    <t xml:space="preserve">tRNA (guanine-N(1)-)-methyltransferase        </t>
  </si>
  <si>
    <t xml:space="preserve">16S rRNA-processing protein RimM      </t>
  </si>
  <si>
    <t xml:space="preserve">30S ribosomal protein S16      </t>
  </si>
  <si>
    <t xml:space="preserve">sensor histidine kinase       </t>
  </si>
  <si>
    <t xml:space="preserve">DNA-binding response regulator       </t>
  </si>
  <si>
    <t xml:space="preserve">Maf-like protein        </t>
  </si>
  <si>
    <t xml:space="preserve">twin arginine translocase A      </t>
  </si>
  <si>
    <t xml:space="preserve">HitA protein        </t>
  </si>
  <si>
    <t xml:space="preserve">phosphoribosyl-ATP pyrophosphatase        </t>
  </si>
  <si>
    <t xml:space="preserve">histone deacetylase        </t>
  </si>
  <si>
    <t xml:space="preserve">preprotein translocase subunit SecD      </t>
  </si>
  <si>
    <t xml:space="preserve">preprotein translocase subunit SecF      </t>
  </si>
  <si>
    <t xml:space="preserve">30S ribosomal protein S15      </t>
  </si>
  <si>
    <t xml:space="preserve">spermidine/putrescine ABC transporter ATP-binding protein     </t>
  </si>
  <si>
    <t xml:space="preserve">spermidine/putrescine ABC transporter permease      </t>
  </si>
  <si>
    <t xml:space="preserve">oxidoreductase         </t>
  </si>
  <si>
    <t xml:space="preserve">ammonium transporter AmtB       </t>
  </si>
  <si>
    <t xml:space="preserve">transcription termination factor Rho      </t>
  </si>
  <si>
    <t xml:space="preserve">phosphoenolpyruvate synthase        </t>
  </si>
  <si>
    <t xml:space="preserve">phosphoglycolate phosphatase        </t>
  </si>
  <si>
    <t xml:space="preserve">outer membrane lipoprotein carrier protein     </t>
  </si>
  <si>
    <t xml:space="preserve">peptide chain release factor 3     </t>
  </si>
  <si>
    <t xml:space="preserve">phosphoribosyl-AMP cyclohydrolase        </t>
  </si>
  <si>
    <t xml:space="preserve">imidazole glycerol phosphate synthase subunit HisF    </t>
  </si>
  <si>
    <t xml:space="preserve">1-(5-phosphoribosyl)-5-[(5-phosphoribosylamino)methylideneamino] imidazole-4-carboxamide isomerase       </t>
  </si>
  <si>
    <t xml:space="preserve">imidazole glycerol phosphate synthase subunit HisH    </t>
  </si>
  <si>
    <t xml:space="preserve">phosphate acetyltransferase        </t>
  </si>
  <si>
    <t xml:space="preserve">iron(III) ABC transporter ATP-binding protein     </t>
  </si>
  <si>
    <t xml:space="preserve">iron(III) ABC transporter permease      </t>
  </si>
  <si>
    <t xml:space="preserve">iron ABC transporter substrate-binding protein     </t>
  </si>
  <si>
    <t xml:space="preserve">transposase IS30        </t>
  </si>
  <si>
    <t xml:space="preserve">argininosuccinate lyase        </t>
  </si>
  <si>
    <t xml:space="preserve">UTP-glucose-1-phosphate uridylyltransferase        </t>
  </si>
  <si>
    <t xml:space="preserve">deoxyribonucleotide triphosphate pyrophosphatase       </t>
  </si>
  <si>
    <t xml:space="preserve">inorganic pyrophosphatase        </t>
  </si>
  <si>
    <t xml:space="preserve">dATP pyrophosphohydrolase        </t>
  </si>
  <si>
    <t xml:space="preserve">ribonuclease inhibitor barstar       </t>
  </si>
  <si>
    <t xml:space="preserve">bis(5'-nucleosyl)-tetraphosphatase         </t>
  </si>
  <si>
    <t xml:space="preserve">ribonuclease         </t>
  </si>
  <si>
    <t xml:space="preserve">outer membrane protein       </t>
  </si>
  <si>
    <t xml:space="preserve">DNA ligase        </t>
  </si>
  <si>
    <t xml:space="preserve">N-acetyl-anhydromuranmyl-L-alanine amidase        </t>
  </si>
  <si>
    <t xml:space="preserve">thymidylate kinase        </t>
  </si>
  <si>
    <t xml:space="preserve">malate oxidoreductase (NAD)       </t>
  </si>
  <si>
    <t xml:space="preserve">tetraacyldisaccharide 4'-kinase        </t>
  </si>
  <si>
    <t xml:space="preserve">3-deoxy-manno-octulosonate cytidylyltransferase        </t>
  </si>
  <si>
    <t xml:space="preserve">tryptophan synthase subunit alpha      </t>
  </si>
  <si>
    <t xml:space="preserve">acetyl-CoA carboxylase subunit beta      </t>
  </si>
  <si>
    <t xml:space="preserve">dihydroorotase         </t>
  </si>
  <si>
    <t xml:space="preserve">transcription antitermination protein NusB      </t>
  </si>
  <si>
    <t xml:space="preserve">6,7-dimethyl-8-ribityllumazine synthase        </t>
  </si>
  <si>
    <t xml:space="preserve">ribonuclease III        </t>
  </si>
  <si>
    <t xml:space="preserve">GTP-binding protein Era       </t>
  </si>
  <si>
    <t xml:space="preserve">N-(5'-phosphoribosyl)anthranilate isomerase        </t>
  </si>
  <si>
    <t xml:space="preserve">transcription elongation factor GreB      </t>
  </si>
  <si>
    <t xml:space="preserve">amidophosphoribosyltransferase         </t>
  </si>
  <si>
    <t xml:space="preserve">colicin V production protein      </t>
  </si>
  <si>
    <t xml:space="preserve">tpc protein        </t>
  </si>
  <si>
    <t xml:space="preserve">bifunctional folylpolyglutamate synthase/dihydrofolate synthase      </t>
  </si>
  <si>
    <t xml:space="preserve">folI protein        </t>
  </si>
  <si>
    <t xml:space="preserve">amino acid ABC transporter ATP-binding protein    </t>
  </si>
  <si>
    <t xml:space="preserve">dimethyladenosine transferase        </t>
  </si>
  <si>
    <t xml:space="preserve">tryptophan synthase subunit beta      </t>
  </si>
  <si>
    <t xml:space="preserve">IgA-specific serine endopeptidase       </t>
  </si>
  <si>
    <t xml:space="preserve">competence lipoprotein        </t>
  </si>
  <si>
    <t xml:space="preserve">ribosomal large subunit pseudouridine synthase D    </t>
  </si>
  <si>
    <t xml:space="preserve">transporter         </t>
  </si>
  <si>
    <t xml:space="preserve">rare lipoprotein B       </t>
  </si>
  <si>
    <t xml:space="preserve">DNA polymerase III subunit delta     </t>
  </si>
  <si>
    <t xml:space="preserve">RNA polymerase factor sigma-32      </t>
  </si>
  <si>
    <t xml:space="preserve">apolipoprotein N-acyltransferase        </t>
  </si>
  <si>
    <t xml:space="preserve">cytochrome         </t>
  </si>
  <si>
    <t xml:space="preserve">ferrochelatase         </t>
  </si>
  <si>
    <t xml:space="preserve">queuine tRNA-ribosyltransferase        </t>
  </si>
  <si>
    <t xml:space="preserve">threonyl-tRNA synthetase        </t>
  </si>
  <si>
    <t xml:space="preserve">translation initiation factor IF-3      </t>
  </si>
  <si>
    <t xml:space="preserve">50S ribosomal protein L35      </t>
  </si>
  <si>
    <t xml:space="preserve">50S ribosomal protein L20      </t>
  </si>
  <si>
    <t xml:space="preserve">phenylalanyl-tRNA synthetase subunit alpha      </t>
  </si>
  <si>
    <t xml:space="preserve">modification methylase HgaI-1       </t>
  </si>
  <si>
    <t xml:space="preserve">type II restriction enzyme HgaI     </t>
  </si>
  <si>
    <t xml:space="preserve">N-6 adenine-specific DNA methylase      </t>
  </si>
  <si>
    <t xml:space="preserve">phenylalanyl-tRNA synthetase subunit beta      </t>
  </si>
  <si>
    <t xml:space="preserve">integration host factor subunit alpha     </t>
  </si>
  <si>
    <t xml:space="preserve">FxsA protein        </t>
  </si>
  <si>
    <t xml:space="preserve">adenosylmethionine-8-amino-7-oxononanoate aminotransferase        </t>
  </si>
  <si>
    <t xml:space="preserve">dithiobiotin synthetase        </t>
  </si>
  <si>
    <t xml:space="preserve">4-hydroxybenzoate octaprenyltransferase        </t>
  </si>
  <si>
    <t xml:space="preserve">PTS system, nitrogen regulatory IIA protein    </t>
  </si>
  <si>
    <t xml:space="preserve">HPr kinase/phosphorylase        </t>
  </si>
  <si>
    <t xml:space="preserve">DNA repair protein RecN      </t>
  </si>
  <si>
    <t xml:space="preserve">ubiquinone/menaquinone biosynthesis methyltransferase       </t>
  </si>
  <si>
    <t xml:space="preserve">2-amino-4-hydroxy-6-hydroxymethyldihydropteridine pyrophosphokinase        </t>
  </si>
  <si>
    <t xml:space="preserve">host factor-I        </t>
  </si>
  <si>
    <t xml:space="preserve">penicillin-binding protein 4       </t>
  </si>
  <si>
    <t xml:space="preserve">bacterioferritin comigratory protein       </t>
  </si>
  <si>
    <t xml:space="preserve">integrase/recombinase XerD        </t>
  </si>
  <si>
    <t xml:space="preserve">bacterioferritin-associated ferredoxin        </t>
  </si>
  <si>
    <t xml:space="preserve">dTDP-L-rhamnose synthase        </t>
  </si>
  <si>
    <t xml:space="preserve">phosphoribosylaminoimidazole-succinocarboxamide synthase        </t>
  </si>
  <si>
    <t xml:space="preserve">polynucleotide phosphorylase        </t>
  </si>
  <si>
    <t xml:space="preserve">diaminopimelate epimerase        </t>
  </si>
  <si>
    <t xml:space="preserve">cysteine synthase        </t>
  </si>
  <si>
    <t xml:space="preserve">signal peptidase I       </t>
  </si>
  <si>
    <t xml:space="preserve">GTP-binding protein LepA       </t>
  </si>
  <si>
    <t xml:space="preserve">5'-methylthioadenosine nucleosidase        </t>
  </si>
  <si>
    <t xml:space="preserve">DNA polymerase III subunit delta'     </t>
  </si>
  <si>
    <t xml:space="preserve">type IV pilus assembly protein PilZ    </t>
  </si>
  <si>
    <t xml:space="preserve">uracil phosphoribosyltransferase        </t>
  </si>
  <si>
    <t xml:space="preserve">uroporphyrinogen-III synthase        </t>
  </si>
  <si>
    <t xml:space="preserve">uroporphyrin-III C-methyltransferase HemX       </t>
  </si>
  <si>
    <t xml:space="preserve">uroporphyrinogen decarboxylase        </t>
  </si>
  <si>
    <t xml:space="preserve">DNA repair protein RadA      </t>
  </si>
  <si>
    <t xml:space="preserve">phage shock protein E      </t>
  </si>
  <si>
    <t xml:space="preserve">exodeoxyribonuclease V 135 KD polypeptide     </t>
  </si>
  <si>
    <t xml:space="preserve">amino acid ABC transporter substrate-binding protein    </t>
  </si>
  <si>
    <t xml:space="preserve">amino acid ABC transporter permease     </t>
  </si>
  <si>
    <t xml:space="preserve">phosphoglucomutase         </t>
  </si>
  <si>
    <t xml:space="preserve">NadC family protein       </t>
  </si>
  <si>
    <t xml:space="preserve">peptidyl-tRNA hydrolase        </t>
  </si>
  <si>
    <t xml:space="preserve">cell division protein FtsH      </t>
  </si>
  <si>
    <t xml:space="preserve">cell division protein FtsJ      </t>
  </si>
  <si>
    <t xml:space="preserve">delta-aminolevulinic acid dehydratase       </t>
  </si>
  <si>
    <t xml:space="preserve">cystathionine gamma-synthase        </t>
  </si>
  <si>
    <t xml:space="preserve">GTP cyclohydrolase        </t>
  </si>
  <si>
    <t xml:space="preserve">NAD(P)H nitroreductase        </t>
  </si>
  <si>
    <t xml:space="preserve">inorganic polyphosphate/ATP-NAD kinase       </t>
  </si>
  <si>
    <t xml:space="preserve">TetR family transcriptional regulator      </t>
  </si>
  <si>
    <t xml:space="preserve">UDP-N-acetylenolpyruvoylglucosamine reductase        </t>
  </si>
  <si>
    <t xml:space="preserve">multidrug efflux protein       </t>
  </si>
  <si>
    <t xml:space="preserve">ATP phosphoribosyltransferase        </t>
  </si>
  <si>
    <t xml:space="preserve">adenylosuccinate synthetase        </t>
  </si>
  <si>
    <t xml:space="preserve">heat shock protein HtpX      </t>
  </si>
  <si>
    <t xml:space="preserve">adenylate kinase        </t>
  </si>
  <si>
    <t xml:space="preserve">orotidine 5'-phosphate decarboxylase       </t>
  </si>
  <si>
    <t xml:space="preserve">ADP-heptose synthase        </t>
  </si>
  <si>
    <t xml:space="preserve">C-5 cytosine-specific DNA methylase      </t>
  </si>
  <si>
    <t xml:space="preserve">ADP-L-glycero-D-manno-heptose-6-epimerase         </t>
  </si>
  <si>
    <t xml:space="preserve">type I restriction enzyme EcoR124II M protein   </t>
  </si>
  <si>
    <t xml:space="preserve">anticodon nuclease        </t>
  </si>
  <si>
    <t xml:space="preserve">type I restriction enzyme-like protein     </t>
  </si>
  <si>
    <t xml:space="preserve">type I restriction enzyme EcoR124II R protein   </t>
  </si>
  <si>
    <t xml:space="preserve">ATP-dependent Clp protease, ATP-binding subunit ClpA    </t>
  </si>
  <si>
    <t xml:space="preserve">ATP-dependent Clp protease adaptor protein ClpS    </t>
  </si>
  <si>
    <t xml:space="preserve">cold-shock domain-contain protein       </t>
  </si>
  <si>
    <t xml:space="preserve">pmbA protein        </t>
  </si>
  <si>
    <t xml:space="preserve">single-stranded-DNA-specific exonuclease RecJ       </t>
  </si>
  <si>
    <t xml:space="preserve">poly(A) polymerase        </t>
  </si>
  <si>
    <t xml:space="preserve">PhoH-related protein        </t>
  </si>
  <si>
    <t xml:space="preserve">deoxycytidine triphosphate deaminase       </t>
  </si>
  <si>
    <t xml:space="preserve">recombination associated protein       </t>
  </si>
  <si>
    <t xml:space="preserve">GTP-binding protein EngA       </t>
  </si>
  <si>
    <t xml:space="preserve">histidyl-tRNA synthetase        </t>
  </si>
  <si>
    <t xml:space="preserve">YabO/YceC/SfhB family protein       </t>
  </si>
  <si>
    <t xml:space="preserve">spermidine synthase        </t>
  </si>
  <si>
    <t xml:space="preserve">3-methyl-2-oxobutanoate hydroxymethyltransferase        </t>
  </si>
  <si>
    <t xml:space="preserve">pantoate--beta-alanine ligase        </t>
  </si>
  <si>
    <t xml:space="preserve">outer membrane lipoprotein LolB      </t>
  </si>
  <si>
    <t xml:space="preserve">4-diphosphocytidyl-2-C-methyl-D-erythritol kinase        </t>
  </si>
  <si>
    <t xml:space="preserve">ribose-phosphate pyrophosphokinase        </t>
  </si>
  <si>
    <t xml:space="preserve">50S ribosomal protein L25      </t>
  </si>
  <si>
    <t xml:space="preserve">penicillin-binding protein        </t>
  </si>
  <si>
    <t xml:space="preserve">threonine dehydratase        </t>
  </si>
  <si>
    <t xml:space="preserve">sulfate ABC transporter ATP-binding protein     </t>
  </si>
  <si>
    <t xml:space="preserve">sulfate ABC transporter permease      </t>
  </si>
  <si>
    <t xml:space="preserve">superoxide dismutase        </t>
  </si>
  <si>
    <t xml:space="preserve">replicative DNA helicase       </t>
  </si>
  <si>
    <t xml:space="preserve">fimbrial protein FimT       </t>
  </si>
  <si>
    <t xml:space="preserve">type IV pilus assembly protein PilV    </t>
  </si>
  <si>
    <t xml:space="preserve">type IV pilin-like protein      </t>
  </si>
  <si>
    <t xml:space="preserve">AzlC-like protein        </t>
  </si>
  <si>
    <t xml:space="preserve">deoxyuridine 5'-triphosphate nucleotidohydrolase       </t>
  </si>
  <si>
    <t xml:space="preserve">succinyldiaminopimelate transaminase        </t>
  </si>
  <si>
    <t xml:space="preserve">pemK protein        </t>
  </si>
  <si>
    <t xml:space="preserve">pemI protein        </t>
  </si>
  <si>
    <t xml:space="preserve">death-on-curing protein        </t>
  </si>
  <si>
    <t xml:space="preserve">IS1106 transposase        </t>
  </si>
  <si>
    <t xml:space="preserve">isocitrate dehydrogenase, NADP-dependent, monomeric type     </t>
  </si>
  <si>
    <t xml:space="preserve">alpha-2,3-sialyltransferase         </t>
  </si>
  <si>
    <t xml:space="preserve">cytochrome c        </t>
  </si>
  <si>
    <t xml:space="preserve">short chain dehydrogenase/reductase oxidoreductase      </t>
  </si>
  <si>
    <t xml:space="preserve">acyl CoA thioester hydrolase      </t>
  </si>
  <si>
    <t xml:space="preserve">proline iminopeptidase        </t>
  </si>
  <si>
    <t xml:space="preserve">dihydrodipicolinate synthase        </t>
  </si>
  <si>
    <t xml:space="preserve">xanthine/uracil permease        </t>
  </si>
  <si>
    <t xml:space="preserve">cytidine and deoxycytidylate deaminase      </t>
  </si>
  <si>
    <t xml:space="preserve">tRNA delta(2)-isopentenylpyrophosphate transferase       </t>
  </si>
  <si>
    <t xml:space="preserve">elongation factor P       </t>
  </si>
  <si>
    <t xml:space="preserve">homoserine O-acetyltransferase        </t>
  </si>
  <si>
    <t xml:space="preserve">50S ribosomal protein L31      </t>
  </si>
  <si>
    <t xml:space="preserve">5,10-methylenetetrahydrofolate reductase        </t>
  </si>
  <si>
    <t xml:space="preserve">5-methyltetrahydropteroyltriglutamate/homocysteine S-methyltransferase        </t>
  </si>
  <si>
    <t xml:space="preserve">peroxiredoxin 2 family protein/glutaredoxin      </t>
  </si>
  <si>
    <t xml:space="preserve">dihydrolipoamide dehydrogenase        </t>
  </si>
  <si>
    <t xml:space="preserve">succinate dehydrogenase, cytochrome b556 subunit     </t>
  </si>
  <si>
    <t xml:space="preserve">succinate dehydrogenase, hydrophobic membrane anchor protein    </t>
  </si>
  <si>
    <t xml:space="preserve">succinate dehydrogenase, flavoprotein subunit      </t>
  </si>
  <si>
    <t xml:space="preserve">succinate dehydrogenase iron-sulfur subunit      </t>
  </si>
  <si>
    <t xml:space="preserve">type II citrate synthase      </t>
  </si>
  <si>
    <t xml:space="preserve">2-oxoglutarate dehydrogenase E1       </t>
  </si>
  <si>
    <t xml:space="preserve">dihydrolipoamide succinyltransferase        </t>
  </si>
  <si>
    <t xml:space="preserve">succinyl-CoA synthetase subunit beta      </t>
  </si>
  <si>
    <t xml:space="preserve">succinyl-CoA synthetase subunit alpha      </t>
  </si>
  <si>
    <t xml:space="preserve">funZ protein        </t>
  </si>
  <si>
    <t xml:space="preserve">excinuclease ABC subunit A      </t>
  </si>
  <si>
    <t xml:space="preserve">phosphatidylserine decarboxylase        </t>
  </si>
  <si>
    <t xml:space="preserve">anthranilate synthase component II      </t>
  </si>
  <si>
    <t xml:space="preserve">anthranilate phosphoribosyltransferase        </t>
  </si>
  <si>
    <t xml:space="preserve">modulator of drug activity B     </t>
  </si>
  <si>
    <t xml:space="preserve">pyridine nucleotide transhydrogenase       </t>
  </si>
  <si>
    <t xml:space="preserve">NAD(P) transhydrogenase subunit alpha      </t>
  </si>
  <si>
    <t xml:space="preserve">phosphoserine phosphatase        </t>
  </si>
  <si>
    <t xml:space="preserve">chloride channel protein-related protein      </t>
  </si>
  <si>
    <t xml:space="preserve">bifunctional phosphoribosylaminoimidazolecarboxamide formyltransferase/IMP cyclohydrolase      </t>
  </si>
  <si>
    <t xml:space="preserve">E16-like protein        </t>
  </si>
  <si>
    <t xml:space="preserve">rubredoxin         </t>
  </si>
  <si>
    <t xml:space="preserve">acyl-CoA dehydrogenase        </t>
  </si>
  <si>
    <t xml:space="preserve">macrophage infectivity potentiator-related protein      </t>
  </si>
  <si>
    <t xml:space="preserve">D-lactate dehydrogenase        </t>
  </si>
  <si>
    <t xml:space="preserve">NifR3/SMM1 family protein       </t>
  </si>
  <si>
    <t xml:space="preserve">sulfate ABC transporter substrate-binding protein     </t>
  </si>
  <si>
    <t xml:space="preserve">phosphoribosylaminoimidazole carboxylase ATPase subunit      </t>
  </si>
  <si>
    <t xml:space="preserve">anthranilate synthase component I      </t>
  </si>
  <si>
    <t xml:space="preserve">C32 tRNA thiolase       </t>
  </si>
  <si>
    <t xml:space="preserve">dnaJ protein, truncation       </t>
  </si>
  <si>
    <t xml:space="preserve">aspartate ammonia-lyase        </t>
  </si>
  <si>
    <t xml:space="preserve">3-isopropylmalate dehydrogenase        </t>
  </si>
  <si>
    <t xml:space="preserve">type II restriction enzyme NlaIV     </t>
  </si>
  <si>
    <t xml:space="preserve">modification methylase NlaIV       </t>
  </si>
  <si>
    <t xml:space="preserve">isopropylmalate isomerase small subunit      </t>
  </si>
  <si>
    <t xml:space="preserve">isopropylmalate isomerase large subunit      </t>
  </si>
  <si>
    <t xml:space="preserve">glutamate--cysteine ligase        </t>
  </si>
  <si>
    <t xml:space="preserve">DNA repair protein RadC      </t>
  </si>
  <si>
    <t xml:space="preserve">GTP-binding protein        </t>
  </si>
  <si>
    <t xml:space="preserve">cation transporter E1-E2 family ATPase     </t>
  </si>
  <si>
    <t xml:space="preserve">ferredoxin--NADP reductase        </t>
  </si>
  <si>
    <t xml:space="preserve">threonine synthase        </t>
  </si>
  <si>
    <t xml:space="preserve">dedA protein        </t>
  </si>
  <si>
    <t xml:space="preserve">class 5 outer membrane protein     </t>
  </si>
  <si>
    <t xml:space="preserve">serine hydroxymethyltransferase        </t>
  </si>
  <si>
    <t xml:space="preserve">gamma-glutamyltranspeptidase         </t>
  </si>
  <si>
    <t xml:space="preserve">fructose-1,6-bisphosphatase         </t>
  </si>
  <si>
    <t xml:space="preserve">dihydroneopterin aldolase        </t>
  </si>
  <si>
    <t xml:space="preserve">camphor resistance protein CrcB      </t>
  </si>
  <si>
    <t xml:space="preserve">cell division protein FtsK      </t>
  </si>
  <si>
    <t xml:space="preserve">gamma-glutamyl phosphate reductase       </t>
  </si>
  <si>
    <t xml:space="preserve">gamma-glutamyl kinase        </t>
  </si>
  <si>
    <t xml:space="preserve">2-isopropylmalate synthase        </t>
  </si>
  <si>
    <t xml:space="preserve">prolipoprotein diacylglyceryl transferase       </t>
  </si>
  <si>
    <t xml:space="preserve">acetylglutamate kinase        </t>
  </si>
  <si>
    <t xml:space="preserve">DnaA regulatory inactivator Hda      </t>
  </si>
  <si>
    <t xml:space="preserve">bacteriophage transposase        </t>
  </si>
  <si>
    <t xml:space="preserve">bacteriophage DNA transposition protein B     </t>
  </si>
  <si>
    <t xml:space="preserve">I protein        </t>
  </si>
  <si>
    <t xml:space="preserve">phage sheath protein       </t>
  </si>
  <si>
    <t xml:space="preserve">phage virion protein       </t>
  </si>
  <si>
    <t xml:space="preserve">tail protein, 43 kDa      </t>
  </si>
  <si>
    <t xml:space="preserve">baseplate assembly protein V      </t>
  </si>
  <si>
    <t xml:space="preserve">tail fiber protein       </t>
  </si>
  <si>
    <t xml:space="preserve">short chain dehydrogenase       </t>
  </si>
  <si>
    <t xml:space="preserve">phytoene synthase        </t>
  </si>
  <si>
    <t xml:space="preserve">chaperone protein HscA       </t>
  </si>
  <si>
    <t xml:space="preserve">ferredoxin, 2Fe-2S type       </t>
  </si>
  <si>
    <t xml:space="preserve">amino acid permease       </t>
  </si>
  <si>
    <t xml:space="preserve">acetyl-CoA carboxylase carboxyltransferase subunit alpha     </t>
  </si>
  <si>
    <t xml:space="preserve">tRNA(Ile)-lysidine synthetase        </t>
  </si>
  <si>
    <t xml:space="preserve">UDP-N-acetylmuramate:L-alanyl-gamma-D-glutamyl-meso-diaminopimelate ligase        </t>
  </si>
  <si>
    <t xml:space="preserve">biotin synthetase        </t>
  </si>
  <si>
    <t xml:space="preserve">dihydroxy-acid dehydratase        </t>
  </si>
  <si>
    <t xml:space="preserve">sulfite reductase subunit beta      </t>
  </si>
  <si>
    <t xml:space="preserve">sulfite reductase (NADPH) flavoprotein, alpha component    </t>
  </si>
  <si>
    <t xml:space="preserve">sulfate adenylyltransferase, subunit 1      </t>
  </si>
  <si>
    <t xml:space="preserve">sulfate adenylyltransferase subunit 2      </t>
  </si>
  <si>
    <t xml:space="preserve">phosphoadenosine phosphosulfate reductase       </t>
  </si>
  <si>
    <t xml:space="preserve">siroheme synthase        </t>
  </si>
  <si>
    <t xml:space="preserve">nickel-dependent hydrogenase, b-type cytochrome subunit     </t>
  </si>
  <si>
    <t xml:space="preserve">GTP-binding protein TypA       </t>
  </si>
  <si>
    <t xml:space="preserve">ribonuclease II family protein      </t>
  </si>
  <si>
    <t xml:space="preserve">inosine 5'-monophosphate dehydrogenase       </t>
  </si>
  <si>
    <t xml:space="preserve">protein-PII uridylyltransferase        </t>
  </si>
  <si>
    <t xml:space="preserve">bacterioferritin B        </t>
  </si>
  <si>
    <t xml:space="preserve">bacterioferritin A        </t>
  </si>
  <si>
    <t xml:space="preserve">toxin-activating protein        </t>
  </si>
  <si>
    <t xml:space="preserve">lipoyl synthase        </t>
  </si>
  <si>
    <t xml:space="preserve">lipoate-protein ligase B       </t>
  </si>
  <si>
    <t xml:space="preserve">stomatin/Mec-2 family protein       </t>
  </si>
  <si>
    <t xml:space="preserve">uracil-DNA glycosylase        </t>
  </si>
  <si>
    <t xml:space="preserve">homoserine dehydrogenase        </t>
  </si>
  <si>
    <t xml:space="preserve">DNA-binding protein HU-beta       </t>
  </si>
  <si>
    <t xml:space="preserve">ATP-dependent protease La       </t>
  </si>
  <si>
    <t xml:space="preserve">exodeoxyribonuclease V subunit alpha      </t>
  </si>
  <si>
    <t xml:space="preserve">recombination protein RecR       </t>
  </si>
  <si>
    <t xml:space="preserve">peptidyl-prolyl cis-trans isomerase-like protein      </t>
  </si>
  <si>
    <t xml:space="preserve">multifunctional tRNA nucleotidyl transferase/2'3'-cyclic phosphodiesterase/2'nucleotidase/phosphatase     </t>
  </si>
  <si>
    <t xml:space="preserve">Holliday junction DNA helicase RuvB     </t>
  </si>
  <si>
    <t xml:space="preserve">ribulose-phosphate 3-epimerase        </t>
  </si>
  <si>
    <t xml:space="preserve">riboflavin synthase subunit alpha      </t>
  </si>
  <si>
    <t xml:space="preserve">nitrate/nitrite sensory protein NarX      </t>
  </si>
  <si>
    <t xml:space="preserve">LuxR family transcriptional regulator      </t>
  </si>
  <si>
    <t xml:space="preserve">phosphoribosylaminoimidazole synthetase        </t>
  </si>
  <si>
    <t xml:space="preserve">GTP cyclohydrolase II       </t>
  </si>
  <si>
    <t xml:space="preserve">bifunctional 3,4-dihydroxy-2-butanone 4-phosphate synthase/GTP cyclohydrolase II-like protein   </t>
  </si>
  <si>
    <t xml:space="preserve">recombination factor protein RarA      </t>
  </si>
  <si>
    <t xml:space="preserve">type III restriction-modification system EcoPI enzyme, subunit res  </t>
  </si>
  <si>
    <t xml:space="preserve">CobW-like protein        </t>
  </si>
  <si>
    <t xml:space="preserve">zinc uptake regulation protein      </t>
  </si>
  <si>
    <t xml:space="preserve">low molecular weight protein tyrosine-phosphatase     </t>
  </si>
  <si>
    <t xml:space="preserve">mercury transport periplasmic protein      </t>
  </si>
  <si>
    <t xml:space="preserve">alginate o-acetyltransferase AlgI       </t>
  </si>
  <si>
    <t xml:space="preserve">long-chain-fatty-acid--CoA ligase        </t>
  </si>
  <si>
    <t xml:space="preserve">BCCT family transporter       </t>
  </si>
  <si>
    <t xml:space="preserve">site-specific recombinase        </t>
  </si>
  <si>
    <t xml:space="preserve">membrane-bound lytic murein transglycosylase B     </t>
  </si>
  <si>
    <t xml:space="preserve">very long chain acyl-CoA dehydrogenase-related protein    </t>
  </si>
  <si>
    <t xml:space="preserve">transcription-repair coupling factor       </t>
  </si>
  <si>
    <t xml:space="preserve">aspartate alpha-decarboxylase        </t>
  </si>
  <si>
    <t xml:space="preserve">2-dehydro-3-deoxyphosphooctonate aldolase        </t>
  </si>
  <si>
    <t xml:space="preserve">phosphopyruvate hydratase        </t>
  </si>
  <si>
    <t xml:space="preserve">ferredoxin         </t>
  </si>
  <si>
    <t xml:space="preserve">ribonucleotide-diphosphate reductase subunit beta      </t>
  </si>
  <si>
    <t xml:space="preserve">type II restriction enzyme      </t>
  </si>
  <si>
    <t xml:space="preserve">C-5 cytosine-specific DNA-methylase       </t>
  </si>
  <si>
    <t xml:space="preserve">ribonucleotide-diphosphate reductase subunit alpha      </t>
  </si>
  <si>
    <t xml:space="preserve">1-acyl-sn-glycerol-3-phosphate acyltransferase        </t>
  </si>
  <si>
    <t xml:space="preserve">formamidopyrimidine-DNA glycosylase        </t>
  </si>
  <si>
    <t xml:space="preserve">membrane-bound lytic murein transglycosylase D     </t>
  </si>
  <si>
    <t xml:space="preserve">ribosomal small subunit pseudouridine synthase A    </t>
  </si>
  <si>
    <t xml:space="preserve">cytidylate kinase        </t>
  </si>
  <si>
    <t xml:space="preserve">30S ribosomal protein S1      </t>
  </si>
  <si>
    <t xml:space="preserve">integration host factor subunit beta     </t>
  </si>
  <si>
    <t xml:space="preserve">MerR family transcriptional regulator      </t>
  </si>
  <si>
    <t xml:space="preserve">esterase D        </t>
  </si>
  <si>
    <t xml:space="preserve">nucleoside diphosphate kinase       </t>
  </si>
  <si>
    <t xml:space="preserve">fimbrial biogenesis and twitching motility protein    </t>
  </si>
  <si>
    <t xml:space="preserve">4-hydroxy-3-methylbut-2-en-1-yl diphosphate synthase       </t>
  </si>
  <si>
    <t xml:space="preserve">ATP-dependent Clp protease proteolytic subunit     </t>
  </si>
  <si>
    <t xml:space="preserve">trigger factor        </t>
  </si>
  <si>
    <t xml:space="preserve">uracil permease        </t>
  </si>
  <si>
    <t xml:space="preserve">CDP-diacylglycerol--serine O-phosphatidyltransferase        </t>
  </si>
  <si>
    <t xml:space="preserve">50S ribosomal protein L9      </t>
  </si>
  <si>
    <t xml:space="preserve">30S ribosomal protein S18      </t>
  </si>
  <si>
    <t xml:space="preserve">primosomal replication protein       </t>
  </si>
  <si>
    <t xml:space="preserve">30S ribosomal protein S6      </t>
  </si>
  <si>
    <t xml:space="preserve">thioredoxin reductase        </t>
  </si>
  <si>
    <t xml:space="preserve">excinuclease ABC subunit C      </t>
  </si>
  <si>
    <t xml:space="preserve">tRNA (guanine-N(7)-)-methyltransferase        </t>
  </si>
  <si>
    <t xml:space="preserve">excinuclease ABC subunit B      </t>
  </si>
  <si>
    <t xml:space="preserve">carboxy-terminal peptidase        </t>
  </si>
  <si>
    <t xml:space="preserve">creA protein        </t>
  </si>
  <si>
    <t xml:space="preserve">Holliday junction resolvase-like protein      </t>
  </si>
  <si>
    <t xml:space="preserve">isomerase         </t>
  </si>
  <si>
    <t xml:space="preserve">prolyl-tRNA synthetase        </t>
  </si>
  <si>
    <t xml:space="preserve">pyruvate dehydrogenase subunit E1      </t>
  </si>
  <si>
    <t xml:space="preserve">dihydrolipoamide acetyltransferase        </t>
  </si>
  <si>
    <t>dihydrolipoamide dehydrogenase (E3 component of pyruvate and 2-oxoglutarate dehydrogenase complexes)</t>
  </si>
  <si>
    <t xml:space="preserve">extragenic suppressor protein SuhB      </t>
  </si>
  <si>
    <t xml:space="preserve">RNA methylase        </t>
  </si>
  <si>
    <t xml:space="preserve">SUN-family protein        </t>
  </si>
  <si>
    <t xml:space="preserve">aldehyde dehydrogenase        </t>
  </si>
  <si>
    <t xml:space="preserve">aspartyl/glutamyl-tRNA amidotransferase subunit C      </t>
  </si>
  <si>
    <t xml:space="preserve">aspartyl/glutamyl-tRNA amidotransferase subunit A      </t>
  </si>
  <si>
    <t xml:space="preserve">aspartyl/glutamyl-tRNA amidotransferase subunit B      </t>
  </si>
  <si>
    <t xml:space="preserve">CDP-6-deoxy-delta-3,4-glucoseen reductase        </t>
  </si>
  <si>
    <t xml:space="preserve">pyridoxamine 5'-phosphate oxidase       </t>
  </si>
  <si>
    <t xml:space="preserve">oxalate/formate antiporter        </t>
  </si>
  <si>
    <t xml:space="preserve">exodeoxyribonuclease VII large subunit      </t>
  </si>
  <si>
    <t xml:space="preserve">NH(3)-dependent NAD synthetase       </t>
  </si>
  <si>
    <t xml:space="preserve">thioredoxin I        </t>
  </si>
  <si>
    <t xml:space="preserve">ATP-dependent RNA helicase       </t>
  </si>
  <si>
    <t xml:space="preserve">bifunctional N-succinyldiaminopimelate-aminotransferase/acetylornithine transaminase       </t>
  </si>
  <si>
    <t xml:space="preserve">ATP-dependent protease ATP-binding subunit ClpX     </t>
  </si>
  <si>
    <t xml:space="preserve">ribosome-binding factor A       </t>
  </si>
  <si>
    <t xml:space="preserve">tRNA pseudouridine synthase B      </t>
  </si>
  <si>
    <t xml:space="preserve">L-lactate dehydrogenase        </t>
  </si>
  <si>
    <t xml:space="preserve">cysteine desulfurase        </t>
  </si>
  <si>
    <t xml:space="preserve">scaffold protein        </t>
  </si>
  <si>
    <t xml:space="preserve">HesB/YadR/YfhF family protein       </t>
  </si>
  <si>
    <t xml:space="preserve">chaperone protein HscB       </t>
  </si>
  <si>
    <t xml:space="preserve">DNA gyrase subunit A      </t>
  </si>
  <si>
    <t xml:space="preserve">RpiR/YebK/YfhH family protein       </t>
  </si>
  <si>
    <t xml:space="preserve">glucokinase         </t>
  </si>
  <si>
    <t xml:space="preserve">Sol/DevB family oxidoreductase       </t>
  </si>
  <si>
    <t xml:space="preserve">glucose-6-phosphate 1-dehydrogenase        </t>
  </si>
  <si>
    <t xml:space="preserve">phosphogluconate dehydratase        </t>
  </si>
  <si>
    <t xml:space="preserve">keto-hydroxyglutarate-aldolase/keto-deoxy-phosphogluconate aldolase        </t>
  </si>
  <si>
    <t xml:space="preserve">A/G-specific adenine glycosylase       </t>
  </si>
  <si>
    <t xml:space="preserve">ABC transporter family protein      </t>
  </si>
  <si>
    <t xml:space="preserve">FrpA/C-like protein        </t>
  </si>
  <si>
    <t xml:space="preserve">iron-regulated protein FrpC       </t>
  </si>
  <si>
    <t xml:space="preserve">aminopeptidase         </t>
  </si>
  <si>
    <t xml:space="preserve">lipid A biosynthesis lauroyl acyltransferase     </t>
  </si>
  <si>
    <t xml:space="preserve">Holliday junction resolvase       </t>
  </si>
  <si>
    <t xml:space="preserve">DNA-binding protein Fis       </t>
  </si>
  <si>
    <t xml:space="preserve">nifR3 protein        </t>
  </si>
  <si>
    <t xml:space="preserve">lysyl-tRNA synthetase        </t>
  </si>
  <si>
    <t xml:space="preserve">outer membrane protein PorA      </t>
  </si>
  <si>
    <t xml:space="preserve">transcription elongation factor GreA      </t>
  </si>
  <si>
    <t xml:space="preserve">3-phosphoshikimate 1-carboxyvinyltransferase        </t>
  </si>
  <si>
    <t xml:space="preserve">phopholipase D-family protein       </t>
  </si>
  <si>
    <t xml:space="preserve">drug resistance translocase       </t>
  </si>
  <si>
    <t xml:space="preserve">phosphoribosylaminoimidazole carboxylase catalytic subunit      </t>
  </si>
  <si>
    <t xml:space="preserve">O-methyltransferase         </t>
  </si>
  <si>
    <t xml:space="preserve">DNA mismatch repair protein      </t>
  </si>
  <si>
    <t xml:space="preserve">DNA polymerase III subunits gamma and tau   </t>
  </si>
  <si>
    <t xml:space="preserve">recombinase A        </t>
  </si>
  <si>
    <t xml:space="preserve">3-dehydroquinate dehydratase        </t>
  </si>
  <si>
    <t xml:space="preserve">DNA polymerase IV       </t>
  </si>
  <si>
    <t xml:space="preserve">DNA polymerase III subunit epsilon     </t>
  </si>
  <si>
    <t xml:space="preserve">transketolase         </t>
  </si>
  <si>
    <t xml:space="preserve">fumarate hydratase        </t>
  </si>
  <si>
    <t xml:space="preserve">ssDNA-binding protein        </t>
  </si>
  <si>
    <t xml:space="preserve">transglycosylase         </t>
  </si>
  <si>
    <t xml:space="preserve">exopolyphosphatase         </t>
  </si>
  <si>
    <t xml:space="preserve">tryptophanyl-tRNA synthetase        </t>
  </si>
  <si>
    <t xml:space="preserve">clpB protein        </t>
  </si>
  <si>
    <t xml:space="preserve">aminotransferase         </t>
  </si>
  <si>
    <t xml:space="preserve">4-oxalocrotonate tautomerase        </t>
  </si>
  <si>
    <t xml:space="preserve">glutamate dehydrogenase        </t>
  </si>
  <si>
    <t xml:space="preserve">recombination regulator RecX       </t>
  </si>
  <si>
    <t xml:space="preserve">lipoprotein NlpD        </t>
  </si>
  <si>
    <t xml:space="preserve">stationary phase survival protein SurE     </t>
  </si>
  <si>
    <t xml:space="preserve">fimbrial assembly protein       </t>
  </si>
  <si>
    <t xml:space="preserve">succinate semialdehyde dehydrogenase       </t>
  </si>
  <si>
    <t xml:space="preserve">carbon starvation protein A      </t>
  </si>
  <si>
    <t xml:space="preserve">aspartate kinase        </t>
  </si>
  <si>
    <t xml:space="preserve">ribonuclease PH        </t>
  </si>
  <si>
    <t xml:space="preserve">HesA/MoeB/ThiF family protein       </t>
  </si>
  <si>
    <t xml:space="preserve">segregation and condensation protein A     </t>
  </si>
  <si>
    <t xml:space="preserve">nicotinate phosphoribosyltransferase        </t>
  </si>
  <si>
    <t xml:space="preserve">arginyl-tRNA synthetase        </t>
  </si>
  <si>
    <t xml:space="preserve">thermonuclease         </t>
  </si>
  <si>
    <t xml:space="preserve">ribose-5-phosphate isomerase A       </t>
  </si>
  <si>
    <t xml:space="preserve">2-C-methyl-D-erythritol 2,4-cyclodiphosphate synthase       </t>
  </si>
  <si>
    <t xml:space="preserve">2-C-methyl-D-erythritol 4-phosphate cytidylyltransferase       </t>
  </si>
  <si>
    <t xml:space="preserve">fixS protein        </t>
  </si>
  <si>
    <t xml:space="preserve">thiol:disulfide interchange protein       </t>
  </si>
  <si>
    <t xml:space="preserve">FKBP-type peptidylprolyl isomerase       </t>
  </si>
  <si>
    <t xml:space="preserve">SsrA-binding protein        </t>
  </si>
  <si>
    <t xml:space="preserve">ADP-heptose--LPS heptosyltransferase        </t>
  </si>
  <si>
    <t xml:space="preserve">methylated-DNA--protein-cysteine methyltransferase        </t>
  </si>
  <si>
    <t xml:space="preserve">succinyl-diaminopimelate desuccinylase        </t>
  </si>
  <si>
    <t xml:space="preserve">preprotein translocase subunit SecA      </t>
  </si>
  <si>
    <t xml:space="preserve">DNA primase        </t>
  </si>
  <si>
    <t xml:space="preserve">RNA polymerase sigma factor RpoD     </t>
  </si>
  <si>
    <t xml:space="preserve">lactoferrin-binding protein A       </t>
  </si>
  <si>
    <t xml:space="preserve">lactoferrin-binding protein        </t>
  </si>
  <si>
    <t xml:space="preserve">tspB protein        </t>
  </si>
  <si>
    <t xml:space="preserve">pilin gene inverting protein PivNM-1A     </t>
  </si>
  <si>
    <t xml:space="preserve">CTP synthetase        </t>
  </si>
  <si>
    <t xml:space="preserve">long-chain-fatty-acid--CoA-ligase         </t>
  </si>
  <si>
    <t xml:space="preserve">tRNA-specific 2-thiouridylase MnmA       </t>
  </si>
  <si>
    <t xml:space="preserve">diacylglycerol kinase        </t>
  </si>
  <si>
    <t xml:space="preserve">glutathione synthetase        </t>
  </si>
  <si>
    <t xml:space="preserve">glutaminyl-tRNA synthetase        </t>
  </si>
  <si>
    <t xml:space="preserve">DeoR family transcriptional regulator      </t>
  </si>
  <si>
    <t xml:space="preserve">GntR family transcriptional regulator      </t>
  </si>
  <si>
    <t xml:space="preserve">phosphoribosylglycinamide transformylase        </t>
  </si>
  <si>
    <t xml:space="preserve">macrophage infectivity potentiator       </t>
  </si>
  <si>
    <t xml:space="preserve">DNA polymerase III subunit chi     </t>
  </si>
  <si>
    <t xml:space="preserve">bifunctional aconitate hydratase 2/2-methylisocitrate dehydratase     </t>
  </si>
  <si>
    <t xml:space="preserve">ornithine carbamoyltransferase        </t>
  </si>
  <si>
    <t xml:space="preserve">ketol-acid reductoisomerase        </t>
  </si>
  <si>
    <t xml:space="preserve">acetolactate synthase 3 regulatory subunit     </t>
  </si>
  <si>
    <t xml:space="preserve">acetolactate synthase isozyme III large subunit    </t>
  </si>
  <si>
    <t xml:space="preserve">histidinol dehydrogenase        </t>
  </si>
  <si>
    <t xml:space="preserve">histidinol-phosphate aminotransferase        </t>
  </si>
  <si>
    <t xml:space="preserve">imidazoleglycerol-phosphate dehydratase        </t>
  </si>
  <si>
    <t xml:space="preserve">3-hydroxyacid dehydrogenase        </t>
  </si>
  <si>
    <t xml:space="preserve">MarR family transcriptional regulator      </t>
  </si>
  <si>
    <t xml:space="preserve">protease         </t>
  </si>
  <si>
    <t xml:space="preserve">CDP-diacylglycerol--glycerol-3-phosphate 3-phosphatidyltransferase        </t>
  </si>
  <si>
    <t xml:space="preserve">AraC family transcriptional regulator      </t>
  </si>
  <si>
    <t xml:space="preserve">alanyl-tRNA synthetase        </t>
  </si>
  <si>
    <t xml:space="preserve">potassium-tellurite ethidium and proflavin transporter     </t>
  </si>
  <si>
    <t xml:space="preserve">phosphoglyceromutase         </t>
  </si>
  <si>
    <t xml:space="preserve">DNA topoisomerase IV subunit A     </t>
  </si>
  <si>
    <t xml:space="preserve">sigma-54 dependent response regulator      </t>
  </si>
  <si>
    <t xml:space="preserve">O-succinylhomoserine sulfhydrolase        </t>
  </si>
  <si>
    <t xml:space="preserve">potassium transporter peripheral membrane protein     </t>
  </si>
  <si>
    <t xml:space="preserve">phosphomethylpyrimidine kinase        </t>
  </si>
  <si>
    <t xml:space="preserve">tellurite resistance protein TehB      </t>
  </si>
  <si>
    <t xml:space="preserve">ribonuclease H        </t>
  </si>
  <si>
    <t xml:space="preserve">glutathione peroxidase        </t>
  </si>
  <si>
    <t xml:space="preserve">nitric oxide reductase       </t>
  </si>
  <si>
    <t xml:space="preserve">major anaerobically induced outer membrane protein    </t>
  </si>
  <si>
    <t xml:space="preserve">pilin gene inverting protein PivNM-1B     </t>
  </si>
  <si>
    <t xml:space="preserve">phosphoserine aminotransferase        </t>
  </si>
  <si>
    <t xml:space="preserve">transcription elongation factor NusA      </t>
  </si>
  <si>
    <t xml:space="preserve">translation initiation factor IF-2      </t>
  </si>
  <si>
    <t xml:space="preserve">hemolysin         </t>
  </si>
  <si>
    <t xml:space="preserve">disulfide bond formation protein B     </t>
  </si>
  <si>
    <t xml:space="preserve">leucine-responsive regulatory protein       </t>
  </si>
  <si>
    <t xml:space="preserve">alanine racemase        </t>
  </si>
  <si>
    <t xml:space="preserve">N5-glutamine S-adenosyl-L-methionine-dependent methyltransferase       </t>
  </si>
  <si>
    <t xml:space="preserve">comE operon protein 1-like protein     </t>
  </si>
  <si>
    <t xml:space="preserve">phosphopantothenoylcysteine decarboxylase/phosphopantothenate--cysteine ligase       </t>
  </si>
  <si>
    <t xml:space="preserve">guanosine-3',5'-bis(diphosphate) 3'-pyrophosphohydrolase        </t>
  </si>
  <si>
    <t xml:space="preserve">DNA-directed RNA polymerase subunit omega     </t>
  </si>
  <si>
    <t xml:space="preserve">guanylate kinase        </t>
  </si>
  <si>
    <t xml:space="preserve">adenine phosphoribosyltransferase        </t>
  </si>
  <si>
    <t xml:space="preserve">hemoglobin receptor        </t>
  </si>
  <si>
    <t xml:space="preserve">heme utilisation protein       </t>
  </si>
  <si>
    <t xml:space="preserve">PqiA family protein       </t>
  </si>
  <si>
    <t xml:space="preserve">pqiB protein        </t>
  </si>
  <si>
    <t xml:space="preserve">DNA-3-methyladenine glycosylase I       </t>
  </si>
  <si>
    <t xml:space="preserve">GDSL lipase        </t>
  </si>
  <si>
    <t xml:space="preserve">cytochrome c5        </t>
  </si>
  <si>
    <t xml:space="preserve">tRNA (uracil-5-)-methyltransferase        </t>
  </si>
  <si>
    <t xml:space="preserve">chorismate synthase        </t>
  </si>
  <si>
    <t xml:space="preserve">DNA topoisomerase IV subunit B     </t>
  </si>
  <si>
    <t xml:space="preserve">dinucleoside polyphosphate hydrolase       </t>
  </si>
  <si>
    <t xml:space="preserve">seryl-tRNA synthetase        </t>
  </si>
  <si>
    <t xml:space="preserve">peptide chain release factor 1     </t>
  </si>
  <si>
    <t xml:space="preserve">L-asparaginase         </t>
  </si>
  <si>
    <t xml:space="preserve">phosphoglucosamine mutase        </t>
  </si>
  <si>
    <t xml:space="preserve">dihydropteroate synthase        </t>
  </si>
  <si>
    <t xml:space="preserve">chorismate mutase-related protein       </t>
  </si>
  <si>
    <t xml:space="preserve">acyltransferase         </t>
  </si>
  <si>
    <t xml:space="preserve">3-ketoacyl-ACP reductase        </t>
  </si>
  <si>
    <t xml:space="preserve">beta-1,4-glucosyltransferase         </t>
  </si>
  <si>
    <t xml:space="preserve">alpha 1,2 N-acetylglucosamine transferase      </t>
  </si>
  <si>
    <t xml:space="preserve">sodium- and chloride-dependent transporter      </t>
  </si>
  <si>
    <t xml:space="preserve">thymidylate synthase        </t>
  </si>
  <si>
    <t xml:space="preserve">L-lactate permease-like protein       </t>
  </si>
  <si>
    <t xml:space="preserve">multidrug efflux pump channel protein     </t>
  </si>
  <si>
    <t xml:space="preserve">multiple transferable resistance system protein MtrD    </t>
  </si>
  <si>
    <t xml:space="preserve">membrane fusion protein       </t>
  </si>
  <si>
    <t xml:space="preserve">transcriptional regulator MtrR       </t>
  </si>
  <si>
    <t xml:space="preserve">efflux pump component MtrF      </t>
  </si>
  <si>
    <t xml:space="preserve">exodeoxyribonuclease V 125 kD polypeptide     </t>
  </si>
  <si>
    <t xml:space="preserve">cytochrome c oxidase subunit III     </t>
  </si>
  <si>
    <t xml:space="preserve">Cbb3-type cytochrome oxidase subunit 3     </t>
  </si>
  <si>
    <t xml:space="preserve">cbb3-type cytochrome c oxidase subunit II    </t>
  </si>
  <si>
    <t xml:space="preserve">cbb3-type cytochrome c oxidase subunit I    </t>
  </si>
  <si>
    <t xml:space="preserve">biopolymer transport protein       </t>
  </si>
  <si>
    <t xml:space="preserve">TonB protein        </t>
  </si>
  <si>
    <t xml:space="preserve">glutaredoxin         </t>
  </si>
  <si>
    <t xml:space="preserve">GTP pyrophosphokinase        </t>
  </si>
  <si>
    <t xml:space="preserve">secretion protein        </t>
  </si>
  <si>
    <t xml:space="preserve">pilin gene inverting protein PivNM-2     </t>
  </si>
  <si>
    <t xml:space="preserve">VapD-like protein        </t>
  </si>
  <si>
    <t xml:space="preserve">cryptic plasmid protein A-like protein     </t>
  </si>
  <si>
    <t xml:space="preserve">hemolysin activation protein HecB      </t>
  </si>
  <si>
    <t xml:space="preserve">N-acetyl-gamma-glutamyl-phosphate reductase        </t>
  </si>
  <si>
    <t xml:space="preserve">ATP-dependent DNA helicase RecG      </t>
  </si>
  <si>
    <t xml:space="preserve">preprotein translocase subunit SecB      </t>
  </si>
  <si>
    <t xml:space="preserve">glutaredoxin 3        </t>
  </si>
  <si>
    <t xml:space="preserve">cytoplasmic axial filament protein      </t>
  </si>
  <si>
    <t xml:space="preserve">citrate transporter        </t>
  </si>
  <si>
    <t xml:space="preserve">penicillin-binding protein 3       </t>
  </si>
  <si>
    <t xml:space="preserve">S-adenosylmethionine synthetase        </t>
  </si>
  <si>
    <t xml:space="preserve">DNA-binding/iron metalloprotein/AP endonuclease       </t>
  </si>
  <si>
    <t xml:space="preserve">cytochrome c-type biogenesis protein      </t>
  </si>
  <si>
    <t xml:space="preserve">cytochrome c4        </t>
  </si>
  <si>
    <t xml:space="preserve">ribosome biogenesis GTP-binding protein YsxC     </t>
  </si>
  <si>
    <t xml:space="preserve">penicillin-binding protein 1       </t>
  </si>
  <si>
    <t xml:space="preserve">pilM protein        </t>
  </si>
  <si>
    <t xml:space="preserve">pilN protein        </t>
  </si>
  <si>
    <t xml:space="preserve">pilO protein        </t>
  </si>
  <si>
    <t xml:space="preserve">pilP protein        </t>
  </si>
  <si>
    <t xml:space="preserve">pilQ protein        </t>
  </si>
  <si>
    <t xml:space="preserve">shikimate kinase        </t>
  </si>
  <si>
    <t xml:space="preserve">3-dehydroquinate synthase        </t>
  </si>
  <si>
    <t xml:space="preserve">transcriptional regulator NrdR       </t>
  </si>
  <si>
    <t xml:space="preserve">riboflavin biosynthesis protein RibD      </t>
  </si>
  <si>
    <t xml:space="preserve">lipopolysaccharide biosynthesis protein       </t>
  </si>
  <si>
    <t xml:space="preserve">pilin glycosylation protein PglB      </t>
  </si>
  <si>
    <t xml:space="preserve">pilin glycosylation protein       </t>
  </si>
  <si>
    <t xml:space="preserve">valine--pyruvate transaminase        </t>
  </si>
  <si>
    <t xml:space="preserve">DNA polymerase III subunit alpha     </t>
  </si>
  <si>
    <t xml:space="preserve">4-hydroxy-3-methylbut-2-enyl diphosphate reductase       </t>
  </si>
  <si>
    <t xml:space="preserve">lipoprotein signal peptidase       </t>
  </si>
  <si>
    <t xml:space="preserve">isoleucyl-tRNA synthetase        </t>
  </si>
  <si>
    <t xml:space="preserve">bifunctional riboflavin kinase/FMN adenylyltransferase      </t>
  </si>
  <si>
    <t xml:space="preserve">tyrosyl-tRNA synthetase        </t>
  </si>
  <si>
    <t xml:space="preserve">lipopolysaccharide biosynthesis protein WbpC      </t>
  </si>
  <si>
    <t xml:space="preserve">GTP-dependent nucleic acid-binding protein EngD     </t>
  </si>
  <si>
    <t xml:space="preserve">formate--tetrahydrofolate ligase        </t>
  </si>
  <si>
    <t xml:space="preserve">mannose-1-phosphate guanylyltransferase        </t>
  </si>
  <si>
    <t xml:space="preserve">4-hydroxyphenylacetate 3-hydroxylase, small subunit      </t>
  </si>
  <si>
    <t xml:space="preserve">thioredoxin         </t>
  </si>
  <si>
    <t xml:space="preserve">Mrp/NBP35 family protein       </t>
  </si>
  <si>
    <t xml:space="preserve">carbamoyl phosphate synthase small subunit     </t>
  </si>
  <si>
    <t xml:space="preserve">carbamoyl phosphate synthase large subunit     </t>
  </si>
  <si>
    <t xml:space="preserve">S-adenosylmethionine--tRNA ribosyltransferase-isomerase        </t>
  </si>
  <si>
    <t xml:space="preserve">acetyl-CoA carboxylase biotin carboxyl carrier protein subunit   </t>
  </si>
  <si>
    <t xml:space="preserve">acetyl-CoA carboxylase, biotin carboxylase      </t>
  </si>
  <si>
    <t xml:space="preserve">50S ribosomal protein L11 methyltransferase     </t>
  </si>
  <si>
    <t xml:space="preserve">oligoribonuclease         </t>
  </si>
  <si>
    <t xml:space="preserve">glutamate-1-semialdehyde aminotransferase        </t>
  </si>
  <si>
    <t xml:space="preserve">(dimethylallyl)adenosine tRNA methylthiotransferase       </t>
  </si>
  <si>
    <t xml:space="preserve">1-deoxy-D-xylulose-5-phosphate synthase        </t>
  </si>
  <si>
    <t xml:space="preserve">integrase/recombinase XerC        </t>
  </si>
  <si>
    <t xml:space="preserve">fructose-1,6-bisphosphate aldolase        </t>
  </si>
  <si>
    <t xml:space="preserve">ribosomal-protein-alanine acetyltransferase        </t>
  </si>
  <si>
    <t xml:space="preserve">DNA polymerase        </t>
  </si>
  <si>
    <t xml:space="preserve">orotate phosphoribosyltransferase        </t>
  </si>
  <si>
    <t xml:space="preserve">N-acetylglutamate synthase        </t>
  </si>
  <si>
    <t xml:space="preserve">prolyl oligopeptidase        </t>
  </si>
  <si>
    <t xml:space="preserve">protein-L-isoaspartate O-methyltransferase        </t>
  </si>
  <si>
    <t xml:space="preserve">triosephosphate isomerase        </t>
  </si>
  <si>
    <t xml:space="preserve">preprotein translocase subunit SecG      </t>
  </si>
  <si>
    <t xml:space="preserve">helix-turn-helix family protein       </t>
  </si>
  <si>
    <t xml:space="preserve">leucyl-tRNA synthetase        </t>
  </si>
  <si>
    <t xml:space="preserve">DNA adenine methylase, truncation      </t>
  </si>
  <si>
    <t xml:space="preserve">type II restriction enzyme DpnI     </t>
  </si>
  <si>
    <t xml:space="preserve">polyphosphate kinase        </t>
  </si>
  <si>
    <t xml:space="preserve">DNA polymerase III subunit beta     </t>
  </si>
  <si>
    <t xml:space="preserve">chromosomal replication initiation protein      </t>
  </si>
  <si>
    <t xml:space="preserve">50S ribosomal protein L34      </t>
  </si>
  <si>
    <t xml:space="preserve">ribonuclease P        </t>
  </si>
  <si>
    <t xml:space="preserve">inner membrane protein translocase component YidC    </t>
  </si>
  <si>
    <t xml:space="preserve">50S ribosomal protein L32      </t>
  </si>
  <si>
    <t xml:space="preserve">glycerol-3-phosphate acyltransferase PlsX       </t>
  </si>
  <si>
    <t xml:space="preserve">ACP S-malonyltransferase        </t>
  </si>
  <si>
    <t xml:space="preserve">GMP synthase        </t>
  </si>
  <si>
    <t xml:space="preserve">inositol monophosphatase        </t>
  </si>
  <si>
    <t xml:space="preserve">16S ribosomal RNA methyltransferase RsmE     </t>
  </si>
  <si>
    <t xml:space="preserve">lacto-N-neotetraose biosynthesis glycosyl transferase LgtE     </t>
  </si>
  <si>
    <t xml:space="preserve">lacto-N-neotetraose biosynthesis glycosyl transferase-like protein     </t>
  </si>
  <si>
    <t xml:space="preserve">lacto-N-neotetraose biosynthesis glycosyl transferase LgtB     </t>
  </si>
  <si>
    <t xml:space="preserve">lacto-N-neotetraose biosynthesis glycosyl transferase      </t>
  </si>
  <si>
    <t xml:space="preserve">glycyl-tRNA synthetase subunit beta      </t>
  </si>
  <si>
    <t xml:space="preserve">glycyl-tRNA synthetase subunit alpha      </t>
  </si>
  <si>
    <t xml:space="preserve">ATP synthase F0F1 subunit epsilon     </t>
  </si>
  <si>
    <t xml:space="preserve">ATP synthase F0F1 subunit beta     </t>
  </si>
  <si>
    <t xml:space="preserve">ATP synthase F0F1 subunit gamma     </t>
  </si>
  <si>
    <t xml:space="preserve">ATP synthase F0F1 subunit alpha     </t>
  </si>
  <si>
    <t xml:space="preserve">ATP synthase F0F1 subunit delta     </t>
  </si>
  <si>
    <t xml:space="preserve">ATP synthase F0F1 subunit B     </t>
  </si>
  <si>
    <t xml:space="preserve">ATP synthase F0F1 subunit C     </t>
  </si>
  <si>
    <t xml:space="preserve">ATP synthase F0F1 subunit A     </t>
  </si>
  <si>
    <t xml:space="preserve">ParB family protein       </t>
  </si>
  <si>
    <t xml:space="preserve">aromatic acid decarboxylase       </t>
  </si>
  <si>
    <t xml:space="preserve">outer membrane lipoprotein       </t>
  </si>
  <si>
    <t xml:space="preserve">ABC transporter permease       </t>
  </si>
  <si>
    <t xml:space="preserve">soluble lytic murein transglycosylase      </t>
  </si>
  <si>
    <t xml:space="preserve">30S ribosomal protein S21      </t>
  </si>
  <si>
    <t xml:space="preserve">ClpXP protease specificity-enhancing factor      </t>
  </si>
  <si>
    <t xml:space="preserve">stringent starvation protein A      </t>
  </si>
  <si>
    <t xml:space="preserve">cadmium resistance protein       </t>
  </si>
  <si>
    <t xml:space="preserve">VacJ-like protein        </t>
  </si>
  <si>
    <t xml:space="preserve">serotype-1-specific antigen        </t>
  </si>
  <si>
    <t xml:space="preserve">para-aminobenzoate synthetase component I/4-amino-4-deoxychorismate lyase     </t>
  </si>
  <si>
    <t xml:space="preserve">molecular chaperone GroEL       </t>
  </si>
  <si>
    <t xml:space="preserve">co-chaperonin GroES        </t>
  </si>
  <si>
    <t xml:space="preserve">diaminopimelate decarboxylase        </t>
  </si>
  <si>
    <t xml:space="preserve">frataxin-like protein        </t>
  </si>
  <si>
    <t xml:space="preserve">S-ribosylhomocysteinase         </t>
  </si>
  <si>
    <t xml:space="preserve">DNA polymerase I       </t>
  </si>
  <si>
    <t xml:space="preserve">adhesion and penetration protein      </t>
  </si>
  <si>
    <t xml:space="preserve">tRNA modification GTPase TrmE      </t>
  </si>
  <si>
    <t xml:space="preserve">iron-regulated outer membrane protein FrpB     </t>
  </si>
  <si>
    <t xml:space="preserve">iron ABC transporter permease      </t>
  </si>
  <si>
    <t xml:space="preserve">adhesin/invasin         </t>
  </si>
  <si>
    <t xml:space="preserve">nitrogen regulatory protein P-II 1     </t>
  </si>
  <si>
    <t xml:space="preserve">phosphoribosylformylglycinamidine synthase        </t>
  </si>
  <si>
    <t xml:space="preserve">hydroxyacylglutathione hydrolase        </t>
  </si>
  <si>
    <t xml:space="preserve">serine-type peptidase        </t>
  </si>
  <si>
    <t xml:space="preserve">magnesium transporter        </t>
  </si>
  <si>
    <t xml:space="preserve">Hsp33-like chaperonin        </t>
  </si>
  <si>
    <t xml:space="preserve">bifunctional ornithine acetyltransferase/N-acetylglutamate synthase      </t>
  </si>
  <si>
    <t xml:space="preserve">ABC transporter ATP-binding protein-like protein     </t>
  </si>
  <si>
    <t xml:space="preserve">ATP-dependent RNA helicase HrpA, truncation     </t>
  </si>
  <si>
    <t xml:space="preserve">ComEA-like protein        </t>
  </si>
  <si>
    <t xml:space="preserve">phosphopantetheine adenylyltransferase        </t>
  </si>
  <si>
    <t xml:space="preserve">rRNA large subunit methyltransferase      </t>
  </si>
  <si>
    <t xml:space="preserve">gluconate permease        </t>
  </si>
  <si>
    <t xml:space="preserve">thermoresistant gluconokinase        </t>
  </si>
  <si>
    <t xml:space="preserve">homoserine kinase        </t>
  </si>
  <si>
    <t xml:space="preserve">3-demethylubiquinone-9 3-methyltransferase        </t>
  </si>
  <si>
    <t xml:space="preserve">amino-acid transport protein       </t>
  </si>
  <si>
    <t xml:space="preserve">D,D-heptose 1,7-bisphosphate phosphatase       </t>
  </si>
  <si>
    <t xml:space="preserve">1-acyl-SN-glycerol-3-phosphate acyltransferase        </t>
  </si>
  <si>
    <t xml:space="preserve">tRNA pseudouridine synthase A      </t>
  </si>
  <si>
    <t xml:space="preserve">PemK-like protein        </t>
  </si>
  <si>
    <t xml:space="preserve">major outer membrane protein PIB     </t>
  </si>
  <si>
    <t xml:space="preserve">thiamine biosynthesis protein ThiC      </t>
  </si>
  <si>
    <t xml:space="preserve">thiamin pyrophosphokinase-like protein       </t>
  </si>
  <si>
    <t xml:space="preserve">phosphoenolpyruvate-protein phosphotransferase        </t>
  </si>
  <si>
    <t xml:space="preserve">sugar transport PTS system phosphocarrier protein HPr   </t>
  </si>
  <si>
    <t xml:space="preserve">PTS system, IIAB component      </t>
  </si>
  <si>
    <t xml:space="preserve">hypoxanthine-guanine phosphoribosyltransferase        </t>
  </si>
  <si>
    <t xml:space="preserve">glyoxalase II family protein      </t>
  </si>
  <si>
    <t xml:space="preserve">cytochrome C1 precursor       </t>
  </si>
  <si>
    <t xml:space="preserve">cytochrome B        </t>
  </si>
  <si>
    <t xml:space="preserve">ubiquinol-cytochrome c reductase iron-sulfur subunit     </t>
  </si>
  <si>
    <t xml:space="preserve">30S ribosomal protein S9      </t>
  </si>
  <si>
    <t xml:space="preserve">50S ribosomal protein L13      </t>
  </si>
  <si>
    <t xml:space="preserve">NAD(P)H-dependent glycerol-3-phosphate dehydrogenase       </t>
  </si>
  <si>
    <t xml:space="preserve">phosphoenolpyruvate carboxylase        </t>
  </si>
  <si>
    <t xml:space="preserve">thiF protein        </t>
  </si>
  <si>
    <t xml:space="preserve">hemK protein        </t>
  </si>
  <si>
    <t xml:space="preserve">tldD protein        </t>
  </si>
  <si>
    <t xml:space="preserve">hydroxymethylpyrimidine transporter CytX       </t>
  </si>
  <si>
    <t xml:space="preserve">glycine oxidase ThiO       </t>
  </si>
  <si>
    <t xml:space="preserve">thiamin-phosphate pyrophosphorylase        </t>
  </si>
  <si>
    <t xml:space="preserve">thiamine biosynthesis protein ThiS      </t>
  </si>
  <si>
    <t xml:space="preserve">thiazole synthase        </t>
  </si>
  <si>
    <t xml:space="preserve">bifunctional biotin--[acetyl-CoA-carboxylase] ligase/pantothenate kinase      </t>
  </si>
  <si>
    <t xml:space="preserve">aut protein        </t>
  </si>
  <si>
    <t xml:space="preserve">aspartate-semialdehyde dehydrogenase        </t>
  </si>
  <si>
    <t xml:space="preserve">exodeoxyribonuclease         </t>
  </si>
  <si>
    <t xml:space="preserve">cysteinyl-tRNA synthetase        </t>
  </si>
  <si>
    <t xml:space="preserve">GTPase ObgE        </t>
  </si>
  <si>
    <t xml:space="preserve">phosphoheptose isomerase        </t>
  </si>
  <si>
    <t xml:space="preserve">methionine aminopeptidase        </t>
  </si>
  <si>
    <t xml:space="preserve">adhesin complex protein       </t>
  </si>
  <si>
    <t xml:space="preserve">malate:quinone oxidoreductase        </t>
  </si>
  <si>
    <t xml:space="preserve">30S ribosomal protein S2      </t>
  </si>
  <si>
    <t xml:space="preserve">elongation factor Ts       </t>
  </si>
  <si>
    <t xml:space="preserve">uridylate kinase        </t>
  </si>
  <si>
    <t xml:space="preserve">mafB protein        </t>
  </si>
  <si>
    <t xml:space="preserve">CinA-like protein        </t>
  </si>
  <si>
    <t xml:space="preserve">argininosuccinate synthase        </t>
  </si>
  <si>
    <t xml:space="preserve">transferrin-binding protein-like protein       </t>
  </si>
  <si>
    <t xml:space="preserve">serine/threonine transporter SstT       </t>
  </si>
  <si>
    <t xml:space="preserve">peptide transporter        </t>
  </si>
  <si>
    <t xml:space="preserve">peptide chain release factor 2     </t>
  </si>
  <si>
    <t xml:space="preserve">RNA polymerase sigma factor      </t>
  </si>
  <si>
    <t xml:space="preserve">phosphoribosylamine--glycine ligase        </t>
  </si>
  <si>
    <t xml:space="preserve">electron transfer flavoprotein subunit alpha     </t>
  </si>
  <si>
    <t xml:space="preserve">electron transfer flavoprotein subunit beta     </t>
  </si>
  <si>
    <t xml:space="preserve">lipopolysaccharide heptosyltransferase I       </t>
  </si>
  <si>
    <t xml:space="preserve">pyrazinamidase/nicotinamidase PncA        </t>
  </si>
  <si>
    <t xml:space="preserve">glyceraldehyde 3-phosphate dehydrogenase C      </t>
  </si>
  <si>
    <t xml:space="preserve">DNA mismatch repair protein MutS     </t>
  </si>
  <si>
    <t>100..200</t>
  </si>
  <si>
    <t>Диапазон</t>
  </si>
  <si>
    <t>Количество белков</t>
  </si>
  <si>
    <t>число генов белков</t>
  </si>
  <si>
    <t>число генов РНК</t>
  </si>
  <si>
    <t xml:space="preserve"> </t>
  </si>
  <si>
    <t>На прямой цепи</t>
  </si>
  <si>
    <t>На комплементарной цепи</t>
  </si>
  <si>
    <t>Location start</t>
  </si>
  <si>
    <t>Location end</t>
  </si>
  <si>
    <t>Деление кодирующей последовательности на 3</t>
  </si>
  <si>
    <t>P-значения для генов белков</t>
  </si>
  <si>
    <t>Р-начения дла генов РНК</t>
  </si>
  <si>
    <t>&gt;1000</t>
  </si>
  <si>
    <t>strain + Location start</t>
  </si>
  <si>
    <t>strain + Location end</t>
  </si>
  <si>
    <t>strain - Location start</t>
  </si>
  <si>
    <t>strain - Location end</t>
  </si>
  <si>
    <t>distance between genes +</t>
  </si>
  <si>
    <t>distance between genes -</t>
  </si>
  <si>
    <t>number of intersection of genes</t>
  </si>
  <si>
    <t>Type of product</t>
  </si>
  <si>
    <t>RNA</t>
  </si>
  <si>
    <t>CDS</t>
  </si>
  <si>
    <t>Max length of protein</t>
  </si>
  <si>
    <t>Min</t>
  </si>
  <si>
    <t>Gene in one quasioperon + (100 p.n. dis)</t>
  </si>
  <si>
    <t>Gene in one quasioperon + (200 p.n. dis)</t>
  </si>
  <si>
    <t>Gene in one quasioperon + (50 p.n. dis)</t>
  </si>
  <si>
    <t>Gene in one quasioperon - (200)</t>
  </si>
  <si>
    <t>Number of quazioperon on - (50)</t>
  </si>
  <si>
    <t>all (50)</t>
  </si>
  <si>
    <t>Number of quazioperon on - (100)</t>
  </si>
  <si>
    <t>all (100)</t>
  </si>
  <si>
    <t>Number of quazioperon on + (200)</t>
  </si>
  <si>
    <t>all (200)</t>
  </si>
  <si>
    <t>Number of quazioperon on - (200)</t>
  </si>
  <si>
    <t>on + number of intersection of genes</t>
  </si>
  <si>
    <t>on - number of intersection of genes</t>
  </si>
  <si>
    <t>Для 50</t>
  </si>
  <si>
    <t>Для 100</t>
  </si>
  <si>
    <t>Для 200</t>
  </si>
  <si>
    <t>р-значение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</si>
</sst>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" fontId="0" fillId="0" borderId="0" xfId="0" applyNumberFormat="1"/>
    <xf numFmtId="1" fontId="1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left"/>
    </xf>
  </cellXfs>
  <cellStyles count="1">
    <cellStyle name="Normal" xfId="0" builtinId="0"/>
  </cellStyles>
  <dxfs count="1">
    <dxf>
      <numFmt numFmtId="0" formatCode="General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3"/>
  <c:chart>
    <c:title>
      <c:tx>
        <c:rich>
          <a:bodyPr/>
          <a:lstStyle/>
          <a:p>
            <a:pPr>
              <a:defRPr/>
            </a:pPr>
            <a:r>
              <a:rPr lang="ru-RU" sz="1100"/>
              <a:t>Количество белков </a:t>
            </a:r>
            <a:r>
              <a:rPr lang="en-US" sz="1100"/>
              <a:t>Neisseria meningitidis </a:t>
            </a:r>
            <a:r>
              <a:rPr lang="ru-RU" sz="1100"/>
              <a:t>такой длины</a:t>
            </a:r>
          </a:p>
        </c:rich>
      </c:tx>
    </c:title>
    <c:plotArea>
      <c:layout>
        <c:manualLayout>
          <c:layoutTarget val="inner"/>
          <c:xMode val="edge"/>
          <c:yMode val="edge"/>
          <c:x val="0.1236018144268379"/>
          <c:y val="0.27549470832275025"/>
          <c:w val="0.8006136977105216"/>
          <c:h val="0.41763237659808655"/>
        </c:manualLayout>
      </c:layout>
      <c:barChart>
        <c:barDir val="col"/>
        <c:grouping val="clustered"/>
        <c:ser>
          <c:idx val="0"/>
          <c:order val="0"/>
          <c:tx>
            <c:v>Количество белков Neisseria meningitidis такой длины</c:v>
          </c:tx>
          <c:cat>
            <c:strRef>
              <c:f>protein!$A$2:$A$12</c:f>
              <c:strCache>
                <c:ptCount val="11"/>
                <c:pt idx="0">
                  <c:v>1..100</c:v>
                </c:pt>
                <c:pt idx="1">
                  <c:v>100..200</c:v>
                </c:pt>
                <c:pt idx="2">
                  <c:v>200..300</c:v>
                </c:pt>
                <c:pt idx="3">
                  <c:v>300..400</c:v>
                </c:pt>
                <c:pt idx="4">
                  <c:v>400..500</c:v>
                </c:pt>
                <c:pt idx="5">
                  <c:v>500..600</c:v>
                </c:pt>
                <c:pt idx="6">
                  <c:v>600..700</c:v>
                </c:pt>
                <c:pt idx="7">
                  <c:v>700..800</c:v>
                </c:pt>
                <c:pt idx="8">
                  <c:v>800..900</c:v>
                </c:pt>
                <c:pt idx="9">
                  <c:v>900..1000</c:v>
                </c:pt>
                <c:pt idx="10">
                  <c:v>&gt;1000</c:v>
                </c:pt>
              </c:strCache>
            </c:strRef>
          </c:cat>
          <c:val>
            <c:numRef>
              <c:f>protein!$B$2:$B$12</c:f>
              <c:numCache>
                <c:formatCode>General</c:formatCode>
                <c:ptCount val="11"/>
                <c:pt idx="0">
                  <c:v>241</c:v>
                </c:pt>
                <c:pt idx="1">
                  <c:v>503</c:v>
                </c:pt>
                <c:pt idx="2">
                  <c:v>423</c:v>
                </c:pt>
                <c:pt idx="3">
                  <c:v>314</c:v>
                </c:pt>
                <c:pt idx="4">
                  <c:v>216</c:v>
                </c:pt>
                <c:pt idx="5">
                  <c:v>94</c:v>
                </c:pt>
                <c:pt idx="6">
                  <c:v>61</c:v>
                </c:pt>
                <c:pt idx="7">
                  <c:v>43</c:v>
                </c:pt>
                <c:pt idx="8">
                  <c:v>17</c:v>
                </c:pt>
                <c:pt idx="9">
                  <c:v>15</c:v>
                </c:pt>
                <c:pt idx="10">
                  <c:v>26</c:v>
                </c:pt>
              </c:numCache>
            </c:numRef>
          </c:val>
        </c:ser>
        <c:axId val="148993536"/>
        <c:axId val="148995456"/>
      </c:barChart>
      <c:catAx>
        <c:axId val="148993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800" b="0"/>
                  <a:t>Длины белков</a:t>
                </a:r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48995456"/>
        <c:crosses val="autoZero"/>
        <c:auto val="1"/>
        <c:lblAlgn val="ctr"/>
        <c:lblOffset val="100"/>
      </c:catAx>
      <c:valAx>
        <c:axId val="1489954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800" b="0"/>
                  <a:t>Число белков</a:t>
                </a:r>
              </a:p>
            </c:rich>
          </c:tx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4899353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/>
              <a:t>Число квазиоперонов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Число квазиоперонов с порогом 200</c:v>
          </c:tx>
          <c:cat>
            <c:numRef>
              <c:f>'intersection and quasiperon1'!$S$69:$S$89</c:f>
              <c:numCache>
                <c:formatCode>General</c:formatCode>
                <c:ptCount val="2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</c:numCache>
            </c:numRef>
          </c:cat>
          <c:val>
            <c:numRef>
              <c:f>'intersection and quasiperon1'!$T$69:$T$89</c:f>
              <c:numCache>
                <c:formatCode>General</c:formatCode>
                <c:ptCount val="21"/>
                <c:pt idx="0">
                  <c:v>215</c:v>
                </c:pt>
                <c:pt idx="1">
                  <c:v>79</c:v>
                </c:pt>
                <c:pt idx="2">
                  <c:v>57</c:v>
                </c:pt>
                <c:pt idx="3">
                  <c:v>33</c:v>
                </c:pt>
                <c:pt idx="4">
                  <c:v>11</c:v>
                </c:pt>
                <c:pt idx="5">
                  <c:v>18</c:v>
                </c:pt>
                <c:pt idx="6">
                  <c:v>8</c:v>
                </c:pt>
                <c:pt idx="7">
                  <c:v>9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tx>
            <c:v>Число квазиоперонов с порогом 100</c:v>
          </c:tx>
          <c:cat>
            <c:numRef>
              <c:f>'intersection and quasiperon1'!$S$69:$S$89</c:f>
              <c:numCache>
                <c:formatCode>General</c:formatCode>
                <c:ptCount val="2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</c:numCache>
            </c:numRef>
          </c:cat>
          <c:val>
            <c:numRef>
              <c:f>'intersection and quasiperon1'!$T$56:$T$67</c:f>
              <c:numCache>
                <c:formatCode>General</c:formatCode>
                <c:ptCount val="12"/>
                <c:pt idx="0">
                  <c:v>248</c:v>
                </c:pt>
                <c:pt idx="1">
                  <c:v>100</c:v>
                </c:pt>
                <c:pt idx="2">
                  <c:v>54</c:v>
                </c:pt>
                <c:pt idx="3">
                  <c:v>23</c:v>
                </c:pt>
                <c:pt idx="4">
                  <c:v>8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v>Число квазиоперонов с порогом 50</c:v>
          </c:tx>
          <c:val>
            <c:numRef>
              <c:f>'intersection and quasiperon1'!$T$43:$T$54</c:f>
              <c:numCache>
                <c:formatCode>General</c:formatCode>
                <c:ptCount val="12"/>
                <c:pt idx="0">
                  <c:v>233</c:v>
                </c:pt>
                <c:pt idx="1">
                  <c:v>76</c:v>
                </c:pt>
                <c:pt idx="2">
                  <c:v>26</c:v>
                </c:pt>
                <c:pt idx="3">
                  <c:v>21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axId val="150085632"/>
        <c:axId val="150087552"/>
      </c:barChart>
      <c:catAx>
        <c:axId val="150085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800"/>
                  <a:t>Количество генов в квазиопероне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50087552"/>
        <c:crosses val="autoZero"/>
        <c:auto val="1"/>
        <c:lblAlgn val="ctr"/>
        <c:lblOffset val="100"/>
      </c:catAx>
      <c:valAx>
        <c:axId val="1500875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800"/>
                  <a:t>Количество квазиоперонов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5008563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800"/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466725</xdr:colOff>
      <xdr:row>27</xdr:row>
      <xdr:rowOff>38100</xdr:rowOff>
    </xdr:from>
    <xdr:ext cx="2262607" cy="436786"/>
    <xdr:sp macro="" textlink="">
      <xdr:nvSpPr>
        <xdr:cNvPr id="3" name="TextBox 2"/>
        <xdr:cNvSpPr txBox="1"/>
      </xdr:nvSpPr>
      <xdr:spPr>
        <a:xfrm>
          <a:off x="9610725" y="5181600"/>
          <a:ext cx="226260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/>
            <a:t>Как</a:t>
          </a:r>
          <a:r>
            <a:rPr lang="ru-RU" sz="1100" baseline="0"/>
            <a:t> видно гены рапределены </a:t>
          </a:r>
        </a:p>
        <a:p>
          <a:r>
            <a:rPr lang="ru-RU" sz="1100" baseline="0"/>
            <a:t>между цепями примерно </a:t>
          </a:r>
          <a:r>
            <a:rPr lang="en-US" sz="1100" baseline="0"/>
            <a:t>50/50 </a:t>
          </a:r>
          <a:r>
            <a:rPr lang="ru-RU" sz="1100" baseline="0"/>
            <a:t>% </a:t>
          </a:r>
          <a:endParaRPr lang="ru-RU" sz="1100"/>
        </a:p>
      </xdr:txBody>
    </xdr:sp>
    <xdr:clientData/>
  </xdr:oneCellAnchor>
  <xdr:twoCellAnchor>
    <xdr:from>
      <xdr:col>21</xdr:col>
      <xdr:colOff>114300</xdr:colOff>
      <xdr:row>3</xdr:row>
      <xdr:rowOff>28575</xdr:rowOff>
    </xdr:from>
    <xdr:to>
      <xdr:col>24</xdr:col>
      <xdr:colOff>590550</xdr:colOff>
      <xdr:row>8</xdr:row>
      <xdr:rowOff>76200</xdr:rowOff>
    </xdr:to>
    <xdr:sp macro="" textlink="">
      <xdr:nvSpPr>
        <xdr:cNvPr id="5" name="TextBox 4"/>
        <xdr:cNvSpPr txBox="1"/>
      </xdr:nvSpPr>
      <xdr:spPr>
        <a:xfrm>
          <a:off x="11630025" y="600075"/>
          <a:ext cx="230505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</a:t>
          </a:r>
          <a:r>
            <a:rPr lang="ru-RU" sz="1100" baseline="0"/>
            <a:t> 3 не делится только длина генов , кодирующих РНК, так как они не транслируются в аминокислоты триплетами, их длина не должна делится на 3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</xdr:row>
      <xdr:rowOff>133350</xdr:rowOff>
    </xdr:from>
    <xdr:to>
      <xdr:col>12</xdr:col>
      <xdr:colOff>161925</xdr:colOff>
      <xdr:row>17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485775</xdr:colOff>
      <xdr:row>4</xdr:row>
      <xdr:rowOff>9525</xdr:rowOff>
    </xdr:from>
    <xdr:to>
      <xdr:col>17</xdr:col>
      <xdr:colOff>95250</xdr:colOff>
      <xdr:row>11</xdr:row>
      <xdr:rowOff>123825</xdr:rowOff>
    </xdr:to>
    <xdr:sp macro="" textlink="">
      <xdr:nvSpPr>
        <xdr:cNvPr id="3" name="TextBox 2"/>
        <xdr:cNvSpPr txBox="1"/>
      </xdr:nvSpPr>
      <xdr:spPr>
        <a:xfrm>
          <a:off x="7800975" y="771525"/>
          <a:ext cx="2657475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Наиболее распространены белки</a:t>
          </a:r>
          <a:r>
            <a:rPr lang="ru-RU" sz="1100" baseline="0"/>
            <a:t> длины 100-200, дальше количество белков равномерно уменьшается к 900-1000, дальше же уже почти нет. Никаких странностей в распределении я не заметила.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6</xdr:row>
      <xdr:rowOff>104776</xdr:rowOff>
    </xdr:from>
    <xdr:to>
      <xdr:col>17</xdr:col>
      <xdr:colOff>457200</xdr:colOff>
      <xdr:row>10</xdr:row>
      <xdr:rowOff>104776</xdr:rowOff>
    </xdr:to>
    <xdr:sp macro="" textlink="">
      <xdr:nvSpPr>
        <xdr:cNvPr id="2" name="TextBox 1"/>
        <xdr:cNvSpPr txBox="1"/>
      </xdr:nvSpPr>
      <xdr:spPr>
        <a:xfrm>
          <a:off x="10172700" y="1257301"/>
          <a:ext cx="24765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я разделила гены на + и на - цепи, чтобы пересечения и квазиопероны считать отдельно</a:t>
          </a:r>
          <a:endParaRPr lang="en-US" sz="1100"/>
        </a:p>
      </xdr:txBody>
    </xdr:sp>
    <xdr:clientData/>
  </xdr:twoCellAnchor>
  <xdr:twoCellAnchor>
    <xdr:from>
      <xdr:col>16</xdr:col>
      <xdr:colOff>409575</xdr:colOff>
      <xdr:row>26</xdr:row>
      <xdr:rowOff>0</xdr:rowOff>
    </xdr:from>
    <xdr:to>
      <xdr:col>23</xdr:col>
      <xdr:colOff>390525</xdr:colOff>
      <xdr:row>40</xdr:row>
      <xdr:rowOff>76200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Таблица3" displayName="Таблица3" ref="R21:T23" totalsRowShown="0">
  <autoFilter ref="R21:T23"/>
  <tableColumns count="3">
    <tableColumn id="1" name=" "/>
    <tableColumn id="2" name="число генов белков" dataDxfId="0">
      <calculatedColumnFormula>COUNTIF(C75:C2027, "+")</calculatedColumnFormula>
    </tableColumn>
    <tableColumn id="3" name="число генов РНК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27"/>
  <sheetViews>
    <sheetView topLeftCell="D1" workbookViewId="0">
      <selection activeCell="S25" sqref="S25"/>
    </sheetView>
  </sheetViews>
  <sheetFormatPr defaultRowHeight="15"/>
  <cols>
    <col min="1" max="2" width="9.140625" style="2"/>
    <col min="20" max="20" width="11.85546875" customWidth="1"/>
    <col min="21" max="21" width="9.140625" style="4"/>
  </cols>
  <sheetData>
    <row r="1" spans="1:21">
      <c r="A1" s="2" t="s">
        <v>5248</v>
      </c>
      <c r="B1" s="2" t="s">
        <v>5249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5261</v>
      </c>
      <c r="K1" t="s">
        <v>8</v>
      </c>
      <c r="U1" s="4" t="s">
        <v>5250</v>
      </c>
    </row>
    <row r="2" spans="1:21">
      <c r="A2" s="2">
        <v>9197</v>
      </c>
      <c r="B2" s="2">
        <v>9272</v>
      </c>
      <c r="C2" t="s">
        <v>0</v>
      </c>
      <c r="D2">
        <v>76</v>
      </c>
      <c r="E2">
        <v>77358697</v>
      </c>
      <c r="F2" t="s">
        <v>9</v>
      </c>
      <c r="G2" t="s">
        <v>10</v>
      </c>
      <c r="H2" t="s">
        <v>0</v>
      </c>
      <c r="I2" t="s">
        <v>0</v>
      </c>
      <c r="J2" t="s">
        <v>5262</v>
      </c>
      <c r="K2" t="s">
        <v>140</v>
      </c>
      <c r="L2">
        <f>IF(C2="+",A2,0)</f>
        <v>0</v>
      </c>
      <c r="M2">
        <f>IF(C2="+",B2,0)</f>
        <v>0</v>
      </c>
      <c r="N2">
        <f>IF(C2="-",A2,0)</f>
        <v>9197</v>
      </c>
      <c r="O2">
        <f>IF(C2="-",B2,0)</f>
        <v>9272</v>
      </c>
      <c r="U2" s="4">
        <f>(B2-A2+1)/3</f>
        <v>25.333333333333332</v>
      </c>
    </row>
    <row r="3" spans="1:21">
      <c r="A3" s="2">
        <v>60971</v>
      </c>
      <c r="B3" s="2">
        <v>62514</v>
      </c>
      <c r="C3" t="s">
        <v>11</v>
      </c>
      <c r="D3">
        <v>1544</v>
      </c>
      <c r="E3">
        <v>77358697</v>
      </c>
      <c r="F3" t="s">
        <v>0</v>
      </c>
      <c r="G3" t="s">
        <v>12</v>
      </c>
      <c r="H3" t="s">
        <v>0</v>
      </c>
      <c r="I3" t="s">
        <v>0</v>
      </c>
      <c r="J3" t="s">
        <v>5262</v>
      </c>
      <c r="K3" t="s">
        <v>141</v>
      </c>
      <c r="L3">
        <f t="shared" ref="L3:L66" si="0">IF(C3="+",A3,0)</f>
        <v>60971</v>
      </c>
      <c r="M3">
        <f t="shared" ref="M3:M66" si="1">IF(C3="+",B3,0)</f>
        <v>62514</v>
      </c>
      <c r="N3">
        <f t="shared" ref="N3:N66" si="2">IF(C3="-",A3,0)</f>
        <v>0</v>
      </c>
      <c r="O3">
        <f t="shared" ref="O3:O66" si="3">IF(C3="-",B3,0)</f>
        <v>0</v>
      </c>
      <c r="U3" s="4">
        <f t="shared" ref="U3:U66" si="4">(B3-A3+1)/3</f>
        <v>514.66666666666663</v>
      </c>
    </row>
    <row r="4" spans="1:21">
      <c r="A4" s="2">
        <v>62614</v>
      </c>
      <c r="B4" s="2">
        <v>62690</v>
      </c>
      <c r="C4" t="s">
        <v>11</v>
      </c>
      <c r="D4">
        <v>77</v>
      </c>
      <c r="E4">
        <v>77358697</v>
      </c>
      <c r="F4" t="s">
        <v>13</v>
      </c>
      <c r="G4" t="s">
        <v>14</v>
      </c>
      <c r="H4" t="s">
        <v>0</v>
      </c>
      <c r="I4" t="s">
        <v>0</v>
      </c>
      <c r="J4" t="s">
        <v>5262</v>
      </c>
      <c r="K4" t="s">
        <v>142</v>
      </c>
      <c r="L4">
        <f t="shared" si="0"/>
        <v>62614</v>
      </c>
      <c r="M4">
        <f t="shared" si="1"/>
        <v>62690</v>
      </c>
      <c r="N4">
        <f t="shared" si="2"/>
        <v>0</v>
      </c>
      <c r="O4">
        <f t="shared" si="3"/>
        <v>0</v>
      </c>
      <c r="U4" s="4">
        <f t="shared" si="4"/>
        <v>25.666666666666668</v>
      </c>
    </row>
    <row r="5" spans="1:21">
      <c r="A5" s="2">
        <v>62696</v>
      </c>
      <c r="B5" s="2">
        <v>62771</v>
      </c>
      <c r="C5" t="s">
        <v>11</v>
      </c>
      <c r="D5">
        <v>76</v>
      </c>
      <c r="E5">
        <v>77358697</v>
      </c>
      <c r="F5" t="s">
        <v>15</v>
      </c>
      <c r="G5" t="s">
        <v>16</v>
      </c>
      <c r="H5" t="s">
        <v>0</v>
      </c>
      <c r="I5" t="s">
        <v>0</v>
      </c>
      <c r="J5" t="s">
        <v>5262</v>
      </c>
      <c r="K5" t="s">
        <v>143</v>
      </c>
      <c r="L5">
        <f t="shared" si="0"/>
        <v>62696</v>
      </c>
      <c r="M5">
        <f t="shared" si="1"/>
        <v>62771</v>
      </c>
      <c r="N5">
        <f t="shared" si="2"/>
        <v>0</v>
      </c>
      <c r="O5">
        <f t="shared" si="3"/>
        <v>0</v>
      </c>
      <c r="U5" s="4">
        <f t="shared" si="4"/>
        <v>25.333333333333332</v>
      </c>
    </row>
    <row r="6" spans="1:21">
      <c r="A6" s="2">
        <v>63178</v>
      </c>
      <c r="B6" s="2">
        <v>66068</v>
      </c>
      <c r="C6" t="s">
        <v>11</v>
      </c>
      <c r="D6">
        <v>2891</v>
      </c>
      <c r="E6">
        <v>77358697</v>
      </c>
      <c r="F6" t="s">
        <v>0</v>
      </c>
      <c r="G6" t="s">
        <v>17</v>
      </c>
      <c r="H6" t="s">
        <v>0</v>
      </c>
      <c r="I6" t="s">
        <v>0</v>
      </c>
      <c r="J6" t="s">
        <v>5262</v>
      </c>
      <c r="K6" t="s">
        <v>144</v>
      </c>
      <c r="L6">
        <f t="shared" si="0"/>
        <v>63178</v>
      </c>
      <c r="M6">
        <f t="shared" si="1"/>
        <v>66068</v>
      </c>
      <c r="N6">
        <f t="shared" si="2"/>
        <v>0</v>
      </c>
      <c r="O6">
        <f t="shared" si="3"/>
        <v>0</v>
      </c>
      <c r="U6" s="4">
        <f t="shared" si="4"/>
        <v>963.66666666666663</v>
      </c>
    </row>
    <row r="7" spans="1:21">
      <c r="A7" s="2">
        <v>66162</v>
      </c>
      <c r="B7" s="2">
        <v>66278</v>
      </c>
      <c r="C7" t="s">
        <v>11</v>
      </c>
      <c r="D7">
        <v>117</v>
      </c>
      <c r="E7">
        <v>77358697</v>
      </c>
      <c r="F7" t="s">
        <v>0</v>
      </c>
      <c r="G7" t="s">
        <v>18</v>
      </c>
      <c r="H7" t="s">
        <v>0</v>
      </c>
      <c r="I7" t="s">
        <v>0</v>
      </c>
      <c r="J7" t="s">
        <v>5262</v>
      </c>
      <c r="K7" t="s">
        <v>145</v>
      </c>
      <c r="L7">
        <f t="shared" si="0"/>
        <v>66162</v>
      </c>
      <c r="M7">
        <f t="shared" si="1"/>
        <v>66278</v>
      </c>
      <c r="N7">
        <f t="shared" si="2"/>
        <v>0</v>
      </c>
      <c r="O7">
        <f t="shared" si="3"/>
        <v>0</v>
      </c>
      <c r="U7" s="4">
        <f t="shared" si="4"/>
        <v>39</v>
      </c>
    </row>
    <row r="8" spans="1:21">
      <c r="A8" s="2">
        <v>131944</v>
      </c>
      <c r="B8" s="2">
        <v>132027</v>
      </c>
      <c r="C8" t="s">
        <v>11</v>
      </c>
      <c r="D8">
        <v>84</v>
      </c>
      <c r="E8">
        <v>77358697</v>
      </c>
      <c r="F8" t="s">
        <v>19</v>
      </c>
      <c r="G8" t="s">
        <v>20</v>
      </c>
      <c r="H8" t="s">
        <v>0</v>
      </c>
      <c r="I8" t="s">
        <v>0</v>
      </c>
      <c r="J8" t="s">
        <v>5262</v>
      </c>
      <c r="K8" t="s">
        <v>146</v>
      </c>
      <c r="L8">
        <f t="shared" si="0"/>
        <v>131944</v>
      </c>
      <c r="M8">
        <f t="shared" si="1"/>
        <v>132027</v>
      </c>
      <c r="N8">
        <f t="shared" si="2"/>
        <v>0</v>
      </c>
      <c r="O8">
        <f t="shared" si="3"/>
        <v>0</v>
      </c>
      <c r="U8" s="4">
        <f t="shared" si="4"/>
        <v>28</v>
      </c>
    </row>
    <row r="9" spans="1:21">
      <c r="A9" s="2">
        <v>132058</v>
      </c>
      <c r="B9" s="2">
        <v>132131</v>
      </c>
      <c r="C9" t="s">
        <v>11</v>
      </c>
      <c r="D9">
        <v>74</v>
      </c>
      <c r="E9">
        <v>77358697</v>
      </c>
      <c r="F9" t="s">
        <v>21</v>
      </c>
      <c r="G9" t="s">
        <v>22</v>
      </c>
      <c r="H9" t="s">
        <v>0</v>
      </c>
      <c r="I9" t="s">
        <v>0</v>
      </c>
      <c r="J9" t="s">
        <v>5262</v>
      </c>
      <c r="K9" t="s">
        <v>147</v>
      </c>
      <c r="L9">
        <f t="shared" si="0"/>
        <v>132058</v>
      </c>
      <c r="M9">
        <f t="shared" si="1"/>
        <v>132131</v>
      </c>
      <c r="N9">
        <f t="shared" si="2"/>
        <v>0</v>
      </c>
      <c r="O9">
        <f t="shared" si="3"/>
        <v>0</v>
      </c>
      <c r="U9" s="4">
        <f t="shared" si="4"/>
        <v>24.666666666666668</v>
      </c>
    </row>
    <row r="10" spans="1:21">
      <c r="A10" s="2">
        <v>132141</v>
      </c>
      <c r="B10" s="2">
        <v>132215</v>
      </c>
      <c r="C10" t="s">
        <v>11</v>
      </c>
      <c r="D10">
        <v>75</v>
      </c>
      <c r="E10">
        <v>77358697</v>
      </c>
      <c r="F10" t="s">
        <v>23</v>
      </c>
      <c r="G10" t="s">
        <v>24</v>
      </c>
      <c r="H10" t="s">
        <v>0</v>
      </c>
      <c r="I10" t="s">
        <v>0</v>
      </c>
      <c r="J10" t="s">
        <v>5262</v>
      </c>
      <c r="K10" t="s">
        <v>148</v>
      </c>
      <c r="L10">
        <f t="shared" si="0"/>
        <v>132141</v>
      </c>
      <c r="M10">
        <f t="shared" si="1"/>
        <v>132215</v>
      </c>
      <c r="N10">
        <f t="shared" si="2"/>
        <v>0</v>
      </c>
      <c r="O10">
        <f t="shared" si="3"/>
        <v>0</v>
      </c>
      <c r="U10" s="4">
        <f t="shared" si="4"/>
        <v>25</v>
      </c>
    </row>
    <row r="11" spans="1:21">
      <c r="A11" s="2">
        <v>133455</v>
      </c>
      <c r="B11" s="2">
        <v>133530</v>
      </c>
      <c r="C11" t="s">
        <v>11</v>
      </c>
      <c r="D11">
        <v>76</v>
      </c>
      <c r="E11">
        <v>77358697</v>
      </c>
      <c r="F11" t="s">
        <v>25</v>
      </c>
      <c r="G11" t="s">
        <v>26</v>
      </c>
      <c r="H11" t="s">
        <v>0</v>
      </c>
      <c r="I11" t="s">
        <v>0</v>
      </c>
      <c r="J11" t="s">
        <v>5262</v>
      </c>
      <c r="K11" t="s">
        <v>149</v>
      </c>
      <c r="L11">
        <f t="shared" si="0"/>
        <v>133455</v>
      </c>
      <c r="M11">
        <f t="shared" si="1"/>
        <v>133530</v>
      </c>
      <c r="N11">
        <f t="shared" si="2"/>
        <v>0</v>
      </c>
      <c r="O11">
        <f t="shared" si="3"/>
        <v>0</v>
      </c>
      <c r="U11" s="4">
        <f t="shared" si="4"/>
        <v>25.333333333333332</v>
      </c>
    </row>
    <row r="12" spans="1:21">
      <c r="A12" s="2">
        <v>187027</v>
      </c>
      <c r="B12" s="2">
        <v>187102</v>
      </c>
      <c r="C12" t="s">
        <v>0</v>
      </c>
      <c r="D12">
        <v>76</v>
      </c>
      <c r="E12">
        <v>77358697</v>
      </c>
      <c r="F12" t="s">
        <v>27</v>
      </c>
      <c r="G12" t="s">
        <v>28</v>
      </c>
      <c r="H12" t="s">
        <v>0</v>
      </c>
      <c r="I12" t="s">
        <v>0</v>
      </c>
      <c r="J12" t="s">
        <v>5262</v>
      </c>
      <c r="K12" t="s">
        <v>148</v>
      </c>
      <c r="L12">
        <f t="shared" si="0"/>
        <v>0</v>
      </c>
      <c r="M12">
        <f t="shared" si="1"/>
        <v>0</v>
      </c>
      <c r="N12">
        <f t="shared" si="2"/>
        <v>187027</v>
      </c>
      <c r="O12">
        <f t="shared" si="3"/>
        <v>187102</v>
      </c>
      <c r="U12" s="4">
        <f t="shared" si="4"/>
        <v>25.333333333333332</v>
      </c>
    </row>
    <row r="13" spans="1:21">
      <c r="A13" s="2">
        <v>211566</v>
      </c>
      <c r="B13" s="2">
        <v>211641</v>
      </c>
      <c r="C13" t="s">
        <v>11</v>
      </c>
      <c r="D13">
        <v>76</v>
      </c>
      <c r="E13">
        <v>77358697</v>
      </c>
      <c r="F13" t="s">
        <v>29</v>
      </c>
      <c r="G13" t="s">
        <v>30</v>
      </c>
      <c r="H13" t="s">
        <v>0</v>
      </c>
      <c r="I13" t="s">
        <v>0</v>
      </c>
      <c r="J13" t="s">
        <v>5262</v>
      </c>
      <c r="K13" t="s">
        <v>150</v>
      </c>
      <c r="L13">
        <f t="shared" si="0"/>
        <v>211566</v>
      </c>
      <c r="M13">
        <f t="shared" si="1"/>
        <v>211641</v>
      </c>
      <c r="N13">
        <f t="shared" si="2"/>
        <v>0</v>
      </c>
      <c r="O13">
        <f t="shared" si="3"/>
        <v>0</v>
      </c>
      <c r="U13" s="4">
        <f t="shared" si="4"/>
        <v>25.333333333333332</v>
      </c>
    </row>
    <row r="14" spans="1:21">
      <c r="A14" s="2">
        <v>211674</v>
      </c>
      <c r="B14" s="2">
        <v>211750</v>
      </c>
      <c r="C14" t="s">
        <v>11</v>
      </c>
      <c r="D14">
        <v>77</v>
      </c>
      <c r="E14">
        <v>77358697</v>
      </c>
      <c r="F14" t="s">
        <v>31</v>
      </c>
      <c r="G14" t="s">
        <v>32</v>
      </c>
      <c r="H14" t="s">
        <v>0</v>
      </c>
      <c r="I14" t="s">
        <v>0</v>
      </c>
      <c r="J14" t="s">
        <v>5262</v>
      </c>
      <c r="K14" t="s">
        <v>151</v>
      </c>
      <c r="L14">
        <f t="shared" si="0"/>
        <v>211674</v>
      </c>
      <c r="M14">
        <f t="shared" si="1"/>
        <v>211750</v>
      </c>
      <c r="N14">
        <f t="shared" si="2"/>
        <v>0</v>
      </c>
      <c r="O14">
        <f t="shared" si="3"/>
        <v>0</v>
      </c>
      <c r="U14" s="4">
        <f t="shared" si="4"/>
        <v>25.666666666666668</v>
      </c>
    </row>
    <row r="15" spans="1:21">
      <c r="A15" s="2">
        <v>211790</v>
      </c>
      <c r="B15" s="2">
        <v>211865</v>
      </c>
      <c r="C15" t="s">
        <v>11</v>
      </c>
      <c r="D15">
        <v>76</v>
      </c>
      <c r="E15">
        <v>77358697</v>
      </c>
      <c r="F15" t="s">
        <v>33</v>
      </c>
      <c r="G15" t="s">
        <v>34</v>
      </c>
      <c r="H15" t="s">
        <v>0</v>
      </c>
      <c r="I15" t="s">
        <v>0</v>
      </c>
      <c r="J15" t="s">
        <v>5262</v>
      </c>
      <c r="K15" t="s">
        <v>150</v>
      </c>
      <c r="L15">
        <f t="shared" si="0"/>
        <v>211790</v>
      </c>
      <c r="M15">
        <f t="shared" si="1"/>
        <v>211865</v>
      </c>
      <c r="N15">
        <f t="shared" si="2"/>
        <v>0</v>
      </c>
      <c r="O15">
        <f t="shared" si="3"/>
        <v>0</v>
      </c>
      <c r="U15" s="4">
        <f t="shared" si="4"/>
        <v>25.333333333333332</v>
      </c>
    </row>
    <row r="16" spans="1:21">
      <c r="A16" s="2">
        <v>211898</v>
      </c>
      <c r="B16" s="2">
        <v>211974</v>
      </c>
      <c r="C16" t="s">
        <v>11</v>
      </c>
      <c r="D16">
        <v>77</v>
      </c>
      <c r="E16">
        <v>77358697</v>
      </c>
      <c r="F16" t="s">
        <v>35</v>
      </c>
      <c r="G16" t="s">
        <v>36</v>
      </c>
      <c r="H16" t="s">
        <v>0</v>
      </c>
      <c r="I16" t="s">
        <v>0</v>
      </c>
      <c r="J16" t="s">
        <v>5262</v>
      </c>
      <c r="K16" t="s">
        <v>151</v>
      </c>
      <c r="L16">
        <f t="shared" si="0"/>
        <v>211898</v>
      </c>
      <c r="M16">
        <f t="shared" si="1"/>
        <v>211974</v>
      </c>
      <c r="N16">
        <f t="shared" si="2"/>
        <v>0</v>
      </c>
      <c r="O16">
        <f t="shared" si="3"/>
        <v>0</v>
      </c>
      <c r="U16" s="4">
        <f t="shared" si="4"/>
        <v>25.666666666666668</v>
      </c>
    </row>
    <row r="17" spans="1:21">
      <c r="A17" s="2">
        <v>307721</v>
      </c>
      <c r="B17" s="2">
        <v>309264</v>
      </c>
      <c r="C17" t="s">
        <v>11</v>
      </c>
      <c r="D17">
        <v>1544</v>
      </c>
      <c r="E17">
        <v>77358697</v>
      </c>
      <c r="F17" t="s">
        <v>0</v>
      </c>
      <c r="G17" t="s">
        <v>37</v>
      </c>
      <c r="H17" t="s">
        <v>0</v>
      </c>
      <c r="I17" t="s">
        <v>0</v>
      </c>
      <c r="J17" t="s">
        <v>5262</v>
      </c>
      <c r="K17" t="s">
        <v>141</v>
      </c>
      <c r="L17">
        <f t="shared" si="0"/>
        <v>307721</v>
      </c>
      <c r="M17">
        <f t="shared" si="1"/>
        <v>309264</v>
      </c>
      <c r="N17">
        <f t="shared" si="2"/>
        <v>0</v>
      </c>
      <c r="O17">
        <f t="shared" si="3"/>
        <v>0</v>
      </c>
      <c r="U17" s="4">
        <f t="shared" si="4"/>
        <v>514.66666666666663</v>
      </c>
    </row>
    <row r="18" spans="1:21">
      <c r="A18" s="2">
        <v>309364</v>
      </c>
      <c r="B18" s="2">
        <v>309440</v>
      </c>
      <c r="C18" t="s">
        <v>11</v>
      </c>
      <c r="D18">
        <v>77</v>
      </c>
      <c r="E18">
        <v>77358697</v>
      </c>
      <c r="F18" t="s">
        <v>38</v>
      </c>
      <c r="G18" t="s">
        <v>39</v>
      </c>
      <c r="H18" t="s">
        <v>0</v>
      </c>
      <c r="I18" t="s">
        <v>0</v>
      </c>
      <c r="J18" t="s">
        <v>5262</v>
      </c>
      <c r="K18" t="s">
        <v>142</v>
      </c>
      <c r="L18">
        <f t="shared" si="0"/>
        <v>309364</v>
      </c>
      <c r="M18">
        <f t="shared" si="1"/>
        <v>309440</v>
      </c>
      <c r="N18">
        <f t="shared" si="2"/>
        <v>0</v>
      </c>
      <c r="O18">
        <f t="shared" si="3"/>
        <v>0</v>
      </c>
      <c r="U18" s="4">
        <f t="shared" si="4"/>
        <v>25.666666666666668</v>
      </c>
    </row>
    <row r="19" spans="1:21">
      <c r="A19" s="2">
        <v>309446</v>
      </c>
      <c r="B19" s="2">
        <v>309521</v>
      </c>
      <c r="C19" t="s">
        <v>11</v>
      </c>
      <c r="D19">
        <v>76</v>
      </c>
      <c r="E19">
        <v>77358697</v>
      </c>
      <c r="F19" t="s">
        <v>40</v>
      </c>
      <c r="G19" t="s">
        <v>41</v>
      </c>
      <c r="H19" t="s">
        <v>0</v>
      </c>
      <c r="I19" t="s">
        <v>0</v>
      </c>
      <c r="J19" t="s">
        <v>5262</v>
      </c>
      <c r="K19" t="s">
        <v>143</v>
      </c>
      <c r="L19">
        <f t="shared" si="0"/>
        <v>309446</v>
      </c>
      <c r="M19">
        <f t="shared" si="1"/>
        <v>309521</v>
      </c>
      <c r="N19">
        <f t="shared" si="2"/>
        <v>0</v>
      </c>
      <c r="O19">
        <f t="shared" si="3"/>
        <v>0</v>
      </c>
      <c r="U19" s="4">
        <f t="shared" si="4"/>
        <v>25.333333333333332</v>
      </c>
    </row>
    <row r="20" spans="1:21">
      <c r="A20" s="2">
        <v>309928</v>
      </c>
      <c r="B20" s="2">
        <v>312818</v>
      </c>
      <c r="C20" t="s">
        <v>11</v>
      </c>
      <c r="D20">
        <v>2891</v>
      </c>
      <c r="E20">
        <v>77358697</v>
      </c>
      <c r="F20" t="s">
        <v>0</v>
      </c>
      <c r="G20" t="s">
        <v>42</v>
      </c>
      <c r="H20" t="s">
        <v>0</v>
      </c>
      <c r="I20" t="s">
        <v>0</v>
      </c>
      <c r="J20" t="s">
        <v>5262</v>
      </c>
      <c r="K20" t="s">
        <v>144</v>
      </c>
      <c r="L20">
        <f>IF(C20="+",A20,0)</f>
        <v>309928</v>
      </c>
      <c r="M20">
        <f t="shared" si="1"/>
        <v>312818</v>
      </c>
      <c r="N20">
        <f t="shared" si="2"/>
        <v>0</v>
      </c>
      <c r="O20">
        <f t="shared" si="3"/>
        <v>0</v>
      </c>
      <c r="U20" s="4">
        <f t="shared" si="4"/>
        <v>963.66666666666663</v>
      </c>
    </row>
    <row r="21" spans="1:21">
      <c r="A21" s="2">
        <v>312912</v>
      </c>
      <c r="B21" s="2">
        <v>313028</v>
      </c>
      <c r="C21" t="s">
        <v>11</v>
      </c>
      <c r="D21">
        <v>117</v>
      </c>
      <c r="E21">
        <v>77358697</v>
      </c>
      <c r="F21" t="s">
        <v>0</v>
      </c>
      <c r="G21" t="s">
        <v>43</v>
      </c>
      <c r="H21" t="s">
        <v>0</v>
      </c>
      <c r="I21" t="s">
        <v>0</v>
      </c>
      <c r="J21" t="s">
        <v>5262</v>
      </c>
      <c r="K21" t="s">
        <v>145</v>
      </c>
      <c r="L21">
        <f t="shared" si="0"/>
        <v>312912</v>
      </c>
      <c r="M21">
        <f t="shared" si="1"/>
        <v>313028</v>
      </c>
      <c r="N21">
        <f t="shared" si="2"/>
        <v>0</v>
      </c>
      <c r="O21">
        <f t="shared" si="3"/>
        <v>0</v>
      </c>
      <c r="R21" t="s">
        <v>5245</v>
      </c>
      <c r="S21" t="s">
        <v>5243</v>
      </c>
      <c r="T21" t="s">
        <v>5244</v>
      </c>
      <c r="U21" s="4">
        <f t="shared" si="4"/>
        <v>39</v>
      </c>
    </row>
    <row r="22" spans="1:21">
      <c r="A22" s="2">
        <v>336974</v>
      </c>
      <c r="B22" s="2">
        <v>337045</v>
      </c>
      <c r="C22" t="s">
        <v>11</v>
      </c>
      <c r="D22">
        <v>72</v>
      </c>
      <c r="E22">
        <v>77358697</v>
      </c>
      <c r="F22" t="s">
        <v>44</v>
      </c>
      <c r="G22" t="s">
        <v>45</v>
      </c>
      <c r="H22" t="s">
        <v>0</v>
      </c>
      <c r="I22" t="s">
        <v>0</v>
      </c>
      <c r="J22" t="s">
        <v>5262</v>
      </c>
      <c r="K22" t="s">
        <v>152</v>
      </c>
      <c r="L22">
        <f t="shared" si="0"/>
        <v>336974</v>
      </c>
      <c r="M22">
        <f t="shared" si="1"/>
        <v>337045</v>
      </c>
      <c r="N22">
        <f t="shared" si="2"/>
        <v>0</v>
      </c>
      <c r="O22">
        <f t="shared" si="3"/>
        <v>0</v>
      </c>
      <c r="R22" t="s">
        <v>5246</v>
      </c>
      <c r="S22" s="1">
        <f>COUNTIF(C75:C2027, "+")</f>
        <v>1024</v>
      </c>
      <c r="T22">
        <f>COUNTIF(C2:C72, "+")</f>
        <v>40</v>
      </c>
      <c r="U22" s="4">
        <f t="shared" si="4"/>
        <v>24</v>
      </c>
    </row>
    <row r="23" spans="1:21">
      <c r="A23" s="2">
        <v>363887</v>
      </c>
      <c r="B23" s="2">
        <v>363962</v>
      </c>
      <c r="C23" t="s">
        <v>11</v>
      </c>
      <c r="D23">
        <v>76</v>
      </c>
      <c r="E23">
        <v>77358697</v>
      </c>
      <c r="F23" t="s">
        <v>46</v>
      </c>
      <c r="G23" t="s">
        <v>47</v>
      </c>
      <c r="H23" t="s">
        <v>0</v>
      </c>
      <c r="I23" t="s">
        <v>0</v>
      </c>
      <c r="J23" t="s">
        <v>5262</v>
      </c>
      <c r="K23" t="s">
        <v>153</v>
      </c>
      <c r="L23">
        <f t="shared" si="0"/>
        <v>363887</v>
      </c>
      <c r="M23">
        <f t="shared" si="1"/>
        <v>363962</v>
      </c>
      <c r="N23">
        <f t="shared" si="2"/>
        <v>0</v>
      </c>
      <c r="O23">
        <f t="shared" si="3"/>
        <v>0</v>
      </c>
      <c r="R23" t="s">
        <v>5247</v>
      </c>
      <c r="S23" s="1">
        <f>COUNTIF(C75:C2027, "-")</f>
        <v>929</v>
      </c>
      <c r="T23">
        <f>COUNTIF(C2:C72,"-")</f>
        <v>31</v>
      </c>
      <c r="U23" s="4">
        <f t="shared" si="4"/>
        <v>25.333333333333332</v>
      </c>
    </row>
    <row r="24" spans="1:21">
      <c r="A24" s="2">
        <v>416289</v>
      </c>
      <c r="B24" s="2">
        <v>416364</v>
      </c>
      <c r="C24" t="s">
        <v>0</v>
      </c>
      <c r="D24">
        <v>76</v>
      </c>
      <c r="E24">
        <v>77358697</v>
      </c>
      <c r="F24" t="s">
        <v>48</v>
      </c>
      <c r="G24" t="s">
        <v>49</v>
      </c>
      <c r="H24" t="s">
        <v>0</v>
      </c>
      <c r="I24" t="s">
        <v>0</v>
      </c>
      <c r="J24" t="s">
        <v>5262</v>
      </c>
      <c r="K24" t="s">
        <v>143</v>
      </c>
      <c r="L24">
        <f t="shared" si="0"/>
        <v>0</v>
      </c>
      <c r="M24">
        <f t="shared" si="1"/>
        <v>0</v>
      </c>
      <c r="N24">
        <f t="shared" si="2"/>
        <v>416289</v>
      </c>
      <c r="O24">
        <f t="shared" si="3"/>
        <v>416364</v>
      </c>
      <c r="U24" s="4">
        <f t="shared" si="4"/>
        <v>25.333333333333332</v>
      </c>
    </row>
    <row r="25" spans="1:21">
      <c r="A25" s="2">
        <v>416372</v>
      </c>
      <c r="B25" s="2">
        <v>416448</v>
      </c>
      <c r="C25" t="s">
        <v>0</v>
      </c>
      <c r="D25">
        <v>77</v>
      </c>
      <c r="E25">
        <v>77358697</v>
      </c>
      <c r="F25" t="s">
        <v>50</v>
      </c>
      <c r="G25" t="s">
        <v>51</v>
      </c>
      <c r="H25" t="s">
        <v>0</v>
      </c>
      <c r="I25" t="s">
        <v>0</v>
      </c>
      <c r="J25" t="s">
        <v>5262</v>
      </c>
      <c r="K25" t="s">
        <v>154</v>
      </c>
      <c r="L25">
        <f t="shared" si="0"/>
        <v>0</v>
      </c>
      <c r="M25">
        <f t="shared" si="1"/>
        <v>0</v>
      </c>
      <c r="N25">
        <f t="shared" si="2"/>
        <v>416372</v>
      </c>
      <c r="O25">
        <f t="shared" si="3"/>
        <v>416448</v>
      </c>
      <c r="U25" s="4">
        <f t="shared" si="4"/>
        <v>25.666666666666668</v>
      </c>
    </row>
    <row r="26" spans="1:21">
      <c r="A26" s="2">
        <v>501231</v>
      </c>
      <c r="B26" s="2">
        <v>501306</v>
      </c>
      <c r="C26" t="s">
        <v>11</v>
      </c>
      <c r="D26">
        <v>76</v>
      </c>
      <c r="E26">
        <v>77358697</v>
      </c>
      <c r="F26" t="s">
        <v>52</v>
      </c>
      <c r="G26" t="s">
        <v>53</v>
      </c>
      <c r="H26" t="s">
        <v>0</v>
      </c>
      <c r="I26" t="s">
        <v>0</v>
      </c>
      <c r="J26" t="s">
        <v>5262</v>
      </c>
      <c r="K26" t="s">
        <v>155</v>
      </c>
      <c r="L26">
        <f t="shared" si="0"/>
        <v>501231</v>
      </c>
      <c r="M26">
        <f t="shared" si="1"/>
        <v>501306</v>
      </c>
      <c r="N26">
        <f t="shared" si="2"/>
        <v>0</v>
      </c>
      <c r="O26">
        <f t="shared" si="3"/>
        <v>0</v>
      </c>
      <c r="R26" t="s">
        <v>5251</v>
      </c>
      <c r="S26" t="s">
        <v>5252</v>
      </c>
      <c r="U26" s="4">
        <f t="shared" si="4"/>
        <v>25.333333333333332</v>
      </c>
    </row>
    <row r="27" spans="1:21">
      <c r="A27" s="2">
        <v>549517</v>
      </c>
      <c r="B27" s="2">
        <v>549593</v>
      </c>
      <c r="C27" t="s">
        <v>0</v>
      </c>
      <c r="D27">
        <v>77</v>
      </c>
      <c r="E27">
        <v>77358697</v>
      </c>
      <c r="F27" t="s">
        <v>54</v>
      </c>
      <c r="G27" t="s">
        <v>55</v>
      </c>
      <c r="H27" t="s">
        <v>0</v>
      </c>
      <c r="I27" t="s">
        <v>0</v>
      </c>
      <c r="J27" t="s">
        <v>5262</v>
      </c>
      <c r="K27" t="s">
        <v>156</v>
      </c>
      <c r="L27">
        <f t="shared" si="0"/>
        <v>0</v>
      </c>
      <c r="M27">
        <f t="shared" si="1"/>
        <v>0</v>
      </c>
      <c r="N27">
        <f t="shared" si="2"/>
        <v>549517</v>
      </c>
      <c r="O27">
        <f t="shared" si="3"/>
        <v>549593</v>
      </c>
      <c r="R27">
        <f>BINOMDIST(929, 1953, 0.5, TRUE)</f>
        <v>1.6694869130078362E-2</v>
      </c>
      <c r="S27">
        <f>BINOMDIST(31, 71, 0.5, TRUE)</f>
        <v>0.17123549920993408</v>
      </c>
      <c r="U27" s="4">
        <f t="shared" si="4"/>
        <v>25.666666666666668</v>
      </c>
    </row>
    <row r="28" spans="1:21">
      <c r="A28" s="2">
        <v>675416</v>
      </c>
      <c r="B28" s="2">
        <v>675492</v>
      </c>
      <c r="C28" t="s">
        <v>11</v>
      </c>
      <c r="D28">
        <v>77</v>
      </c>
      <c r="E28">
        <v>77358697</v>
      </c>
      <c r="F28" t="s">
        <v>56</v>
      </c>
      <c r="G28" t="s">
        <v>57</v>
      </c>
      <c r="H28" t="s">
        <v>0</v>
      </c>
      <c r="I28" t="s">
        <v>0</v>
      </c>
      <c r="J28" t="s">
        <v>5262</v>
      </c>
      <c r="K28" t="s">
        <v>156</v>
      </c>
      <c r="L28">
        <f t="shared" si="0"/>
        <v>675416</v>
      </c>
      <c r="M28">
        <f t="shared" si="1"/>
        <v>675492</v>
      </c>
      <c r="N28">
        <f t="shared" si="2"/>
        <v>0</v>
      </c>
      <c r="O28">
        <f t="shared" si="3"/>
        <v>0</v>
      </c>
      <c r="U28" s="4">
        <f t="shared" si="4"/>
        <v>25.666666666666668</v>
      </c>
    </row>
    <row r="29" spans="1:21">
      <c r="A29" s="2">
        <v>704825</v>
      </c>
      <c r="B29" s="2">
        <v>704917</v>
      </c>
      <c r="C29" t="s">
        <v>11</v>
      </c>
      <c r="D29">
        <v>93</v>
      </c>
      <c r="E29">
        <v>77358697</v>
      </c>
      <c r="F29" t="s">
        <v>58</v>
      </c>
      <c r="G29" t="s">
        <v>59</v>
      </c>
      <c r="H29" t="s">
        <v>0</v>
      </c>
      <c r="I29" t="s">
        <v>0</v>
      </c>
      <c r="J29" t="s">
        <v>5262</v>
      </c>
      <c r="K29" t="s">
        <v>157</v>
      </c>
      <c r="L29">
        <f t="shared" si="0"/>
        <v>704825</v>
      </c>
      <c r="M29">
        <f t="shared" si="1"/>
        <v>704917</v>
      </c>
      <c r="N29">
        <f t="shared" si="2"/>
        <v>0</v>
      </c>
      <c r="O29">
        <f t="shared" si="3"/>
        <v>0</v>
      </c>
      <c r="U29" s="4">
        <f t="shared" si="4"/>
        <v>31</v>
      </c>
    </row>
    <row r="30" spans="1:21">
      <c r="A30" s="2">
        <v>750914</v>
      </c>
      <c r="B30" s="2">
        <v>750990</v>
      </c>
      <c r="C30" t="s">
        <v>11</v>
      </c>
      <c r="D30">
        <v>77</v>
      </c>
      <c r="E30">
        <v>77358697</v>
      </c>
      <c r="F30" t="s">
        <v>60</v>
      </c>
      <c r="G30" t="s">
        <v>61</v>
      </c>
      <c r="H30" t="s">
        <v>0</v>
      </c>
      <c r="I30" t="s">
        <v>0</v>
      </c>
      <c r="J30" t="s">
        <v>5262</v>
      </c>
      <c r="K30" t="s">
        <v>150</v>
      </c>
      <c r="L30">
        <f t="shared" si="0"/>
        <v>750914</v>
      </c>
      <c r="M30">
        <f t="shared" si="1"/>
        <v>750990</v>
      </c>
      <c r="N30">
        <f t="shared" si="2"/>
        <v>0</v>
      </c>
      <c r="O30">
        <f t="shared" si="3"/>
        <v>0</v>
      </c>
      <c r="U30" s="4">
        <f t="shared" si="4"/>
        <v>25.666666666666668</v>
      </c>
    </row>
    <row r="31" spans="1:21">
      <c r="A31" s="2">
        <v>773076</v>
      </c>
      <c r="B31" s="2">
        <v>773152</v>
      </c>
      <c r="C31" t="s">
        <v>11</v>
      </c>
      <c r="D31">
        <v>77</v>
      </c>
      <c r="E31">
        <v>77358697</v>
      </c>
      <c r="F31" t="s">
        <v>62</v>
      </c>
      <c r="G31" t="s">
        <v>63</v>
      </c>
      <c r="H31" t="s">
        <v>0</v>
      </c>
      <c r="I31" t="s">
        <v>0</v>
      </c>
      <c r="J31" t="s">
        <v>5262</v>
      </c>
      <c r="K31" t="s">
        <v>152</v>
      </c>
      <c r="L31">
        <f t="shared" si="0"/>
        <v>773076</v>
      </c>
      <c r="M31">
        <f t="shared" si="1"/>
        <v>773152</v>
      </c>
      <c r="N31">
        <f t="shared" si="2"/>
        <v>0</v>
      </c>
      <c r="O31">
        <f t="shared" si="3"/>
        <v>0</v>
      </c>
      <c r="U31" s="4">
        <f t="shared" si="4"/>
        <v>25.666666666666668</v>
      </c>
    </row>
    <row r="32" spans="1:21">
      <c r="A32" s="2">
        <v>773170</v>
      </c>
      <c r="B32" s="2">
        <v>773244</v>
      </c>
      <c r="C32" t="s">
        <v>11</v>
      </c>
      <c r="D32">
        <v>75</v>
      </c>
      <c r="E32">
        <v>77358697</v>
      </c>
      <c r="F32" t="s">
        <v>64</v>
      </c>
      <c r="G32" t="s">
        <v>65</v>
      </c>
      <c r="H32" t="s">
        <v>0</v>
      </c>
      <c r="I32" t="s">
        <v>0</v>
      </c>
      <c r="J32" t="s">
        <v>5262</v>
      </c>
      <c r="K32" t="s">
        <v>158</v>
      </c>
      <c r="L32">
        <f>IF(C32="+",A32,0)</f>
        <v>773170</v>
      </c>
      <c r="M32">
        <f t="shared" si="1"/>
        <v>773244</v>
      </c>
      <c r="N32">
        <f t="shared" si="2"/>
        <v>0</v>
      </c>
      <c r="O32">
        <f t="shared" si="3"/>
        <v>0</v>
      </c>
      <c r="U32" s="4">
        <f t="shared" si="4"/>
        <v>25</v>
      </c>
    </row>
    <row r="33" spans="1:21">
      <c r="A33" s="2">
        <v>889213</v>
      </c>
      <c r="B33" s="2">
        <v>889288</v>
      </c>
      <c r="C33" t="s">
        <v>11</v>
      </c>
      <c r="D33">
        <v>76</v>
      </c>
      <c r="E33">
        <v>77358697</v>
      </c>
      <c r="F33" t="s">
        <v>66</v>
      </c>
      <c r="G33" t="s">
        <v>67</v>
      </c>
      <c r="H33" t="s">
        <v>0</v>
      </c>
      <c r="I33" t="s">
        <v>0</v>
      </c>
      <c r="J33" t="s">
        <v>5262</v>
      </c>
      <c r="K33" t="s">
        <v>148</v>
      </c>
      <c r="L33">
        <f t="shared" si="0"/>
        <v>889213</v>
      </c>
      <c r="M33">
        <f t="shared" si="1"/>
        <v>889288</v>
      </c>
      <c r="N33">
        <f t="shared" si="2"/>
        <v>0</v>
      </c>
      <c r="O33">
        <f t="shared" si="3"/>
        <v>0</v>
      </c>
      <c r="U33" s="4">
        <f t="shared" si="4"/>
        <v>25.333333333333332</v>
      </c>
    </row>
    <row r="34" spans="1:21">
      <c r="A34" s="2">
        <v>889323</v>
      </c>
      <c r="B34" s="2">
        <v>889398</v>
      </c>
      <c r="C34" t="s">
        <v>11</v>
      </c>
      <c r="D34">
        <v>76</v>
      </c>
      <c r="E34">
        <v>77358697</v>
      </c>
      <c r="F34" t="s">
        <v>68</v>
      </c>
      <c r="G34" t="s">
        <v>69</v>
      </c>
      <c r="H34" t="s">
        <v>0</v>
      </c>
      <c r="I34" t="s">
        <v>0</v>
      </c>
      <c r="J34" t="s">
        <v>5262</v>
      </c>
      <c r="K34" t="s">
        <v>148</v>
      </c>
      <c r="L34">
        <f t="shared" si="0"/>
        <v>889323</v>
      </c>
      <c r="M34">
        <f t="shared" si="1"/>
        <v>889398</v>
      </c>
      <c r="N34">
        <f t="shared" si="2"/>
        <v>0</v>
      </c>
      <c r="O34">
        <f t="shared" si="3"/>
        <v>0</v>
      </c>
      <c r="U34" s="4">
        <f t="shared" si="4"/>
        <v>25.333333333333332</v>
      </c>
    </row>
    <row r="35" spans="1:21">
      <c r="A35" s="2">
        <v>894882</v>
      </c>
      <c r="B35" s="2">
        <v>894957</v>
      </c>
      <c r="C35" t="s">
        <v>11</v>
      </c>
      <c r="D35">
        <v>76</v>
      </c>
      <c r="E35">
        <v>77358697</v>
      </c>
      <c r="F35" t="s">
        <v>70</v>
      </c>
      <c r="G35" t="s">
        <v>71</v>
      </c>
      <c r="H35" t="s">
        <v>0</v>
      </c>
      <c r="I35" t="s">
        <v>0</v>
      </c>
      <c r="J35" t="s">
        <v>5262</v>
      </c>
      <c r="K35" t="s">
        <v>159</v>
      </c>
      <c r="L35">
        <f t="shared" si="0"/>
        <v>894882</v>
      </c>
      <c r="M35">
        <f t="shared" si="1"/>
        <v>894957</v>
      </c>
      <c r="N35">
        <f t="shared" si="2"/>
        <v>0</v>
      </c>
      <c r="O35">
        <f t="shared" si="3"/>
        <v>0</v>
      </c>
      <c r="U35" s="4">
        <f t="shared" si="4"/>
        <v>25.333333333333332</v>
      </c>
    </row>
    <row r="36" spans="1:21">
      <c r="A36" s="2">
        <v>894970</v>
      </c>
      <c r="B36" s="2">
        <v>895045</v>
      </c>
      <c r="C36" t="s">
        <v>11</v>
      </c>
      <c r="D36">
        <v>76</v>
      </c>
      <c r="E36">
        <v>77358697</v>
      </c>
      <c r="F36" t="s">
        <v>72</v>
      </c>
      <c r="G36" t="s">
        <v>73</v>
      </c>
      <c r="H36" t="s">
        <v>0</v>
      </c>
      <c r="I36" t="s">
        <v>0</v>
      </c>
      <c r="J36" t="s">
        <v>5262</v>
      </c>
      <c r="K36" t="s">
        <v>159</v>
      </c>
      <c r="L36">
        <f t="shared" si="0"/>
        <v>894970</v>
      </c>
      <c r="M36">
        <f t="shared" si="1"/>
        <v>895045</v>
      </c>
      <c r="N36">
        <f t="shared" si="2"/>
        <v>0</v>
      </c>
      <c r="O36">
        <f t="shared" si="3"/>
        <v>0</v>
      </c>
      <c r="U36" s="4">
        <f t="shared" si="4"/>
        <v>25.333333333333332</v>
      </c>
    </row>
    <row r="37" spans="1:21">
      <c r="A37" s="2">
        <v>895054</v>
      </c>
      <c r="B37" s="2">
        <v>895129</v>
      </c>
      <c r="C37" t="s">
        <v>11</v>
      </c>
      <c r="D37">
        <v>76</v>
      </c>
      <c r="E37">
        <v>77358697</v>
      </c>
      <c r="F37" t="s">
        <v>74</v>
      </c>
      <c r="G37" t="s">
        <v>75</v>
      </c>
      <c r="H37" t="s">
        <v>0</v>
      </c>
      <c r="I37" t="s">
        <v>0</v>
      </c>
      <c r="J37" t="s">
        <v>5262</v>
      </c>
      <c r="K37" t="s">
        <v>159</v>
      </c>
      <c r="L37">
        <f t="shared" si="0"/>
        <v>895054</v>
      </c>
      <c r="M37">
        <f t="shared" si="1"/>
        <v>895129</v>
      </c>
      <c r="N37">
        <f t="shared" si="2"/>
        <v>0</v>
      </c>
      <c r="O37">
        <f t="shared" si="3"/>
        <v>0</v>
      </c>
      <c r="U37" s="4">
        <f t="shared" si="4"/>
        <v>25.333333333333332</v>
      </c>
    </row>
    <row r="38" spans="1:21">
      <c r="A38" s="2">
        <v>915875</v>
      </c>
      <c r="B38" s="2">
        <v>915965</v>
      </c>
      <c r="C38" t="s">
        <v>11</v>
      </c>
      <c r="D38">
        <v>91</v>
      </c>
      <c r="E38">
        <v>77358697</v>
      </c>
      <c r="F38" t="s">
        <v>76</v>
      </c>
      <c r="G38" t="s">
        <v>77</v>
      </c>
      <c r="H38" t="s">
        <v>0</v>
      </c>
      <c r="I38" t="s">
        <v>0</v>
      </c>
      <c r="J38" t="s">
        <v>5262</v>
      </c>
      <c r="K38" t="s">
        <v>157</v>
      </c>
      <c r="L38">
        <f t="shared" si="0"/>
        <v>915875</v>
      </c>
      <c r="M38">
        <f t="shared" si="1"/>
        <v>915965</v>
      </c>
      <c r="N38">
        <f t="shared" si="2"/>
        <v>0</v>
      </c>
      <c r="O38">
        <f t="shared" si="3"/>
        <v>0</v>
      </c>
      <c r="U38" s="4">
        <f t="shared" si="4"/>
        <v>30.333333333333332</v>
      </c>
    </row>
    <row r="39" spans="1:21">
      <c r="A39" s="2">
        <v>916041</v>
      </c>
      <c r="B39" s="2">
        <v>916130</v>
      </c>
      <c r="C39" t="s">
        <v>11</v>
      </c>
      <c r="D39">
        <v>90</v>
      </c>
      <c r="E39">
        <v>77358697</v>
      </c>
      <c r="F39" t="s">
        <v>78</v>
      </c>
      <c r="G39" t="s">
        <v>79</v>
      </c>
      <c r="H39" t="s">
        <v>0</v>
      </c>
      <c r="I39" t="s">
        <v>0</v>
      </c>
      <c r="J39" t="s">
        <v>5262</v>
      </c>
      <c r="K39" t="s">
        <v>157</v>
      </c>
      <c r="L39">
        <f t="shared" si="0"/>
        <v>916041</v>
      </c>
      <c r="M39">
        <f t="shared" si="1"/>
        <v>916130</v>
      </c>
      <c r="N39">
        <f t="shared" si="2"/>
        <v>0</v>
      </c>
      <c r="O39">
        <f t="shared" si="3"/>
        <v>0</v>
      </c>
      <c r="U39" s="4">
        <f t="shared" si="4"/>
        <v>30</v>
      </c>
    </row>
    <row r="40" spans="1:21">
      <c r="A40" s="2">
        <v>1201884</v>
      </c>
      <c r="B40" s="2">
        <v>1201974</v>
      </c>
      <c r="C40" t="s">
        <v>0</v>
      </c>
      <c r="D40">
        <v>91</v>
      </c>
      <c r="E40">
        <v>77358697</v>
      </c>
      <c r="F40" t="s">
        <v>80</v>
      </c>
      <c r="G40" t="s">
        <v>81</v>
      </c>
      <c r="H40" t="s">
        <v>0</v>
      </c>
      <c r="I40" t="s">
        <v>0</v>
      </c>
      <c r="J40" t="s">
        <v>5262</v>
      </c>
      <c r="K40" t="s">
        <v>157</v>
      </c>
      <c r="L40">
        <f t="shared" si="0"/>
        <v>0</v>
      </c>
      <c r="M40">
        <f t="shared" si="1"/>
        <v>0</v>
      </c>
      <c r="N40">
        <f t="shared" si="2"/>
        <v>1201884</v>
      </c>
      <c r="O40">
        <f t="shared" si="3"/>
        <v>1201974</v>
      </c>
      <c r="U40" s="4">
        <f t="shared" si="4"/>
        <v>30.333333333333332</v>
      </c>
    </row>
    <row r="41" spans="1:21">
      <c r="A41" s="2">
        <v>1202013</v>
      </c>
      <c r="B41" s="2">
        <v>1202099</v>
      </c>
      <c r="C41" t="s">
        <v>0</v>
      </c>
      <c r="D41">
        <v>87</v>
      </c>
      <c r="E41">
        <v>77358697</v>
      </c>
      <c r="F41" t="s">
        <v>82</v>
      </c>
      <c r="G41" t="s">
        <v>83</v>
      </c>
      <c r="H41" t="s">
        <v>0</v>
      </c>
      <c r="I41" t="s">
        <v>0</v>
      </c>
      <c r="J41" t="s">
        <v>5262</v>
      </c>
      <c r="K41" t="s">
        <v>160</v>
      </c>
      <c r="L41">
        <f t="shared" si="0"/>
        <v>0</v>
      </c>
      <c r="M41">
        <f t="shared" si="1"/>
        <v>0</v>
      </c>
      <c r="N41">
        <f t="shared" si="2"/>
        <v>1202013</v>
      </c>
      <c r="O41">
        <f t="shared" si="3"/>
        <v>1202099</v>
      </c>
      <c r="U41" s="4">
        <f t="shared" si="4"/>
        <v>29</v>
      </c>
    </row>
    <row r="42" spans="1:21">
      <c r="A42" s="2">
        <v>1202135</v>
      </c>
      <c r="B42" s="2">
        <v>1202221</v>
      </c>
      <c r="C42" t="s">
        <v>0</v>
      </c>
      <c r="D42">
        <v>87</v>
      </c>
      <c r="E42">
        <v>77358697</v>
      </c>
      <c r="F42" t="s">
        <v>84</v>
      </c>
      <c r="G42" t="s">
        <v>85</v>
      </c>
      <c r="H42" t="s">
        <v>0</v>
      </c>
      <c r="I42" t="s">
        <v>0</v>
      </c>
      <c r="J42" t="s">
        <v>5262</v>
      </c>
      <c r="K42" t="s">
        <v>160</v>
      </c>
      <c r="L42">
        <f t="shared" si="0"/>
        <v>0</v>
      </c>
      <c r="M42">
        <f t="shared" si="1"/>
        <v>0</v>
      </c>
      <c r="N42">
        <f t="shared" si="2"/>
        <v>1202135</v>
      </c>
      <c r="O42">
        <f t="shared" si="3"/>
        <v>1202221</v>
      </c>
      <c r="U42" s="4">
        <f t="shared" si="4"/>
        <v>29</v>
      </c>
    </row>
    <row r="43" spans="1:21">
      <c r="A43" s="2">
        <v>1260472</v>
      </c>
      <c r="B43" s="2">
        <v>1260556</v>
      </c>
      <c r="C43" t="s">
        <v>0</v>
      </c>
      <c r="D43">
        <v>85</v>
      </c>
      <c r="E43">
        <v>77358697</v>
      </c>
      <c r="F43" t="s">
        <v>86</v>
      </c>
      <c r="G43" t="s">
        <v>87</v>
      </c>
      <c r="H43" t="s">
        <v>0</v>
      </c>
      <c r="I43" t="s">
        <v>0</v>
      </c>
      <c r="J43" t="s">
        <v>5262</v>
      </c>
      <c r="K43" t="s">
        <v>160</v>
      </c>
      <c r="L43">
        <f>IF(C43="+",A43,0)</f>
        <v>0</v>
      </c>
      <c r="M43">
        <f t="shared" si="1"/>
        <v>0</v>
      </c>
      <c r="N43">
        <f t="shared" si="2"/>
        <v>1260472</v>
      </c>
      <c r="O43">
        <f t="shared" si="3"/>
        <v>1260556</v>
      </c>
      <c r="U43" s="4">
        <f t="shared" si="4"/>
        <v>28.333333333333332</v>
      </c>
    </row>
    <row r="44" spans="1:21">
      <c r="A44" s="2">
        <v>1499772</v>
      </c>
      <c r="B44" s="2">
        <v>1499848</v>
      </c>
      <c r="C44" t="s">
        <v>11</v>
      </c>
      <c r="D44">
        <v>77</v>
      </c>
      <c r="E44">
        <v>77358697</v>
      </c>
      <c r="F44" t="s">
        <v>88</v>
      </c>
      <c r="G44" t="s">
        <v>89</v>
      </c>
      <c r="H44" t="s">
        <v>0</v>
      </c>
      <c r="I44" t="s">
        <v>0</v>
      </c>
      <c r="J44" t="s">
        <v>5262</v>
      </c>
      <c r="K44" t="s">
        <v>152</v>
      </c>
      <c r="L44">
        <f t="shared" si="0"/>
        <v>1499772</v>
      </c>
      <c r="M44">
        <f>IF(C44="+",B44,0)</f>
        <v>1499848</v>
      </c>
      <c r="N44">
        <f t="shared" si="2"/>
        <v>0</v>
      </c>
      <c r="O44">
        <f t="shared" si="3"/>
        <v>0</v>
      </c>
      <c r="U44" s="4">
        <f t="shared" si="4"/>
        <v>25.666666666666668</v>
      </c>
    </row>
    <row r="45" spans="1:21">
      <c r="A45" s="2">
        <v>1499866</v>
      </c>
      <c r="B45" s="2">
        <v>1499940</v>
      </c>
      <c r="C45" t="s">
        <v>11</v>
      </c>
      <c r="D45">
        <v>75</v>
      </c>
      <c r="E45">
        <v>77358697</v>
      </c>
      <c r="F45" t="s">
        <v>90</v>
      </c>
      <c r="G45" t="s">
        <v>91</v>
      </c>
      <c r="H45" t="s">
        <v>0</v>
      </c>
      <c r="I45" t="s">
        <v>0</v>
      </c>
      <c r="J45" t="s">
        <v>5262</v>
      </c>
      <c r="K45" t="s">
        <v>158</v>
      </c>
      <c r="L45">
        <f t="shared" si="0"/>
        <v>1499866</v>
      </c>
      <c r="M45">
        <f t="shared" si="1"/>
        <v>1499940</v>
      </c>
      <c r="N45">
        <f t="shared" si="2"/>
        <v>0</v>
      </c>
      <c r="O45">
        <f t="shared" si="3"/>
        <v>0</v>
      </c>
      <c r="U45" s="4">
        <f t="shared" si="4"/>
        <v>25</v>
      </c>
    </row>
    <row r="46" spans="1:21">
      <c r="A46" s="2">
        <v>1578315</v>
      </c>
      <c r="B46" s="2">
        <v>1578390</v>
      </c>
      <c r="C46" t="s">
        <v>0</v>
      </c>
      <c r="D46">
        <v>76</v>
      </c>
      <c r="E46">
        <v>77358697</v>
      </c>
      <c r="F46" t="s">
        <v>92</v>
      </c>
      <c r="G46" t="s">
        <v>93</v>
      </c>
      <c r="H46" t="s">
        <v>0</v>
      </c>
      <c r="I46" t="s">
        <v>0</v>
      </c>
      <c r="J46" t="s">
        <v>5262</v>
      </c>
      <c r="K46" t="s">
        <v>155</v>
      </c>
      <c r="L46">
        <f t="shared" si="0"/>
        <v>0</v>
      </c>
      <c r="M46">
        <f t="shared" si="1"/>
        <v>0</v>
      </c>
      <c r="N46">
        <f t="shared" si="2"/>
        <v>1578315</v>
      </c>
      <c r="O46">
        <f t="shared" si="3"/>
        <v>1578390</v>
      </c>
      <c r="U46" s="4">
        <f t="shared" si="4"/>
        <v>25.333333333333332</v>
      </c>
    </row>
    <row r="47" spans="1:21">
      <c r="A47" s="2">
        <v>1640362</v>
      </c>
      <c r="B47" s="2">
        <v>1640446</v>
      </c>
      <c r="C47" t="s">
        <v>0</v>
      </c>
      <c r="D47">
        <v>85</v>
      </c>
      <c r="E47">
        <v>77358697</v>
      </c>
      <c r="F47" t="s">
        <v>94</v>
      </c>
      <c r="G47" t="s">
        <v>95</v>
      </c>
      <c r="H47" t="s">
        <v>0</v>
      </c>
      <c r="I47" t="s">
        <v>0</v>
      </c>
      <c r="J47" t="s">
        <v>5262</v>
      </c>
      <c r="K47" t="s">
        <v>160</v>
      </c>
      <c r="L47">
        <f t="shared" si="0"/>
        <v>0</v>
      </c>
      <c r="M47">
        <f t="shared" si="1"/>
        <v>0</v>
      </c>
      <c r="N47">
        <f t="shared" si="2"/>
        <v>1640362</v>
      </c>
      <c r="O47">
        <f t="shared" si="3"/>
        <v>1640446</v>
      </c>
      <c r="U47" s="4">
        <f t="shared" si="4"/>
        <v>28.333333333333332</v>
      </c>
    </row>
    <row r="48" spans="1:21">
      <c r="A48" s="2">
        <v>1650211</v>
      </c>
      <c r="B48" s="2">
        <v>1650300</v>
      </c>
      <c r="C48" t="s">
        <v>0</v>
      </c>
      <c r="D48">
        <v>90</v>
      </c>
      <c r="E48">
        <v>77358697</v>
      </c>
      <c r="F48" t="s">
        <v>96</v>
      </c>
      <c r="G48" t="s">
        <v>97</v>
      </c>
      <c r="H48" t="s">
        <v>0</v>
      </c>
      <c r="I48" t="s">
        <v>0</v>
      </c>
      <c r="J48" t="s">
        <v>5262</v>
      </c>
      <c r="K48" t="s">
        <v>160</v>
      </c>
      <c r="L48">
        <f t="shared" si="0"/>
        <v>0</v>
      </c>
      <c r="M48">
        <f t="shared" si="1"/>
        <v>0</v>
      </c>
      <c r="N48">
        <f t="shared" si="2"/>
        <v>1650211</v>
      </c>
      <c r="O48">
        <f t="shared" si="3"/>
        <v>1650300</v>
      </c>
      <c r="U48" s="4">
        <f t="shared" si="4"/>
        <v>30</v>
      </c>
    </row>
    <row r="49" spans="1:21">
      <c r="A49" s="2">
        <v>1650403</v>
      </c>
      <c r="B49" s="2">
        <v>1650476</v>
      </c>
      <c r="C49" t="s">
        <v>0</v>
      </c>
      <c r="D49">
        <v>74</v>
      </c>
      <c r="E49">
        <v>77358697</v>
      </c>
      <c r="F49" t="s">
        <v>98</v>
      </c>
      <c r="G49" t="s">
        <v>99</v>
      </c>
      <c r="H49" t="s">
        <v>0</v>
      </c>
      <c r="I49" t="s">
        <v>0</v>
      </c>
      <c r="J49" t="s">
        <v>5262</v>
      </c>
      <c r="K49" t="s">
        <v>161</v>
      </c>
      <c r="L49">
        <f t="shared" si="0"/>
        <v>0</v>
      </c>
      <c r="M49">
        <f t="shared" si="1"/>
        <v>0</v>
      </c>
      <c r="N49">
        <f t="shared" si="2"/>
        <v>1650403</v>
      </c>
      <c r="O49">
        <f t="shared" si="3"/>
        <v>1650476</v>
      </c>
      <c r="U49" s="4">
        <f t="shared" si="4"/>
        <v>24.666666666666668</v>
      </c>
    </row>
    <row r="50" spans="1:21">
      <c r="A50" s="2">
        <v>1650502</v>
      </c>
      <c r="B50" s="2">
        <v>1650577</v>
      </c>
      <c r="C50" t="s">
        <v>0</v>
      </c>
      <c r="D50">
        <v>76</v>
      </c>
      <c r="E50">
        <v>77358697</v>
      </c>
      <c r="F50" t="s">
        <v>100</v>
      </c>
      <c r="G50" t="s">
        <v>101</v>
      </c>
      <c r="H50" t="s">
        <v>0</v>
      </c>
      <c r="I50" t="s">
        <v>0</v>
      </c>
      <c r="J50" t="s">
        <v>5262</v>
      </c>
      <c r="K50" t="s">
        <v>147</v>
      </c>
      <c r="L50">
        <f t="shared" si="0"/>
        <v>0</v>
      </c>
      <c r="M50">
        <f t="shared" si="1"/>
        <v>0</v>
      </c>
      <c r="N50">
        <f t="shared" si="2"/>
        <v>1650502</v>
      </c>
      <c r="O50">
        <f t="shared" si="3"/>
        <v>1650577</v>
      </c>
      <c r="U50" s="4">
        <f t="shared" si="4"/>
        <v>25.333333333333332</v>
      </c>
    </row>
    <row r="51" spans="1:21">
      <c r="A51" s="2">
        <v>1650599</v>
      </c>
      <c r="B51" s="2">
        <v>1650674</v>
      </c>
      <c r="C51" t="s">
        <v>0</v>
      </c>
      <c r="D51">
        <v>76</v>
      </c>
      <c r="E51">
        <v>77358697</v>
      </c>
      <c r="F51" t="s">
        <v>102</v>
      </c>
      <c r="G51" t="s">
        <v>103</v>
      </c>
      <c r="H51" t="s">
        <v>0</v>
      </c>
      <c r="I51" t="s">
        <v>0</v>
      </c>
      <c r="J51" t="s">
        <v>5262</v>
      </c>
      <c r="K51" t="s">
        <v>147</v>
      </c>
      <c r="L51">
        <f t="shared" si="0"/>
        <v>0</v>
      </c>
      <c r="M51">
        <f t="shared" si="1"/>
        <v>0</v>
      </c>
      <c r="N51">
        <f t="shared" si="2"/>
        <v>1650599</v>
      </c>
      <c r="O51">
        <f t="shared" si="3"/>
        <v>1650674</v>
      </c>
      <c r="U51" s="4">
        <f t="shared" si="4"/>
        <v>25.333333333333332</v>
      </c>
    </row>
    <row r="52" spans="1:21">
      <c r="A52" s="2">
        <v>1650698</v>
      </c>
      <c r="B52" s="2">
        <v>1650773</v>
      </c>
      <c r="C52" t="s">
        <v>0</v>
      </c>
      <c r="D52">
        <v>76</v>
      </c>
      <c r="E52">
        <v>77358697</v>
      </c>
      <c r="F52" t="s">
        <v>104</v>
      </c>
      <c r="G52" t="s">
        <v>105</v>
      </c>
      <c r="H52" t="s">
        <v>0</v>
      </c>
      <c r="I52" t="s">
        <v>0</v>
      </c>
      <c r="J52" t="s">
        <v>5262</v>
      </c>
      <c r="K52" t="s">
        <v>147</v>
      </c>
      <c r="L52">
        <f t="shared" si="0"/>
        <v>0</v>
      </c>
      <c r="M52">
        <f t="shared" si="1"/>
        <v>0</v>
      </c>
      <c r="N52">
        <f t="shared" si="2"/>
        <v>1650698</v>
      </c>
      <c r="O52">
        <f t="shared" si="3"/>
        <v>1650773</v>
      </c>
      <c r="U52" s="4">
        <f t="shared" si="4"/>
        <v>25.333333333333332</v>
      </c>
    </row>
    <row r="53" spans="1:21">
      <c r="A53" s="2">
        <v>1650799</v>
      </c>
      <c r="B53" s="2">
        <v>1650874</v>
      </c>
      <c r="C53" t="s">
        <v>0</v>
      </c>
      <c r="D53">
        <v>76</v>
      </c>
      <c r="E53">
        <v>77358697</v>
      </c>
      <c r="F53" t="s">
        <v>106</v>
      </c>
      <c r="G53" t="s">
        <v>107</v>
      </c>
      <c r="H53" t="s">
        <v>0</v>
      </c>
      <c r="I53" t="s">
        <v>0</v>
      </c>
      <c r="J53" t="s">
        <v>5262</v>
      </c>
      <c r="K53" t="s">
        <v>147</v>
      </c>
      <c r="L53">
        <f t="shared" si="0"/>
        <v>0</v>
      </c>
      <c r="M53">
        <f t="shared" si="1"/>
        <v>0</v>
      </c>
      <c r="N53">
        <f t="shared" si="2"/>
        <v>1650799</v>
      </c>
      <c r="O53">
        <f t="shared" si="3"/>
        <v>1650874</v>
      </c>
      <c r="U53" s="4">
        <f t="shared" si="4"/>
        <v>25.333333333333332</v>
      </c>
    </row>
    <row r="54" spans="1:21">
      <c r="A54" s="2">
        <v>1679073</v>
      </c>
      <c r="B54" s="2">
        <v>1679148</v>
      </c>
      <c r="C54" t="s">
        <v>11</v>
      </c>
      <c r="D54">
        <v>76</v>
      </c>
      <c r="E54">
        <v>77358697</v>
      </c>
      <c r="F54" t="s">
        <v>108</v>
      </c>
      <c r="G54" t="s">
        <v>109</v>
      </c>
      <c r="H54" t="s">
        <v>0</v>
      </c>
      <c r="I54" t="s">
        <v>0</v>
      </c>
      <c r="J54" t="s">
        <v>5262</v>
      </c>
      <c r="K54" t="s">
        <v>158</v>
      </c>
      <c r="L54">
        <f t="shared" si="0"/>
        <v>1679073</v>
      </c>
      <c r="M54">
        <f t="shared" si="1"/>
        <v>1679148</v>
      </c>
      <c r="N54">
        <f t="shared" si="2"/>
        <v>0</v>
      </c>
      <c r="O54">
        <f t="shared" si="3"/>
        <v>0</v>
      </c>
      <c r="U54" s="4">
        <f t="shared" si="4"/>
        <v>25.333333333333332</v>
      </c>
    </row>
    <row r="55" spans="1:21">
      <c r="A55" s="2">
        <v>1725270</v>
      </c>
      <c r="B55" s="2">
        <v>1725386</v>
      </c>
      <c r="C55" t="s">
        <v>0</v>
      </c>
      <c r="D55">
        <v>117</v>
      </c>
      <c r="E55">
        <v>77358697</v>
      </c>
      <c r="F55" t="s">
        <v>0</v>
      </c>
      <c r="G55" t="s">
        <v>110</v>
      </c>
      <c r="H55" t="s">
        <v>0</v>
      </c>
      <c r="I55" t="s">
        <v>0</v>
      </c>
      <c r="J55" t="s">
        <v>5262</v>
      </c>
      <c r="K55" t="s">
        <v>145</v>
      </c>
      <c r="L55">
        <f t="shared" si="0"/>
        <v>0</v>
      </c>
      <c r="M55">
        <f t="shared" si="1"/>
        <v>0</v>
      </c>
      <c r="N55">
        <f t="shared" si="2"/>
        <v>1725270</v>
      </c>
      <c r="O55">
        <f t="shared" si="3"/>
        <v>1725386</v>
      </c>
      <c r="U55" s="4">
        <f t="shared" si="4"/>
        <v>39</v>
      </c>
    </row>
    <row r="56" spans="1:21">
      <c r="A56" s="2">
        <v>1725480</v>
      </c>
      <c r="B56" s="2">
        <v>1728370</v>
      </c>
      <c r="C56" t="s">
        <v>0</v>
      </c>
      <c r="D56">
        <v>2891</v>
      </c>
      <c r="E56">
        <v>77358697</v>
      </c>
      <c r="F56" t="s">
        <v>0</v>
      </c>
      <c r="G56" t="s">
        <v>111</v>
      </c>
      <c r="H56" t="s">
        <v>0</v>
      </c>
      <c r="I56" t="s">
        <v>0</v>
      </c>
      <c r="J56" t="s">
        <v>5262</v>
      </c>
      <c r="K56" t="s">
        <v>144</v>
      </c>
      <c r="L56">
        <f>IF(C56="+",A56,0)</f>
        <v>0</v>
      </c>
      <c r="M56">
        <f>IF(C56="+",B56,0)</f>
        <v>0</v>
      </c>
      <c r="N56">
        <f t="shared" si="2"/>
        <v>1725480</v>
      </c>
      <c r="O56">
        <f t="shared" si="3"/>
        <v>1728370</v>
      </c>
      <c r="U56" s="4">
        <f t="shared" si="4"/>
        <v>963.66666666666663</v>
      </c>
    </row>
    <row r="57" spans="1:21">
      <c r="A57" s="2">
        <v>1728777</v>
      </c>
      <c r="B57" s="2">
        <v>1728852</v>
      </c>
      <c r="C57" t="s">
        <v>0</v>
      </c>
      <c r="D57">
        <v>76</v>
      </c>
      <c r="E57">
        <v>77358697</v>
      </c>
      <c r="F57" t="s">
        <v>112</v>
      </c>
      <c r="G57" t="s">
        <v>113</v>
      </c>
      <c r="H57" t="s">
        <v>0</v>
      </c>
      <c r="I57" t="s">
        <v>0</v>
      </c>
      <c r="J57" t="s">
        <v>5262</v>
      </c>
      <c r="K57" t="s">
        <v>143</v>
      </c>
      <c r="L57">
        <f t="shared" si="0"/>
        <v>0</v>
      </c>
      <c r="M57">
        <f t="shared" si="1"/>
        <v>0</v>
      </c>
      <c r="N57">
        <f t="shared" si="2"/>
        <v>1728777</v>
      </c>
      <c r="O57">
        <f t="shared" si="3"/>
        <v>1728852</v>
      </c>
      <c r="U57" s="4">
        <f t="shared" si="4"/>
        <v>25.333333333333332</v>
      </c>
    </row>
    <row r="58" spans="1:21">
      <c r="A58" s="2">
        <v>1728858</v>
      </c>
      <c r="B58" s="2">
        <v>1728934</v>
      </c>
      <c r="C58" t="s">
        <v>0</v>
      </c>
      <c r="D58">
        <v>77</v>
      </c>
      <c r="E58">
        <v>77358697</v>
      </c>
      <c r="F58" t="s">
        <v>114</v>
      </c>
      <c r="G58" t="s">
        <v>115</v>
      </c>
      <c r="H58" t="s">
        <v>0</v>
      </c>
      <c r="I58" t="s">
        <v>0</v>
      </c>
      <c r="J58" t="s">
        <v>5262</v>
      </c>
      <c r="K58" t="s">
        <v>142</v>
      </c>
      <c r="L58">
        <f t="shared" si="0"/>
        <v>0</v>
      </c>
      <c r="M58">
        <f t="shared" si="1"/>
        <v>0</v>
      </c>
      <c r="N58">
        <f t="shared" si="2"/>
        <v>1728858</v>
      </c>
      <c r="O58">
        <f t="shared" si="3"/>
        <v>1728934</v>
      </c>
      <c r="U58" s="4">
        <f t="shared" si="4"/>
        <v>25.666666666666668</v>
      </c>
    </row>
    <row r="59" spans="1:21">
      <c r="A59" s="2">
        <v>1729034</v>
      </c>
      <c r="B59" s="2">
        <v>1730577</v>
      </c>
      <c r="C59" t="s">
        <v>0</v>
      </c>
      <c r="D59">
        <v>1544</v>
      </c>
      <c r="E59">
        <v>77358697</v>
      </c>
      <c r="F59" t="s">
        <v>0</v>
      </c>
      <c r="G59" t="s">
        <v>116</v>
      </c>
      <c r="H59" t="s">
        <v>0</v>
      </c>
      <c r="I59" t="s">
        <v>0</v>
      </c>
      <c r="J59" t="s">
        <v>5262</v>
      </c>
      <c r="K59" t="s">
        <v>141</v>
      </c>
      <c r="L59">
        <f t="shared" si="0"/>
        <v>0</v>
      </c>
      <c r="M59">
        <f t="shared" si="1"/>
        <v>0</v>
      </c>
      <c r="N59">
        <f t="shared" si="2"/>
        <v>1729034</v>
      </c>
      <c r="O59">
        <f t="shared" si="3"/>
        <v>1730577</v>
      </c>
      <c r="U59" s="4">
        <f t="shared" si="4"/>
        <v>514.66666666666663</v>
      </c>
    </row>
    <row r="60" spans="1:21">
      <c r="A60" s="2">
        <v>1753611</v>
      </c>
      <c r="B60" s="2">
        <v>1753686</v>
      </c>
      <c r="C60" t="s">
        <v>11</v>
      </c>
      <c r="D60">
        <v>76</v>
      </c>
      <c r="E60">
        <v>77358697</v>
      </c>
      <c r="F60" t="s">
        <v>117</v>
      </c>
      <c r="G60" t="s">
        <v>118</v>
      </c>
      <c r="H60" t="s">
        <v>0</v>
      </c>
      <c r="I60" t="s">
        <v>0</v>
      </c>
      <c r="J60" t="s">
        <v>5262</v>
      </c>
      <c r="K60" t="s">
        <v>152</v>
      </c>
      <c r="L60">
        <f t="shared" si="0"/>
        <v>1753611</v>
      </c>
      <c r="M60">
        <f t="shared" si="1"/>
        <v>1753686</v>
      </c>
      <c r="N60">
        <f t="shared" si="2"/>
        <v>0</v>
      </c>
      <c r="O60">
        <f t="shared" si="3"/>
        <v>0</v>
      </c>
      <c r="U60" s="4">
        <f t="shared" si="4"/>
        <v>25.333333333333332</v>
      </c>
    </row>
    <row r="61" spans="1:21">
      <c r="A61" s="2">
        <v>1780355</v>
      </c>
      <c r="B61" s="2">
        <v>1780430</v>
      </c>
      <c r="C61" t="s">
        <v>11</v>
      </c>
      <c r="D61">
        <v>76</v>
      </c>
      <c r="E61">
        <v>77358697</v>
      </c>
      <c r="F61" t="s">
        <v>119</v>
      </c>
      <c r="G61" t="s">
        <v>120</v>
      </c>
      <c r="H61" t="s">
        <v>0</v>
      </c>
      <c r="I61" t="s">
        <v>0</v>
      </c>
      <c r="J61" t="s">
        <v>5262</v>
      </c>
      <c r="K61" t="s">
        <v>154</v>
      </c>
      <c r="L61">
        <f t="shared" si="0"/>
        <v>1780355</v>
      </c>
      <c r="M61">
        <f t="shared" si="1"/>
        <v>1780430</v>
      </c>
      <c r="N61">
        <f t="shared" si="2"/>
        <v>0</v>
      </c>
      <c r="O61">
        <f t="shared" si="3"/>
        <v>0</v>
      </c>
      <c r="U61" s="4">
        <f t="shared" si="4"/>
        <v>25.333333333333332</v>
      </c>
    </row>
    <row r="62" spans="1:21">
      <c r="A62" s="2">
        <v>1944782</v>
      </c>
      <c r="B62" s="2">
        <v>1944857</v>
      </c>
      <c r="C62" t="s">
        <v>0</v>
      </c>
      <c r="D62">
        <v>76</v>
      </c>
      <c r="E62">
        <v>77358697</v>
      </c>
      <c r="F62" t="s">
        <v>121</v>
      </c>
      <c r="G62" t="s">
        <v>122</v>
      </c>
      <c r="H62" t="s">
        <v>0</v>
      </c>
      <c r="I62" t="s">
        <v>0</v>
      </c>
      <c r="J62" t="s">
        <v>5262</v>
      </c>
      <c r="K62" t="s">
        <v>140</v>
      </c>
      <c r="L62">
        <f t="shared" si="0"/>
        <v>0</v>
      </c>
      <c r="M62">
        <f t="shared" si="1"/>
        <v>0</v>
      </c>
      <c r="N62">
        <f t="shared" si="2"/>
        <v>1944782</v>
      </c>
      <c r="O62">
        <f t="shared" si="3"/>
        <v>1944857</v>
      </c>
      <c r="U62" s="4">
        <f t="shared" si="4"/>
        <v>25.333333333333332</v>
      </c>
    </row>
    <row r="63" spans="1:21">
      <c r="A63" s="2">
        <v>1991753</v>
      </c>
      <c r="B63" s="2">
        <v>1991838</v>
      </c>
      <c r="C63" t="s">
        <v>11</v>
      </c>
      <c r="D63">
        <v>86</v>
      </c>
      <c r="E63">
        <v>77358697</v>
      </c>
      <c r="F63" t="s">
        <v>123</v>
      </c>
      <c r="G63" t="s">
        <v>124</v>
      </c>
      <c r="H63" t="s">
        <v>0</v>
      </c>
      <c r="I63" t="s">
        <v>0</v>
      </c>
      <c r="J63" t="s">
        <v>5262</v>
      </c>
      <c r="K63" t="s">
        <v>160</v>
      </c>
      <c r="L63">
        <f t="shared" si="0"/>
        <v>1991753</v>
      </c>
      <c r="M63">
        <f t="shared" si="1"/>
        <v>1991838</v>
      </c>
      <c r="N63">
        <f t="shared" si="2"/>
        <v>0</v>
      </c>
      <c r="O63">
        <f t="shared" si="3"/>
        <v>0</v>
      </c>
      <c r="U63" s="4">
        <f t="shared" si="4"/>
        <v>28.666666666666668</v>
      </c>
    </row>
    <row r="64" spans="1:21">
      <c r="A64" s="2">
        <v>2132145</v>
      </c>
      <c r="B64" s="2">
        <v>2132261</v>
      </c>
      <c r="C64" t="s">
        <v>0</v>
      </c>
      <c r="D64">
        <v>117</v>
      </c>
      <c r="E64">
        <v>77358697</v>
      </c>
      <c r="F64" t="s">
        <v>0</v>
      </c>
      <c r="G64" t="s">
        <v>125</v>
      </c>
      <c r="H64" t="s">
        <v>0</v>
      </c>
      <c r="I64" t="s">
        <v>0</v>
      </c>
      <c r="J64" t="s">
        <v>5262</v>
      </c>
      <c r="K64" t="s">
        <v>145</v>
      </c>
      <c r="L64">
        <f t="shared" si="0"/>
        <v>0</v>
      </c>
      <c r="M64">
        <f t="shared" si="1"/>
        <v>0</v>
      </c>
      <c r="N64">
        <f t="shared" si="2"/>
        <v>2132145</v>
      </c>
      <c r="O64">
        <f t="shared" si="3"/>
        <v>2132261</v>
      </c>
      <c r="U64" s="4">
        <f t="shared" si="4"/>
        <v>39</v>
      </c>
    </row>
    <row r="65" spans="1:21">
      <c r="A65" s="2">
        <v>2132355</v>
      </c>
      <c r="B65" s="2">
        <v>2135245</v>
      </c>
      <c r="C65" t="s">
        <v>0</v>
      </c>
      <c r="D65">
        <v>2891</v>
      </c>
      <c r="E65">
        <v>77358697</v>
      </c>
      <c r="F65" t="s">
        <v>0</v>
      </c>
      <c r="G65" t="s">
        <v>126</v>
      </c>
      <c r="H65" t="s">
        <v>0</v>
      </c>
      <c r="I65" t="s">
        <v>0</v>
      </c>
      <c r="J65" t="s">
        <v>5262</v>
      </c>
      <c r="K65" t="s">
        <v>144</v>
      </c>
      <c r="L65">
        <f t="shared" si="0"/>
        <v>0</v>
      </c>
      <c r="M65">
        <f t="shared" si="1"/>
        <v>0</v>
      </c>
      <c r="N65">
        <f t="shared" si="2"/>
        <v>2132355</v>
      </c>
      <c r="O65">
        <f t="shared" si="3"/>
        <v>2135245</v>
      </c>
      <c r="U65" s="4">
        <f t="shared" si="4"/>
        <v>963.66666666666663</v>
      </c>
    </row>
    <row r="66" spans="1:21">
      <c r="A66" s="2">
        <v>2135652</v>
      </c>
      <c r="B66" s="2">
        <v>2135727</v>
      </c>
      <c r="C66" t="s">
        <v>0</v>
      </c>
      <c r="D66">
        <v>76</v>
      </c>
      <c r="E66">
        <v>77358697</v>
      </c>
      <c r="F66" t="s">
        <v>127</v>
      </c>
      <c r="G66" t="s">
        <v>128</v>
      </c>
      <c r="H66" t="s">
        <v>0</v>
      </c>
      <c r="I66" t="s">
        <v>0</v>
      </c>
      <c r="J66" t="s">
        <v>5262</v>
      </c>
      <c r="K66" t="s">
        <v>143</v>
      </c>
      <c r="L66">
        <f t="shared" si="0"/>
        <v>0</v>
      </c>
      <c r="M66">
        <f t="shared" si="1"/>
        <v>0</v>
      </c>
      <c r="N66">
        <f t="shared" si="2"/>
        <v>2135652</v>
      </c>
      <c r="O66">
        <f t="shared" si="3"/>
        <v>2135727</v>
      </c>
      <c r="U66" s="4">
        <f t="shared" si="4"/>
        <v>25.333333333333332</v>
      </c>
    </row>
    <row r="67" spans="1:21">
      <c r="A67" s="2">
        <v>2135733</v>
      </c>
      <c r="B67" s="2">
        <v>2135809</v>
      </c>
      <c r="C67" t="s">
        <v>0</v>
      </c>
      <c r="D67">
        <v>77</v>
      </c>
      <c r="E67">
        <v>77358697</v>
      </c>
      <c r="F67" t="s">
        <v>129</v>
      </c>
      <c r="G67" t="s">
        <v>130</v>
      </c>
      <c r="H67" t="s">
        <v>0</v>
      </c>
      <c r="I67" t="s">
        <v>0</v>
      </c>
      <c r="J67" t="s">
        <v>5262</v>
      </c>
      <c r="K67" t="s">
        <v>142</v>
      </c>
      <c r="L67">
        <f t="shared" ref="L67:L72" si="5">IF(C67="+",A67,0)</f>
        <v>0</v>
      </c>
      <c r="M67">
        <f t="shared" ref="M67:M70" si="6">IF(C67="+",B67,0)</f>
        <v>0</v>
      </c>
      <c r="N67">
        <f t="shared" ref="N67:N72" si="7">IF(C67="-",A67,0)</f>
        <v>2135733</v>
      </c>
      <c r="O67">
        <f t="shared" ref="O67:O72" si="8">IF(C67="-",B67,0)</f>
        <v>2135809</v>
      </c>
      <c r="U67" s="4">
        <f t="shared" ref="U67:U130" si="9">(B67-A67+1)/3</f>
        <v>25.666666666666668</v>
      </c>
    </row>
    <row r="68" spans="1:21">
      <c r="A68" s="2">
        <v>2135909</v>
      </c>
      <c r="B68" s="2">
        <v>2137452</v>
      </c>
      <c r="C68" t="s">
        <v>0</v>
      </c>
      <c r="D68">
        <v>1544</v>
      </c>
      <c r="E68">
        <v>77358697</v>
      </c>
      <c r="F68" t="s">
        <v>0</v>
      </c>
      <c r="G68" t="s">
        <v>131</v>
      </c>
      <c r="H68" t="s">
        <v>0</v>
      </c>
      <c r="I68" t="s">
        <v>0</v>
      </c>
      <c r="J68" t="s">
        <v>5262</v>
      </c>
      <c r="K68" t="s">
        <v>141</v>
      </c>
      <c r="L68">
        <f t="shared" si="5"/>
        <v>0</v>
      </c>
      <c r="M68">
        <f t="shared" si="6"/>
        <v>0</v>
      </c>
      <c r="N68">
        <f t="shared" si="7"/>
        <v>2135909</v>
      </c>
      <c r="O68">
        <f t="shared" si="8"/>
        <v>2137452</v>
      </c>
      <c r="U68" s="4">
        <f t="shared" si="9"/>
        <v>514.66666666666663</v>
      </c>
    </row>
    <row r="69" spans="1:21">
      <c r="A69" s="2">
        <v>2161863</v>
      </c>
      <c r="B69" s="2">
        <v>2161939</v>
      </c>
      <c r="C69" t="s">
        <v>11</v>
      </c>
      <c r="D69">
        <v>77</v>
      </c>
      <c r="E69">
        <v>77358697</v>
      </c>
      <c r="F69" t="s">
        <v>132</v>
      </c>
      <c r="G69" t="s">
        <v>133</v>
      </c>
      <c r="H69" t="s">
        <v>0</v>
      </c>
      <c r="I69" t="s">
        <v>0</v>
      </c>
      <c r="J69" t="s">
        <v>5262</v>
      </c>
      <c r="K69" t="s">
        <v>154</v>
      </c>
      <c r="L69">
        <f t="shared" si="5"/>
        <v>2161863</v>
      </c>
      <c r="M69">
        <f t="shared" si="6"/>
        <v>2161939</v>
      </c>
      <c r="N69">
        <f t="shared" si="7"/>
        <v>0</v>
      </c>
      <c r="O69">
        <f t="shared" si="8"/>
        <v>0</v>
      </c>
      <c r="U69" s="4">
        <f t="shared" si="9"/>
        <v>25.666666666666668</v>
      </c>
    </row>
    <row r="70" spans="1:21">
      <c r="A70" s="2">
        <v>2199338</v>
      </c>
      <c r="B70" s="2">
        <v>2199413</v>
      </c>
      <c r="C70" t="s">
        <v>0</v>
      </c>
      <c r="D70">
        <v>76</v>
      </c>
      <c r="E70">
        <v>77358697</v>
      </c>
      <c r="F70" t="s">
        <v>134</v>
      </c>
      <c r="G70" t="s">
        <v>135</v>
      </c>
      <c r="H70" t="s">
        <v>0</v>
      </c>
      <c r="I70" t="s">
        <v>0</v>
      </c>
      <c r="J70" t="s">
        <v>5262</v>
      </c>
      <c r="K70" t="s">
        <v>162</v>
      </c>
      <c r="L70">
        <f t="shared" si="5"/>
        <v>0</v>
      </c>
      <c r="M70">
        <f t="shared" si="6"/>
        <v>0</v>
      </c>
      <c r="N70">
        <f t="shared" si="7"/>
        <v>2199338</v>
      </c>
      <c r="O70">
        <f t="shared" si="8"/>
        <v>2199413</v>
      </c>
      <c r="U70" s="4">
        <f t="shared" si="9"/>
        <v>25.333333333333332</v>
      </c>
    </row>
    <row r="71" spans="1:21">
      <c r="A71" s="2">
        <v>2199441</v>
      </c>
      <c r="B71" s="2">
        <v>2199517</v>
      </c>
      <c r="C71" t="s">
        <v>0</v>
      </c>
      <c r="D71">
        <v>77</v>
      </c>
      <c r="E71">
        <v>77358697</v>
      </c>
      <c r="F71" t="s">
        <v>136</v>
      </c>
      <c r="G71" t="s">
        <v>137</v>
      </c>
      <c r="H71" t="s">
        <v>0</v>
      </c>
      <c r="I71" t="s">
        <v>0</v>
      </c>
      <c r="J71" t="s">
        <v>5262</v>
      </c>
      <c r="K71" t="s">
        <v>152</v>
      </c>
      <c r="L71">
        <f t="shared" si="5"/>
        <v>0</v>
      </c>
      <c r="M71">
        <f>IF(C71="+",B71,0)</f>
        <v>0</v>
      </c>
      <c r="N71">
        <f t="shared" si="7"/>
        <v>2199441</v>
      </c>
      <c r="O71">
        <f t="shared" si="8"/>
        <v>2199517</v>
      </c>
      <c r="U71" s="4">
        <f t="shared" si="9"/>
        <v>25.666666666666668</v>
      </c>
    </row>
    <row r="72" spans="1:21">
      <c r="A72" s="2">
        <v>2199542</v>
      </c>
      <c r="B72" s="2">
        <v>2199619</v>
      </c>
      <c r="C72" t="s">
        <v>0</v>
      </c>
      <c r="D72">
        <v>78</v>
      </c>
      <c r="E72">
        <v>77358697</v>
      </c>
      <c r="F72" t="s">
        <v>138</v>
      </c>
      <c r="G72" t="s">
        <v>139</v>
      </c>
      <c r="H72" t="s">
        <v>0</v>
      </c>
      <c r="I72" t="s">
        <v>0</v>
      </c>
      <c r="J72" t="s">
        <v>5262</v>
      </c>
      <c r="K72" t="s">
        <v>156</v>
      </c>
      <c r="L72">
        <f t="shared" si="5"/>
        <v>0</v>
      </c>
      <c r="M72">
        <f t="shared" ref="M72" si="10">IF(C72="+",B72,0)</f>
        <v>0</v>
      </c>
      <c r="N72">
        <f t="shared" si="7"/>
        <v>2199542</v>
      </c>
      <c r="O72">
        <f t="shared" si="8"/>
        <v>2199619</v>
      </c>
      <c r="U72" s="4">
        <f t="shared" si="9"/>
        <v>26</v>
      </c>
    </row>
    <row r="73" spans="1:21">
      <c r="L73">
        <f t="shared" ref="L73:L136" si="11">IF(C73="+",A73,0)</f>
        <v>0</v>
      </c>
      <c r="M73">
        <f t="shared" ref="M73:M136" si="12">IF(C73="+",B73,0)</f>
        <v>0</v>
      </c>
      <c r="N73">
        <f t="shared" ref="N73:N136" si="13">IF(C73="-",A73,0)</f>
        <v>0</v>
      </c>
      <c r="O73">
        <f t="shared" ref="O73:O136" si="14">IF(C73="-",B73,0)</f>
        <v>0</v>
      </c>
      <c r="U73" s="4">
        <f t="shared" si="9"/>
        <v>0.33333333333333331</v>
      </c>
    </row>
    <row r="74" spans="1:21" ht="15.75">
      <c r="A74" s="3"/>
      <c r="B74" s="3"/>
      <c r="L74">
        <f t="shared" si="11"/>
        <v>0</v>
      </c>
      <c r="M74">
        <f t="shared" si="12"/>
        <v>0</v>
      </c>
      <c r="N74">
        <f t="shared" si="13"/>
        <v>0</v>
      </c>
      <c r="O74">
        <f t="shared" si="14"/>
        <v>0</v>
      </c>
      <c r="U74" s="4">
        <f t="shared" si="9"/>
        <v>0.33333333333333331</v>
      </c>
    </row>
    <row r="75" spans="1:21" ht="15.75">
      <c r="A75" s="3">
        <v>7</v>
      </c>
      <c r="B75" s="3">
        <v>498</v>
      </c>
      <c r="C75" t="s">
        <v>0</v>
      </c>
      <c r="D75">
        <v>163</v>
      </c>
      <c r="E75">
        <v>15675949</v>
      </c>
      <c r="F75" t="s">
        <v>0</v>
      </c>
      <c r="G75" t="s">
        <v>172</v>
      </c>
      <c r="H75" t="s">
        <v>0</v>
      </c>
      <c r="I75" t="s">
        <v>173</v>
      </c>
      <c r="J75" t="s">
        <v>5263</v>
      </c>
      <c r="K75" t="s">
        <v>4178</v>
      </c>
      <c r="L75">
        <f t="shared" si="11"/>
        <v>0</v>
      </c>
      <c r="M75">
        <f t="shared" si="12"/>
        <v>0</v>
      </c>
      <c r="N75">
        <f t="shared" si="13"/>
        <v>7</v>
      </c>
      <c r="O75">
        <f t="shared" si="14"/>
        <v>498</v>
      </c>
      <c r="U75" s="4">
        <f>(B75-A75+1)/3</f>
        <v>164</v>
      </c>
    </row>
    <row r="76" spans="1:21" ht="15.75">
      <c r="A76" s="3">
        <v>502</v>
      </c>
      <c r="B76" s="3">
        <v>897</v>
      </c>
      <c r="C76" t="s">
        <v>0</v>
      </c>
      <c r="D76">
        <v>131</v>
      </c>
      <c r="E76">
        <v>15675950</v>
      </c>
      <c r="F76" t="s">
        <v>0</v>
      </c>
      <c r="G76" t="s">
        <v>174</v>
      </c>
      <c r="H76" t="s">
        <v>0</v>
      </c>
      <c r="I76" t="s">
        <v>175</v>
      </c>
      <c r="J76" t="s">
        <v>5263</v>
      </c>
      <c r="K76" t="s">
        <v>4179</v>
      </c>
      <c r="L76">
        <f t="shared" si="11"/>
        <v>0</v>
      </c>
      <c r="M76">
        <f t="shared" si="12"/>
        <v>0</v>
      </c>
      <c r="N76">
        <f t="shared" si="13"/>
        <v>502</v>
      </c>
      <c r="O76">
        <f t="shared" si="14"/>
        <v>897</v>
      </c>
      <c r="U76" s="4">
        <f>(B76-A76+1)/3</f>
        <v>132</v>
      </c>
    </row>
    <row r="77" spans="1:21" ht="15.75">
      <c r="A77" s="3">
        <v>918</v>
      </c>
      <c r="B77" s="3">
        <v>2312</v>
      </c>
      <c r="C77" t="s">
        <v>0</v>
      </c>
      <c r="D77">
        <v>464</v>
      </c>
      <c r="E77">
        <v>15675951</v>
      </c>
      <c r="F77" t="s">
        <v>176</v>
      </c>
      <c r="G77" t="s">
        <v>177</v>
      </c>
      <c r="H77" t="s">
        <v>0</v>
      </c>
      <c r="I77" t="s">
        <v>178</v>
      </c>
      <c r="J77" t="s">
        <v>5263</v>
      </c>
      <c r="K77" t="s">
        <v>4180</v>
      </c>
      <c r="L77">
        <f t="shared" si="11"/>
        <v>0</v>
      </c>
      <c r="M77">
        <f t="shared" si="12"/>
        <v>0</v>
      </c>
      <c r="N77">
        <f t="shared" si="13"/>
        <v>918</v>
      </c>
      <c r="O77">
        <f t="shared" si="14"/>
        <v>2312</v>
      </c>
      <c r="U77" s="4">
        <f t="shared" si="9"/>
        <v>465</v>
      </c>
    </row>
    <row r="78" spans="1:21" ht="15.75">
      <c r="A78" s="3">
        <v>2517</v>
      </c>
      <c r="B78" s="3">
        <v>3161</v>
      </c>
      <c r="C78" t="s">
        <v>0</v>
      </c>
      <c r="D78">
        <v>214</v>
      </c>
      <c r="E78">
        <v>15675952</v>
      </c>
      <c r="F78" t="s">
        <v>0</v>
      </c>
      <c r="G78" t="s">
        <v>179</v>
      </c>
      <c r="H78" t="s">
        <v>0</v>
      </c>
      <c r="I78" t="s">
        <v>180</v>
      </c>
      <c r="J78" t="s">
        <v>5263</v>
      </c>
      <c r="K78" t="s">
        <v>4181</v>
      </c>
      <c r="L78">
        <f t="shared" si="11"/>
        <v>0</v>
      </c>
      <c r="M78">
        <f t="shared" si="12"/>
        <v>0</v>
      </c>
      <c r="N78">
        <f t="shared" si="13"/>
        <v>2517</v>
      </c>
      <c r="O78">
        <f t="shared" si="14"/>
        <v>3161</v>
      </c>
      <c r="U78" s="4">
        <f t="shared" si="9"/>
        <v>215</v>
      </c>
    </row>
    <row r="79" spans="1:21" ht="15.75">
      <c r="A79" s="3">
        <v>3158</v>
      </c>
      <c r="B79" s="3">
        <v>3511</v>
      </c>
      <c r="C79" t="s">
        <v>0</v>
      </c>
      <c r="D79">
        <v>117</v>
      </c>
      <c r="E79">
        <v>15675953</v>
      </c>
      <c r="F79" t="s">
        <v>181</v>
      </c>
      <c r="G79" t="s">
        <v>182</v>
      </c>
      <c r="H79" t="s">
        <v>0</v>
      </c>
      <c r="I79" t="s">
        <v>183</v>
      </c>
      <c r="J79" t="s">
        <v>5263</v>
      </c>
      <c r="K79" t="s">
        <v>4182</v>
      </c>
      <c r="L79">
        <f t="shared" si="11"/>
        <v>0</v>
      </c>
      <c r="M79">
        <f t="shared" si="12"/>
        <v>0</v>
      </c>
      <c r="N79">
        <f t="shared" si="13"/>
        <v>3158</v>
      </c>
      <c r="O79">
        <f t="shared" si="14"/>
        <v>3511</v>
      </c>
      <c r="U79" s="4">
        <f t="shared" si="9"/>
        <v>118</v>
      </c>
    </row>
    <row r="80" spans="1:21" ht="15.75">
      <c r="A80" s="3">
        <v>3635</v>
      </c>
      <c r="B80" s="3">
        <v>4117</v>
      </c>
      <c r="C80" t="s">
        <v>11</v>
      </c>
      <c r="D80">
        <v>160</v>
      </c>
      <c r="E80">
        <v>15675954</v>
      </c>
      <c r="F80" t="s">
        <v>0</v>
      </c>
      <c r="G80" t="s">
        <v>184</v>
      </c>
      <c r="H80" t="s">
        <v>0</v>
      </c>
      <c r="I80" t="s">
        <v>185</v>
      </c>
      <c r="J80" t="s">
        <v>5263</v>
      </c>
      <c r="K80" t="s">
        <v>4183</v>
      </c>
      <c r="L80">
        <f t="shared" si="11"/>
        <v>3635</v>
      </c>
      <c r="M80">
        <f t="shared" si="12"/>
        <v>4117</v>
      </c>
      <c r="N80">
        <f t="shared" si="13"/>
        <v>0</v>
      </c>
      <c r="O80">
        <f t="shared" si="14"/>
        <v>0</v>
      </c>
      <c r="U80" s="4">
        <f t="shared" si="9"/>
        <v>161</v>
      </c>
    </row>
    <row r="81" spans="1:21" ht="15.75">
      <c r="A81" s="3">
        <v>4311</v>
      </c>
      <c r="B81" s="3">
        <v>4961</v>
      </c>
      <c r="C81" t="s">
        <v>11</v>
      </c>
      <c r="D81">
        <v>216</v>
      </c>
      <c r="E81">
        <v>15675955</v>
      </c>
      <c r="F81" t="s">
        <v>186</v>
      </c>
      <c r="G81" t="s">
        <v>187</v>
      </c>
      <c r="H81" t="s">
        <v>0</v>
      </c>
      <c r="I81" t="s">
        <v>188</v>
      </c>
      <c r="J81" t="s">
        <v>5263</v>
      </c>
      <c r="K81" t="s">
        <v>4184</v>
      </c>
      <c r="L81">
        <f t="shared" si="11"/>
        <v>4311</v>
      </c>
      <c r="M81">
        <f t="shared" si="12"/>
        <v>4961</v>
      </c>
      <c r="N81">
        <f t="shared" si="13"/>
        <v>0</v>
      </c>
      <c r="O81">
        <f t="shared" si="14"/>
        <v>0</v>
      </c>
      <c r="U81" s="4">
        <f t="shared" si="9"/>
        <v>217</v>
      </c>
    </row>
    <row r="82" spans="1:21" ht="15.75">
      <c r="A82" s="3">
        <v>4958</v>
      </c>
      <c r="B82" s="3">
        <v>5875</v>
      </c>
      <c r="C82" t="s">
        <v>11</v>
      </c>
      <c r="D82">
        <v>305</v>
      </c>
      <c r="E82">
        <v>15675956</v>
      </c>
      <c r="F82" t="s">
        <v>0</v>
      </c>
      <c r="G82" t="s">
        <v>189</v>
      </c>
      <c r="H82" t="s">
        <v>0</v>
      </c>
      <c r="I82" t="s">
        <v>190</v>
      </c>
      <c r="J82" t="s">
        <v>5263</v>
      </c>
      <c r="K82" t="s">
        <v>4185</v>
      </c>
      <c r="L82">
        <f t="shared" si="11"/>
        <v>4958</v>
      </c>
      <c r="M82">
        <f t="shared" si="12"/>
        <v>5875</v>
      </c>
      <c r="N82">
        <f t="shared" si="13"/>
        <v>0</v>
      </c>
      <c r="O82">
        <f t="shared" si="14"/>
        <v>0</v>
      </c>
      <c r="U82" s="4">
        <f t="shared" si="9"/>
        <v>306</v>
      </c>
    </row>
    <row r="83" spans="1:21" ht="15.75">
      <c r="A83" s="3">
        <v>5966</v>
      </c>
      <c r="B83" s="3">
        <v>6214</v>
      </c>
      <c r="C83" t="s">
        <v>11</v>
      </c>
      <c r="D83">
        <v>82</v>
      </c>
      <c r="E83">
        <v>15675957</v>
      </c>
      <c r="F83" t="s">
        <v>0</v>
      </c>
      <c r="G83" t="s">
        <v>191</v>
      </c>
      <c r="H83" t="s">
        <v>0</v>
      </c>
      <c r="I83" t="s">
        <v>192</v>
      </c>
      <c r="J83" t="s">
        <v>5263</v>
      </c>
      <c r="K83" t="s">
        <v>4186</v>
      </c>
      <c r="L83">
        <f t="shared" si="11"/>
        <v>5966</v>
      </c>
      <c r="M83">
        <f t="shared" si="12"/>
        <v>6214</v>
      </c>
      <c r="N83">
        <f t="shared" si="13"/>
        <v>0</v>
      </c>
      <c r="O83">
        <f t="shared" si="14"/>
        <v>0</v>
      </c>
      <c r="U83" s="4">
        <f t="shared" si="9"/>
        <v>83</v>
      </c>
    </row>
    <row r="84" spans="1:21" ht="15.75">
      <c r="A84" s="3">
        <v>6281</v>
      </c>
      <c r="B84" s="3">
        <v>7492</v>
      </c>
      <c r="C84" t="s">
        <v>0</v>
      </c>
      <c r="D84">
        <v>403</v>
      </c>
      <c r="E84">
        <v>15675958</v>
      </c>
      <c r="F84" t="s">
        <v>193</v>
      </c>
      <c r="G84" t="s">
        <v>194</v>
      </c>
      <c r="H84" t="s">
        <v>0</v>
      </c>
      <c r="I84" t="s">
        <v>195</v>
      </c>
      <c r="J84" t="s">
        <v>5263</v>
      </c>
      <c r="K84" t="s">
        <v>4187</v>
      </c>
      <c r="L84">
        <f t="shared" si="11"/>
        <v>0</v>
      </c>
      <c r="M84">
        <f t="shared" si="12"/>
        <v>0</v>
      </c>
      <c r="N84">
        <f t="shared" si="13"/>
        <v>6281</v>
      </c>
      <c r="O84">
        <f t="shared" si="14"/>
        <v>7492</v>
      </c>
      <c r="U84" s="4">
        <f t="shared" si="9"/>
        <v>404</v>
      </c>
    </row>
    <row r="85" spans="1:21" ht="15.75">
      <c r="A85" s="3">
        <v>7573</v>
      </c>
      <c r="B85" s="3">
        <v>8826</v>
      </c>
      <c r="C85" t="s">
        <v>0</v>
      </c>
      <c r="D85">
        <v>417</v>
      </c>
      <c r="E85">
        <v>15675959</v>
      </c>
      <c r="F85" t="s">
        <v>196</v>
      </c>
      <c r="G85" t="s">
        <v>197</v>
      </c>
      <c r="H85" t="s">
        <v>0</v>
      </c>
      <c r="I85" t="s">
        <v>198</v>
      </c>
      <c r="J85" t="s">
        <v>5263</v>
      </c>
      <c r="K85" t="s">
        <v>4188</v>
      </c>
      <c r="L85">
        <f t="shared" si="11"/>
        <v>0</v>
      </c>
      <c r="M85">
        <f t="shared" si="12"/>
        <v>0</v>
      </c>
      <c r="N85">
        <f t="shared" si="13"/>
        <v>7573</v>
      </c>
      <c r="O85">
        <f t="shared" si="14"/>
        <v>8826</v>
      </c>
      <c r="U85" s="4">
        <f t="shared" si="9"/>
        <v>418</v>
      </c>
    </row>
    <row r="86" spans="1:21" ht="15.75">
      <c r="A86" s="3">
        <v>9346</v>
      </c>
      <c r="B86" s="3">
        <v>10317</v>
      </c>
      <c r="C86" t="s">
        <v>0</v>
      </c>
      <c r="D86">
        <v>323</v>
      </c>
      <c r="E86">
        <v>15675960</v>
      </c>
      <c r="F86" t="s">
        <v>0</v>
      </c>
      <c r="G86" t="s">
        <v>199</v>
      </c>
      <c r="H86" t="s">
        <v>0</v>
      </c>
      <c r="I86" t="s">
        <v>200</v>
      </c>
      <c r="J86" t="s">
        <v>5263</v>
      </c>
      <c r="K86" t="s">
        <v>4179</v>
      </c>
      <c r="L86">
        <f t="shared" si="11"/>
        <v>0</v>
      </c>
      <c r="M86">
        <f t="shared" si="12"/>
        <v>0</v>
      </c>
      <c r="N86">
        <f t="shared" si="13"/>
        <v>9346</v>
      </c>
      <c r="O86">
        <f t="shared" si="14"/>
        <v>10317</v>
      </c>
      <c r="U86" s="4">
        <f t="shared" si="9"/>
        <v>324</v>
      </c>
    </row>
    <row r="87" spans="1:21" ht="15.75">
      <c r="A87" s="3">
        <v>10350</v>
      </c>
      <c r="B87" s="3">
        <v>10799</v>
      </c>
      <c r="C87" t="s">
        <v>0</v>
      </c>
      <c r="D87">
        <v>149</v>
      </c>
      <c r="E87">
        <v>15675961</v>
      </c>
      <c r="F87" t="s">
        <v>0</v>
      </c>
      <c r="G87" t="s">
        <v>201</v>
      </c>
      <c r="H87" t="s">
        <v>0</v>
      </c>
      <c r="I87" t="s">
        <v>202</v>
      </c>
      <c r="J87" t="s">
        <v>5263</v>
      </c>
      <c r="K87" t="s">
        <v>4179</v>
      </c>
      <c r="L87">
        <f t="shared" si="11"/>
        <v>0</v>
      </c>
      <c r="M87">
        <f t="shared" si="12"/>
        <v>0</v>
      </c>
      <c r="N87">
        <f t="shared" si="13"/>
        <v>10350</v>
      </c>
      <c r="O87">
        <f t="shared" si="14"/>
        <v>10799</v>
      </c>
      <c r="U87" s="4">
        <f t="shared" si="9"/>
        <v>150</v>
      </c>
    </row>
    <row r="88" spans="1:21" ht="15.75">
      <c r="A88" s="3">
        <v>10840</v>
      </c>
      <c r="B88" s="3">
        <v>12111</v>
      </c>
      <c r="C88" t="s">
        <v>0</v>
      </c>
      <c r="D88">
        <v>423</v>
      </c>
      <c r="E88">
        <v>15675962</v>
      </c>
      <c r="F88" t="s">
        <v>203</v>
      </c>
      <c r="G88" t="s">
        <v>204</v>
      </c>
      <c r="H88" t="s">
        <v>0</v>
      </c>
      <c r="I88" t="s">
        <v>205</v>
      </c>
      <c r="J88" t="s">
        <v>5263</v>
      </c>
      <c r="K88" t="s">
        <v>4189</v>
      </c>
      <c r="L88">
        <f t="shared" si="11"/>
        <v>0</v>
      </c>
      <c r="M88">
        <f t="shared" si="12"/>
        <v>0</v>
      </c>
      <c r="N88">
        <f t="shared" si="13"/>
        <v>10840</v>
      </c>
      <c r="O88">
        <f t="shared" si="14"/>
        <v>12111</v>
      </c>
      <c r="U88" s="4">
        <f t="shared" si="9"/>
        <v>424</v>
      </c>
    </row>
    <row r="89" spans="1:21" ht="15.75">
      <c r="A89" s="3">
        <v>12174</v>
      </c>
      <c r="B89" s="3">
        <v>13622</v>
      </c>
      <c r="C89" t="s">
        <v>0</v>
      </c>
      <c r="D89">
        <v>482</v>
      </c>
      <c r="E89">
        <v>15675963</v>
      </c>
      <c r="F89" t="s">
        <v>206</v>
      </c>
      <c r="G89" t="s">
        <v>207</v>
      </c>
      <c r="H89" t="s">
        <v>0</v>
      </c>
      <c r="I89" t="s">
        <v>208</v>
      </c>
      <c r="J89" t="s">
        <v>5263</v>
      </c>
      <c r="K89" t="s">
        <v>4190</v>
      </c>
      <c r="L89">
        <f t="shared" si="11"/>
        <v>0</v>
      </c>
      <c r="M89">
        <f t="shared" si="12"/>
        <v>0</v>
      </c>
      <c r="N89">
        <f t="shared" si="13"/>
        <v>12174</v>
      </c>
      <c r="O89">
        <f t="shared" si="14"/>
        <v>13622</v>
      </c>
      <c r="U89" s="4">
        <f t="shared" si="9"/>
        <v>483</v>
      </c>
    </row>
    <row r="90" spans="1:21" ht="15.75">
      <c r="A90" s="3">
        <v>15221</v>
      </c>
      <c r="B90" s="3">
        <v>16144</v>
      </c>
      <c r="C90" t="s">
        <v>0</v>
      </c>
      <c r="D90">
        <v>307</v>
      </c>
      <c r="E90">
        <v>15675965</v>
      </c>
      <c r="F90" t="s">
        <v>209</v>
      </c>
      <c r="G90" t="s">
        <v>210</v>
      </c>
      <c r="H90" t="s">
        <v>0</v>
      </c>
      <c r="I90" t="s">
        <v>211</v>
      </c>
      <c r="J90" t="s">
        <v>5263</v>
      </c>
      <c r="K90" t="s">
        <v>4191</v>
      </c>
      <c r="L90">
        <f t="shared" si="11"/>
        <v>0</v>
      </c>
      <c r="M90">
        <f t="shared" si="12"/>
        <v>0</v>
      </c>
      <c r="N90">
        <f t="shared" si="13"/>
        <v>15221</v>
      </c>
      <c r="O90">
        <f t="shared" si="14"/>
        <v>16144</v>
      </c>
      <c r="U90" s="4">
        <f t="shared" si="9"/>
        <v>308</v>
      </c>
    </row>
    <row r="91" spans="1:21" ht="15.75">
      <c r="A91" s="3">
        <v>17229</v>
      </c>
      <c r="B91" s="3">
        <v>17741</v>
      </c>
      <c r="C91" t="s">
        <v>0</v>
      </c>
      <c r="D91">
        <v>170</v>
      </c>
      <c r="E91">
        <v>15675966</v>
      </c>
      <c r="F91" t="s">
        <v>212</v>
      </c>
      <c r="G91" t="s">
        <v>213</v>
      </c>
      <c r="H91" t="s">
        <v>0</v>
      </c>
      <c r="I91" t="s">
        <v>214</v>
      </c>
      <c r="J91" t="s">
        <v>5263</v>
      </c>
      <c r="K91" t="s">
        <v>4192</v>
      </c>
      <c r="L91">
        <f t="shared" si="11"/>
        <v>0</v>
      </c>
      <c r="M91">
        <f t="shared" si="12"/>
        <v>0</v>
      </c>
      <c r="N91">
        <f t="shared" si="13"/>
        <v>17229</v>
      </c>
      <c r="O91">
        <f t="shared" si="14"/>
        <v>17741</v>
      </c>
      <c r="U91" s="4">
        <f t="shared" si="9"/>
        <v>171</v>
      </c>
    </row>
    <row r="92" spans="1:21" ht="15.75">
      <c r="A92" s="3">
        <v>18517</v>
      </c>
      <c r="B92" s="3">
        <v>18927</v>
      </c>
      <c r="C92" t="s">
        <v>0</v>
      </c>
      <c r="D92">
        <v>136</v>
      </c>
      <c r="E92">
        <v>77358699</v>
      </c>
      <c r="F92" t="s">
        <v>0</v>
      </c>
      <c r="G92" t="s">
        <v>215</v>
      </c>
      <c r="H92" t="s">
        <v>0</v>
      </c>
      <c r="I92" t="s">
        <v>214</v>
      </c>
      <c r="J92" t="s">
        <v>5263</v>
      </c>
      <c r="K92" t="s">
        <v>4193</v>
      </c>
      <c r="L92">
        <f t="shared" si="11"/>
        <v>0</v>
      </c>
      <c r="M92">
        <f t="shared" si="12"/>
        <v>0</v>
      </c>
      <c r="N92">
        <f t="shared" si="13"/>
        <v>18517</v>
      </c>
      <c r="O92">
        <f t="shared" si="14"/>
        <v>18927</v>
      </c>
      <c r="U92" s="4">
        <f t="shared" si="9"/>
        <v>137</v>
      </c>
    </row>
    <row r="93" spans="1:21" ht="15.75">
      <c r="A93" s="3">
        <v>19267</v>
      </c>
      <c r="B93" s="3">
        <v>19641</v>
      </c>
      <c r="C93" t="s">
        <v>0</v>
      </c>
      <c r="D93">
        <v>124</v>
      </c>
      <c r="E93">
        <v>77358700</v>
      </c>
      <c r="F93" t="s">
        <v>0</v>
      </c>
      <c r="G93" t="s">
        <v>216</v>
      </c>
      <c r="H93" t="s">
        <v>0</v>
      </c>
      <c r="I93" t="s">
        <v>214</v>
      </c>
      <c r="J93" t="s">
        <v>5263</v>
      </c>
      <c r="K93" t="s">
        <v>4193</v>
      </c>
      <c r="L93">
        <f t="shared" si="11"/>
        <v>0</v>
      </c>
      <c r="M93">
        <f t="shared" si="12"/>
        <v>0</v>
      </c>
      <c r="N93">
        <f t="shared" si="13"/>
        <v>19267</v>
      </c>
      <c r="O93">
        <f t="shared" si="14"/>
        <v>19641</v>
      </c>
      <c r="U93" s="4">
        <f t="shared" si="9"/>
        <v>125</v>
      </c>
    </row>
    <row r="94" spans="1:21" ht="15.75">
      <c r="A94" s="3">
        <v>19918</v>
      </c>
      <c r="B94" s="3">
        <v>20292</v>
      </c>
      <c r="C94" t="s">
        <v>0</v>
      </c>
      <c r="D94">
        <v>124</v>
      </c>
      <c r="E94">
        <v>77358701</v>
      </c>
      <c r="F94" t="s">
        <v>0</v>
      </c>
      <c r="G94" t="s">
        <v>217</v>
      </c>
      <c r="H94" t="s">
        <v>0</v>
      </c>
      <c r="I94" t="s">
        <v>214</v>
      </c>
      <c r="J94" t="s">
        <v>5263</v>
      </c>
      <c r="K94" t="s">
        <v>4193</v>
      </c>
      <c r="L94">
        <f t="shared" si="11"/>
        <v>0</v>
      </c>
      <c r="M94">
        <f t="shared" si="12"/>
        <v>0</v>
      </c>
      <c r="N94">
        <f t="shared" si="13"/>
        <v>19918</v>
      </c>
      <c r="O94">
        <f t="shared" si="14"/>
        <v>20292</v>
      </c>
      <c r="U94" s="4">
        <f t="shared" si="9"/>
        <v>125</v>
      </c>
    </row>
    <row r="95" spans="1:21" ht="15.75">
      <c r="A95" s="3">
        <v>20832</v>
      </c>
      <c r="B95" s="3">
        <v>21170</v>
      </c>
      <c r="C95" t="s">
        <v>0</v>
      </c>
      <c r="D95">
        <v>112</v>
      </c>
      <c r="E95">
        <v>77358702</v>
      </c>
      <c r="F95" t="s">
        <v>0</v>
      </c>
      <c r="G95" t="s">
        <v>218</v>
      </c>
      <c r="H95" t="s">
        <v>0</v>
      </c>
      <c r="I95" t="s">
        <v>214</v>
      </c>
      <c r="J95" t="s">
        <v>5263</v>
      </c>
      <c r="K95" t="s">
        <v>4193</v>
      </c>
      <c r="L95">
        <f t="shared" si="11"/>
        <v>0</v>
      </c>
      <c r="M95">
        <f t="shared" si="12"/>
        <v>0</v>
      </c>
      <c r="N95">
        <f t="shared" si="13"/>
        <v>20832</v>
      </c>
      <c r="O95">
        <f t="shared" si="14"/>
        <v>21170</v>
      </c>
      <c r="U95" s="4">
        <f t="shared" si="9"/>
        <v>113</v>
      </c>
    </row>
    <row r="96" spans="1:21" ht="15.75">
      <c r="A96" s="3">
        <v>21470</v>
      </c>
      <c r="B96" s="3">
        <v>21877</v>
      </c>
      <c r="C96" t="s">
        <v>0</v>
      </c>
      <c r="D96">
        <v>135</v>
      </c>
      <c r="E96">
        <v>77358703</v>
      </c>
      <c r="F96" t="s">
        <v>0</v>
      </c>
      <c r="G96" t="s">
        <v>219</v>
      </c>
      <c r="H96" t="s">
        <v>0</v>
      </c>
      <c r="I96" t="s">
        <v>214</v>
      </c>
      <c r="J96" t="s">
        <v>5263</v>
      </c>
      <c r="K96" t="s">
        <v>4193</v>
      </c>
      <c r="L96">
        <f t="shared" si="11"/>
        <v>0</v>
      </c>
      <c r="M96">
        <f t="shared" si="12"/>
        <v>0</v>
      </c>
      <c r="N96">
        <f t="shared" si="13"/>
        <v>21470</v>
      </c>
      <c r="O96">
        <f t="shared" si="14"/>
        <v>21877</v>
      </c>
      <c r="U96" s="4">
        <f t="shared" si="9"/>
        <v>136</v>
      </c>
    </row>
    <row r="97" spans="1:21" ht="15.75">
      <c r="A97" s="3">
        <v>21891</v>
      </c>
      <c r="B97" s="3">
        <v>22487</v>
      </c>
      <c r="C97" t="s">
        <v>0</v>
      </c>
      <c r="D97">
        <v>198</v>
      </c>
      <c r="E97">
        <v>77358704</v>
      </c>
      <c r="F97" t="s">
        <v>0</v>
      </c>
      <c r="G97" t="s">
        <v>220</v>
      </c>
      <c r="H97" t="s">
        <v>0</v>
      </c>
      <c r="I97" t="s">
        <v>214</v>
      </c>
      <c r="J97" t="s">
        <v>5263</v>
      </c>
      <c r="K97" t="s">
        <v>4193</v>
      </c>
      <c r="L97">
        <f t="shared" si="11"/>
        <v>0</v>
      </c>
      <c r="M97">
        <f t="shared" si="12"/>
        <v>0</v>
      </c>
      <c r="N97">
        <f t="shared" si="13"/>
        <v>21891</v>
      </c>
      <c r="O97">
        <f t="shared" si="14"/>
        <v>22487</v>
      </c>
      <c r="U97" s="4">
        <f t="shared" si="9"/>
        <v>199</v>
      </c>
    </row>
    <row r="98" spans="1:21" ht="15.75">
      <c r="A98" s="3">
        <v>22825</v>
      </c>
      <c r="B98" s="3">
        <v>23502</v>
      </c>
      <c r="C98" t="s">
        <v>0</v>
      </c>
      <c r="D98">
        <v>225</v>
      </c>
      <c r="E98">
        <v>77358705</v>
      </c>
      <c r="F98" t="s">
        <v>0</v>
      </c>
      <c r="G98" t="s">
        <v>221</v>
      </c>
      <c r="H98" t="s">
        <v>0</v>
      </c>
      <c r="I98" t="s">
        <v>214</v>
      </c>
      <c r="J98" t="s">
        <v>5263</v>
      </c>
      <c r="K98" t="s">
        <v>4194</v>
      </c>
      <c r="L98">
        <f t="shared" si="11"/>
        <v>0</v>
      </c>
      <c r="M98">
        <f t="shared" si="12"/>
        <v>0</v>
      </c>
      <c r="N98">
        <f t="shared" si="13"/>
        <v>22825</v>
      </c>
      <c r="O98">
        <f t="shared" si="14"/>
        <v>23502</v>
      </c>
      <c r="U98" s="4">
        <f t="shared" si="9"/>
        <v>226</v>
      </c>
    </row>
    <row r="99" spans="1:21" ht="15.75">
      <c r="A99" s="3">
        <v>23528</v>
      </c>
      <c r="B99" s="3">
        <v>23875</v>
      </c>
      <c r="C99" t="s">
        <v>0</v>
      </c>
      <c r="D99">
        <v>115</v>
      </c>
      <c r="E99">
        <v>15677981</v>
      </c>
      <c r="F99" t="s">
        <v>0</v>
      </c>
      <c r="G99" t="s">
        <v>222</v>
      </c>
      <c r="H99" t="s">
        <v>0</v>
      </c>
      <c r="I99" t="s">
        <v>214</v>
      </c>
      <c r="J99" t="s">
        <v>5263</v>
      </c>
      <c r="K99" t="s">
        <v>4193</v>
      </c>
      <c r="L99">
        <f t="shared" si="11"/>
        <v>0</v>
      </c>
      <c r="M99">
        <f t="shared" si="12"/>
        <v>0</v>
      </c>
      <c r="N99">
        <f t="shared" si="13"/>
        <v>23528</v>
      </c>
      <c r="O99">
        <f t="shared" si="14"/>
        <v>23875</v>
      </c>
      <c r="U99" s="4">
        <f t="shared" si="9"/>
        <v>116</v>
      </c>
    </row>
    <row r="100" spans="1:21" ht="15.75">
      <c r="A100" s="3">
        <v>23904</v>
      </c>
      <c r="B100" s="3">
        <v>24233</v>
      </c>
      <c r="C100" t="s">
        <v>0</v>
      </c>
      <c r="D100">
        <v>109</v>
      </c>
      <c r="E100">
        <v>15675967</v>
      </c>
      <c r="F100" t="s">
        <v>0</v>
      </c>
      <c r="G100" t="s">
        <v>223</v>
      </c>
      <c r="H100" t="s">
        <v>0</v>
      </c>
      <c r="I100" t="s">
        <v>224</v>
      </c>
      <c r="J100" t="s">
        <v>5263</v>
      </c>
      <c r="K100" t="s">
        <v>4195</v>
      </c>
      <c r="L100">
        <f t="shared" si="11"/>
        <v>0</v>
      </c>
      <c r="M100">
        <f t="shared" si="12"/>
        <v>0</v>
      </c>
      <c r="N100">
        <f t="shared" si="13"/>
        <v>23904</v>
      </c>
      <c r="O100">
        <f t="shared" si="14"/>
        <v>24233</v>
      </c>
      <c r="U100" s="4">
        <f t="shared" si="9"/>
        <v>110</v>
      </c>
    </row>
    <row r="101" spans="1:21" ht="15.75">
      <c r="A101" s="3">
        <v>24311</v>
      </c>
      <c r="B101" s="3">
        <v>24529</v>
      </c>
      <c r="C101" t="s">
        <v>0</v>
      </c>
      <c r="D101">
        <v>72</v>
      </c>
      <c r="E101">
        <v>15675968</v>
      </c>
      <c r="F101" t="s">
        <v>0</v>
      </c>
      <c r="G101" t="s">
        <v>225</v>
      </c>
      <c r="H101" t="s">
        <v>0</v>
      </c>
      <c r="I101" t="s">
        <v>226</v>
      </c>
      <c r="J101" t="s">
        <v>5263</v>
      </c>
      <c r="K101" t="s">
        <v>4179</v>
      </c>
      <c r="L101">
        <f t="shared" si="11"/>
        <v>0</v>
      </c>
      <c r="M101">
        <f t="shared" si="12"/>
        <v>0</v>
      </c>
      <c r="N101">
        <f t="shared" si="13"/>
        <v>24311</v>
      </c>
      <c r="O101">
        <f t="shared" si="14"/>
        <v>24529</v>
      </c>
      <c r="U101" s="4">
        <f t="shared" si="9"/>
        <v>73</v>
      </c>
    </row>
    <row r="102" spans="1:21" ht="15.75">
      <c r="A102" s="3">
        <v>24651</v>
      </c>
      <c r="B102" s="3">
        <v>25604</v>
      </c>
      <c r="C102" t="s">
        <v>11</v>
      </c>
      <c r="D102">
        <v>317</v>
      </c>
      <c r="E102">
        <v>15675969</v>
      </c>
      <c r="F102" t="s">
        <v>227</v>
      </c>
      <c r="G102" t="s">
        <v>228</v>
      </c>
      <c r="H102" t="s">
        <v>0</v>
      </c>
      <c r="I102" t="s">
        <v>229</v>
      </c>
      <c r="J102" t="s">
        <v>5263</v>
      </c>
      <c r="K102" t="s">
        <v>4196</v>
      </c>
      <c r="L102">
        <f t="shared" si="11"/>
        <v>24651</v>
      </c>
      <c r="M102">
        <f t="shared" si="12"/>
        <v>25604</v>
      </c>
      <c r="N102">
        <f t="shared" si="13"/>
        <v>0</v>
      </c>
      <c r="O102">
        <f t="shared" si="14"/>
        <v>0</v>
      </c>
      <c r="U102" s="4">
        <f t="shared" si="9"/>
        <v>318</v>
      </c>
    </row>
    <row r="103" spans="1:21" ht="15.75">
      <c r="A103" s="3">
        <v>25679</v>
      </c>
      <c r="B103" s="3">
        <v>27736</v>
      </c>
      <c r="C103" t="s">
        <v>0</v>
      </c>
      <c r="D103">
        <v>685</v>
      </c>
      <c r="E103">
        <v>15675970</v>
      </c>
      <c r="F103" t="s">
        <v>230</v>
      </c>
      <c r="G103" t="s">
        <v>231</v>
      </c>
      <c r="H103" t="s">
        <v>0</v>
      </c>
      <c r="I103" t="s">
        <v>232</v>
      </c>
      <c r="J103" t="s">
        <v>5263</v>
      </c>
      <c r="K103" t="s">
        <v>4197</v>
      </c>
      <c r="L103">
        <f t="shared" si="11"/>
        <v>0</v>
      </c>
      <c r="M103">
        <f t="shared" si="12"/>
        <v>0</v>
      </c>
      <c r="N103">
        <f t="shared" si="13"/>
        <v>25679</v>
      </c>
      <c r="O103">
        <f t="shared" si="14"/>
        <v>27736</v>
      </c>
      <c r="U103" s="4">
        <f t="shared" si="9"/>
        <v>686</v>
      </c>
    </row>
    <row r="104" spans="1:21" ht="15.75">
      <c r="A104" s="3">
        <v>27852</v>
      </c>
      <c r="B104" s="3">
        <v>29690</v>
      </c>
      <c r="C104" t="s">
        <v>0</v>
      </c>
      <c r="D104">
        <v>612</v>
      </c>
      <c r="E104">
        <v>15675971</v>
      </c>
      <c r="F104" t="s">
        <v>233</v>
      </c>
      <c r="G104" t="s">
        <v>234</v>
      </c>
      <c r="H104" t="s">
        <v>0</v>
      </c>
      <c r="I104" t="s">
        <v>235</v>
      </c>
      <c r="J104" t="s">
        <v>5263</v>
      </c>
      <c r="K104" t="s">
        <v>4198</v>
      </c>
      <c r="L104">
        <f t="shared" si="11"/>
        <v>0</v>
      </c>
      <c r="M104">
        <f t="shared" si="12"/>
        <v>0</v>
      </c>
      <c r="N104">
        <f t="shared" si="13"/>
        <v>27852</v>
      </c>
      <c r="O104">
        <f t="shared" si="14"/>
        <v>29690</v>
      </c>
      <c r="U104" s="4">
        <f t="shared" si="9"/>
        <v>613</v>
      </c>
    </row>
    <row r="105" spans="1:21" ht="15.75">
      <c r="A105" s="3">
        <v>29966</v>
      </c>
      <c r="B105" s="3">
        <v>30493</v>
      </c>
      <c r="C105" t="s">
        <v>11</v>
      </c>
      <c r="D105">
        <v>175</v>
      </c>
      <c r="E105">
        <v>15675972</v>
      </c>
      <c r="F105" t="s">
        <v>0</v>
      </c>
      <c r="G105" t="s">
        <v>236</v>
      </c>
      <c r="H105" t="s">
        <v>0</v>
      </c>
      <c r="I105" t="s">
        <v>237</v>
      </c>
      <c r="J105" t="s">
        <v>5263</v>
      </c>
      <c r="K105" t="s">
        <v>4179</v>
      </c>
      <c r="L105">
        <f t="shared" si="11"/>
        <v>29966</v>
      </c>
      <c r="M105">
        <f t="shared" si="12"/>
        <v>30493</v>
      </c>
      <c r="N105">
        <f t="shared" si="13"/>
        <v>0</v>
      </c>
      <c r="O105">
        <f t="shared" si="14"/>
        <v>0</v>
      </c>
      <c r="U105" s="4">
        <f t="shared" si="9"/>
        <v>176</v>
      </c>
    </row>
    <row r="106" spans="1:21" ht="15.75">
      <c r="A106" s="3">
        <v>30911</v>
      </c>
      <c r="B106" s="3">
        <v>32236</v>
      </c>
      <c r="C106" t="s">
        <v>0</v>
      </c>
      <c r="D106">
        <v>441</v>
      </c>
      <c r="E106">
        <v>15675973</v>
      </c>
      <c r="F106" t="s">
        <v>0</v>
      </c>
      <c r="G106" t="s">
        <v>238</v>
      </c>
      <c r="H106" t="s">
        <v>0</v>
      </c>
      <c r="I106" t="s">
        <v>239</v>
      </c>
      <c r="J106" t="s">
        <v>5263</v>
      </c>
      <c r="K106" t="s">
        <v>4199</v>
      </c>
      <c r="L106">
        <f t="shared" si="11"/>
        <v>0</v>
      </c>
      <c r="M106">
        <f t="shared" si="12"/>
        <v>0</v>
      </c>
      <c r="N106">
        <f t="shared" si="13"/>
        <v>30911</v>
      </c>
      <c r="O106">
        <f t="shared" si="14"/>
        <v>32236</v>
      </c>
      <c r="U106" s="4">
        <f t="shared" si="9"/>
        <v>442</v>
      </c>
    </row>
    <row r="107" spans="1:21" ht="15.75">
      <c r="A107" s="3">
        <v>32447</v>
      </c>
      <c r="B107" s="3">
        <v>33286</v>
      </c>
      <c r="C107" t="s">
        <v>11</v>
      </c>
      <c r="D107">
        <v>279</v>
      </c>
      <c r="E107">
        <v>15675974</v>
      </c>
      <c r="F107" t="s">
        <v>0</v>
      </c>
      <c r="G107" t="s">
        <v>240</v>
      </c>
      <c r="H107" t="s">
        <v>0</v>
      </c>
      <c r="I107" t="s">
        <v>241</v>
      </c>
      <c r="J107" t="s">
        <v>5263</v>
      </c>
      <c r="K107" t="s">
        <v>4179</v>
      </c>
      <c r="L107">
        <f t="shared" si="11"/>
        <v>32447</v>
      </c>
      <c r="M107">
        <f t="shared" si="12"/>
        <v>33286</v>
      </c>
      <c r="N107">
        <f t="shared" si="13"/>
        <v>0</v>
      </c>
      <c r="O107">
        <f t="shared" si="14"/>
        <v>0</v>
      </c>
      <c r="U107" s="4">
        <f t="shared" si="9"/>
        <v>280</v>
      </c>
    </row>
    <row r="108" spans="1:21" ht="15.75">
      <c r="A108" s="3">
        <v>33283</v>
      </c>
      <c r="B108" s="3">
        <v>34449</v>
      </c>
      <c r="C108" t="s">
        <v>11</v>
      </c>
      <c r="D108">
        <v>388</v>
      </c>
      <c r="E108">
        <v>15675975</v>
      </c>
      <c r="F108" t="s">
        <v>0</v>
      </c>
      <c r="G108" t="s">
        <v>242</v>
      </c>
      <c r="H108" t="s">
        <v>0</v>
      </c>
      <c r="I108" t="s">
        <v>243</v>
      </c>
      <c r="J108" t="s">
        <v>5263</v>
      </c>
      <c r="K108" t="s">
        <v>4179</v>
      </c>
      <c r="L108">
        <f t="shared" si="11"/>
        <v>33283</v>
      </c>
      <c r="M108">
        <f t="shared" si="12"/>
        <v>34449</v>
      </c>
      <c r="N108">
        <f t="shared" si="13"/>
        <v>0</v>
      </c>
      <c r="O108">
        <f t="shared" si="14"/>
        <v>0</v>
      </c>
      <c r="U108" s="4">
        <f t="shared" si="9"/>
        <v>389</v>
      </c>
    </row>
    <row r="109" spans="1:21" ht="15.75">
      <c r="A109" s="3">
        <v>34713</v>
      </c>
      <c r="B109" s="3">
        <v>35978</v>
      </c>
      <c r="C109" t="s">
        <v>11</v>
      </c>
      <c r="D109">
        <v>421</v>
      </c>
      <c r="E109">
        <v>15675976</v>
      </c>
      <c r="F109" t="s">
        <v>0</v>
      </c>
      <c r="G109" t="s">
        <v>244</v>
      </c>
      <c r="H109" t="s">
        <v>0</v>
      </c>
      <c r="I109" t="s">
        <v>245</v>
      </c>
      <c r="J109" t="s">
        <v>5263</v>
      </c>
      <c r="K109" t="s">
        <v>4179</v>
      </c>
      <c r="L109">
        <f t="shared" si="11"/>
        <v>34713</v>
      </c>
      <c r="M109">
        <f t="shared" si="12"/>
        <v>35978</v>
      </c>
      <c r="N109">
        <f t="shared" si="13"/>
        <v>0</v>
      </c>
      <c r="O109">
        <f t="shared" si="14"/>
        <v>0</v>
      </c>
      <c r="U109" s="4">
        <f t="shared" si="9"/>
        <v>422</v>
      </c>
    </row>
    <row r="110" spans="1:21" ht="15.75">
      <c r="A110" s="3">
        <v>36050</v>
      </c>
      <c r="B110" s="3">
        <v>36379</v>
      </c>
      <c r="C110" t="s">
        <v>0</v>
      </c>
      <c r="D110">
        <v>109</v>
      </c>
      <c r="E110">
        <v>15675977</v>
      </c>
      <c r="F110" t="s">
        <v>246</v>
      </c>
      <c r="G110" t="s">
        <v>247</v>
      </c>
      <c r="H110" t="s">
        <v>0</v>
      </c>
      <c r="I110" t="s">
        <v>248</v>
      </c>
      <c r="J110" t="s">
        <v>5263</v>
      </c>
      <c r="K110" t="s">
        <v>4200</v>
      </c>
      <c r="L110">
        <f t="shared" si="11"/>
        <v>0</v>
      </c>
      <c r="M110">
        <f t="shared" si="12"/>
        <v>0</v>
      </c>
      <c r="N110">
        <f t="shared" si="13"/>
        <v>36050</v>
      </c>
      <c r="O110">
        <f t="shared" si="14"/>
        <v>36379</v>
      </c>
      <c r="U110" s="4">
        <f t="shared" si="9"/>
        <v>110</v>
      </c>
    </row>
    <row r="111" spans="1:21" ht="15.75">
      <c r="A111" s="3">
        <v>36454</v>
      </c>
      <c r="B111" s="3">
        <v>37824</v>
      </c>
      <c r="C111" t="s">
        <v>0</v>
      </c>
      <c r="D111">
        <v>456</v>
      </c>
      <c r="E111">
        <v>15675978</v>
      </c>
      <c r="F111" t="s">
        <v>249</v>
      </c>
      <c r="G111" t="s">
        <v>250</v>
      </c>
      <c r="H111" t="s">
        <v>0</v>
      </c>
      <c r="I111" t="s">
        <v>251</v>
      </c>
      <c r="J111" t="s">
        <v>5263</v>
      </c>
      <c r="K111" t="s">
        <v>4201</v>
      </c>
      <c r="L111">
        <f t="shared" si="11"/>
        <v>0</v>
      </c>
      <c r="M111">
        <f t="shared" si="12"/>
        <v>0</v>
      </c>
      <c r="N111">
        <f t="shared" si="13"/>
        <v>36454</v>
      </c>
      <c r="O111">
        <f t="shared" si="14"/>
        <v>37824</v>
      </c>
      <c r="U111" s="4">
        <f t="shared" si="9"/>
        <v>457</v>
      </c>
    </row>
    <row r="112" spans="1:21" ht="15.75">
      <c r="A112" s="3">
        <v>38916</v>
      </c>
      <c r="B112" s="3">
        <v>39917</v>
      </c>
      <c r="C112" t="s">
        <v>11</v>
      </c>
      <c r="D112">
        <v>333</v>
      </c>
      <c r="E112">
        <v>15675981</v>
      </c>
      <c r="F112" t="s">
        <v>0</v>
      </c>
      <c r="G112" t="s">
        <v>252</v>
      </c>
      <c r="H112" t="s">
        <v>0</v>
      </c>
      <c r="I112" t="s">
        <v>253</v>
      </c>
      <c r="J112" t="s">
        <v>5263</v>
      </c>
      <c r="K112" t="s">
        <v>4202</v>
      </c>
      <c r="L112">
        <f t="shared" si="11"/>
        <v>38916</v>
      </c>
      <c r="M112">
        <f t="shared" si="12"/>
        <v>39917</v>
      </c>
      <c r="N112">
        <f t="shared" si="13"/>
        <v>0</v>
      </c>
      <c r="O112">
        <f t="shared" si="14"/>
        <v>0</v>
      </c>
      <c r="U112" s="4">
        <f t="shared" si="9"/>
        <v>334</v>
      </c>
    </row>
    <row r="113" spans="1:21" ht="15.75">
      <c r="A113" s="3">
        <v>40011</v>
      </c>
      <c r="B113" s="3">
        <v>40859</v>
      </c>
      <c r="C113" t="s">
        <v>11</v>
      </c>
      <c r="D113">
        <v>282</v>
      </c>
      <c r="E113">
        <v>15675982</v>
      </c>
      <c r="F113" t="s">
        <v>0</v>
      </c>
      <c r="G113" t="s">
        <v>254</v>
      </c>
      <c r="H113" t="s">
        <v>0</v>
      </c>
      <c r="I113" t="s">
        <v>255</v>
      </c>
      <c r="J113" t="s">
        <v>5263</v>
      </c>
      <c r="K113" t="s">
        <v>4179</v>
      </c>
      <c r="L113">
        <f t="shared" si="11"/>
        <v>40011</v>
      </c>
      <c r="M113">
        <f t="shared" si="12"/>
        <v>40859</v>
      </c>
      <c r="N113">
        <f t="shared" si="13"/>
        <v>0</v>
      </c>
      <c r="O113">
        <f t="shared" si="14"/>
        <v>0</v>
      </c>
      <c r="U113" s="4">
        <f t="shared" si="9"/>
        <v>283</v>
      </c>
    </row>
    <row r="114" spans="1:21" ht="15.75">
      <c r="A114" s="3">
        <v>40885</v>
      </c>
      <c r="B114" s="3">
        <v>41370</v>
      </c>
      <c r="C114" t="s">
        <v>11</v>
      </c>
      <c r="D114">
        <v>161</v>
      </c>
      <c r="E114">
        <v>15675983</v>
      </c>
      <c r="F114" t="s">
        <v>0</v>
      </c>
      <c r="G114" t="s">
        <v>256</v>
      </c>
      <c r="H114" t="s">
        <v>0</v>
      </c>
      <c r="I114" t="s">
        <v>257</v>
      </c>
      <c r="J114" t="s">
        <v>5263</v>
      </c>
      <c r="K114" t="s">
        <v>4179</v>
      </c>
      <c r="L114">
        <f t="shared" si="11"/>
        <v>40885</v>
      </c>
      <c r="M114">
        <f t="shared" si="12"/>
        <v>41370</v>
      </c>
      <c r="N114">
        <f t="shared" si="13"/>
        <v>0</v>
      </c>
      <c r="O114">
        <f t="shared" si="14"/>
        <v>0</v>
      </c>
      <c r="U114" s="4">
        <f t="shared" si="9"/>
        <v>162</v>
      </c>
    </row>
    <row r="115" spans="1:21" ht="15.75">
      <c r="A115" s="3">
        <v>41472</v>
      </c>
      <c r="B115" s="3">
        <v>43040</v>
      </c>
      <c r="C115" t="s">
        <v>0</v>
      </c>
      <c r="D115">
        <v>522</v>
      </c>
      <c r="E115">
        <v>15675984</v>
      </c>
      <c r="F115" t="s">
        <v>258</v>
      </c>
      <c r="G115" t="s">
        <v>259</v>
      </c>
      <c r="H115" t="s">
        <v>0</v>
      </c>
      <c r="I115" t="s">
        <v>260</v>
      </c>
      <c r="J115" t="s">
        <v>5263</v>
      </c>
      <c r="K115" t="s">
        <v>4203</v>
      </c>
      <c r="L115">
        <f t="shared" si="11"/>
        <v>0</v>
      </c>
      <c r="M115">
        <f t="shared" si="12"/>
        <v>0</v>
      </c>
      <c r="N115">
        <f t="shared" si="13"/>
        <v>41472</v>
      </c>
      <c r="O115">
        <f t="shared" si="14"/>
        <v>43040</v>
      </c>
      <c r="U115" s="4">
        <f t="shared" si="9"/>
        <v>523</v>
      </c>
    </row>
    <row r="116" spans="1:21" ht="15.75">
      <c r="A116" s="3">
        <v>43186</v>
      </c>
      <c r="B116" s="3">
        <v>44451</v>
      </c>
      <c r="C116" t="s">
        <v>11</v>
      </c>
      <c r="D116">
        <v>421</v>
      </c>
      <c r="E116">
        <v>15675985</v>
      </c>
      <c r="F116" t="s">
        <v>261</v>
      </c>
      <c r="G116" t="s">
        <v>262</v>
      </c>
      <c r="H116" t="s">
        <v>0</v>
      </c>
      <c r="I116" t="s">
        <v>263</v>
      </c>
      <c r="J116" t="s">
        <v>5263</v>
      </c>
      <c r="K116" t="s">
        <v>4204</v>
      </c>
      <c r="L116">
        <f t="shared" si="11"/>
        <v>43186</v>
      </c>
      <c r="M116">
        <f t="shared" si="12"/>
        <v>44451</v>
      </c>
      <c r="N116">
        <f t="shared" si="13"/>
        <v>0</v>
      </c>
      <c r="O116">
        <f t="shared" si="14"/>
        <v>0</v>
      </c>
      <c r="U116" s="4">
        <f t="shared" si="9"/>
        <v>422</v>
      </c>
    </row>
    <row r="117" spans="1:21" ht="15.75">
      <c r="A117" s="3">
        <v>45079</v>
      </c>
      <c r="B117" s="3">
        <v>45363</v>
      </c>
      <c r="C117" t="s">
        <v>11</v>
      </c>
      <c r="D117">
        <v>94</v>
      </c>
      <c r="E117">
        <v>15675987</v>
      </c>
      <c r="F117" t="s">
        <v>0</v>
      </c>
      <c r="G117" t="s">
        <v>264</v>
      </c>
      <c r="H117" t="s">
        <v>0</v>
      </c>
      <c r="I117" t="s">
        <v>265</v>
      </c>
      <c r="J117" t="s">
        <v>5263</v>
      </c>
      <c r="K117" t="s">
        <v>4179</v>
      </c>
      <c r="L117">
        <f t="shared" si="11"/>
        <v>45079</v>
      </c>
      <c r="M117">
        <f t="shared" si="12"/>
        <v>45363</v>
      </c>
      <c r="N117">
        <f t="shared" si="13"/>
        <v>0</v>
      </c>
      <c r="O117">
        <f t="shared" si="14"/>
        <v>0</v>
      </c>
      <c r="U117" s="4">
        <f t="shared" si="9"/>
        <v>95</v>
      </c>
    </row>
    <row r="118" spans="1:21" ht="15.75">
      <c r="A118" s="3">
        <v>53030</v>
      </c>
      <c r="B118" s="3">
        <v>55180</v>
      </c>
      <c r="C118" t="s">
        <v>0</v>
      </c>
      <c r="D118">
        <v>716</v>
      </c>
      <c r="E118">
        <v>15675988</v>
      </c>
      <c r="F118" t="s">
        <v>0</v>
      </c>
      <c r="G118" t="s">
        <v>266</v>
      </c>
      <c r="H118" t="s">
        <v>0</v>
      </c>
      <c r="I118" t="s">
        <v>267</v>
      </c>
      <c r="J118" t="s">
        <v>5263</v>
      </c>
      <c r="K118" t="s">
        <v>4179</v>
      </c>
      <c r="L118">
        <f t="shared" si="11"/>
        <v>0</v>
      </c>
      <c r="M118">
        <f t="shared" si="12"/>
        <v>0</v>
      </c>
      <c r="N118">
        <f t="shared" si="13"/>
        <v>53030</v>
      </c>
      <c r="O118">
        <f t="shared" si="14"/>
        <v>55180</v>
      </c>
      <c r="U118" s="4">
        <f t="shared" si="9"/>
        <v>717</v>
      </c>
    </row>
    <row r="119" spans="1:21" ht="15.75">
      <c r="A119" s="3">
        <v>55466</v>
      </c>
      <c r="B119" s="3">
        <v>56692</v>
      </c>
      <c r="C119" t="s">
        <v>0</v>
      </c>
      <c r="D119">
        <v>408</v>
      </c>
      <c r="E119">
        <v>15675989</v>
      </c>
      <c r="F119" t="s">
        <v>0</v>
      </c>
      <c r="G119" t="s">
        <v>268</v>
      </c>
      <c r="H119" t="s">
        <v>0</v>
      </c>
      <c r="I119" t="s">
        <v>269</v>
      </c>
      <c r="J119" t="s">
        <v>5263</v>
      </c>
      <c r="K119" t="s">
        <v>4205</v>
      </c>
      <c r="L119">
        <f t="shared" si="11"/>
        <v>0</v>
      </c>
      <c r="M119">
        <f t="shared" si="12"/>
        <v>0</v>
      </c>
      <c r="N119">
        <f t="shared" si="13"/>
        <v>55466</v>
      </c>
      <c r="O119">
        <f t="shared" si="14"/>
        <v>56692</v>
      </c>
      <c r="U119" s="4">
        <f t="shared" si="9"/>
        <v>409</v>
      </c>
    </row>
    <row r="120" spans="1:21" ht="15.75">
      <c r="A120" s="3">
        <v>56855</v>
      </c>
      <c r="B120" s="3">
        <v>57898</v>
      </c>
      <c r="C120" t="s">
        <v>0</v>
      </c>
      <c r="D120">
        <v>347</v>
      </c>
      <c r="E120">
        <v>15675990</v>
      </c>
      <c r="F120" t="s">
        <v>270</v>
      </c>
      <c r="G120" t="s">
        <v>271</v>
      </c>
      <c r="H120" t="s">
        <v>0</v>
      </c>
      <c r="I120" t="s">
        <v>272</v>
      </c>
      <c r="J120" t="s">
        <v>5263</v>
      </c>
      <c r="K120" t="s">
        <v>4206</v>
      </c>
      <c r="L120">
        <f t="shared" si="11"/>
        <v>0</v>
      </c>
      <c r="M120">
        <f t="shared" si="12"/>
        <v>0</v>
      </c>
      <c r="N120">
        <f t="shared" si="13"/>
        <v>56855</v>
      </c>
      <c r="O120">
        <f t="shared" si="14"/>
        <v>57898</v>
      </c>
      <c r="U120" s="4">
        <f t="shared" si="9"/>
        <v>348</v>
      </c>
    </row>
    <row r="121" spans="1:21" ht="15.75">
      <c r="A121" s="3">
        <v>58018</v>
      </c>
      <c r="B121" s="3">
        <v>58704</v>
      </c>
      <c r="C121" t="s">
        <v>11</v>
      </c>
      <c r="D121">
        <v>228</v>
      </c>
      <c r="E121">
        <v>15675991</v>
      </c>
      <c r="F121" t="s">
        <v>0</v>
      </c>
      <c r="G121" t="s">
        <v>273</v>
      </c>
      <c r="H121" t="s">
        <v>0</v>
      </c>
      <c r="I121" t="s">
        <v>274</v>
      </c>
      <c r="J121" t="s">
        <v>5263</v>
      </c>
      <c r="K121" t="s">
        <v>4179</v>
      </c>
      <c r="L121">
        <f t="shared" si="11"/>
        <v>58018</v>
      </c>
      <c r="M121">
        <f t="shared" si="12"/>
        <v>58704</v>
      </c>
      <c r="N121">
        <f t="shared" si="13"/>
        <v>0</v>
      </c>
      <c r="O121">
        <f t="shared" si="14"/>
        <v>0</v>
      </c>
      <c r="U121" s="4">
        <f t="shared" si="9"/>
        <v>229</v>
      </c>
    </row>
    <row r="122" spans="1:21" ht="15.75">
      <c r="A122" s="3">
        <v>58704</v>
      </c>
      <c r="B122" s="3">
        <v>59111</v>
      </c>
      <c r="C122" t="s">
        <v>11</v>
      </c>
      <c r="D122">
        <v>135</v>
      </c>
      <c r="E122">
        <v>15675992</v>
      </c>
      <c r="F122" t="s">
        <v>0</v>
      </c>
      <c r="G122" t="s">
        <v>275</v>
      </c>
      <c r="H122" t="s">
        <v>0</v>
      </c>
      <c r="I122" t="s">
        <v>0</v>
      </c>
      <c r="J122" t="s">
        <v>5263</v>
      </c>
      <c r="K122" t="s">
        <v>4179</v>
      </c>
      <c r="L122">
        <f t="shared" si="11"/>
        <v>58704</v>
      </c>
      <c r="M122">
        <f t="shared" si="12"/>
        <v>59111</v>
      </c>
      <c r="N122">
        <f t="shared" si="13"/>
        <v>0</v>
      </c>
      <c r="O122">
        <f t="shared" si="14"/>
        <v>0</v>
      </c>
      <c r="U122" s="4">
        <f t="shared" si="9"/>
        <v>136</v>
      </c>
    </row>
    <row r="123" spans="1:21" ht="15.75">
      <c r="A123" s="3">
        <v>59160</v>
      </c>
      <c r="B123" s="3">
        <v>59951</v>
      </c>
      <c r="C123" t="s">
        <v>11</v>
      </c>
      <c r="D123">
        <v>263</v>
      </c>
      <c r="E123">
        <v>15675993</v>
      </c>
      <c r="F123" t="s">
        <v>276</v>
      </c>
      <c r="G123" t="s">
        <v>277</v>
      </c>
      <c r="H123" t="s">
        <v>0</v>
      </c>
      <c r="I123" t="s">
        <v>278</v>
      </c>
      <c r="J123" t="s">
        <v>5263</v>
      </c>
      <c r="K123" t="s">
        <v>4207</v>
      </c>
      <c r="L123">
        <f t="shared" si="11"/>
        <v>59160</v>
      </c>
      <c r="M123">
        <f t="shared" si="12"/>
        <v>59951</v>
      </c>
      <c r="N123">
        <f t="shared" si="13"/>
        <v>0</v>
      </c>
      <c r="O123">
        <f t="shared" si="14"/>
        <v>0</v>
      </c>
      <c r="U123" s="4">
        <f t="shared" si="9"/>
        <v>264</v>
      </c>
    </row>
    <row r="124" spans="1:21" ht="15.75">
      <c r="A124" s="3">
        <v>60098</v>
      </c>
      <c r="B124" s="3">
        <v>60514</v>
      </c>
      <c r="C124" t="s">
        <v>11</v>
      </c>
      <c r="D124">
        <v>138</v>
      </c>
      <c r="E124">
        <v>15675994</v>
      </c>
      <c r="F124" t="s">
        <v>279</v>
      </c>
      <c r="G124" t="s">
        <v>280</v>
      </c>
      <c r="H124" t="s">
        <v>0</v>
      </c>
      <c r="I124" t="s">
        <v>281</v>
      </c>
      <c r="J124" t="s">
        <v>5263</v>
      </c>
      <c r="K124" t="s">
        <v>4208</v>
      </c>
      <c r="L124">
        <f t="shared" si="11"/>
        <v>60098</v>
      </c>
      <c r="M124">
        <f t="shared" si="12"/>
        <v>60514</v>
      </c>
      <c r="N124">
        <f t="shared" si="13"/>
        <v>0</v>
      </c>
      <c r="O124">
        <f t="shared" si="14"/>
        <v>0</v>
      </c>
      <c r="U124" s="4">
        <f t="shared" si="9"/>
        <v>139</v>
      </c>
    </row>
    <row r="125" spans="1:21" ht="15.75">
      <c r="A125" s="3">
        <v>66979</v>
      </c>
      <c r="B125" s="3">
        <v>68100</v>
      </c>
      <c r="C125" t="s">
        <v>11</v>
      </c>
      <c r="D125">
        <v>373</v>
      </c>
      <c r="E125">
        <v>15675997</v>
      </c>
      <c r="F125" t="s">
        <v>282</v>
      </c>
      <c r="G125" t="s">
        <v>283</v>
      </c>
      <c r="H125" t="s">
        <v>0</v>
      </c>
      <c r="I125" t="s">
        <v>284</v>
      </c>
      <c r="J125" t="s">
        <v>5263</v>
      </c>
      <c r="K125" t="s">
        <v>4209</v>
      </c>
      <c r="L125">
        <f t="shared" si="11"/>
        <v>66979</v>
      </c>
      <c r="M125">
        <f t="shared" si="12"/>
        <v>68100</v>
      </c>
      <c r="N125">
        <f t="shared" si="13"/>
        <v>0</v>
      </c>
      <c r="O125">
        <f t="shared" si="14"/>
        <v>0</v>
      </c>
      <c r="U125" s="4">
        <f t="shared" si="9"/>
        <v>374</v>
      </c>
    </row>
    <row r="126" spans="1:21" ht="15.75">
      <c r="A126" s="3">
        <v>68296</v>
      </c>
      <c r="B126" s="3">
        <v>70314</v>
      </c>
      <c r="C126" t="s">
        <v>11</v>
      </c>
      <c r="D126">
        <v>672</v>
      </c>
      <c r="E126">
        <v>15675998</v>
      </c>
      <c r="F126" t="s">
        <v>0</v>
      </c>
      <c r="G126" t="s">
        <v>285</v>
      </c>
      <c r="H126" t="s">
        <v>0</v>
      </c>
      <c r="I126" t="s">
        <v>286</v>
      </c>
      <c r="J126" t="s">
        <v>5263</v>
      </c>
      <c r="K126" t="s">
        <v>4179</v>
      </c>
      <c r="L126">
        <f t="shared" si="11"/>
        <v>68296</v>
      </c>
      <c r="M126">
        <f t="shared" si="12"/>
        <v>70314</v>
      </c>
      <c r="N126">
        <f t="shared" si="13"/>
        <v>0</v>
      </c>
      <c r="O126">
        <f t="shared" si="14"/>
        <v>0</v>
      </c>
      <c r="U126" s="4">
        <f t="shared" si="9"/>
        <v>673</v>
      </c>
    </row>
    <row r="127" spans="1:21" ht="15.75">
      <c r="A127" s="3">
        <v>70358</v>
      </c>
      <c r="B127" s="3">
        <v>70930</v>
      </c>
      <c r="C127" t="s">
        <v>0</v>
      </c>
      <c r="D127">
        <v>190</v>
      </c>
      <c r="E127">
        <v>566328916</v>
      </c>
      <c r="F127" t="s">
        <v>287</v>
      </c>
      <c r="G127" t="s">
        <v>288</v>
      </c>
      <c r="H127" t="s">
        <v>0</v>
      </c>
      <c r="I127" t="s">
        <v>0</v>
      </c>
      <c r="J127" t="s">
        <v>5263</v>
      </c>
      <c r="K127" t="s">
        <v>4210</v>
      </c>
      <c r="L127">
        <f t="shared" si="11"/>
        <v>0</v>
      </c>
      <c r="M127">
        <f t="shared" si="12"/>
        <v>0</v>
      </c>
      <c r="N127">
        <f t="shared" si="13"/>
        <v>70358</v>
      </c>
      <c r="O127">
        <f t="shared" si="14"/>
        <v>70930</v>
      </c>
      <c r="U127" s="4">
        <f t="shared" si="9"/>
        <v>191</v>
      </c>
    </row>
    <row r="128" spans="1:21" ht="15.75">
      <c r="A128" s="3">
        <v>70969</v>
      </c>
      <c r="B128" s="3">
        <v>71835</v>
      </c>
      <c r="C128" t="s">
        <v>0</v>
      </c>
      <c r="D128">
        <v>288</v>
      </c>
      <c r="E128">
        <v>15675999</v>
      </c>
      <c r="F128" t="s">
        <v>289</v>
      </c>
      <c r="G128" t="s">
        <v>290</v>
      </c>
      <c r="H128" t="s">
        <v>0</v>
      </c>
      <c r="I128" t="s">
        <v>291</v>
      </c>
      <c r="J128" t="s">
        <v>5263</v>
      </c>
      <c r="K128" t="s">
        <v>4211</v>
      </c>
      <c r="L128">
        <f t="shared" si="11"/>
        <v>0</v>
      </c>
      <c r="M128">
        <f t="shared" si="12"/>
        <v>0</v>
      </c>
      <c r="N128">
        <f t="shared" si="13"/>
        <v>70969</v>
      </c>
      <c r="O128">
        <f t="shared" si="14"/>
        <v>71835</v>
      </c>
      <c r="U128" s="4">
        <f t="shared" si="9"/>
        <v>289</v>
      </c>
    </row>
    <row r="129" spans="1:21" ht="15.75">
      <c r="A129" s="3">
        <v>71898</v>
      </c>
      <c r="B129" s="3">
        <v>72965</v>
      </c>
      <c r="C129" t="s">
        <v>0</v>
      </c>
      <c r="D129">
        <v>355</v>
      </c>
      <c r="E129">
        <v>15676000</v>
      </c>
      <c r="F129" t="s">
        <v>292</v>
      </c>
      <c r="G129" t="s">
        <v>293</v>
      </c>
      <c r="H129" t="s">
        <v>0</v>
      </c>
      <c r="I129" t="s">
        <v>294</v>
      </c>
      <c r="J129" t="s">
        <v>5263</v>
      </c>
      <c r="K129" t="s">
        <v>4212</v>
      </c>
      <c r="L129">
        <f t="shared" si="11"/>
        <v>0</v>
      </c>
      <c r="M129">
        <f t="shared" si="12"/>
        <v>0</v>
      </c>
      <c r="N129">
        <f t="shared" si="13"/>
        <v>71898</v>
      </c>
      <c r="O129">
        <f t="shared" si="14"/>
        <v>72965</v>
      </c>
      <c r="U129" s="4">
        <f t="shared" si="9"/>
        <v>356</v>
      </c>
    </row>
    <row r="130" spans="1:21" ht="15.75">
      <c r="A130" s="3">
        <v>73081</v>
      </c>
      <c r="B130" s="3">
        <v>74100</v>
      </c>
      <c r="C130" t="s">
        <v>0</v>
      </c>
      <c r="D130">
        <v>339</v>
      </c>
      <c r="E130">
        <v>15676001</v>
      </c>
      <c r="F130" t="s">
        <v>295</v>
      </c>
      <c r="G130" t="s">
        <v>296</v>
      </c>
      <c r="H130" t="s">
        <v>0</v>
      </c>
      <c r="I130" t="s">
        <v>297</v>
      </c>
      <c r="J130" t="s">
        <v>5263</v>
      </c>
      <c r="K130" t="s">
        <v>4213</v>
      </c>
      <c r="L130">
        <f t="shared" si="11"/>
        <v>0</v>
      </c>
      <c r="M130">
        <f t="shared" si="12"/>
        <v>0</v>
      </c>
      <c r="N130">
        <f t="shared" si="13"/>
        <v>73081</v>
      </c>
      <c r="O130">
        <f t="shared" si="14"/>
        <v>74100</v>
      </c>
      <c r="U130" s="4">
        <f t="shared" si="9"/>
        <v>340</v>
      </c>
    </row>
    <row r="131" spans="1:21" ht="15.75">
      <c r="A131" s="3">
        <v>74483</v>
      </c>
      <c r="B131" s="3">
        <v>75409</v>
      </c>
      <c r="C131" t="s">
        <v>11</v>
      </c>
      <c r="D131">
        <v>308</v>
      </c>
      <c r="E131">
        <v>15676002</v>
      </c>
      <c r="F131" t="s">
        <v>0</v>
      </c>
      <c r="G131" t="s">
        <v>298</v>
      </c>
      <c r="H131" t="s">
        <v>0</v>
      </c>
      <c r="I131" t="s">
        <v>0</v>
      </c>
      <c r="J131" t="s">
        <v>5263</v>
      </c>
      <c r="K131" t="s">
        <v>4179</v>
      </c>
      <c r="L131">
        <f t="shared" si="11"/>
        <v>74483</v>
      </c>
      <c r="M131">
        <f t="shared" si="12"/>
        <v>75409</v>
      </c>
      <c r="N131">
        <f t="shared" si="13"/>
        <v>0</v>
      </c>
      <c r="O131">
        <f t="shared" si="14"/>
        <v>0</v>
      </c>
      <c r="U131" s="4">
        <f t="shared" ref="U131:U194" si="15">(B131-A131+1)/3</f>
        <v>309</v>
      </c>
    </row>
    <row r="132" spans="1:21" ht="15.75">
      <c r="A132" s="3">
        <v>75694</v>
      </c>
      <c r="B132" s="3">
        <v>76428</v>
      </c>
      <c r="C132" t="s">
        <v>11</v>
      </c>
      <c r="D132">
        <v>244</v>
      </c>
      <c r="E132">
        <v>15676003</v>
      </c>
      <c r="F132" t="s">
        <v>299</v>
      </c>
      <c r="G132" t="s">
        <v>300</v>
      </c>
      <c r="H132" t="s">
        <v>0</v>
      </c>
      <c r="I132" t="s">
        <v>301</v>
      </c>
      <c r="J132" t="s">
        <v>5263</v>
      </c>
      <c r="K132" t="s">
        <v>4214</v>
      </c>
      <c r="L132">
        <f t="shared" si="11"/>
        <v>75694</v>
      </c>
      <c r="M132">
        <f t="shared" si="12"/>
        <v>76428</v>
      </c>
      <c r="N132">
        <f t="shared" si="13"/>
        <v>0</v>
      </c>
      <c r="O132">
        <f t="shared" si="14"/>
        <v>0</v>
      </c>
      <c r="U132" s="4">
        <f t="shared" si="15"/>
        <v>245</v>
      </c>
    </row>
    <row r="133" spans="1:21" ht="15.75">
      <c r="A133" s="3">
        <v>76613</v>
      </c>
      <c r="B133" s="3">
        <v>77290</v>
      </c>
      <c r="C133" t="s">
        <v>0</v>
      </c>
      <c r="D133">
        <v>225</v>
      </c>
      <c r="E133">
        <v>15677983</v>
      </c>
      <c r="F133" t="s">
        <v>0</v>
      </c>
      <c r="G133" t="s">
        <v>302</v>
      </c>
      <c r="H133" t="s">
        <v>0</v>
      </c>
      <c r="I133" t="s">
        <v>0</v>
      </c>
      <c r="J133" t="s">
        <v>5263</v>
      </c>
      <c r="K133" t="s">
        <v>4215</v>
      </c>
      <c r="L133">
        <f t="shared" si="11"/>
        <v>0</v>
      </c>
      <c r="M133">
        <f t="shared" si="12"/>
        <v>0</v>
      </c>
      <c r="N133">
        <f t="shared" si="13"/>
        <v>76613</v>
      </c>
      <c r="O133">
        <f t="shared" si="14"/>
        <v>77290</v>
      </c>
      <c r="U133" s="4">
        <f t="shared" si="15"/>
        <v>226</v>
      </c>
    </row>
    <row r="134" spans="1:21" ht="15.75">
      <c r="A134" s="3">
        <v>77374</v>
      </c>
      <c r="B134" s="3">
        <v>78423</v>
      </c>
      <c r="C134" t="s">
        <v>0</v>
      </c>
      <c r="D134">
        <v>349</v>
      </c>
      <c r="E134">
        <v>15676004</v>
      </c>
      <c r="F134" t="s">
        <v>303</v>
      </c>
      <c r="G134" t="s">
        <v>304</v>
      </c>
      <c r="H134" t="s">
        <v>0</v>
      </c>
      <c r="I134" t="s">
        <v>305</v>
      </c>
      <c r="J134" t="s">
        <v>5263</v>
      </c>
      <c r="K134" t="s">
        <v>4216</v>
      </c>
      <c r="L134">
        <f t="shared" si="11"/>
        <v>0</v>
      </c>
      <c r="M134">
        <f t="shared" si="12"/>
        <v>0</v>
      </c>
      <c r="N134">
        <f t="shared" si="13"/>
        <v>77374</v>
      </c>
      <c r="O134">
        <f t="shared" si="14"/>
        <v>78423</v>
      </c>
      <c r="U134" s="4">
        <f t="shared" si="15"/>
        <v>350</v>
      </c>
    </row>
    <row r="135" spans="1:21" ht="15.75">
      <c r="A135" s="3">
        <v>78424</v>
      </c>
      <c r="B135" s="3">
        <v>79110</v>
      </c>
      <c r="C135" t="s">
        <v>0</v>
      </c>
      <c r="D135">
        <v>228</v>
      </c>
      <c r="E135">
        <v>15676005</v>
      </c>
      <c r="F135" t="s">
        <v>306</v>
      </c>
      <c r="G135" t="s">
        <v>307</v>
      </c>
      <c r="H135" t="s">
        <v>0</v>
      </c>
      <c r="I135" t="s">
        <v>308</v>
      </c>
      <c r="J135" t="s">
        <v>5263</v>
      </c>
      <c r="K135" t="s">
        <v>4217</v>
      </c>
      <c r="L135">
        <f t="shared" si="11"/>
        <v>0</v>
      </c>
      <c r="M135">
        <f t="shared" si="12"/>
        <v>0</v>
      </c>
      <c r="N135">
        <f t="shared" si="13"/>
        <v>78424</v>
      </c>
      <c r="O135">
        <f t="shared" si="14"/>
        <v>79110</v>
      </c>
      <c r="U135" s="4">
        <f t="shared" si="15"/>
        <v>229</v>
      </c>
    </row>
    <row r="136" spans="1:21" ht="15.75">
      <c r="A136" s="3">
        <v>79114</v>
      </c>
      <c r="B136" s="3">
        <v>80247</v>
      </c>
      <c r="C136" t="s">
        <v>0</v>
      </c>
      <c r="D136">
        <v>377</v>
      </c>
      <c r="E136">
        <v>15676006</v>
      </c>
      <c r="F136" t="s">
        <v>309</v>
      </c>
      <c r="G136" t="s">
        <v>310</v>
      </c>
      <c r="H136" t="s">
        <v>0</v>
      </c>
      <c r="I136" t="s">
        <v>311</v>
      </c>
      <c r="J136" t="s">
        <v>5263</v>
      </c>
      <c r="K136" t="s">
        <v>4218</v>
      </c>
      <c r="L136">
        <f t="shared" si="11"/>
        <v>0</v>
      </c>
      <c r="M136">
        <f t="shared" si="12"/>
        <v>0</v>
      </c>
      <c r="N136">
        <f t="shared" si="13"/>
        <v>79114</v>
      </c>
      <c r="O136">
        <f t="shared" si="14"/>
        <v>80247</v>
      </c>
      <c r="U136" s="4">
        <f t="shared" si="15"/>
        <v>378</v>
      </c>
    </row>
    <row r="137" spans="1:21" ht="15.75">
      <c r="A137" s="3">
        <v>80382</v>
      </c>
      <c r="B137" s="3">
        <v>81557</v>
      </c>
      <c r="C137" t="s">
        <v>11</v>
      </c>
      <c r="D137">
        <v>391</v>
      </c>
      <c r="E137">
        <v>15676007</v>
      </c>
      <c r="F137" t="s">
        <v>312</v>
      </c>
      <c r="G137" t="s">
        <v>313</v>
      </c>
      <c r="H137" t="s">
        <v>0</v>
      </c>
      <c r="I137" t="s">
        <v>314</v>
      </c>
      <c r="J137" t="s">
        <v>5263</v>
      </c>
      <c r="K137" t="s">
        <v>4219</v>
      </c>
      <c r="L137">
        <f t="shared" ref="L137:L200" si="16">IF(C137="+",A137,0)</f>
        <v>80382</v>
      </c>
      <c r="M137">
        <f t="shared" ref="M137:M200" si="17">IF(C137="+",B137,0)</f>
        <v>81557</v>
      </c>
      <c r="N137">
        <f t="shared" ref="N137:N200" si="18">IF(C137="-",A137,0)</f>
        <v>0</v>
      </c>
      <c r="O137">
        <f t="shared" ref="O137:O200" si="19">IF(C137="-",B137,0)</f>
        <v>0</v>
      </c>
      <c r="U137" s="4">
        <f t="shared" si="15"/>
        <v>392</v>
      </c>
    </row>
    <row r="138" spans="1:21" ht="15.75">
      <c r="A138" s="3">
        <v>81572</v>
      </c>
      <c r="B138" s="3">
        <v>82735</v>
      </c>
      <c r="C138" t="s">
        <v>11</v>
      </c>
      <c r="D138">
        <v>387</v>
      </c>
      <c r="E138">
        <v>15676008</v>
      </c>
      <c r="F138" t="s">
        <v>315</v>
      </c>
      <c r="G138" t="s">
        <v>316</v>
      </c>
      <c r="H138" t="s">
        <v>0</v>
      </c>
      <c r="I138" t="s">
        <v>317</v>
      </c>
      <c r="J138" t="s">
        <v>5263</v>
      </c>
      <c r="K138" t="s">
        <v>4220</v>
      </c>
      <c r="L138">
        <f t="shared" si="16"/>
        <v>81572</v>
      </c>
      <c r="M138">
        <f t="shared" si="17"/>
        <v>82735</v>
      </c>
      <c r="N138">
        <f t="shared" si="18"/>
        <v>0</v>
      </c>
      <c r="O138">
        <f t="shared" si="19"/>
        <v>0</v>
      </c>
      <c r="U138" s="4">
        <f t="shared" si="15"/>
        <v>388</v>
      </c>
    </row>
    <row r="139" spans="1:21" ht="15.75">
      <c r="A139" s="3">
        <v>82735</v>
      </c>
      <c r="B139" s="3">
        <v>83532</v>
      </c>
      <c r="C139" t="s">
        <v>11</v>
      </c>
      <c r="D139">
        <v>265</v>
      </c>
      <c r="E139">
        <v>15676009</v>
      </c>
      <c r="F139" t="s">
        <v>318</v>
      </c>
      <c r="G139" t="s">
        <v>319</v>
      </c>
      <c r="H139" t="s">
        <v>0</v>
      </c>
      <c r="I139" t="s">
        <v>320</v>
      </c>
      <c r="J139" t="s">
        <v>5263</v>
      </c>
      <c r="K139" t="s">
        <v>4220</v>
      </c>
      <c r="L139">
        <f t="shared" si="16"/>
        <v>82735</v>
      </c>
      <c r="M139">
        <f t="shared" si="17"/>
        <v>83532</v>
      </c>
      <c r="N139">
        <f t="shared" si="18"/>
        <v>0</v>
      </c>
      <c r="O139">
        <f t="shared" si="19"/>
        <v>0</v>
      </c>
      <c r="U139" s="4">
        <f t="shared" si="15"/>
        <v>266</v>
      </c>
    </row>
    <row r="140" spans="1:21" ht="15.75">
      <c r="A140" s="3">
        <v>83529</v>
      </c>
      <c r="B140" s="3">
        <v>84179</v>
      </c>
      <c r="C140" t="s">
        <v>11</v>
      </c>
      <c r="D140">
        <v>216</v>
      </c>
      <c r="E140">
        <v>15676010</v>
      </c>
      <c r="F140" t="s">
        <v>321</v>
      </c>
      <c r="G140" t="s">
        <v>322</v>
      </c>
      <c r="H140" t="s">
        <v>0</v>
      </c>
      <c r="I140" t="s">
        <v>323</v>
      </c>
      <c r="J140" t="s">
        <v>5263</v>
      </c>
      <c r="K140" t="s">
        <v>4221</v>
      </c>
      <c r="L140">
        <f t="shared" si="16"/>
        <v>83529</v>
      </c>
      <c r="M140">
        <f t="shared" si="17"/>
        <v>84179</v>
      </c>
      <c r="N140">
        <f t="shared" si="18"/>
        <v>0</v>
      </c>
      <c r="O140">
        <f t="shared" si="19"/>
        <v>0</v>
      </c>
      <c r="U140" s="4">
        <f t="shared" si="15"/>
        <v>217</v>
      </c>
    </row>
    <row r="141" spans="1:21" ht="15.75">
      <c r="A141" s="3">
        <v>84243</v>
      </c>
      <c r="B141" s="3">
        <v>86516</v>
      </c>
      <c r="C141" t="s">
        <v>11</v>
      </c>
      <c r="D141">
        <v>757</v>
      </c>
      <c r="E141">
        <v>15676011</v>
      </c>
      <c r="F141" t="s">
        <v>0</v>
      </c>
      <c r="G141" t="s">
        <v>324</v>
      </c>
      <c r="H141" t="s">
        <v>0</v>
      </c>
      <c r="I141" t="s">
        <v>325</v>
      </c>
      <c r="J141" t="s">
        <v>5263</v>
      </c>
      <c r="K141" t="s">
        <v>4222</v>
      </c>
      <c r="L141">
        <f t="shared" si="16"/>
        <v>84243</v>
      </c>
      <c r="M141">
        <f t="shared" si="17"/>
        <v>86516</v>
      </c>
      <c r="N141">
        <f t="shared" si="18"/>
        <v>0</v>
      </c>
      <c r="O141">
        <f t="shared" si="19"/>
        <v>0</v>
      </c>
      <c r="U141" s="4">
        <f t="shared" si="15"/>
        <v>758</v>
      </c>
    </row>
    <row r="142" spans="1:21" ht="15.75">
      <c r="A142" s="3">
        <v>87536</v>
      </c>
      <c r="B142" s="3">
        <v>87886</v>
      </c>
      <c r="C142" t="s">
        <v>11</v>
      </c>
      <c r="D142">
        <v>116</v>
      </c>
      <c r="E142">
        <v>15677984</v>
      </c>
      <c r="F142" t="s">
        <v>0</v>
      </c>
      <c r="G142" t="s">
        <v>326</v>
      </c>
      <c r="H142" t="s">
        <v>0</v>
      </c>
      <c r="I142" t="s">
        <v>327</v>
      </c>
      <c r="J142" t="s">
        <v>5263</v>
      </c>
      <c r="K142" t="s">
        <v>4223</v>
      </c>
      <c r="L142">
        <f t="shared" si="16"/>
        <v>87536</v>
      </c>
      <c r="M142">
        <f t="shared" si="17"/>
        <v>87886</v>
      </c>
      <c r="N142">
        <f t="shared" si="18"/>
        <v>0</v>
      </c>
      <c r="O142">
        <f t="shared" si="19"/>
        <v>0</v>
      </c>
      <c r="U142" s="4">
        <f t="shared" si="15"/>
        <v>117</v>
      </c>
    </row>
    <row r="143" spans="1:21" ht="15.75">
      <c r="A143" s="3">
        <v>87929</v>
      </c>
      <c r="B143" s="3">
        <v>88585</v>
      </c>
      <c r="C143" t="s">
        <v>11</v>
      </c>
      <c r="D143">
        <v>218</v>
      </c>
      <c r="E143">
        <v>15677985</v>
      </c>
      <c r="F143" t="s">
        <v>0</v>
      </c>
      <c r="G143" t="s">
        <v>328</v>
      </c>
      <c r="H143" t="s">
        <v>0</v>
      </c>
      <c r="I143" t="s">
        <v>297</v>
      </c>
      <c r="J143" t="s">
        <v>5263</v>
      </c>
      <c r="K143" t="s">
        <v>4224</v>
      </c>
      <c r="L143">
        <f t="shared" si="16"/>
        <v>87929</v>
      </c>
      <c r="M143">
        <f t="shared" si="17"/>
        <v>88585</v>
      </c>
      <c r="N143">
        <f t="shared" si="18"/>
        <v>0</v>
      </c>
      <c r="O143">
        <f t="shared" si="19"/>
        <v>0</v>
      </c>
      <c r="U143" s="4">
        <f t="shared" si="15"/>
        <v>219</v>
      </c>
    </row>
    <row r="144" spans="1:21" ht="15.75">
      <c r="A144" s="3">
        <v>88701</v>
      </c>
      <c r="B144" s="3">
        <v>89768</v>
      </c>
      <c r="C144" t="s">
        <v>11</v>
      </c>
      <c r="D144">
        <v>355</v>
      </c>
      <c r="E144">
        <v>15676012</v>
      </c>
      <c r="F144" t="s">
        <v>329</v>
      </c>
      <c r="G144" t="s">
        <v>330</v>
      </c>
      <c r="H144" t="s">
        <v>0</v>
      </c>
      <c r="I144" t="s">
        <v>294</v>
      </c>
      <c r="J144" t="s">
        <v>5263</v>
      </c>
      <c r="K144" t="s">
        <v>4212</v>
      </c>
      <c r="L144">
        <f t="shared" si="16"/>
        <v>88701</v>
      </c>
      <c r="M144">
        <f t="shared" si="17"/>
        <v>89768</v>
      </c>
      <c r="N144">
        <f t="shared" si="18"/>
        <v>0</v>
      </c>
      <c r="O144">
        <f t="shared" si="19"/>
        <v>0</v>
      </c>
      <c r="U144" s="4">
        <f t="shared" si="15"/>
        <v>356</v>
      </c>
    </row>
    <row r="145" spans="1:21" ht="15.75">
      <c r="A145" s="3">
        <v>89831</v>
      </c>
      <c r="B145" s="3">
        <v>90697</v>
      </c>
      <c r="C145" t="s">
        <v>11</v>
      </c>
      <c r="D145">
        <v>288</v>
      </c>
      <c r="E145">
        <v>15676013</v>
      </c>
      <c r="F145" t="s">
        <v>331</v>
      </c>
      <c r="G145" t="s">
        <v>332</v>
      </c>
      <c r="H145" t="s">
        <v>0</v>
      </c>
      <c r="I145" t="s">
        <v>291</v>
      </c>
      <c r="J145" t="s">
        <v>5263</v>
      </c>
      <c r="K145" t="s">
        <v>4211</v>
      </c>
      <c r="L145">
        <f t="shared" si="16"/>
        <v>89831</v>
      </c>
      <c r="M145">
        <f t="shared" si="17"/>
        <v>90697</v>
      </c>
      <c r="N145">
        <f t="shared" si="18"/>
        <v>0</v>
      </c>
      <c r="O145">
        <f t="shared" si="19"/>
        <v>0</v>
      </c>
      <c r="U145" s="4">
        <f t="shared" si="15"/>
        <v>289</v>
      </c>
    </row>
    <row r="146" spans="1:21" ht="15.75">
      <c r="A146" s="3">
        <v>90736</v>
      </c>
      <c r="B146" s="3">
        <v>91290</v>
      </c>
      <c r="C146" t="s">
        <v>11</v>
      </c>
      <c r="D146">
        <v>184</v>
      </c>
      <c r="E146">
        <v>15676014</v>
      </c>
      <c r="F146" t="s">
        <v>0</v>
      </c>
      <c r="G146" t="s">
        <v>333</v>
      </c>
      <c r="H146" t="s">
        <v>0</v>
      </c>
      <c r="I146" t="s">
        <v>334</v>
      </c>
      <c r="J146" t="s">
        <v>5263</v>
      </c>
      <c r="K146" t="s">
        <v>4225</v>
      </c>
      <c r="L146">
        <f t="shared" si="16"/>
        <v>90736</v>
      </c>
      <c r="M146">
        <f t="shared" si="17"/>
        <v>91290</v>
      </c>
      <c r="N146">
        <f t="shared" si="18"/>
        <v>0</v>
      </c>
      <c r="O146">
        <f t="shared" si="19"/>
        <v>0</v>
      </c>
      <c r="U146" s="4">
        <f t="shared" si="15"/>
        <v>185</v>
      </c>
    </row>
    <row r="147" spans="1:21" ht="15.75">
      <c r="A147" s="3">
        <v>91315</v>
      </c>
      <c r="B147" s="3">
        <v>93429</v>
      </c>
      <c r="C147" t="s">
        <v>11</v>
      </c>
      <c r="D147">
        <v>704</v>
      </c>
      <c r="E147">
        <v>15676015</v>
      </c>
      <c r="F147" t="s">
        <v>335</v>
      </c>
      <c r="G147" t="s">
        <v>336</v>
      </c>
      <c r="H147" t="s">
        <v>0</v>
      </c>
      <c r="I147" t="s">
        <v>337</v>
      </c>
      <c r="J147" t="s">
        <v>5263</v>
      </c>
      <c r="K147" t="s">
        <v>4226</v>
      </c>
      <c r="L147">
        <f t="shared" si="16"/>
        <v>91315</v>
      </c>
      <c r="M147">
        <f t="shared" si="17"/>
        <v>93429</v>
      </c>
      <c r="N147">
        <f t="shared" si="18"/>
        <v>0</v>
      </c>
      <c r="O147">
        <f t="shared" si="19"/>
        <v>0</v>
      </c>
      <c r="U147" s="4">
        <f t="shared" si="15"/>
        <v>705</v>
      </c>
    </row>
    <row r="148" spans="1:21" ht="15.75">
      <c r="A148" s="3">
        <v>93566</v>
      </c>
      <c r="B148" s="3">
        <v>94825</v>
      </c>
      <c r="C148" t="s">
        <v>11</v>
      </c>
      <c r="D148">
        <v>419</v>
      </c>
      <c r="E148">
        <v>15676016</v>
      </c>
      <c r="F148" t="s">
        <v>338</v>
      </c>
      <c r="G148" t="s">
        <v>339</v>
      </c>
      <c r="H148" t="s">
        <v>0</v>
      </c>
      <c r="I148" t="s">
        <v>340</v>
      </c>
      <c r="J148" t="s">
        <v>5263</v>
      </c>
      <c r="K148" t="s">
        <v>4226</v>
      </c>
      <c r="L148">
        <f t="shared" si="16"/>
        <v>93566</v>
      </c>
      <c r="M148">
        <f t="shared" si="17"/>
        <v>94825</v>
      </c>
      <c r="N148">
        <f t="shared" si="18"/>
        <v>0</v>
      </c>
      <c r="O148">
        <f t="shared" si="19"/>
        <v>0</v>
      </c>
      <c r="U148" s="4">
        <f t="shared" si="15"/>
        <v>420</v>
      </c>
    </row>
    <row r="149" spans="1:21" ht="15.75">
      <c r="A149" s="3">
        <v>96815</v>
      </c>
      <c r="B149" s="3">
        <v>98029</v>
      </c>
      <c r="C149" t="s">
        <v>11</v>
      </c>
      <c r="D149">
        <v>404</v>
      </c>
      <c r="E149">
        <v>15676017</v>
      </c>
      <c r="F149" t="s">
        <v>341</v>
      </c>
      <c r="G149" t="s">
        <v>342</v>
      </c>
      <c r="H149" t="s">
        <v>0</v>
      </c>
      <c r="I149" t="s">
        <v>343</v>
      </c>
      <c r="J149" t="s">
        <v>5263</v>
      </c>
      <c r="K149" t="s">
        <v>4227</v>
      </c>
      <c r="L149">
        <f t="shared" si="16"/>
        <v>96815</v>
      </c>
      <c r="M149">
        <f t="shared" si="17"/>
        <v>98029</v>
      </c>
      <c r="N149">
        <f t="shared" si="18"/>
        <v>0</v>
      </c>
      <c r="O149">
        <f t="shared" si="19"/>
        <v>0</v>
      </c>
      <c r="U149" s="4">
        <f t="shared" si="15"/>
        <v>405</v>
      </c>
    </row>
    <row r="150" spans="1:21" ht="15.75">
      <c r="A150" s="3">
        <v>98128</v>
      </c>
      <c r="B150" s="3">
        <v>99144</v>
      </c>
      <c r="C150" t="s">
        <v>11</v>
      </c>
      <c r="D150">
        <v>338</v>
      </c>
      <c r="E150">
        <v>15676018</v>
      </c>
      <c r="F150" t="s">
        <v>0</v>
      </c>
      <c r="G150" t="s">
        <v>344</v>
      </c>
      <c r="H150" t="s">
        <v>0</v>
      </c>
      <c r="I150" t="s">
        <v>345</v>
      </c>
      <c r="J150" t="s">
        <v>5263</v>
      </c>
      <c r="K150" t="s">
        <v>4179</v>
      </c>
      <c r="L150">
        <f t="shared" si="16"/>
        <v>98128</v>
      </c>
      <c r="M150">
        <f t="shared" si="17"/>
        <v>99144</v>
      </c>
      <c r="N150">
        <f t="shared" si="18"/>
        <v>0</v>
      </c>
      <c r="O150">
        <f t="shared" si="19"/>
        <v>0</v>
      </c>
      <c r="U150" s="4">
        <f t="shared" si="15"/>
        <v>339</v>
      </c>
    </row>
    <row r="151" spans="1:21" ht="15.75">
      <c r="A151" s="3">
        <v>99155</v>
      </c>
      <c r="B151" s="3">
        <v>99352</v>
      </c>
      <c r="C151" t="s">
        <v>11</v>
      </c>
      <c r="D151">
        <v>65</v>
      </c>
      <c r="E151">
        <v>15676019</v>
      </c>
      <c r="F151" t="s">
        <v>0</v>
      </c>
      <c r="G151" t="s">
        <v>346</v>
      </c>
      <c r="H151" t="s">
        <v>0</v>
      </c>
      <c r="I151" t="s">
        <v>0</v>
      </c>
      <c r="J151" t="s">
        <v>5263</v>
      </c>
      <c r="K151" t="s">
        <v>4179</v>
      </c>
      <c r="L151">
        <f t="shared" si="16"/>
        <v>99155</v>
      </c>
      <c r="M151">
        <f t="shared" si="17"/>
        <v>99352</v>
      </c>
      <c r="N151">
        <f t="shared" si="18"/>
        <v>0</v>
      </c>
      <c r="O151">
        <f t="shared" si="19"/>
        <v>0</v>
      </c>
      <c r="U151" s="4">
        <f t="shared" si="15"/>
        <v>66</v>
      </c>
    </row>
    <row r="152" spans="1:21" ht="15.75">
      <c r="A152" s="3">
        <v>99777</v>
      </c>
      <c r="B152" s="3">
        <v>101177</v>
      </c>
      <c r="C152" t="s">
        <v>0</v>
      </c>
      <c r="D152">
        <v>466</v>
      </c>
      <c r="E152">
        <v>15676020</v>
      </c>
      <c r="F152" t="s">
        <v>0</v>
      </c>
      <c r="G152" t="s">
        <v>347</v>
      </c>
      <c r="H152" t="s">
        <v>0</v>
      </c>
      <c r="I152" t="s">
        <v>348</v>
      </c>
      <c r="J152" t="s">
        <v>5263</v>
      </c>
      <c r="K152" t="s">
        <v>4228</v>
      </c>
      <c r="L152">
        <f t="shared" si="16"/>
        <v>0</v>
      </c>
      <c r="M152">
        <f t="shared" si="17"/>
        <v>0</v>
      </c>
      <c r="N152">
        <f t="shared" si="18"/>
        <v>99777</v>
      </c>
      <c r="O152">
        <f t="shared" si="19"/>
        <v>101177</v>
      </c>
      <c r="U152" s="4">
        <f t="shared" si="15"/>
        <v>467</v>
      </c>
    </row>
    <row r="153" spans="1:21" ht="15.75">
      <c r="A153" s="3">
        <v>101492</v>
      </c>
      <c r="B153" s="3">
        <v>102964</v>
      </c>
      <c r="C153" t="s">
        <v>0</v>
      </c>
      <c r="D153">
        <v>490</v>
      </c>
      <c r="E153">
        <v>15676021</v>
      </c>
      <c r="F153" t="s">
        <v>349</v>
      </c>
      <c r="G153" t="s">
        <v>350</v>
      </c>
      <c r="H153" t="s">
        <v>0</v>
      </c>
      <c r="I153" t="s">
        <v>351</v>
      </c>
      <c r="J153" t="s">
        <v>5263</v>
      </c>
      <c r="K153" t="s">
        <v>4229</v>
      </c>
      <c r="L153">
        <f t="shared" si="16"/>
        <v>0</v>
      </c>
      <c r="M153">
        <f t="shared" si="17"/>
        <v>0</v>
      </c>
      <c r="N153">
        <f t="shared" si="18"/>
        <v>101492</v>
      </c>
      <c r="O153">
        <f t="shared" si="19"/>
        <v>102964</v>
      </c>
      <c r="U153" s="4">
        <f t="shared" si="15"/>
        <v>491</v>
      </c>
    </row>
    <row r="154" spans="1:21" ht="15.75">
      <c r="A154" s="3">
        <v>104406</v>
      </c>
      <c r="B154" s="3">
        <v>104642</v>
      </c>
      <c r="C154" t="s">
        <v>11</v>
      </c>
      <c r="D154">
        <v>78</v>
      </c>
      <c r="E154">
        <v>15676022</v>
      </c>
      <c r="F154" t="s">
        <v>0</v>
      </c>
      <c r="G154" t="s">
        <v>352</v>
      </c>
      <c r="H154" t="s">
        <v>0</v>
      </c>
      <c r="I154" t="s">
        <v>0</v>
      </c>
      <c r="J154" t="s">
        <v>5263</v>
      </c>
      <c r="K154" t="s">
        <v>4179</v>
      </c>
      <c r="L154">
        <f t="shared" si="16"/>
        <v>104406</v>
      </c>
      <c r="M154">
        <f t="shared" si="17"/>
        <v>104642</v>
      </c>
      <c r="N154">
        <f t="shared" si="18"/>
        <v>0</v>
      </c>
      <c r="O154">
        <f t="shared" si="19"/>
        <v>0</v>
      </c>
      <c r="U154" s="4">
        <f t="shared" si="15"/>
        <v>79</v>
      </c>
    </row>
    <row r="155" spans="1:21" ht="15.75">
      <c r="A155" s="3">
        <v>104636</v>
      </c>
      <c r="B155" s="3">
        <v>104863</v>
      </c>
      <c r="C155" t="s">
        <v>11</v>
      </c>
      <c r="D155">
        <v>75</v>
      </c>
      <c r="E155">
        <v>15676023</v>
      </c>
      <c r="F155" t="s">
        <v>0</v>
      </c>
      <c r="G155" t="s">
        <v>353</v>
      </c>
      <c r="H155" t="s">
        <v>0</v>
      </c>
      <c r="I155" t="s">
        <v>0</v>
      </c>
      <c r="J155" t="s">
        <v>5263</v>
      </c>
      <c r="K155" t="s">
        <v>4179</v>
      </c>
      <c r="L155">
        <f t="shared" si="16"/>
        <v>104636</v>
      </c>
      <c r="M155">
        <f t="shared" si="17"/>
        <v>104863</v>
      </c>
      <c r="N155">
        <f t="shared" si="18"/>
        <v>0</v>
      </c>
      <c r="O155">
        <f t="shared" si="19"/>
        <v>0</v>
      </c>
      <c r="U155" s="4">
        <f t="shared" si="15"/>
        <v>76</v>
      </c>
    </row>
    <row r="156" spans="1:21" ht="15.75">
      <c r="A156" s="3">
        <v>104863</v>
      </c>
      <c r="B156" s="3">
        <v>104949</v>
      </c>
      <c r="C156" t="s">
        <v>11</v>
      </c>
      <c r="D156">
        <v>28</v>
      </c>
      <c r="E156">
        <v>15676024</v>
      </c>
      <c r="F156" t="s">
        <v>0</v>
      </c>
      <c r="G156" t="s">
        <v>354</v>
      </c>
      <c r="H156" t="s">
        <v>0</v>
      </c>
      <c r="I156" t="s">
        <v>0</v>
      </c>
      <c r="J156" t="s">
        <v>5263</v>
      </c>
      <c r="K156" t="s">
        <v>4179</v>
      </c>
      <c r="L156">
        <f t="shared" si="16"/>
        <v>104863</v>
      </c>
      <c r="M156">
        <f t="shared" si="17"/>
        <v>104949</v>
      </c>
      <c r="N156">
        <f t="shared" si="18"/>
        <v>0</v>
      </c>
      <c r="O156">
        <f t="shared" si="19"/>
        <v>0</v>
      </c>
      <c r="U156" s="4">
        <f t="shared" si="15"/>
        <v>29</v>
      </c>
    </row>
    <row r="157" spans="1:21" ht="15.75">
      <c r="A157" s="3">
        <v>109631</v>
      </c>
      <c r="B157" s="3">
        <v>109777</v>
      </c>
      <c r="C157" t="s">
        <v>0</v>
      </c>
      <c r="D157">
        <v>48</v>
      </c>
      <c r="E157">
        <v>15676029</v>
      </c>
      <c r="F157" t="s">
        <v>0</v>
      </c>
      <c r="G157" t="s">
        <v>355</v>
      </c>
      <c r="H157" t="s">
        <v>0</v>
      </c>
      <c r="I157" t="s">
        <v>0</v>
      </c>
      <c r="J157" t="s">
        <v>5263</v>
      </c>
      <c r="K157" t="s">
        <v>4179</v>
      </c>
      <c r="L157">
        <f t="shared" si="16"/>
        <v>0</v>
      </c>
      <c r="M157">
        <f t="shared" si="17"/>
        <v>0</v>
      </c>
      <c r="N157">
        <f t="shared" si="18"/>
        <v>109631</v>
      </c>
      <c r="O157">
        <f t="shared" si="19"/>
        <v>109777</v>
      </c>
      <c r="U157" s="4">
        <f t="shared" si="15"/>
        <v>49</v>
      </c>
    </row>
    <row r="158" spans="1:21" ht="15.75">
      <c r="A158" s="3">
        <v>110615</v>
      </c>
      <c r="B158" s="3">
        <v>111133</v>
      </c>
      <c r="C158" t="s">
        <v>11</v>
      </c>
      <c r="D158">
        <v>172</v>
      </c>
      <c r="E158">
        <v>15676030</v>
      </c>
      <c r="F158" t="s">
        <v>0</v>
      </c>
      <c r="G158" t="s">
        <v>356</v>
      </c>
      <c r="H158" t="s">
        <v>0</v>
      </c>
      <c r="I158" t="s">
        <v>0</v>
      </c>
      <c r="J158" t="s">
        <v>5263</v>
      </c>
      <c r="K158" t="s">
        <v>4179</v>
      </c>
      <c r="L158">
        <f t="shared" si="16"/>
        <v>110615</v>
      </c>
      <c r="M158">
        <f t="shared" si="17"/>
        <v>111133</v>
      </c>
      <c r="N158">
        <f t="shared" si="18"/>
        <v>0</v>
      </c>
      <c r="O158">
        <f t="shared" si="19"/>
        <v>0</v>
      </c>
      <c r="U158" s="4">
        <f t="shared" si="15"/>
        <v>173</v>
      </c>
    </row>
    <row r="159" spans="1:21" ht="15.75">
      <c r="A159" s="3">
        <v>111409</v>
      </c>
      <c r="B159" s="3">
        <v>111903</v>
      </c>
      <c r="C159" t="s">
        <v>0</v>
      </c>
      <c r="D159">
        <v>164</v>
      </c>
      <c r="E159">
        <v>15676031</v>
      </c>
      <c r="F159" t="s">
        <v>0</v>
      </c>
      <c r="G159" t="s">
        <v>357</v>
      </c>
      <c r="H159" t="s">
        <v>0</v>
      </c>
      <c r="I159" t="s">
        <v>358</v>
      </c>
      <c r="J159" t="s">
        <v>5263</v>
      </c>
      <c r="K159" t="s">
        <v>4230</v>
      </c>
      <c r="L159">
        <f t="shared" si="16"/>
        <v>0</v>
      </c>
      <c r="M159">
        <f t="shared" si="17"/>
        <v>0</v>
      </c>
      <c r="N159">
        <f t="shared" si="18"/>
        <v>111409</v>
      </c>
      <c r="O159">
        <f t="shared" si="19"/>
        <v>111903</v>
      </c>
      <c r="U159" s="4">
        <f t="shared" si="15"/>
        <v>165</v>
      </c>
    </row>
    <row r="160" spans="1:21" ht="15.75">
      <c r="A160" s="3">
        <v>112406</v>
      </c>
      <c r="B160" s="3">
        <v>113080</v>
      </c>
      <c r="C160" t="s">
        <v>0</v>
      </c>
      <c r="D160">
        <v>224</v>
      </c>
      <c r="E160">
        <v>15676032</v>
      </c>
      <c r="F160" t="s">
        <v>0</v>
      </c>
      <c r="G160" t="s">
        <v>359</v>
      </c>
      <c r="H160" t="s">
        <v>0</v>
      </c>
      <c r="I160" t="s">
        <v>0</v>
      </c>
      <c r="J160" t="s">
        <v>5263</v>
      </c>
      <c r="K160" t="s">
        <v>4179</v>
      </c>
      <c r="L160">
        <f t="shared" si="16"/>
        <v>0</v>
      </c>
      <c r="M160">
        <f t="shared" si="17"/>
        <v>0</v>
      </c>
      <c r="N160">
        <f t="shared" si="18"/>
        <v>112406</v>
      </c>
      <c r="O160">
        <f t="shared" si="19"/>
        <v>113080</v>
      </c>
      <c r="U160" s="4">
        <f t="shared" si="15"/>
        <v>225</v>
      </c>
    </row>
    <row r="161" spans="1:21" ht="15.75">
      <c r="A161" s="3">
        <v>113362</v>
      </c>
      <c r="B161" s="3">
        <v>114204</v>
      </c>
      <c r="C161" t="s">
        <v>0</v>
      </c>
      <c r="D161">
        <v>280</v>
      </c>
      <c r="E161">
        <v>15676033</v>
      </c>
      <c r="F161" t="s">
        <v>0</v>
      </c>
      <c r="G161" t="s">
        <v>360</v>
      </c>
      <c r="H161" t="s">
        <v>0</v>
      </c>
      <c r="I161" t="s">
        <v>361</v>
      </c>
      <c r="J161" t="s">
        <v>5263</v>
      </c>
      <c r="K161" t="s">
        <v>4231</v>
      </c>
      <c r="L161">
        <f t="shared" si="16"/>
        <v>0</v>
      </c>
      <c r="M161">
        <f t="shared" si="17"/>
        <v>0</v>
      </c>
      <c r="N161">
        <f t="shared" si="18"/>
        <v>113362</v>
      </c>
      <c r="O161">
        <f t="shared" si="19"/>
        <v>114204</v>
      </c>
      <c r="U161" s="4">
        <f t="shared" si="15"/>
        <v>281</v>
      </c>
    </row>
    <row r="162" spans="1:21" ht="15.75">
      <c r="A162" s="3">
        <v>114443</v>
      </c>
      <c r="B162" s="3">
        <v>115363</v>
      </c>
      <c r="C162" t="s">
        <v>11</v>
      </c>
      <c r="D162">
        <v>306</v>
      </c>
      <c r="E162">
        <v>15676034</v>
      </c>
      <c r="F162" t="s">
        <v>362</v>
      </c>
      <c r="G162" t="s">
        <v>363</v>
      </c>
      <c r="H162" t="s">
        <v>0</v>
      </c>
      <c r="I162" t="s">
        <v>364</v>
      </c>
      <c r="J162" t="s">
        <v>5263</v>
      </c>
      <c r="K162" t="s">
        <v>4232</v>
      </c>
      <c r="L162">
        <f t="shared" si="16"/>
        <v>114443</v>
      </c>
      <c r="M162">
        <f t="shared" si="17"/>
        <v>115363</v>
      </c>
      <c r="N162">
        <f t="shared" si="18"/>
        <v>0</v>
      </c>
      <c r="O162">
        <f t="shared" si="19"/>
        <v>0</v>
      </c>
      <c r="U162" s="4">
        <f t="shared" si="15"/>
        <v>307</v>
      </c>
    </row>
    <row r="163" spans="1:21" ht="15.75">
      <c r="A163" s="3">
        <v>115373</v>
      </c>
      <c r="B163" s="3">
        <v>115831</v>
      </c>
      <c r="C163" t="s">
        <v>11</v>
      </c>
      <c r="D163">
        <v>152</v>
      </c>
      <c r="E163">
        <v>15676035</v>
      </c>
      <c r="F163" t="s">
        <v>365</v>
      </c>
      <c r="G163" t="s">
        <v>366</v>
      </c>
      <c r="H163" t="s">
        <v>0</v>
      </c>
      <c r="I163" t="s">
        <v>367</v>
      </c>
      <c r="J163" t="s">
        <v>5263</v>
      </c>
      <c r="K163" t="s">
        <v>4232</v>
      </c>
      <c r="L163">
        <f t="shared" si="16"/>
        <v>115373</v>
      </c>
      <c r="M163">
        <f t="shared" si="17"/>
        <v>115831</v>
      </c>
      <c r="N163">
        <f t="shared" si="18"/>
        <v>0</v>
      </c>
      <c r="O163">
        <f t="shared" si="19"/>
        <v>0</v>
      </c>
      <c r="U163" s="4">
        <f t="shared" si="15"/>
        <v>153</v>
      </c>
    </row>
    <row r="164" spans="1:21" ht="15.75">
      <c r="A164" s="3">
        <v>115896</v>
      </c>
      <c r="B164" s="3">
        <v>116561</v>
      </c>
      <c r="C164" t="s">
        <v>11</v>
      </c>
      <c r="D164">
        <v>221</v>
      </c>
      <c r="E164">
        <v>15676036</v>
      </c>
      <c r="F164" t="s">
        <v>0</v>
      </c>
      <c r="G164" t="s">
        <v>368</v>
      </c>
      <c r="H164" t="s">
        <v>0</v>
      </c>
      <c r="I164" t="s">
        <v>0</v>
      </c>
      <c r="J164" t="s">
        <v>5263</v>
      </c>
      <c r="K164" t="s">
        <v>4179</v>
      </c>
      <c r="L164">
        <f t="shared" si="16"/>
        <v>115896</v>
      </c>
      <c r="M164">
        <f t="shared" si="17"/>
        <v>116561</v>
      </c>
      <c r="N164">
        <f t="shared" si="18"/>
        <v>0</v>
      </c>
      <c r="O164">
        <f t="shared" si="19"/>
        <v>0</v>
      </c>
      <c r="U164" s="4">
        <f t="shared" si="15"/>
        <v>222</v>
      </c>
    </row>
    <row r="165" spans="1:21" ht="15.75">
      <c r="A165" s="3">
        <v>116624</v>
      </c>
      <c r="B165" s="3">
        <v>117955</v>
      </c>
      <c r="C165" t="s">
        <v>0</v>
      </c>
      <c r="D165">
        <v>443</v>
      </c>
      <c r="E165">
        <v>15676037</v>
      </c>
      <c r="F165" t="s">
        <v>0</v>
      </c>
      <c r="G165" t="s">
        <v>369</v>
      </c>
      <c r="H165" t="s">
        <v>0</v>
      </c>
      <c r="I165" t="s">
        <v>370</v>
      </c>
      <c r="J165" t="s">
        <v>5263</v>
      </c>
      <c r="K165" t="s">
        <v>4179</v>
      </c>
      <c r="L165">
        <f t="shared" si="16"/>
        <v>0</v>
      </c>
      <c r="M165">
        <f t="shared" si="17"/>
        <v>0</v>
      </c>
      <c r="N165">
        <f t="shared" si="18"/>
        <v>116624</v>
      </c>
      <c r="O165">
        <f t="shared" si="19"/>
        <v>117955</v>
      </c>
      <c r="U165" s="4">
        <f t="shared" si="15"/>
        <v>444</v>
      </c>
    </row>
    <row r="166" spans="1:21" ht="15.75">
      <c r="A166" s="3">
        <v>118025</v>
      </c>
      <c r="B166" s="3">
        <v>118528</v>
      </c>
      <c r="C166" t="s">
        <v>11</v>
      </c>
      <c r="D166">
        <v>167</v>
      </c>
      <c r="E166">
        <v>15676038</v>
      </c>
      <c r="F166" t="s">
        <v>371</v>
      </c>
      <c r="G166" t="s">
        <v>372</v>
      </c>
      <c r="H166" t="s">
        <v>0</v>
      </c>
      <c r="I166" t="s">
        <v>373</v>
      </c>
      <c r="J166" t="s">
        <v>5263</v>
      </c>
      <c r="K166" t="s">
        <v>4233</v>
      </c>
      <c r="L166">
        <f t="shared" si="16"/>
        <v>118025</v>
      </c>
      <c r="M166">
        <f t="shared" si="17"/>
        <v>118528</v>
      </c>
      <c r="N166">
        <f t="shared" si="18"/>
        <v>0</v>
      </c>
      <c r="O166">
        <f t="shared" si="19"/>
        <v>0</v>
      </c>
      <c r="U166" s="4">
        <f t="shared" si="15"/>
        <v>168</v>
      </c>
    </row>
    <row r="167" spans="1:21" ht="15.75">
      <c r="A167" s="3">
        <v>118615</v>
      </c>
      <c r="B167" s="3">
        <v>119541</v>
      </c>
      <c r="C167" t="s">
        <v>11</v>
      </c>
      <c r="D167">
        <v>308</v>
      </c>
      <c r="E167">
        <v>15676039</v>
      </c>
      <c r="F167" t="s">
        <v>374</v>
      </c>
      <c r="G167" t="s">
        <v>375</v>
      </c>
      <c r="H167" t="s">
        <v>0</v>
      </c>
      <c r="I167" t="s">
        <v>376</v>
      </c>
      <c r="J167" t="s">
        <v>5263</v>
      </c>
      <c r="K167" t="s">
        <v>4234</v>
      </c>
      <c r="L167">
        <f t="shared" si="16"/>
        <v>118615</v>
      </c>
      <c r="M167">
        <f t="shared" si="17"/>
        <v>119541</v>
      </c>
      <c r="N167">
        <f t="shared" si="18"/>
        <v>0</v>
      </c>
      <c r="O167">
        <f t="shared" si="19"/>
        <v>0</v>
      </c>
      <c r="U167" s="4">
        <f t="shared" si="15"/>
        <v>309</v>
      </c>
    </row>
    <row r="168" spans="1:21" ht="15.75">
      <c r="A168" s="3">
        <v>119620</v>
      </c>
      <c r="B168" s="3">
        <v>120879</v>
      </c>
      <c r="C168" t="s">
        <v>11</v>
      </c>
      <c r="D168">
        <v>419</v>
      </c>
      <c r="E168">
        <v>15676040</v>
      </c>
      <c r="F168" t="s">
        <v>377</v>
      </c>
      <c r="G168" t="s">
        <v>378</v>
      </c>
      <c r="H168" t="s">
        <v>0</v>
      </c>
      <c r="I168" t="s">
        <v>379</v>
      </c>
      <c r="J168" t="s">
        <v>5263</v>
      </c>
      <c r="K168" t="s">
        <v>4235</v>
      </c>
      <c r="L168">
        <f t="shared" si="16"/>
        <v>119620</v>
      </c>
      <c r="M168">
        <f t="shared" si="17"/>
        <v>120879</v>
      </c>
      <c r="N168">
        <f t="shared" si="18"/>
        <v>0</v>
      </c>
      <c r="O168">
        <f t="shared" si="19"/>
        <v>0</v>
      </c>
      <c r="U168" s="4">
        <f t="shared" si="15"/>
        <v>420</v>
      </c>
    </row>
    <row r="169" spans="1:21" ht="15.75">
      <c r="A169" s="3">
        <v>120899</v>
      </c>
      <c r="B169" s="3">
        <v>121441</v>
      </c>
      <c r="C169" t="s">
        <v>11</v>
      </c>
      <c r="D169">
        <v>180</v>
      </c>
      <c r="E169">
        <v>15676041</v>
      </c>
      <c r="F169" t="s">
        <v>0</v>
      </c>
      <c r="G169" t="s">
        <v>380</v>
      </c>
      <c r="H169" t="s">
        <v>0</v>
      </c>
      <c r="I169" t="s">
        <v>0</v>
      </c>
      <c r="J169" t="s">
        <v>5263</v>
      </c>
      <c r="K169" t="s">
        <v>4179</v>
      </c>
      <c r="L169">
        <f t="shared" si="16"/>
        <v>120899</v>
      </c>
      <c r="M169">
        <f t="shared" si="17"/>
        <v>121441</v>
      </c>
      <c r="N169">
        <f t="shared" si="18"/>
        <v>0</v>
      </c>
      <c r="O169">
        <f t="shared" si="19"/>
        <v>0</v>
      </c>
      <c r="U169" s="4">
        <f t="shared" si="15"/>
        <v>181</v>
      </c>
    </row>
    <row r="170" spans="1:21" ht="15.75">
      <c r="A170" s="3">
        <v>121441</v>
      </c>
      <c r="B170" s="3">
        <v>123561</v>
      </c>
      <c r="C170" t="s">
        <v>11</v>
      </c>
      <c r="D170">
        <v>706</v>
      </c>
      <c r="E170">
        <v>15676042</v>
      </c>
      <c r="F170" t="s">
        <v>0</v>
      </c>
      <c r="G170" t="s">
        <v>381</v>
      </c>
      <c r="H170" t="s">
        <v>0</v>
      </c>
      <c r="I170" t="s">
        <v>382</v>
      </c>
      <c r="J170" t="s">
        <v>5263</v>
      </c>
      <c r="K170" t="s">
        <v>4236</v>
      </c>
      <c r="L170">
        <f t="shared" si="16"/>
        <v>121441</v>
      </c>
      <c r="M170">
        <f t="shared" si="17"/>
        <v>123561</v>
      </c>
      <c r="N170">
        <f t="shared" si="18"/>
        <v>0</v>
      </c>
      <c r="O170">
        <f t="shared" si="19"/>
        <v>0</v>
      </c>
      <c r="U170" s="4">
        <f t="shared" si="15"/>
        <v>707</v>
      </c>
    </row>
    <row r="171" spans="1:21" ht="15.75">
      <c r="A171" s="3">
        <v>123554</v>
      </c>
      <c r="B171" s="3">
        <v>124831</v>
      </c>
      <c r="C171" t="s">
        <v>11</v>
      </c>
      <c r="D171">
        <v>425</v>
      </c>
      <c r="E171">
        <v>15676043</v>
      </c>
      <c r="F171" t="s">
        <v>383</v>
      </c>
      <c r="G171" t="s">
        <v>384</v>
      </c>
      <c r="H171" t="s">
        <v>0</v>
      </c>
      <c r="I171" t="s">
        <v>385</v>
      </c>
      <c r="J171" t="s">
        <v>5263</v>
      </c>
      <c r="K171" t="s">
        <v>4237</v>
      </c>
      <c r="L171">
        <f t="shared" si="16"/>
        <v>123554</v>
      </c>
      <c r="M171">
        <f t="shared" si="17"/>
        <v>124831</v>
      </c>
      <c r="N171">
        <f t="shared" si="18"/>
        <v>0</v>
      </c>
      <c r="O171">
        <f t="shared" si="19"/>
        <v>0</v>
      </c>
      <c r="U171" s="4">
        <f t="shared" si="15"/>
        <v>426</v>
      </c>
    </row>
    <row r="172" spans="1:21" ht="15.75">
      <c r="A172" s="3">
        <v>124922</v>
      </c>
      <c r="B172" s="3">
        <v>126115</v>
      </c>
      <c r="C172" t="s">
        <v>11</v>
      </c>
      <c r="D172">
        <v>397</v>
      </c>
      <c r="E172">
        <v>15676044</v>
      </c>
      <c r="F172" t="s">
        <v>386</v>
      </c>
      <c r="G172" t="s">
        <v>387</v>
      </c>
      <c r="H172" t="s">
        <v>0</v>
      </c>
      <c r="I172" t="s">
        <v>388</v>
      </c>
      <c r="J172" t="s">
        <v>5263</v>
      </c>
      <c r="K172" t="s">
        <v>4238</v>
      </c>
      <c r="L172">
        <f t="shared" si="16"/>
        <v>124922</v>
      </c>
      <c r="M172">
        <f t="shared" si="17"/>
        <v>126115</v>
      </c>
      <c r="N172">
        <f t="shared" si="18"/>
        <v>0</v>
      </c>
      <c r="O172">
        <f t="shared" si="19"/>
        <v>0</v>
      </c>
      <c r="U172" s="4">
        <f t="shared" si="15"/>
        <v>398</v>
      </c>
    </row>
    <row r="173" spans="1:21" ht="15.75">
      <c r="A173" s="3">
        <v>126141</v>
      </c>
      <c r="B173" s="3">
        <v>126602</v>
      </c>
      <c r="C173" t="s">
        <v>11</v>
      </c>
      <c r="D173">
        <v>153</v>
      </c>
      <c r="E173">
        <v>15676045</v>
      </c>
      <c r="F173" t="s">
        <v>0</v>
      </c>
      <c r="G173" t="s">
        <v>389</v>
      </c>
      <c r="H173" t="s">
        <v>0</v>
      </c>
      <c r="I173" t="s">
        <v>390</v>
      </c>
      <c r="J173" t="s">
        <v>5263</v>
      </c>
      <c r="K173" t="s">
        <v>4239</v>
      </c>
      <c r="L173">
        <f t="shared" si="16"/>
        <v>126141</v>
      </c>
      <c r="M173">
        <f t="shared" si="17"/>
        <v>126602</v>
      </c>
      <c r="N173">
        <f t="shared" si="18"/>
        <v>0</v>
      </c>
      <c r="O173">
        <f t="shared" si="19"/>
        <v>0</v>
      </c>
      <c r="U173" s="4">
        <f t="shared" si="15"/>
        <v>154</v>
      </c>
    </row>
    <row r="174" spans="1:21" ht="15.75">
      <c r="A174" s="3">
        <v>126674</v>
      </c>
      <c r="B174" s="3">
        <v>128980</v>
      </c>
      <c r="C174" t="s">
        <v>11</v>
      </c>
      <c r="D174">
        <v>768</v>
      </c>
      <c r="E174">
        <v>15676046</v>
      </c>
      <c r="F174" t="s">
        <v>391</v>
      </c>
      <c r="G174" t="s">
        <v>392</v>
      </c>
      <c r="H174" t="s">
        <v>0</v>
      </c>
      <c r="I174" t="s">
        <v>393</v>
      </c>
      <c r="J174" t="s">
        <v>5263</v>
      </c>
      <c r="K174" t="s">
        <v>4240</v>
      </c>
      <c r="L174">
        <f t="shared" si="16"/>
        <v>126674</v>
      </c>
      <c r="M174">
        <f t="shared" si="17"/>
        <v>128980</v>
      </c>
      <c r="N174">
        <f t="shared" si="18"/>
        <v>0</v>
      </c>
      <c r="O174">
        <f t="shared" si="19"/>
        <v>0</v>
      </c>
      <c r="U174" s="4">
        <f t="shared" si="15"/>
        <v>769</v>
      </c>
    </row>
    <row r="175" spans="1:21" ht="15.75">
      <c r="A175" s="3">
        <v>129053</v>
      </c>
      <c r="B175" s="3">
        <v>129748</v>
      </c>
      <c r="C175" t="s">
        <v>0</v>
      </c>
      <c r="D175">
        <v>231</v>
      </c>
      <c r="E175">
        <v>15676047</v>
      </c>
      <c r="F175" t="s">
        <v>0</v>
      </c>
      <c r="G175" t="s">
        <v>394</v>
      </c>
      <c r="H175" t="s">
        <v>0</v>
      </c>
      <c r="I175" t="s">
        <v>0</v>
      </c>
      <c r="J175" t="s">
        <v>5263</v>
      </c>
      <c r="K175" t="s">
        <v>4179</v>
      </c>
      <c r="L175">
        <f t="shared" si="16"/>
        <v>0</v>
      </c>
      <c r="M175">
        <f t="shared" si="17"/>
        <v>0</v>
      </c>
      <c r="N175">
        <f t="shared" si="18"/>
        <v>129053</v>
      </c>
      <c r="O175">
        <f t="shared" si="19"/>
        <v>129748</v>
      </c>
      <c r="U175" s="4">
        <f t="shared" si="15"/>
        <v>232</v>
      </c>
    </row>
    <row r="176" spans="1:21" ht="15.75">
      <c r="A176" s="3">
        <v>129768</v>
      </c>
      <c r="B176" s="3">
        <v>130319</v>
      </c>
      <c r="C176" t="s">
        <v>0</v>
      </c>
      <c r="D176">
        <v>183</v>
      </c>
      <c r="E176">
        <v>15676048</v>
      </c>
      <c r="F176" t="s">
        <v>0</v>
      </c>
      <c r="G176" t="s">
        <v>395</v>
      </c>
      <c r="H176" t="s">
        <v>0</v>
      </c>
      <c r="I176" t="s">
        <v>0</v>
      </c>
      <c r="J176" t="s">
        <v>5263</v>
      </c>
      <c r="K176" t="s">
        <v>4179</v>
      </c>
      <c r="L176">
        <f t="shared" si="16"/>
        <v>0</v>
      </c>
      <c r="M176">
        <f t="shared" si="17"/>
        <v>0</v>
      </c>
      <c r="N176">
        <f t="shared" si="18"/>
        <v>129768</v>
      </c>
      <c r="O176">
        <f t="shared" si="19"/>
        <v>130319</v>
      </c>
      <c r="U176" s="4">
        <f t="shared" si="15"/>
        <v>184</v>
      </c>
    </row>
    <row r="177" spans="1:21" ht="15.75">
      <c r="A177" s="3">
        <v>130438</v>
      </c>
      <c r="B177" s="3">
        <v>130815</v>
      </c>
      <c r="C177" t="s">
        <v>11</v>
      </c>
      <c r="D177">
        <v>125</v>
      </c>
      <c r="E177">
        <v>15676049</v>
      </c>
      <c r="F177" t="s">
        <v>0</v>
      </c>
      <c r="G177" t="s">
        <v>396</v>
      </c>
      <c r="H177" t="s">
        <v>0</v>
      </c>
      <c r="I177" t="s">
        <v>397</v>
      </c>
      <c r="J177" t="s">
        <v>5263</v>
      </c>
      <c r="K177" t="s">
        <v>4179</v>
      </c>
      <c r="L177">
        <f t="shared" si="16"/>
        <v>130438</v>
      </c>
      <c r="M177">
        <f t="shared" si="17"/>
        <v>130815</v>
      </c>
      <c r="N177">
        <f t="shared" si="18"/>
        <v>0</v>
      </c>
      <c r="O177">
        <f t="shared" si="19"/>
        <v>0</v>
      </c>
      <c r="U177" s="4">
        <f t="shared" si="15"/>
        <v>126</v>
      </c>
    </row>
    <row r="178" spans="1:21" ht="15.75">
      <c r="A178" s="3">
        <v>130904</v>
      </c>
      <c r="B178" s="3">
        <v>131473</v>
      </c>
      <c r="C178" t="s">
        <v>11</v>
      </c>
      <c r="D178">
        <v>189</v>
      </c>
      <c r="E178">
        <v>15676050</v>
      </c>
      <c r="F178" t="s">
        <v>0</v>
      </c>
      <c r="G178" t="s">
        <v>398</v>
      </c>
      <c r="H178" t="s">
        <v>0</v>
      </c>
      <c r="I178" t="s">
        <v>399</v>
      </c>
      <c r="J178" t="s">
        <v>5263</v>
      </c>
      <c r="K178" t="s">
        <v>4179</v>
      </c>
      <c r="L178">
        <f t="shared" si="16"/>
        <v>130904</v>
      </c>
      <c r="M178">
        <f t="shared" si="17"/>
        <v>131473</v>
      </c>
      <c r="N178">
        <f t="shared" si="18"/>
        <v>0</v>
      </c>
      <c r="O178">
        <f t="shared" si="19"/>
        <v>0</v>
      </c>
      <c r="U178" s="4">
        <f t="shared" si="15"/>
        <v>190</v>
      </c>
    </row>
    <row r="179" spans="1:21" ht="15.75">
      <c r="A179" s="3">
        <v>131596</v>
      </c>
      <c r="B179" s="3">
        <v>131847</v>
      </c>
      <c r="C179" t="s">
        <v>11</v>
      </c>
      <c r="D179">
        <v>83</v>
      </c>
      <c r="E179">
        <v>15676051</v>
      </c>
      <c r="F179" t="s">
        <v>0</v>
      </c>
      <c r="G179" t="s">
        <v>400</v>
      </c>
      <c r="H179" t="s">
        <v>0</v>
      </c>
      <c r="I179" t="s">
        <v>401</v>
      </c>
      <c r="J179" t="s">
        <v>5263</v>
      </c>
      <c r="K179" t="s">
        <v>4241</v>
      </c>
      <c r="L179">
        <f t="shared" si="16"/>
        <v>131596</v>
      </c>
      <c r="M179">
        <f t="shared" si="17"/>
        <v>131847</v>
      </c>
      <c r="N179">
        <f t="shared" si="18"/>
        <v>0</v>
      </c>
      <c r="O179">
        <f t="shared" si="19"/>
        <v>0</v>
      </c>
      <c r="U179" s="4">
        <f t="shared" si="15"/>
        <v>84</v>
      </c>
    </row>
    <row r="180" spans="1:21" ht="15.75">
      <c r="A180" s="3">
        <v>132264</v>
      </c>
      <c r="B180" s="3">
        <v>133448</v>
      </c>
      <c r="C180" t="s">
        <v>11</v>
      </c>
      <c r="D180">
        <v>394</v>
      </c>
      <c r="E180">
        <v>15676052</v>
      </c>
      <c r="F180" t="s">
        <v>402</v>
      </c>
      <c r="G180" t="s">
        <v>403</v>
      </c>
      <c r="H180" t="s">
        <v>0</v>
      </c>
      <c r="I180" t="s">
        <v>404</v>
      </c>
      <c r="J180" t="s">
        <v>5263</v>
      </c>
      <c r="K180" t="s">
        <v>4242</v>
      </c>
      <c r="L180">
        <f t="shared" si="16"/>
        <v>132264</v>
      </c>
      <c r="M180">
        <f t="shared" si="17"/>
        <v>133448</v>
      </c>
      <c r="N180">
        <f t="shared" si="18"/>
        <v>0</v>
      </c>
      <c r="O180">
        <f t="shared" si="19"/>
        <v>0</v>
      </c>
      <c r="U180" s="4">
        <f t="shared" si="15"/>
        <v>395</v>
      </c>
    </row>
    <row r="181" spans="1:21" ht="15.75">
      <c r="A181" s="3">
        <v>133645</v>
      </c>
      <c r="B181" s="3">
        <v>133923</v>
      </c>
      <c r="C181" t="s">
        <v>11</v>
      </c>
      <c r="D181">
        <v>92</v>
      </c>
      <c r="E181">
        <v>15676053</v>
      </c>
      <c r="F181" t="s">
        <v>405</v>
      </c>
      <c r="G181" t="s">
        <v>406</v>
      </c>
      <c r="H181" t="s">
        <v>0</v>
      </c>
      <c r="I181" t="s">
        <v>407</v>
      </c>
      <c r="J181" t="s">
        <v>5263</v>
      </c>
      <c r="K181" t="s">
        <v>4243</v>
      </c>
      <c r="L181">
        <f t="shared" si="16"/>
        <v>133645</v>
      </c>
      <c r="M181">
        <f t="shared" si="17"/>
        <v>133923</v>
      </c>
      <c r="N181">
        <f t="shared" si="18"/>
        <v>0</v>
      </c>
      <c r="O181">
        <f t="shared" si="19"/>
        <v>0</v>
      </c>
      <c r="U181" s="4">
        <f t="shared" si="15"/>
        <v>93</v>
      </c>
    </row>
    <row r="182" spans="1:21" ht="15.75">
      <c r="A182" s="3">
        <v>133925</v>
      </c>
      <c r="B182" s="3">
        <v>134461</v>
      </c>
      <c r="C182" t="s">
        <v>11</v>
      </c>
      <c r="D182">
        <v>178</v>
      </c>
      <c r="E182">
        <v>15676054</v>
      </c>
      <c r="F182" t="s">
        <v>408</v>
      </c>
      <c r="G182" t="s">
        <v>409</v>
      </c>
      <c r="H182" t="s">
        <v>0</v>
      </c>
      <c r="I182" t="s">
        <v>410</v>
      </c>
      <c r="J182" t="s">
        <v>5263</v>
      </c>
      <c r="K182" t="s">
        <v>4244</v>
      </c>
      <c r="L182">
        <f t="shared" si="16"/>
        <v>133925</v>
      </c>
      <c r="M182">
        <f t="shared" si="17"/>
        <v>134461</v>
      </c>
      <c r="N182">
        <f t="shared" si="18"/>
        <v>0</v>
      </c>
      <c r="O182">
        <f t="shared" si="19"/>
        <v>0</v>
      </c>
      <c r="U182" s="4">
        <f t="shared" si="15"/>
        <v>179</v>
      </c>
    </row>
    <row r="183" spans="1:21" ht="15.75">
      <c r="A183" s="3">
        <v>134562</v>
      </c>
      <c r="B183" s="3">
        <v>134996</v>
      </c>
      <c r="C183" t="s">
        <v>11</v>
      </c>
      <c r="D183">
        <v>144</v>
      </c>
      <c r="E183">
        <v>15676055</v>
      </c>
      <c r="F183" t="s">
        <v>411</v>
      </c>
      <c r="G183" t="s">
        <v>412</v>
      </c>
      <c r="H183" t="s">
        <v>0</v>
      </c>
      <c r="I183" t="s">
        <v>413</v>
      </c>
      <c r="J183" t="s">
        <v>5263</v>
      </c>
      <c r="K183" t="s">
        <v>4245</v>
      </c>
      <c r="L183">
        <f t="shared" si="16"/>
        <v>134562</v>
      </c>
      <c r="M183">
        <f t="shared" si="17"/>
        <v>134996</v>
      </c>
      <c r="N183">
        <f t="shared" si="18"/>
        <v>0</v>
      </c>
      <c r="O183">
        <f t="shared" si="19"/>
        <v>0</v>
      </c>
      <c r="U183" s="4">
        <f t="shared" si="15"/>
        <v>145</v>
      </c>
    </row>
    <row r="184" spans="1:21" ht="15.75">
      <c r="A184" s="3">
        <v>134996</v>
      </c>
      <c r="B184" s="3">
        <v>135691</v>
      </c>
      <c r="C184" t="s">
        <v>11</v>
      </c>
      <c r="D184">
        <v>231</v>
      </c>
      <c r="E184">
        <v>15676056</v>
      </c>
      <c r="F184" t="s">
        <v>414</v>
      </c>
      <c r="G184" t="s">
        <v>415</v>
      </c>
      <c r="H184" t="s">
        <v>0</v>
      </c>
      <c r="I184" t="s">
        <v>416</v>
      </c>
      <c r="J184" t="s">
        <v>5263</v>
      </c>
      <c r="K184" t="s">
        <v>4246</v>
      </c>
      <c r="L184">
        <f t="shared" si="16"/>
        <v>134996</v>
      </c>
      <c r="M184">
        <f t="shared" si="17"/>
        <v>135691</v>
      </c>
      <c r="N184">
        <f t="shared" si="18"/>
        <v>0</v>
      </c>
      <c r="O184">
        <f t="shared" si="19"/>
        <v>0</v>
      </c>
      <c r="U184" s="4">
        <f t="shared" si="15"/>
        <v>232</v>
      </c>
    </row>
    <row r="185" spans="1:21" ht="15.75">
      <c r="A185" s="3">
        <v>135760</v>
      </c>
      <c r="B185" s="3">
        <v>135903</v>
      </c>
      <c r="C185" t="s">
        <v>11</v>
      </c>
      <c r="D185">
        <v>47</v>
      </c>
      <c r="E185">
        <v>15676057</v>
      </c>
      <c r="F185" t="s">
        <v>0</v>
      </c>
      <c r="G185" t="s">
        <v>417</v>
      </c>
      <c r="H185" t="s">
        <v>0</v>
      </c>
      <c r="I185" t="s">
        <v>0</v>
      </c>
      <c r="J185" t="s">
        <v>5263</v>
      </c>
      <c r="K185" t="s">
        <v>4179</v>
      </c>
      <c r="L185">
        <f t="shared" si="16"/>
        <v>135760</v>
      </c>
      <c r="M185">
        <f t="shared" si="17"/>
        <v>135903</v>
      </c>
      <c r="N185">
        <f t="shared" si="18"/>
        <v>0</v>
      </c>
      <c r="O185">
        <f t="shared" si="19"/>
        <v>0</v>
      </c>
      <c r="U185" s="4">
        <f t="shared" si="15"/>
        <v>48</v>
      </c>
    </row>
    <row r="186" spans="1:21" ht="15.75">
      <c r="A186" s="3">
        <v>135921</v>
      </c>
      <c r="B186" s="3">
        <v>136421</v>
      </c>
      <c r="C186" t="s">
        <v>11</v>
      </c>
      <c r="D186">
        <v>166</v>
      </c>
      <c r="E186">
        <v>15676058</v>
      </c>
      <c r="F186" t="s">
        <v>418</v>
      </c>
      <c r="G186" t="s">
        <v>419</v>
      </c>
      <c r="H186" t="s">
        <v>0</v>
      </c>
      <c r="I186" t="s">
        <v>420</v>
      </c>
      <c r="J186" t="s">
        <v>5263</v>
      </c>
      <c r="K186" t="s">
        <v>4247</v>
      </c>
      <c r="L186">
        <f t="shared" si="16"/>
        <v>135921</v>
      </c>
      <c r="M186">
        <f t="shared" si="17"/>
        <v>136421</v>
      </c>
      <c r="N186">
        <f t="shared" si="18"/>
        <v>0</v>
      </c>
      <c r="O186">
        <f t="shared" si="19"/>
        <v>0</v>
      </c>
      <c r="U186" s="4">
        <f t="shared" si="15"/>
        <v>167</v>
      </c>
    </row>
    <row r="187" spans="1:21" ht="15.75">
      <c r="A187" s="3">
        <v>136479</v>
      </c>
      <c r="B187" s="3">
        <v>136850</v>
      </c>
      <c r="C187" t="s">
        <v>11</v>
      </c>
      <c r="D187">
        <v>123</v>
      </c>
      <c r="E187">
        <v>15676059</v>
      </c>
      <c r="F187" t="s">
        <v>421</v>
      </c>
      <c r="G187" t="s">
        <v>422</v>
      </c>
      <c r="H187" t="s">
        <v>0</v>
      </c>
      <c r="I187" t="s">
        <v>423</v>
      </c>
      <c r="J187" t="s">
        <v>5263</v>
      </c>
      <c r="K187" t="s">
        <v>4248</v>
      </c>
      <c r="L187">
        <f t="shared" si="16"/>
        <v>136479</v>
      </c>
      <c r="M187">
        <f t="shared" si="17"/>
        <v>136850</v>
      </c>
      <c r="N187">
        <f t="shared" si="18"/>
        <v>0</v>
      </c>
      <c r="O187">
        <f t="shared" si="19"/>
        <v>0</v>
      </c>
      <c r="U187" s="4">
        <f t="shared" si="15"/>
        <v>124</v>
      </c>
    </row>
    <row r="188" spans="1:21" ht="15.75">
      <c r="A188" s="3">
        <v>137034</v>
      </c>
      <c r="B188" s="3">
        <v>141218</v>
      </c>
      <c r="C188" t="s">
        <v>11</v>
      </c>
      <c r="D188">
        <v>1394</v>
      </c>
      <c r="E188">
        <v>15676060</v>
      </c>
      <c r="F188" t="s">
        <v>424</v>
      </c>
      <c r="G188" t="s">
        <v>425</v>
      </c>
      <c r="H188" t="s">
        <v>0</v>
      </c>
      <c r="I188" t="s">
        <v>426</v>
      </c>
      <c r="J188" t="s">
        <v>5263</v>
      </c>
      <c r="K188" t="s">
        <v>4249</v>
      </c>
      <c r="L188">
        <f t="shared" si="16"/>
        <v>137034</v>
      </c>
      <c r="M188">
        <f t="shared" si="17"/>
        <v>141218</v>
      </c>
      <c r="N188">
        <f t="shared" si="18"/>
        <v>0</v>
      </c>
      <c r="O188">
        <f t="shared" si="19"/>
        <v>0</v>
      </c>
      <c r="U188" s="4">
        <f t="shared" si="15"/>
        <v>1395</v>
      </c>
    </row>
    <row r="189" spans="1:21" ht="15.75">
      <c r="A189" s="3">
        <v>141375</v>
      </c>
      <c r="B189" s="3">
        <v>145550</v>
      </c>
      <c r="C189" t="s">
        <v>11</v>
      </c>
      <c r="D189">
        <v>1391</v>
      </c>
      <c r="E189">
        <v>15676061</v>
      </c>
      <c r="F189" t="s">
        <v>427</v>
      </c>
      <c r="G189" t="s">
        <v>428</v>
      </c>
      <c r="H189" t="s">
        <v>0</v>
      </c>
      <c r="I189" t="s">
        <v>429</v>
      </c>
      <c r="J189" t="s">
        <v>5263</v>
      </c>
      <c r="K189" t="s">
        <v>4250</v>
      </c>
      <c r="L189">
        <f t="shared" si="16"/>
        <v>141375</v>
      </c>
      <c r="M189">
        <f t="shared" si="17"/>
        <v>145550</v>
      </c>
      <c r="N189">
        <f t="shared" si="18"/>
        <v>0</v>
      </c>
      <c r="O189">
        <f t="shared" si="19"/>
        <v>0</v>
      </c>
      <c r="U189" s="4">
        <f t="shared" si="15"/>
        <v>1392</v>
      </c>
    </row>
    <row r="190" spans="1:21" ht="15.75">
      <c r="A190" s="3">
        <v>145842</v>
      </c>
      <c r="B190" s="3">
        <v>146099</v>
      </c>
      <c r="C190" t="s">
        <v>11</v>
      </c>
      <c r="D190">
        <v>85</v>
      </c>
      <c r="E190">
        <v>15676062</v>
      </c>
      <c r="F190" t="s">
        <v>0</v>
      </c>
      <c r="G190" t="s">
        <v>430</v>
      </c>
      <c r="H190" t="s">
        <v>0</v>
      </c>
      <c r="I190" t="s">
        <v>0</v>
      </c>
      <c r="J190" t="s">
        <v>5263</v>
      </c>
      <c r="K190" t="s">
        <v>4179</v>
      </c>
      <c r="L190">
        <f t="shared" si="16"/>
        <v>145842</v>
      </c>
      <c r="M190">
        <f t="shared" si="17"/>
        <v>146099</v>
      </c>
      <c r="N190">
        <f t="shared" si="18"/>
        <v>0</v>
      </c>
      <c r="O190">
        <f t="shared" si="19"/>
        <v>0</v>
      </c>
      <c r="U190" s="4">
        <f t="shared" si="15"/>
        <v>86</v>
      </c>
    </row>
    <row r="191" spans="1:21" ht="15.75">
      <c r="A191" s="3">
        <v>146096</v>
      </c>
      <c r="B191" s="3">
        <v>146245</v>
      </c>
      <c r="C191" t="s">
        <v>11</v>
      </c>
      <c r="D191">
        <v>49</v>
      </c>
      <c r="E191">
        <v>15676063</v>
      </c>
      <c r="F191" t="s">
        <v>0</v>
      </c>
      <c r="G191" t="s">
        <v>431</v>
      </c>
      <c r="H191" t="s">
        <v>0</v>
      </c>
      <c r="I191" t="s">
        <v>0</v>
      </c>
      <c r="J191" t="s">
        <v>5263</v>
      </c>
      <c r="K191" t="s">
        <v>4179</v>
      </c>
      <c r="L191">
        <f t="shared" si="16"/>
        <v>146096</v>
      </c>
      <c r="M191">
        <f t="shared" si="17"/>
        <v>146245</v>
      </c>
      <c r="N191">
        <f t="shared" si="18"/>
        <v>0</v>
      </c>
      <c r="O191">
        <f t="shared" si="19"/>
        <v>0</v>
      </c>
      <c r="U191" s="4">
        <f t="shared" si="15"/>
        <v>50</v>
      </c>
    </row>
    <row r="192" spans="1:21" ht="15.75">
      <c r="A192" s="3">
        <v>146424</v>
      </c>
      <c r="B192" s="3">
        <v>146795</v>
      </c>
      <c r="C192" t="s">
        <v>11</v>
      </c>
      <c r="D192">
        <v>123</v>
      </c>
      <c r="E192">
        <v>15676064</v>
      </c>
      <c r="F192" t="s">
        <v>432</v>
      </c>
      <c r="G192" t="s">
        <v>433</v>
      </c>
      <c r="H192" t="s">
        <v>0</v>
      </c>
      <c r="I192" t="s">
        <v>434</v>
      </c>
      <c r="J192" t="s">
        <v>5263</v>
      </c>
      <c r="K192" t="s">
        <v>4251</v>
      </c>
      <c r="L192">
        <f t="shared" si="16"/>
        <v>146424</v>
      </c>
      <c r="M192">
        <f t="shared" si="17"/>
        <v>146795</v>
      </c>
      <c r="N192">
        <f t="shared" si="18"/>
        <v>0</v>
      </c>
      <c r="O192">
        <f t="shared" si="19"/>
        <v>0</v>
      </c>
      <c r="U192" s="4">
        <f t="shared" si="15"/>
        <v>124</v>
      </c>
    </row>
    <row r="193" spans="1:21" ht="15.75">
      <c r="A193" s="3">
        <v>146913</v>
      </c>
      <c r="B193" s="3">
        <v>147383</v>
      </c>
      <c r="C193" t="s">
        <v>11</v>
      </c>
      <c r="D193">
        <v>156</v>
      </c>
      <c r="E193">
        <v>15676065</v>
      </c>
      <c r="F193" t="s">
        <v>435</v>
      </c>
      <c r="G193" t="s">
        <v>436</v>
      </c>
      <c r="H193" t="s">
        <v>0</v>
      </c>
      <c r="I193" t="s">
        <v>437</v>
      </c>
      <c r="J193" t="s">
        <v>5263</v>
      </c>
      <c r="K193" t="s">
        <v>4252</v>
      </c>
      <c r="L193">
        <f t="shared" si="16"/>
        <v>146913</v>
      </c>
      <c r="M193">
        <f t="shared" si="17"/>
        <v>147383</v>
      </c>
      <c r="N193">
        <f t="shared" si="18"/>
        <v>0</v>
      </c>
      <c r="O193">
        <f t="shared" si="19"/>
        <v>0</v>
      </c>
      <c r="U193" s="4">
        <f t="shared" si="15"/>
        <v>157</v>
      </c>
    </row>
    <row r="194" spans="1:21" ht="15.75">
      <c r="A194" s="3">
        <v>147402</v>
      </c>
      <c r="B194" s="3">
        <v>149507</v>
      </c>
      <c r="C194" t="s">
        <v>11</v>
      </c>
      <c r="D194">
        <v>701</v>
      </c>
      <c r="E194">
        <v>15676066</v>
      </c>
      <c r="F194" t="s">
        <v>438</v>
      </c>
      <c r="G194" t="s">
        <v>439</v>
      </c>
      <c r="H194" t="s">
        <v>0</v>
      </c>
      <c r="I194" t="s">
        <v>440</v>
      </c>
      <c r="J194" t="s">
        <v>5263</v>
      </c>
      <c r="K194" t="s">
        <v>4253</v>
      </c>
      <c r="L194">
        <f t="shared" si="16"/>
        <v>147402</v>
      </c>
      <c r="M194">
        <f t="shared" si="17"/>
        <v>149507</v>
      </c>
      <c r="N194">
        <f t="shared" si="18"/>
        <v>0</v>
      </c>
      <c r="O194">
        <f t="shared" si="19"/>
        <v>0</v>
      </c>
      <c r="U194" s="4">
        <f t="shared" si="15"/>
        <v>702</v>
      </c>
    </row>
    <row r="195" spans="1:21" ht="15.75">
      <c r="A195" s="3">
        <v>149593</v>
      </c>
      <c r="B195" s="3">
        <v>150777</v>
      </c>
      <c r="C195" t="s">
        <v>11</v>
      </c>
      <c r="D195">
        <v>394</v>
      </c>
      <c r="E195">
        <v>15676067</v>
      </c>
      <c r="F195" t="s">
        <v>441</v>
      </c>
      <c r="G195" t="s">
        <v>442</v>
      </c>
      <c r="H195" t="s">
        <v>0</v>
      </c>
      <c r="I195" t="s">
        <v>404</v>
      </c>
      <c r="J195" t="s">
        <v>5263</v>
      </c>
      <c r="K195" t="s">
        <v>4242</v>
      </c>
      <c r="L195">
        <f t="shared" si="16"/>
        <v>149593</v>
      </c>
      <c r="M195">
        <f t="shared" si="17"/>
        <v>150777</v>
      </c>
      <c r="N195">
        <f t="shared" si="18"/>
        <v>0</v>
      </c>
      <c r="O195">
        <f t="shared" si="19"/>
        <v>0</v>
      </c>
      <c r="U195" s="4">
        <f t="shared" ref="U195:U258" si="20">(B195-A195+1)/3</f>
        <v>395</v>
      </c>
    </row>
    <row r="196" spans="1:21" ht="15.75">
      <c r="A196" s="3">
        <v>150795</v>
      </c>
      <c r="B196" s="3">
        <v>151106</v>
      </c>
      <c r="C196" t="s">
        <v>11</v>
      </c>
      <c r="D196">
        <v>103</v>
      </c>
      <c r="E196">
        <v>15676068</v>
      </c>
      <c r="F196" t="s">
        <v>443</v>
      </c>
      <c r="G196" t="s">
        <v>444</v>
      </c>
      <c r="H196" t="s">
        <v>0</v>
      </c>
      <c r="I196" t="s">
        <v>445</v>
      </c>
      <c r="J196" t="s">
        <v>5263</v>
      </c>
      <c r="K196" t="s">
        <v>4254</v>
      </c>
      <c r="L196">
        <f t="shared" si="16"/>
        <v>150795</v>
      </c>
      <c r="M196">
        <f t="shared" si="17"/>
        <v>151106</v>
      </c>
      <c r="N196">
        <f t="shared" si="18"/>
        <v>0</v>
      </c>
      <c r="O196">
        <f t="shared" si="19"/>
        <v>0</v>
      </c>
      <c r="U196" s="4">
        <f t="shared" si="20"/>
        <v>104</v>
      </c>
    </row>
    <row r="197" spans="1:21" ht="15.75">
      <c r="A197" s="3">
        <v>151248</v>
      </c>
      <c r="B197" s="3">
        <v>151613</v>
      </c>
      <c r="C197" t="s">
        <v>11</v>
      </c>
      <c r="D197">
        <v>121</v>
      </c>
      <c r="E197">
        <v>15677986</v>
      </c>
      <c r="F197" t="s">
        <v>0</v>
      </c>
      <c r="G197" t="s">
        <v>446</v>
      </c>
      <c r="H197" t="s">
        <v>0</v>
      </c>
      <c r="I197" t="s">
        <v>447</v>
      </c>
      <c r="J197" t="s">
        <v>5263</v>
      </c>
      <c r="K197" t="s">
        <v>4255</v>
      </c>
      <c r="L197">
        <f t="shared" si="16"/>
        <v>151248</v>
      </c>
      <c r="M197">
        <f t="shared" si="17"/>
        <v>151613</v>
      </c>
      <c r="N197">
        <f t="shared" si="18"/>
        <v>0</v>
      </c>
      <c r="O197">
        <f t="shared" si="19"/>
        <v>0</v>
      </c>
      <c r="U197" s="4">
        <f t="shared" si="20"/>
        <v>122</v>
      </c>
    </row>
    <row r="198" spans="1:21" ht="15.75">
      <c r="A198" s="3">
        <v>151784</v>
      </c>
      <c r="B198" s="3">
        <v>152428</v>
      </c>
      <c r="C198" t="s">
        <v>11</v>
      </c>
      <c r="D198">
        <v>214</v>
      </c>
      <c r="E198">
        <v>15676069</v>
      </c>
      <c r="F198" t="s">
        <v>448</v>
      </c>
      <c r="G198" t="s">
        <v>449</v>
      </c>
      <c r="H198" t="s">
        <v>0</v>
      </c>
      <c r="I198" t="s">
        <v>450</v>
      </c>
      <c r="J198" t="s">
        <v>5263</v>
      </c>
      <c r="K198" t="s">
        <v>4256</v>
      </c>
      <c r="L198">
        <f t="shared" si="16"/>
        <v>151784</v>
      </c>
      <c r="M198">
        <f t="shared" si="17"/>
        <v>152428</v>
      </c>
      <c r="N198">
        <f t="shared" si="18"/>
        <v>0</v>
      </c>
      <c r="O198">
        <f t="shared" si="19"/>
        <v>0</v>
      </c>
      <c r="U198" s="4">
        <f t="shared" si="20"/>
        <v>215</v>
      </c>
    </row>
    <row r="199" spans="1:21" ht="15.75">
      <c r="A199" s="3">
        <v>152428</v>
      </c>
      <c r="B199" s="3">
        <v>153048</v>
      </c>
      <c r="C199" t="s">
        <v>11</v>
      </c>
      <c r="D199">
        <v>206</v>
      </c>
      <c r="E199">
        <v>15676070</v>
      </c>
      <c r="F199" t="s">
        <v>451</v>
      </c>
      <c r="G199" t="s">
        <v>452</v>
      </c>
      <c r="H199" t="s">
        <v>0</v>
      </c>
      <c r="I199" t="s">
        <v>453</v>
      </c>
      <c r="J199" t="s">
        <v>5263</v>
      </c>
      <c r="K199" t="s">
        <v>4257</v>
      </c>
      <c r="L199">
        <f t="shared" si="16"/>
        <v>152428</v>
      </c>
      <c r="M199">
        <f t="shared" si="17"/>
        <v>153048</v>
      </c>
      <c r="N199">
        <f t="shared" si="18"/>
        <v>0</v>
      </c>
      <c r="O199">
        <f t="shared" si="19"/>
        <v>0</v>
      </c>
      <c r="U199" s="4">
        <f t="shared" si="20"/>
        <v>207</v>
      </c>
    </row>
    <row r="200" spans="1:21" ht="15.75">
      <c r="A200" s="3">
        <v>153045</v>
      </c>
      <c r="B200" s="3">
        <v>153359</v>
      </c>
      <c r="C200" t="s">
        <v>11</v>
      </c>
      <c r="D200">
        <v>104</v>
      </c>
      <c r="E200">
        <v>15676071</v>
      </c>
      <c r="F200" t="s">
        <v>454</v>
      </c>
      <c r="G200" t="s">
        <v>455</v>
      </c>
      <c r="H200" t="s">
        <v>0</v>
      </c>
      <c r="I200" t="s">
        <v>456</v>
      </c>
      <c r="J200" t="s">
        <v>5263</v>
      </c>
      <c r="K200" t="s">
        <v>4258</v>
      </c>
      <c r="L200">
        <f t="shared" si="16"/>
        <v>153045</v>
      </c>
      <c r="M200">
        <f t="shared" si="17"/>
        <v>153359</v>
      </c>
      <c r="N200">
        <f t="shared" si="18"/>
        <v>0</v>
      </c>
      <c r="O200">
        <f t="shared" si="19"/>
        <v>0</v>
      </c>
      <c r="U200" s="4">
        <f t="shared" si="20"/>
        <v>105</v>
      </c>
    </row>
    <row r="201" spans="1:21" ht="15.75">
      <c r="A201" s="3">
        <v>153365</v>
      </c>
      <c r="B201" s="3">
        <v>154198</v>
      </c>
      <c r="C201" t="s">
        <v>11</v>
      </c>
      <c r="D201">
        <v>277</v>
      </c>
      <c r="E201">
        <v>15676072</v>
      </c>
      <c r="F201" t="s">
        <v>457</v>
      </c>
      <c r="G201" t="s">
        <v>458</v>
      </c>
      <c r="H201" t="s">
        <v>0</v>
      </c>
      <c r="I201" t="s">
        <v>459</v>
      </c>
      <c r="J201" t="s">
        <v>5263</v>
      </c>
      <c r="K201" t="s">
        <v>4259</v>
      </c>
      <c r="L201">
        <f t="shared" ref="L201:L264" si="21">IF(C201="+",A201,0)</f>
        <v>153365</v>
      </c>
      <c r="M201">
        <f t="shared" ref="M201:M264" si="22">IF(C201="+",B201,0)</f>
        <v>154198</v>
      </c>
      <c r="N201">
        <f t="shared" ref="N201:N264" si="23">IF(C201="-",A201,0)</f>
        <v>0</v>
      </c>
      <c r="O201">
        <f t="shared" ref="O201:O264" si="24">IF(C201="-",B201,0)</f>
        <v>0</v>
      </c>
      <c r="U201" s="4">
        <f t="shared" si="20"/>
        <v>278</v>
      </c>
    </row>
    <row r="202" spans="1:21" ht="15.75">
      <c r="A202" s="3">
        <v>154205</v>
      </c>
      <c r="B202" s="3">
        <v>154483</v>
      </c>
      <c r="C202" t="s">
        <v>11</v>
      </c>
      <c r="D202">
        <v>92</v>
      </c>
      <c r="E202">
        <v>15676073</v>
      </c>
      <c r="F202" t="s">
        <v>460</v>
      </c>
      <c r="G202" t="s">
        <v>461</v>
      </c>
      <c r="H202" t="s">
        <v>0</v>
      </c>
      <c r="I202" t="s">
        <v>462</v>
      </c>
      <c r="J202" t="s">
        <v>5263</v>
      </c>
      <c r="K202" t="s">
        <v>4260</v>
      </c>
      <c r="L202">
        <f t="shared" si="21"/>
        <v>154205</v>
      </c>
      <c r="M202">
        <f t="shared" si="22"/>
        <v>154483</v>
      </c>
      <c r="N202">
        <f t="shared" si="23"/>
        <v>0</v>
      </c>
      <c r="O202">
        <f t="shared" si="24"/>
        <v>0</v>
      </c>
      <c r="U202" s="4">
        <f t="shared" si="20"/>
        <v>93</v>
      </c>
    </row>
    <row r="203" spans="1:21" ht="15.75">
      <c r="A203" s="3">
        <v>154492</v>
      </c>
      <c r="B203" s="3">
        <v>154821</v>
      </c>
      <c r="C203" t="s">
        <v>11</v>
      </c>
      <c r="D203">
        <v>109</v>
      </c>
      <c r="E203">
        <v>15676074</v>
      </c>
      <c r="F203" t="s">
        <v>463</v>
      </c>
      <c r="G203" t="s">
        <v>464</v>
      </c>
      <c r="H203" t="s">
        <v>0</v>
      </c>
      <c r="I203" t="s">
        <v>465</v>
      </c>
      <c r="J203" t="s">
        <v>5263</v>
      </c>
      <c r="K203" t="s">
        <v>4261</v>
      </c>
      <c r="L203">
        <f t="shared" si="21"/>
        <v>154492</v>
      </c>
      <c r="M203">
        <f t="shared" si="22"/>
        <v>154821</v>
      </c>
      <c r="N203">
        <f t="shared" si="23"/>
        <v>0</v>
      </c>
      <c r="O203">
        <f t="shared" si="24"/>
        <v>0</v>
      </c>
      <c r="U203" s="4">
        <f t="shared" si="20"/>
        <v>110</v>
      </c>
    </row>
    <row r="204" spans="1:21" ht="15.75">
      <c r="A204" s="3">
        <v>154831</v>
      </c>
      <c r="B204" s="3">
        <v>155523</v>
      </c>
      <c r="C204" t="s">
        <v>11</v>
      </c>
      <c r="D204">
        <v>230</v>
      </c>
      <c r="E204">
        <v>15676075</v>
      </c>
      <c r="F204" t="s">
        <v>466</v>
      </c>
      <c r="G204" t="s">
        <v>467</v>
      </c>
      <c r="H204" t="s">
        <v>0</v>
      </c>
      <c r="I204" t="s">
        <v>468</v>
      </c>
      <c r="J204" t="s">
        <v>5263</v>
      </c>
      <c r="K204" t="s">
        <v>4262</v>
      </c>
      <c r="L204">
        <f t="shared" si="21"/>
        <v>154831</v>
      </c>
      <c r="M204">
        <f t="shared" si="22"/>
        <v>155523</v>
      </c>
      <c r="N204">
        <f t="shared" si="23"/>
        <v>0</v>
      </c>
      <c r="O204">
        <f t="shared" si="24"/>
        <v>0</v>
      </c>
      <c r="U204" s="4">
        <f t="shared" si="20"/>
        <v>231</v>
      </c>
    </row>
    <row r="205" spans="1:21" ht="15.75">
      <c r="A205" s="3">
        <v>155507</v>
      </c>
      <c r="B205" s="3">
        <v>155923</v>
      </c>
      <c r="C205" t="s">
        <v>11</v>
      </c>
      <c r="D205">
        <v>138</v>
      </c>
      <c r="E205">
        <v>15676076</v>
      </c>
      <c r="F205" t="s">
        <v>469</v>
      </c>
      <c r="G205" t="s">
        <v>470</v>
      </c>
      <c r="H205" t="s">
        <v>0</v>
      </c>
      <c r="I205" t="s">
        <v>471</v>
      </c>
      <c r="J205" t="s">
        <v>5263</v>
      </c>
      <c r="K205" t="s">
        <v>4263</v>
      </c>
      <c r="L205">
        <f t="shared" si="21"/>
        <v>155507</v>
      </c>
      <c r="M205">
        <f t="shared" si="22"/>
        <v>155923</v>
      </c>
      <c r="N205">
        <f t="shared" si="23"/>
        <v>0</v>
      </c>
      <c r="O205">
        <f t="shared" si="24"/>
        <v>0</v>
      </c>
      <c r="U205" s="4">
        <f t="shared" si="20"/>
        <v>139</v>
      </c>
    </row>
    <row r="206" spans="1:21" ht="15.75">
      <c r="A206" s="3">
        <v>155923</v>
      </c>
      <c r="B206" s="3">
        <v>156114</v>
      </c>
      <c r="C206" t="s">
        <v>11</v>
      </c>
      <c r="D206">
        <v>63</v>
      </c>
      <c r="E206">
        <v>15676077</v>
      </c>
      <c r="F206" t="s">
        <v>472</v>
      </c>
      <c r="G206" t="s">
        <v>473</v>
      </c>
      <c r="H206" t="s">
        <v>0</v>
      </c>
      <c r="I206" t="s">
        <v>474</v>
      </c>
      <c r="J206" t="s">
        <v>5263</v>
      </c>
      <c r="K206" t="s">
        <v>4264</v>
      </c>
      <c r="L206">
        <f t="shared" si="21"/>
        <v>155923</v>
      </c>
      <c r="M206">
        <f t="shared" si="22"/>
        <v>156114</v>
      </c>
      <c r="N206">
        <f t="shared" si="23"/>
        <v>0</v>
      </c>
      <c r="O206">
        <f t="shared" si="24"/>
        <v>0</v>
      </c>
      <c r="U206" s="4">
        <f t="shared" si="20"/>
        <v>64</v>
      </c>
    </row>
    <row r="207" spans="1:21" ht="15.75">
      <c r="A207" s="3">
        <v>156114</v>
      </c>
      <c r="B207" s="3">
        <v>156377</v>
      </c>
      <c r="C207" t="s">
        <v>11</v>
      </c>
      <c r="D207">
        <v>87</v>
      </c>
      <c r="E207">
        <v>15676078</v>
      </c>
      <c r="F207" t="s">
        <v>475</v>
      </c>
      <c r="G207" t="s">
        <v>476</v>
      </c>
      <c r="H207" t="s">
        <v>0</v>
      </c>
      <c r="I207" t="s">
        <v>477</v>
      </c>
      <c r="J207" t="s">
        <v>5263</v>
      </c>
      <c r="K207" t="s">
        <v>4265</v>
      </c>
      <c r="L207">
        <f t="shared" si="21"/>
        <v>156114</v>
      </c>
      <c r="M207">
        <f t="shared" si="22"/>
        <v>156377</v>
      </c>
      <c r="N207">
        <f t="shared" si="23"/>
        <v>0</v>
      </c>
      <c r="O207">
        <f t="shared" si="24"/>
        <v>0</v>
      </c>
      <c r="U207" s="4">
        <f t="shared" si="20"/>
        <v>88</v>
      </c>
    </row>
    <row r="208" spans="1:21" ht="15.75">
      <c r="A208" s="3">
        <v>156599</v>
      </c>
      <c r="B208" s="3">
        <v>156967</v>
      </c>
      <c r="C208" t="s">
        <v>11</v>
      </c>
      <c r="D208">
        <v>122</v>
      </c>
      <c r="E208">
        <v>15676079</v>
      </c>
      <c r="F208" t="s">
        <v>478</v>
      </c>
      <c r="G208" t="s">
        <v>479</v>
      </c>
      <c r="H208" t="s">
        <v>0</v>
      </c>
      <c r="I208" t="s">
        <v>480</v>
      </c>
      <c r="J208" t="s">
        <v>5263</v>
      </c>
      <c r="K208" t="s">
        <v>4266</v>
      </c>
      <c r="L208">
        <f t="shared" si="21"/>
        <v>156599</v>
      </c>
      <c r="M208">
        <f t="shared" si="22"/>
        <v>156967</v>
      </c>
      <c r="N208">
        <f t="shared" si="23"/>
        <v>0</v>
      </c>
      <c r="O208">
        <f t="shared" si="24"/>
        <v>0</v>
      </c>
      <c r="U208" s="4">
        <f t="shared" si="20"/>
        <v>123</v>
      </c>
    </row>
    <row r="209" spans="1:21" ht="15.75">
      <c r="A209" s="3">
        <v>156979</v>
      </c>
      <c r="B209" s="3">
        <v>157302</v>
      </c>
      <c r="C209" t="s">
        <v>11</v>
      </c>
      <c r="D209">
        <v>107</v>
      </c>
      <c r="E209">
        <v>15676080</v>
      </c>
      <c r="F209" t="s">
        <v>481</v>
      </c>
      <c r="G209" t="s">
        <v>482</v>
      </c>
      <c r="H209" t="s">
        <v>0</v>
      </c>
      <c r="I209" t="s">
        <v>483</v>
      </c>
      <c r="J209" t="s">
        <v>5263</v>
      </c>
      <c r="K209" t="s">
        <v>4267</v>
      </c>
      <c r="L209">
        <f t="shared" si="21"/>
        <v>156979</v>
      </c>
      <c r="M209">
        <f t="shared" si="22"/>
        <v>157302</v>
      </c>
      <c r="N209">
        <f t="shared" si="23"/>
        <v>0</v>
      </c>
      <c r="O209">
        <f t="shared" si="24"/>
        <v>0</v>
      </c>
      <c r="U209" s="4">
        <f t="shared" si="20"/>
        <v>108</v>
      </c>
    </row>
    <row r="210" spans="1:21" ht="15.75">
      <c r="A210" s="3">
        <v>157312</v>
      </c>
      <c r="B210" s="3">
        <v>157851</v>
      </c>
      <c r="C210" t="s">
        <v>11</v>
      </c>
      <c r="D210">
        <v>179</v>
      </c>
      <c r="E210">
        <v>15676081</v>
      </c>
      <c r="F210" t="s">
        <v>484</v>
      </c>
      <c r="G210" t="s">
        <v>485</v>
      </c>
      <c r="H210" t="s">
        <v>0</v>
      </c>
      <c r="I210" t="s">
        <v>486</v>
      </c>
      <c r="J210" t="s">
        <v>5263</v>
      </c>
      <c r="K210" t="s">
        <v>4268</v>
      </c>
      <c r="L210">
        <f t="shared" si="21"/>
        <v>157312</v>
      </c>
      <c r="M210">
        <f t="shared" si="22"/>
        <v>157851</v>
      </c>
      <c r="N210">
        <f t="shared" si="23"/>
        <v>0</v>
      </c>
      <c r="O210">
        <f t="shared" si="24"/>
        <v>0</v>
      </c>
      <c r="U210" s="4">
        <f t="shared" si="20"/>
        <v>180</v>
      </c>
    </row>
    <row r="211" spans="1:21" ht="15.75">
      <c r="A211" s="3">
        <v>157854</v>
      </c>
      <c r="B211" s="3">
        <v>158159</v>
      </c>
      <c r="C211" t="s">
        <v>11</v>
      </c>
      <c r="D211">
        <v>101</v>
      </c>
      <c r="E211">
        <v>15676082</v>
      </c>
      <c r="F211" t="s">
        <v>487</v>
      </c>
      <c r="G211" t="s">
        <v>488</v>
      </c>
      <c r="H211" t="s">
        <v>0</v>
      </c>
      <c r="I211" t="s">
        <v>489</v>
      </c>
      <c r="J211" t="s">
        <v>5263</v>
      </c>
      <c r="K211" t="s">
        <v>4269</v>
      </c>
      <c r="L211">
        <f t="shared" si="21"/>
        <v>157854</v>
      </c>
      <c r="M211">
        <f t="shared" si="22"/>
        <v>158159</v>
      </c>
      <c r="N211">
        <f t="shared" si="23"/>
        <v>0</v>
      </c>
      <c r="O211">
        <f t="shared" si="24"/>
        <v>0</v>
      </c>
      <c r="U211" s="4">
        <f t="shared" si="20"/>
        <v>102</v>
      </c>
    </row>
    <row r="212" spans="1:21" ht="15.75">
      <c r="A212" s="3">
        <v>158175</v>
      </c>
      <c r="B212" s="3">
        <v>158567</v>
      </c>
      <c r="C212" t="s">
        <v>11</v>
      </c>
      <c r="D212">
        <v>130</v>
      </c>
      <c r="E212">
        <v>15676083</v>
      </c>
      <c r="F212" t="s">
        <v>490</v>
      </c>
      <c r="G212" t="s">
        <v>491</v>
      </c>
      <c r="H212" t="s">
        <v>0</v>
      </c>
      <c r="I212" t="s">
        <v>492</v>
      </c>
      <c r="J212" t="s">
        <v>5263</v>
      </c>
      <c r="K212" t="s">
        <v>4270</v>
      </c>
      <c r="L212">
        <f t="shared" si="21"/>
        <v>158175</v>
      </c>
      <c r="M212">
        <f t="shared" si="22"/>
        <v>158567</v>
      </c>
      <c r="N212">
        <f t="shared" si="23"/>
        <v>0</v>
      </c>
      <c r="O212">
        <f t="shared" si="24"/>
        <v>0</v>
      </c>
      <c r="U212" s="4">
        <f t="shared" si="20"/>
        <v>131</v>
      </c>
    </row>
    <row r="213" spans="1:21" ht="15.75">
      <c r="A213" s="3">
        <v>158581</v>
      </c>
      <c r="B213" s="3">
        <v>159114</v>
      </c>
      <c r="C213" t="s">
        <v>11</v>
      </c>
      <c r="D213">
        <v>177</v>
      </c>
      <c r="E213">
        <v>15676084</v>
      </c>
      <c r="F213" t="s">
        <v>493</v>
      </c>
      <c r="G213" t="s">
        <v>494</v>
      </c>
      <c r="H213" t="s">
        <v>0</v>
      </c>
      <c r="I213" t="s">
        <v>495</v>
      </c>
      <c r="J213" t="s">
        <v>5263</v>
      </c>
      <c r="K213" t="s">
        <v>4271</v>
      </c>
      <c r="L213">
        <f t="shared" si="21"/>
        <v>158581</v>
      </c>
      <c r="M213">
        <f t="shared" si="22"/>
        <v>159114</v>
      </c>
      <c r="N213">
        <f t="shared" si="23"/>
        <v>0</v>
      </c>
      <c r="O213">
        <f t="shared" si="24"/>
        <v>0</v>
      </c>
      <c r="U213" s="4">
        <f t="shared" si="20"/>
        <v>178</v>
      </c>
    </row>
    <row r="214" spans="1:21" ht="15.75">
      <c r="A214" s="3">
        <v>159128</v>
      </c>
      <c r="B214" s="3">
        <v>159481</v>
      </c>
      <c r="C214" t="s">
        <v>11</v>
      </c>
      <c r="D214">
        <v>117</v>
      </c>
      <c r="E214">
        <v>15676085</v>
      </c>
      <c r="F214" t="s">
        <v>496</v>
      </c>
      <c r="G214" t="s">
        <v>497</v>
      </c>
      <c r="H214" t="s">
        <v>0</v>
      </c>
      <c r="I214" t="s">
        <v>498</v>
      </c>
      <c r="J214" t="s">
        <v>5263</v>
      </c>
      <c r="K214" t="s">
        <v>4272</v>
      </c>
      <c r="L214">
        <f t="shared" si="21"/>
        <v>159128</v>
      </c>
      <c r="M214">
        <f t="shared" si="22"/>
        <v>159481</v>
      </c>
      <c r="N214">
        <f t="shared" si="23"/>
        <v>0</v>
      </c>
      <c r="O214">
        <f t="shared" si="24"/>
        <v>0</v>
      </c>
      <c r="U214" s="4">
        <f t="shared" si="20"/>
        <v>118</v>
      </c>
    </row>
    <row r="215" spans="1:21" ht="15.75">
      <c r="A215" s="3">
        <v>159500</v>
      </c>
      <c r="B215" s="3">
        <v>160018</v>
      </c>
      <c r="C215" t="s">
        <v>11</v>
      </c>
      <c r="D215">
        <v>172</v>
      </c>
      <c r="E215">
        <v>15676086</v>
      </c>
      <c r="F215" t="s">
        <v>499</v>
      </c>
      <c r="G215" t="s">
        <v>500</v>
      </c>
      <c r="H215" t="s">
        <v>0</v>
      </c>
      <c r="I215" t="s">
        <v>501</v>
      </c>
      <c r="J215" t="s">
        <v>5263</v>
      </c>
      <c r="K215" t="s">
        <v>4273</v>
      </c>
      <c r="L215">
        <f t="shared" si="21"/>
        <v>159500</v>
      </c>
      <c r="M215">
        <f t="shared" si="22"/>
        <v>160018</v>
      </c>
      <c r="N215">
        <f t="shared" si="23"/>
        <v>0</v>
      </c>
      <c r="O215">
        <f t="shared" si="24"/>
        <v>0</v>
      </c>
      <c r="U215" s="4">
        <f t="shared" si="20"/>
        <v>173</v>
      </c>
    </row>
    <row r="216" spans="1:21" ht="15.75">
      <c r="A216" s="3">
        <v>160011</v>
      </c>
      <c r="B216" s="3">
        <v>160196</v>
      </c>
      <c r="C216" t="s">
        <v>11</v>
      </c>
      <c r="D216">
        <v>61</v>
      </c>
      <c r="E216">
        <v>15676087</v>
      </c>
      <c r="F216" t="s">
        <v>502</v>
      </c>
      <c r="G216" t="s">
        <v>503</v>
      </c>
      <c r="H216" t="s">
        <v>0</v>
      </c>
      <c r="I216" t="s">
        <v>504</v>
      </c>
      <c r="J216" t="s">
        <v>5263</v>
      </c>
      <c r="K216" t="s">
        <v>4274</v>
      </c>
      <c r="L216">
        <f t="shared" si="21"/>
        <v>160011</v>
      </c>
      <c r="M216">
        <f t="shared" si="22"/>
        <v>160196</v>
      </c>
      <c r="N216">
        <f t="shared" si="23"/>
        <v>0</v>
      </c>
      <c r="O216">
        <f t="shared" si="24"/>
        <v>0</v>
      </c>
      <c r="U216" s="4">
        <f t="shared" si="20"/>
        <v>62</v>
      </c>
    </row>
    <row r="217" spans="1:21" ht="15.75">
      <c r="A217" s="3">
        <v>160198</v>
      </c>
      <c r="B217" s="3">
        <v>160632</v>
      </c>
      <c r="C217" t="s">
        <v>11</v>
      </c>
      <c r="D217">
        <v>144</v>
      </c>
      <c r="E217">
        <v>15676088</v>
      </c>
      <c r="F217" t="s">
        <v>505</v>
      </c>
      <c r="G217" t="s">
        <v>506</v>
      </c>
      <c r="H217" t="s">
        <v>0</v>
      </c>
      <c r="I217" t="s">
        <v>507</v>
      </c>
      <c r="J217" t="s">
        <v>5263</v>
      </c>
      <c r="K217" t="s">
        <v>4275</v>
      </c>
      <c r="L217">
        <f t="shared" si="21"/>
        <v>160198</v>
      </c>
      <c r="M217">
        <f t="shared" si="22"/>
        <v>160632</v>
      </c>
      <c r="N217">
        <f t="shared" si="23"/>
        <v>0</v>
      </c>
      <c r="O217">
        <f t="shared" si="24"/>
        <v>0</v>
      </c>
      <c r="U217" s="4">
        <f t="shared" si="20"/>
        <v>145</v>
      </c>
    </row>
    <row r="218" spans="1:21" ht="15.75">
      <c r="A218" s="3">
        <v>160644</v>
      </c>
      <c r="B218" s="3">
        <v>161954</v>
      </c>
      <c r="C218" t="s">
        <v>11</v>
      </c>
      <c r="D218">
        <v>436</v>
      </c>
      <c r="E218">
        <v>15676089</v>
      </c>
      <c r="F218" t="s">
        <v>508</v>
      </c>
      <c r="G218" t="s">
        <v>509</v>
      </c>
      <c r="H218" t="s">
        <v>0</v>
      </c>
      <c r="I218" t="s">
        <v>510</v>
      </c>
      <c r="J218" t="s">
        <v>5263</v>
      </c>
      <c r="K218" t="s">
        <v>4276</v>
      </c>
      <c r="L218">
        <f t="shared" si="21"/>
        <v>160644</v>
      </c>
      <c r="M218">
        <f t="shared" si="22"/>
        <v>161954</v>
      </c>
      <c r="N218">
        <f t="shared" si="23"/>
        <v>0</v>
      </c>
      <c r="O218">
        <f t="shared" si="24"/>
        <v>0</v>
      </c>
      <c r="U218" s="4">
        <f t="shared" si="20"/>
        <v>437</v>
      </c>
    </row>
    <row r="219" spans="1:21" ht="15.75">
      <c r="A219" s="3">
        <v>161959</v>
      </c>
      <c r="B219" s="3">
        <v>162177</v>
      </c>
      <c r="C219" t="s">
        <v>11</v>
      </c>
      <c r="D219">
        <v>72</v>
      </c>
      <c r="E219">
        <v>15676090</v>
      </c>
      <c r="F219" t="s">
        <v>511</v>
      </c>
      <c r="G219" t="s">
        <v>512</v>
      </c>
      <c r="H219" t="s">
        <v>0</v>
      </c>
      <c r="I219" t="s">
        <v>513</v>
      </c>
      <c r="J219" t="s">
        <v>5263</v>
      </c>
      <c r="K219" t="s">
        <v>4277</v>
      </c>
      <c r="L219">
        <f t="shared" si="21"/>
        <v>161959</v>
      </c>
      <c r="M219">
        <f t="shared" si="22"/>
        <v>162177</v>
      </c>
      <c r="N219">
        <f t="shared" si="23"/>
        <v>0</v>
      </c>
      <c r="O219">
        <f t="shared" si="24"/>
        <v>0</v>
      </c>
      <c r="U219" s="4">
        <f t="shared" si="20"/>
        <v>73</v>
      </c>
    </row>
    <row r="220" spans="1:21" ht="15.75">
      <c r="A220" s="3">
        <v>162198</v>
      </c>
      <c r="B220" s="3">
        <v>162311</v>
      </c>
      <c r="C220" t="s">
        <v>11</v>
      </c>
      <c r="D220">
        <v>37</v>
      </c>
      <c r="E220">
        <v>15676091</v>
      </c>
      <c r="F220" t="s">
        <v>514</v>
      </c>
      <c r="G220" t="s">
        <v>515</v>
      </c>
      <c r="H220" t="s">
        <v>0</v>
      </c>
      <c r="I220" t="s">
        <v>516</v>
      </c>
      <c r="J220" t="s">
        <v>5263</v>
      </c>
      <c r="K220" t="s">
        <v>4278</v>
      </c>
      <c r="L220">
        <f t="shared" si="21"/>
        <v>162198</v>
      </c>
      <c r="M220">
        <f t="shared" si="22"/>
        <v>162311</v>
      </c>
      <c r="N220">
        <f t="shared" si="23"/>
        <v>0</v>
      </c>
      <c r="O220">
        <f t="shared" si="24"/>
        <v>0</v>
      </c>
      <c r="U220" s="4">
        <f t="shared" si="20"/>
        <v>38</v>
      </c>
    </row>
    <row r="221" spans="1:21" ht="15.75">
      <c r="A221" s="3">
        <v>162377</v>
      </c>
      <c r="B221" s="3">
        <v>162739</v>
      </c>
      <c r="C221" t="s">
        <v>11</v>
      </c>
      <c r="D221">
        <v>120</v>
      </c>
      <c r="E221">
        <v>15676092</v>
      </c>
      <c r="F221" t="s">
        <v>517</v>
      </c>
      <c r="G221" t="s">
        <v>518</v>
      </c>
      <c r="H221" t="s">
        <v>0</v>
      </c>
      <c r="I221" t="s">
        <v>519</v>
      </c>
      <c r="J221" t="s">
        <v>5263</v>
      </c>
      <c r="K221" t="s">
        <v>4279</v>
      </c>
      <c r="L221">
        <f t="shared" si="21"/>
        <v>162377</v>
      </c>
      <c r="M221">
        <f t="shared" si="22"/>
        <v>162739</v>
      </c>
      <c r="N221">
        <f t="shared" si="23"/>
        <v>0</v>
      </c>
      <c r="O221">
        <f t="shared" si="24"/>
        <v>0</v>
      </c>
      <c r="U221" s="4">
        <f t="shared" si="20"/>
        <v>121</v>
      </c>
    </row>
    <row r="222" spans="1:21" ht="15.75">
      <c r="A222" s="3">
        <v>162759</v>
      </c>
      <c r="B222" s="3">
        <v>163154</v>
      </c>
      <c r="C222" t="s">
        <v>11</v>
      </c>
      <c r="D222">
        <v>131</v>
      </c>
      <c r="E222">
        <v>15676093</v>
      </c>
      <c r="F222" t="s">
        <v>520</v>
      </c>
      <c r="G222" t="s">
        <v>521</v>
      </c>
      <c r="H222" t="s">
        <v>0</v>
      </c>
      <c r="I222" t="s">
        <v>522</v>
      </c>
      <c r="J222" t="s">
        <v>5263</v>
      </c>
      <c r="K222" t="s">
        <v>4280</v>
      </c>
      <c r="L222">
        <f t="shared" si="21"/>
        <v>162759</v>
      </c>
      <c r="M222">
        <f t="shared" si="22"/>
        <v>163154</v>
      </c>
      <c r="N222">
        <f t="shared" si="23"/>
        <v>0</v>
      </c>
      <c r="O222">
        <f t="shared" si="24"/>
        <v>0</v>
      </c>
      <c r="U222" s="4">
        <f t="shared" si="20"/>
        <v>132</v>
      </c>
    </row>
    <row r="223" spans="1:21" ht="15.75">
      <c r="A223" s="3">
        <v>163174</v>
      </c>
      <c r="B223" s="3">
        <v>163794</v>
      </c>
      <c r="C223" t="s">
        <v>11</v>
      </c>
      <c r="D223">
        <v>206</v>
      </c>
      <c r="E223">
        <v>15676094</v>
      </c>
      <c r="F223" t="s">
        <v>523</v>
      </c>
      <c r="G223" t="s">
        <v>524</v>
      </c>
      <c r="H223" t="s">
        <v>0</v>
      </c>
      <c r="I223" t="s">
        <v>525</v>
      </c>
      <c r="J223" t="s">
        <v>5263</v>
      </c>
      <c r="K223" t="s">
        <v>4281</v>
      </c>
      <c r="L223">
        <f t="shared" si="21"/>
        <v>163174</v>
      </c>
      <c r="M223">
        <f t="shared" si="22"/>
        <v>163794</v>
      </c>
      <c r="N223">
        <f t="shared" si="23"/>
        <v>0</v>
      </c>
      <c r="O223">
        <f t="shared" si="24"/>
        <v>0</v>
      </c>
      <c r="U223" s="4">
        <f t="shared" si="20"/>
        <v>207</v>
      </c>
    </row>
    <row r="224" spans="1:21" ht="15.75">
      <c r="A224" s="3">
        <v>163820</v>
      </c>
      <c r="B224" s="3">
        <v>164806</v>
      </c>
      <c r="C224" t="s">
        <v>11</v>
      </c>
      <c r="D224">
        <v>328</v>
      </c>
      <c r="E224">
        <v>15676095</v>
      </c>
      <c r="F224" t="s">
        <v>526</v>
      </c>
      <c r="G224" t="s">
        <v>527</v>
      </c>
      <c r="H224" t="s">
        <v>0</v>
      </c>
      <c r="I224" t="s">
        <v>528</v>
      </c>
      <c r="J224" t="s">
        <v>5263</v>
      </c>
      <c r="K224" t="s">
        <v>4282</v>
      </c>
      <c r="L224">
        <f t="shared" si="21"/>
        <v>163820</v>
      </c>
      <c r="M224">
        <f t="shared" si="22"/>
        <v>164806</v>
      </c>
      <c r="N224">
        <f t="shared" si="23"/>
        <v>0</v>
      </c>
      <c r="O224">
        <f t="shared" si="24"/>
        <v>0</v>
      </c>
      <c r="U224" s="4">
        <f t="shared" si="20"/>
        <v>329</v>
      </c>
    </row>
    <row r="225" spans="1:21" ht="15.75">
      <c r="A225" s="3">
        <v>164830</v>
      </c>
      <c r="B225" s="3">
        <v>165198</v>
      </c>
      <c r="C225" t="s">
        <v>11</v>
      </c>
      <c r="D225">
        <v>122</v>
      </c>
      <c r="E225">
        <v>15676096</v>
      </c>
      <c r="F225" t="s">
        <v>529</v>
      </c>
      <c r="G225" t="s">
        <v>530</v>
      </c>
      <c r="H225" t="s">
        <v>0</v>
      </c>
      <c r="I225" t="s">
        <v>531</v>
      </c>
      <c r="J225" t="s">
        <v>5263</v>
      </c>
      <c r="K225" t="s">
        <v>4283</v>
      </c>
      <c r="L225">
        <f t="shared" si="21"/>
        <v>164830</v>
      </c>
      <c r="M225">
        <f t="shared" si="22"/>
        <v>165198</v>
      </c>
      <c r="N225">
        <f t="shared" si="23"/>
        <v>0</v>
      </c>
      <c r="O225">
        <f t="shared" si="24"/>
        <v>0</v>
      </c>
      <c r="U225" s="4">
        <f t="shared" si="20"/>
        <v>123</v>
      </c>
    </row>
    <row r="226" spans="1:21" ht="15.75">
      <c r="A226" s="3">
        <v>165345</v>
      </c>
      <c r="B226" s="3">
        <v>166058</v>
      </c>
      <c r="C226" t="s">
        <v>11</v>
      </c>
      <c r="D226">
        <v>237</v>
      </c>
      <c r="E226">
        <v>15676097</v>
      </c>
      <c r="F226" t="s">
        <v>532</v>
      </c>
      <c r="G226" t="s">
        <v>533</v>
      </c>
      <c r="H226" t="s">
        <v>0</v>
      </c>
      <c r="I226" t="s">
        <v>534</v>
      </c>
      <c r="J226" t="s">
        <v>5263</v>
      </c>
      <c r="K226" t="s">
        <v>4284</v>
      </c>
      <c r="L226">
        <f t="shared" si="21"/>
        <v>165345</v>
      </c>
      <c r="M226">
        <f t="shared" si="22"/>
        <v>166058</v>
      </c>
      <c r="N226">
        <f t="shared" si="23"/>
        <v>0</v>
      </c>
      <c r="O226">
        <f t="shared" si="24"/>
        <v>0</v>
      </c>
      <c r="U226" s="4">
        <f t="shared" si="20"/>
        <v>238</v>
      </c>
    </row>
    <row r="227" spans="1:21" ht="15.75">
      <c r="A227" s="3">
        <v>166086</v>
      </c>
      <c r="B227" s="3">
        <v>166901</v>
      </c>
      <c r="C227" t="s">
        <v>11</v>
      </c>
      <c r="D227">
        <v>271</v>
      </c>
      <c r="E227">
        <v>15676098</v>
      </c>
      <c r="F227" t="s">
        <v>535</v>
      </c>
      <c r="G227" t="s">
        <v>536</v>
      </c>
      <c r="H227" t="s">
        <v>0</v>
      </c>
      <c r="I227" t="s">
        <v>537</v>
      </c>
      <c r="J227" t="s">
        <v>5263</v>
      </c>
      <c r="K227" t="s">
        <v>4285</v>
      </c>
      <c r="L227">
        <f t="shared" si="21"/>
        <v>166086</v>
      </c>
      <c r="M227">
        <f t="shared" si="22"/>
        <v>166901</v>
      </c>
      <c r="N227">
        <f t="shared" si="23"/>
        <v>0</v>
      </c>
      <c r="O227">
        <f t="shared" si="24"/>
        <v>0</v>
      </c>
      <c r="U227" s="4">
        <f t="shared" si="20"/>
        <v>272</v>
      </c>
    </row>
    <row r="228" spans="1:21" ht="15.75">
      <c r="A228" s="3">
        <v>166905</v>
      </c>
      <c r="B228" s="3">
        <v>167168</v>
      </c>
      <c r="C228" t="s">
        <v>11</v>
      </c>
      <c r="D228">
        <v>87</v>
      </c>
      <c r="E228">
        <v>15676099</v>
      </c>
      <c r="F228" t="s">
        <v>538</v>
      </c>
      <c r="G228" t="s">
        <v>539</v>
      </c>
      <c r="H228" t="s">
        <v>0</v>
      </c>
      <c r="I228" t="s">
        <v>540</v>
      </c>
      <c r="J228" t="s">
        <v>5263</v>
      </c>
      <c r="K228" t="s">
        <v>4286</v>
      </c>
      <c r="L228">
        <f t="shared" si="21"/>
        <v>166905</v>
      </c>
      <c r="M228">
        <f t="shared" si="22"/>
        <v>167168</v>
      </c>
      <c r="N228">
        <f t="shared" si="23"/>
        <v>0</v>
      </c>
      <c r="O228">
        <f t="shared" si="24"/>
        <v>0</v>
      </c>
      <c r="U228" s="4">
        <f t="shared" si="20"/>
        <v>88</v>
      </c>
    </row>
    <row r="229" spans="1:21" ht="15.75">
      <c r="A229" s="3">
        <v>167172</v>
      </c>
      <c r="B229" s="3">
        <v>168092</v>
      </c>
      <c r="C229" t="s">
        <v>11</v>
      </c>
      <c r="D229">
        <v>306</v>
      </c>
      <c r="E229">
        <v>15676100</v>
      </c>
      <c r="F229" t="s">
        <v>0</v>
      </c>
      <c r="G229" t="s">
        <v>541</v>
      </c>
      <c r="H229" t="s">
        <v>0</v>
      </c>
      <c r="I229" t="s">
        <v>542</v>
      </c>
      <c r="J229" t="s">
        <v>5263</v>
      </c>
      <c r="K229" t="s">
        <v>4287</v>
      </c>
      <c r="L229">
        <f t="shared" si="21"/>
        <v>167172</v>
      </c>
      <c r="M229">
        <f t="shared" si="22"/>
        <v>168092</v>
      </c>
      <c r="N229">
        <f t="shared" si="23"/>
        <v>0</v>
      </c>
      <c r="O229">
        <f t="shared" si="24"/>
        <v>0</v>
      </c>
      <c r="U229" s="4">
        <f t="shared" si="20"/>
        <v>307</v>
      </c>
    </row>
    <row r="230" spans="1:21" ht="15.75">
      <c r="A230" s="3">
        <v>168422</v>
      </c>
      <c r="B230" s="3">
        <v>171259</v>
      </c>
      <c r="C230" t="s">
        <v>0</v>
      </c>
      <c r="D230">
        <v>945</v>
      </c>
      <c r="E230">
        <v>15676101</v>
      </c>
      <c r="F230" t="s">
        <v>543</v>
      </c>
      <c r="G230" t="s">
        <v>544</v>
      </c>
      <c r="H230" t="s">
        <v>0</v>
      </c>
      <c r="I230" t="s">
        <v>545</v>
      </c>
      <c r="J230" t="s">
        <v>5263</v>
      </c>
      <c r="K230" t="s">
        <v>4288</v>
      </c>
      <c r="L230">
        <f t="shared" si="21"/>
        <v>0</v>
      </c>
      <c r="M230">
        <f t="shared" si="22"/>
        <v>0</v>
      </c>
      <c r="N230">
        <f t="shared" si="23"/>
        <v>168422</v>
      </c>
      <c r="O230">
        <f t="shared" si="24"/>
        <v>171259</v>
      </c>
      <c r="U230" s="4">
        <f t="shared" si="20"/>
        <v>946</v>
      </c>
    </row>
    <row r="231" spans="1:21" ht="15.75">
      <c r="A231" s="3">
        <v>171356</v>
      </c>
      <c r="B231" s="3">
        <v>172165</v>
      </c>
      <c r="C231" t="s">
        <v>0</v>
      </c>
      <c r="D231">
        <v>269</v>
      </c>
      <c r="E231">
        <v>15676102</v>
      </c>
      <c r="F231" t="s">
        <v>0</v>
      </c>
      <c r="G231" t="s">
        <v>546</v>
      </c>
      <c r="H231" t="s">
        <v>0</v>
      </c>
      <c r="I231" t="s">
        <v>547</v>
      </c>
      <c r="J231" t="s">
        <v>5263</v>
      </c>
      <c r="K231" t="s">
        <v>4289</v>
      </c>
      <c r="L231">
        <f t="shared" si="21"/>
        <v>0</v>
      </c>
      <c r="M231">
        <f t="shared" si="22"/>
        <v>0</v>
      </c>
      <c r="N231">
        <f t="shared" si="23"/>
        <v>171356</v>
      </c>
      <c r="O231">
        <f t="shared" si="24"/>
        <v>172165</v>
      </c>
      <c r="U231" s="4">
        <f t="shared" si="20"/>
        <v>270</v>
      </c>
    </row>
    <row r="232" spans="1:21" ht="15.75">
      <c r="A232" s="3">
        <v>172346</v>
      </c>
      <c r="B232" s="3">
        <v>173602</v>
      </c>
      <c r="C232" t="s">
        <v>0</v>
      </c>
      <c r="D232">
        <v>418</v>
      </c>
      <c r="E232">
        <v>15676103</v>
      </c>
      <c r="F232" t="s">
        <v>548</v>
      </c>
      <c r="G232" t="s">
        <v>549</v>
      </c>
      <c r="H232" t="s">
        <v>0</v>
      </c>
      <c r="I232" t="s">
        <v>550</v>
      </c>
      <c r="J232" t="s">
        <v>5263</v>
      </c>
      <c r="K232" t="s">
        <v>4290</v>
      </c>
      <c r="L232">
        <f t="shared" si="21"/>
        <v>0</v>
      </c>
      <c r="M232">
        <f t="shared" si="22"/>
        <v>0</v>
      </c>
      <c r="N232">
        <f t="shared" si="23"/>
        <v>172346</v>
      </c>
      <c r="O232">
        <f t="shared" si="24"/>
        <v>173602</v>
      </c>
      <c r="U232" s="4">
        <f t="shared" si="20"/>
        <v>419</v>
      </c>
    </row>
    <row r="233" spans="1:21" ht="15.75">
      <c r="A233" s="3">
        <v>173681</v>
      </c>
      <c r="B233" s="3">
        <v>175072</v>
      </c>
      <c r="C233" t="s">
        <v>0</v>
      </c>
      <c r="D233">
        <v>463</v>
      </c>
      <c r="E233">
        <v>15676104</v>
      </c>
      <c r="F233" t="s">
        <v>0</v>
      </c>
      <c r="G233" t="s">
        <v>551</v>
      </c>
      <c r="H233" t="s">
        <v>0</v>
      </c>
      <c r="I233" t="s">
        <v>552</v>
      </c>
      <c r="J233" t="s">
        <v>5263</v>
      </c>
      <c r="K233" t="s">
        <v>4291</v>
      </c>
      <c r="L233">
        <f t="shared" si="21"/>
        <v>0</v>
      </c>
      <c r="M233">
        <f t="shared" si="22"/>
        <v>0</v>
      </c>
      <c r="N233">
        <f t="shared" si="23"/>
        <v>173681</v>
      </c>
      <c r="O233">
        <f t="shared" si="24"/>
        <v>175072</v>
      </c>
      <c r="U233" s="4">
        <f t="shared" si="20"/>
        <v>464</v>
      </c>
    </row>
    <row r="234" spans="1:21" ht="15.75">
      <c r="A234" s="3">
        <v>175429</v>
      </c>
      <c r="B234" s="3">
        <v>176205</v>
      </c>
      <c r="C234" t="s">
        <v>0</v>
      </c>
      <c r="D234">
        <v>258</v>
      </c>
      <c r="E234">
        <v>15676105</v>
      </c>
      <c r="F234" t="s">
        <v>553</v>
      </c>
      <c r="G234" t="s">
        <v>554</v>
      </c>
      <c r="H234" t="s">
        <v>0</v>
      </c>
      <c r="I234" t="s">
        <v>555</v>
      </c>
      <c r="J234" t="s">
        <v>5263</v>
      </c>
      <c r="K234" t="s">
        <v>4292</v>
      </c>
      <c r="L234">
        <f t="shared" si="21"/>
        <v>0</v>
      </c>
      <c r="M234">
        <f t="shared" si="22"/>
        <v>0</v>
      </c>
      <c r="N234">
        <f t="shared" si="23"/>
        <v>175429</v>
      </c>
      <c r="O234">
        <f t="shared" si="24"/>
        <v>176205</v>
      </c>
      <c r="U234" s="4">
        <f t="shared" si="20"/>
        <v>259</v>
      </c>
    </row>
    <row r="235" spans="1:21" ht="15.75">
      <c r="A235" s="3">
        <v>176292</v>
      </c>
      <c r="B235" s="3">
        <v>176741</v>
      </c>
      <c r="C235" t="s">
        <v>0</v>
      </c>
      <c r="D235">
        <v>149</v>
      </c>
      <c r="E235">
        <v>15676106</v>
      </c>
      <c r="F235" t="s">
        <v>556</v>
      </c>
      <c r="G235" t="s">
        <v>557</v>
      </c>
      <c r="H235" t="s">
        <v>0</v>
      </c>
      <c r="I235" t="s">
        <v>558</v>
      </c>
      <c r="J235" t="s">
        <v>5263</v>
      </c>
      <c r="K235" t="s">
        <v>4293</v>
      </c>
      <c r="L235">
        <f t="shared" si="21"/>
        <v>0</v>
      </c>
      <c r="M235">
        <f t="shared" si="22"/>
        <v>0</v>
      </c>
      <c r="N235">
        <f t="shared" si="23"/>
        <v>176292</v>
      </c>
      <c r="O235">
        <f t="shared" si="24"/>
        <v>176741</v>
      </c>
      <c r="U235" s="4">
        <f t="shared" si="20"/>
        <v>150</v>
      </c>
    </row>
    <row r="236" spans="1:21" ht="15.75">
      <c r="A236" s="3">
        <v>176775</v>
      </c>
      <c r="B236" s="3">
        <v>177821</v>
      </c>
      <c r="C236" t="s">
        <v>0</v>
      </c>
      <c r="D236">
        <v>348</v>
      </c>
      <c r="E236">
        <v>15676107</v>
      </c>
      <c r="F236" t="s">
        <v>559</v>
      </c>
      <c r="G236" t="s">
        <v>560</v>
      </c>
      <c r="H236" t="s">
        <v>0</v>
      </c>
      <c r="I236" t="s">
        <v>561</v>
      </c>
      <c r="J236" t="s">
        <v>5263</v>
      </c>
      <c r="K236" t="s">
        <v>4294</v>
      </c>
      <c r="L236">
        <f t="shared" si="21"/>
        <v>0</v>
      </c>
      <c r="M236">
        <f t="shared" si="22"/>
        <v>0</v>
      </c>
      <c r="N236">
        <f t="shared" si="23"/>
        <v>176775</v>
      </c>
      <c r="O236">
        <f t="shared" si="24"/>
        <v>177821</v>
      </c>
      <c r="U236" s="4">
        <f t="shared" si="20"/>
        <v>349</v>
      </c>
    </row>
    <row r="237" spans="1:21" ht="15.75">
      <c r="A237" s="3">
        <v>177854</v>
      </c>
      <c r="B237" s="3">
        <v>178354</v>
      </c>
      <c r="C237" t="s">
        <v>0</v>
      </c>
      <c r="D237">
        <v>166</v>
      </c>
      <c r="E237">
        <v>15676108</v>
      </c>
      <c r="F237" t="s">
        <v>0</v>
      </c>
      <c r="G237" t="s">
        <v>562</v>
      </c>
      <c r="H237" t="s">
        <v>0</v>
      </c>
      <c r="I237" t="s">
        <v>563</v>
      </c>
      <c r="J237" t="s">
        <v>5263</v>
      </c>
      <c r="K237" t="s">
        <v>4295</v>
      </c>
      <c r="L237">
        <f t="shared" si="21"/>
        <v>0</v>
      </c>
      <c r="M237">
        <f t="shared" si="22"/>
        <v>0</v>
      </c>
      <c r="N237">
        <f t="shared" si="23"/>
        <v>177854</v>
      </c>
      <c r="O237">
        <f t="shared" si="24"/>
        <v>178354</v>
      </c>
      <c r="U237" s="4">
        <f t="shared" si="20"/>
        <v>167</v>
      </c>
    </row>
    <row r="238" spans="1:21" ht="15.75">
      <c r="A238" s="3">
        <v>178420</v>
      </c>
      <c r="B238" s="3">
        <v>180813</v>
      </c>
      <c r="C238" t="s">
        <v>0</v>
      </c>
      <c r="D238">
        <v>797</v>
      </c>
      <c r="E238">
        <v>15676109</v>
      </c>
      <c r="F238" t="s">
        <v>564</v>
      </c>
      <c r="G238" t="s">
        <v>565</v>
      </c>
      <c r="H238" t="s">
        <v>0</v>
      </c>
      <c r="I238" t="s">
        <v>566</v>
      </c>
      <c r="J238" t="s">
        <v>5263</v>
      </c>
      <c r="K238" t="s">
        <v>4296</v>
      </c>
      <c r="L238">
        <f t="shared" si="21"/>
        <v>0</v>
      </c>
      <c r="M238">
        <f t="shared" si="22"/>
        <v>0</v>
      </c>
      <c r="N238">
        <f t="shared" si="23"/>
        <v>178420</v>
      </c>
      <c r="O238">
        <f t="shared" si="24"/>
        <v>180813</v>
      </c>
      <c r="U238" s="4">
        <f t="shared" si="20"/>
        <v>798</v>
      </c>
    </row>
    <row r="239" spans="1:21" ht="15.75">
      <c r="A239" s="3">
        <v>180870</v>
      </c>
      <c r="B239" s="3">
        <v>182210</v>
      </c>
      <c r="C239" t="s">
        <v>0</v>
      </c>
      <c r="D239">
        <v>446</v>
      </c>
      <c r="E239">
        <v>15676110</v>
      </c>
      <c r="F239" t="s">
        <v>0</v>
      </c>
      <c r="G239" t="s">
        <v>567</v>
      </c>
      <c r="H239" t="s">
        <v>0</v>
      </c>
      <c r="I239" t="s">
        <v>568</v>
      </c>
      <c r="J239" t="s">
        <v>5263</v>
      </c>
      <c r="K239" t="s">
        <v>4179</v>
      </c>
      <c r="L239">
        <f t="shared" si="21"/>
        <v>0</v>
      </c>
      <c r="M239">
        <f t="shared" si="22"/>
        <v>0</v>
      </c>
      <c r="N239">
        <f t="shared" si="23"/>
        <v>180870</v>
      </c>
      <c r="O239">
        <f t="shared" si="24"/>
        <v>182210</v>
      </c>
      <c r="U239" s="4">
        <f t="shared" si="20"/>
        <v>447</v>
      </c>
    </row>
    <row r="240" spans="1:21" ht="15.75">
      <c r="A240" s="3">
        <v>182245</v>
      </c>
      <c r="B240" s="3">
        <v>183429</v>
      </c>
      <c r="C240" t="s">
        <v>0</v>
      </c>
      <c r="D240">
        <v>394</v>
      </c>
      <c r="E240">
        <v>15676111</v>
      </c>
      <c r="F240" t="s">
        <v>569</v>
      </c>
      <c r="G240" t="s">
        <v>570</v>
      </c>
      <c r="H240" t="s">
        <v>0</v>
      </c>
      <c r="I240" t="s">
        <v>571</v>
      </c>
      <c r="J240" t="s">
        <v>5263</v>
      </c>
      <c r="K240" t="s">
        <v>4297</v>
      </c>
      <c r="L240">
        <f t="shared" si="21"/>
        <v>0</v>
      </c>
      <c r="M240">
        <f t="shared" si="22"/>
        <v>0</v>
      </c>
      <c r="N240">
        <f t="shared" si="23"/>
        <v>182245</v>
      </c>
      <c r="O240">
        <f t="shared" si="24"/>
        <v>183429</v>
      </c>
      <c r="U240" s="4">
        <f t="shared" si="20"/>
        <v>395</v>
      </c>
    </row>
    <row r="241" spans="1:21" ht="15.75">
      <c r="A241" s="3">
        <v>183485</v>
      </c>
      <c r="B241" s="3">
        <v>184282</v>
      </c>
      <c r="C241" t="s">
        <v>0</v>
      </c>
      <c r="D241">
        <v>265</v>
      </c>
      <c r="E241">
        <v>15676112</v>
      </c>
      <c r="F241" t="s">
        <v>572</v>
      </c>
      <c r="G241" t="s">
        <v>573</v>
      </c>
      <c r="H241" t="s">
        <v>0</v>
      </c>
      <c r="I241" t="s">
        <v>574</v>
      </c>
      <c r="J241" t="s">
        <v>5263</v>
      </c>
      <c r="K241" t="s">
        <v>4298</v>
      </c>
      <c r="L241">
        <f t="shared" si="21"/>
        <v>0</v>
      </c>
      <c r="M241">
        <f t="shared" si="22"/>
        <v>0</v>
      </c>
      <c r="N241">
        <f t="shared" si="23"/>
        <v>183485</v>
      </c>
      <c r="O241">
        <f t="shared" si="24"/>
        <v>184282</v>
      </c>
      <c r="U241" s="4">
        <f t="shared" si="20"/>
        <v>266</v>
      </c>
    </row>
    <row r="242" spans="1:21" ht="15.75">
      <c r="A242" s="3">
        <v>184285</v>
      </c>
      <c r="B242" s="3">
        <v>185031</v>
      </c>
      <c r="C242" t="s">
        <v>0</v>
      </c>
      <c r="D242">
        <v>248</v>
      </c>
      <c r="E242">
        <v>15676113</v>
      </c>
      <c r="F242" t="s">
        <v>575</v>
      </c>
      <c r="G242" t="s">
        <v>576</v>
      </c>
      <c r="H242" t="s">
        <v>0</v>
      </c>
      <c r="I242" t="s">
        <v>577</v>
      </c>
      <c r="J242" t="s">
        <v>5263</v>
      </c>
      <c r="K242" t="s">
        <v>4299</v>
      </c>
      <c r="L242">
        <f t="shared" si="21"/>
        <v>0</v>
      </c>
      <c r="M242">
        <f t="shared" si="22"/>
        <v>0</v>
      </c>
      <c r="N242">
        <f t="shared" si="23"/>
        <v>184285</v>
      </c>
      <c r="O242">
        <f t="shared" si="24"/>
        <v>185031</v>
      </c>
      <c r="U242" s="4">
        <f t="shared" si="20"/>
        <v>249</v>
      </c>
    </row>
    <row r="243" spans="1:21" ht="15.75">
      <c r="A243" s="3">
        <v>185087</v>
      </c>
      <c r="B243" s="3">
        <v>185644</v>
      </c>
      <c r="C243" t="s">
        <v>0</v>
      </c>
      <c r="D243">
        <v>185</v>
      </c>
      <c r="E243">
        <v>15676114</v>
      </c>
      <c r="F243" t="s">
        <v>578</v>
      </c>
      <c r="G243" t="s">
        <v>579</v>
      </c>
      <c r="H243" t="s">
        <v>0</v>
      </c>
      <c r="I243" t="s">
        <v>580</v>
      </c>
      <c r="J243" t="s">
        <v>5263</v>
      </c>
      <c r="K243" t="s">
        <v>4300</v>
      </c>
      <c r="L243">
        <f t="shared" si="21"/>
        <v>0</v>
      </c>
      <c r="M243">
        <f t="shared" si="22"/>
        <v>0</v>
      </c>
      <c r="N243">
        <f t="shared" si="23"/>
        <v>185087</v>
      </c>
      <c r="O243">
        <f t="shared" si="24"/>
        <v>185644</v>
      </c>
      <c r="U243" s="4">
        <f t="shared" si="20"/>
        <v>186</v>
      </c>
    </row>
    <row r="244" spans="1:21" ht="15.75">
      <c r="A244" s="3">
        <v>185824</v>
      </c>
      <c r="B244" s="3">
        <v>186951</v>
      </c>
      <c r="C244" t="s">
        <v>0</v>
      </c>
      <c r="D244">
        <v>375</v>
      </c>
      <c r="E244">
        <v>15676115</v>
      </c>
      <c r="F244" t="s">
        <v>0</v>
      </c>
      <c r="G244" t="s">
        <v>581</v>
      </c>
      <c r="H244" t="s">
        <v>0</v>
      </c>
      <c r="I244" t="s">
        <v>267</v>
      </c>
      <c r="J244" t="s">
        <v>5263</v>
      </c>
      <c r="K244" t="s">
        <v>4179</v>
      </c>
      <c r="L244">
        <f t="shared" si="21"/>
        <v>0</v>
      </c>
      <c r="M244">
        <f t="shared" si="22"/>
        <v>0</v>
      </c>
      <c r="N244">
        <f t="shared" si="23"/>
        <v>185824</v>
      </c>
      <c r="O244">
        <f t="shared" si="24"/>
        <v>186951</v>
      </c>
      <c r="U244" s="4">
        <f t="shared" si="20"/>
        <v>376</v>
      </c>
    </row>
    <row r="245" spans="1:21" ht="15.75">
      <c r="A245" s="3">
        <v>187942</v>
      </c>
      <c r="B245" s="3">
        <v>188565</v>
      </c>
      <c r="C245" t="s">
        <v>11</v>
      </c>
      <c r="D245">
        <v>207</v>
      </c>
      <c r="E245">
        <v>15676117</v>
      </c>
      <c r="F245" t="s">
        <v>582</v>
      </c>
      <c r="G245" t="s">
        <v>583</v>
      </c>
      <c r="H245" t="s">
        <v>0</v>
      </c>
      <c r="I245" t="s">
        <v>584</v>
      </c>
      <c r="J245" t="s">
        <v>5263</v>
      </c>
      <c r="K245" t="s">
        <v>4301</v>
      </c>
      <c r="L245">
        <f t="shared" si="21"/>
        <v>187942</v>
      </c>
      <c r="M245">
        <f t="shared" si="22"/>
        <v>188565</v>
      </c>
      <c r="N245">
        <f t="shared" si="23"/>
        <v>0</v>
      </c>
      <c r="O245">
        <f t="shared" si="24"/>
        <v>0</v>
      </c>
      <c r="U245" s="4">
        <f t="shared" si="20"/>
        <v>208</v>
      </c>
    </row>
    <row r="246" spans="1:21" ht="15.75">
      <c r="A246" s="3">
        <v>188664</v>
      </c>
      <c r="B246" s="3">
        <v>189437</v>
      </c>
      <c r="C246" t="s">
        <v>11</v>
      </c>
      <c r="D246">
        <v>257</v>
      </c>
      <c r="E246">
        <v>15676118</v>
      </c>
      <c r="F246" t="s">
        <v>0</v>
      </c>
      <c r="G246" t="s">
        <v>585</v>
      </c>
      <c r="H246" t="s">
        <v>0</v>
      </c>
      <c r="I246" t="s">
        <v>586</v>
      </c>
      <c r="J246" t="s">
        <v>5263</v>
      </c>
      <c r="K246" t="s">
        <v>4302</v>
      </c>
      <c r="L246">
        <f t="shared" si="21"/>
        <v>188664</v>
      </c>
      <c r="M246">
        <f t="shared" si="22"/>
        <v>189437</v>
      </c>
      <c r="N246">
        <f t="shared" si="23"/>
        <v>0</v>
      </c>
      <c r="O246">
        <f t="shared" si="24"/>
        <v>0</v>
      </c>
      <c r="U246" s="4">
        <f t="shared" si="20"/>
        <v>258</v>
      </c>
    </row>
    <row r="247" spans="1:21" ht="15.75">
      <c r="A247" s="3">
        <v>190697</v>
      </c>
      <c r="B247" s="3">
        <v>191281</v>
      </c>
      <c r="C247" t="s">
        <v>0</v>
      </c>
      <c r="D247">
        <v>194</v>
      </c>
      <c r="E247">
        <v>15676119</v>
      </c>
      <c r="F247" t="s">
        <v>587</v>
      </c>
      <c r="G247" t="s">
        <v>588</v>
      </c>
      <c r="H247" t="s">
        <v>0</v>
      </c>
      <c r="I247" t="s">
        <v>589</v>
      </c>
      <c r="J247" t="s">
        <v>5263</v>
      </c>
      <c r="K247" t="s">
        <v>4303</v>
      </c>
      <c r="L247">
        <f t="shared" si="21"/>
        <v>0</v>
      </c>
      <c r="M247">
        <f t="shared" si="22"/>
        <v>0</v>
      </c>
      <c r="N247">
        <f t="shared" si="23"/>
        <v>190697</v>
      </c>
      <c r="O247">
        <f t="shared" si="24"/>
        <v>191281</v>
      </c>
      <c r="U247" s="4">
        <f t="shared" si="20"/>
        <v>195</v>
      </c>
    </row>
    <row r="248" spans="1:21" ht="15.75">
      <c r="A248" s="3">
        <v>191350</v>
      </c>
      <c r="B248" s="3">
        <v>193245</v>
      </c>
      <c r="C248" t="s">
        <v>0</v>
      </c>
      <c r="D248">
        <v>631</v>
      </c>
      <c r="E248">
        <v>15676120</v>
      </c>
      <c r="F248" t="s">
        <v>590</v>
      </c>
      <c r="G248" t="s">
        <v>591</v>
      </c>
      <c r="H248" t="s">
        <v>0</v>
      </c>
      <c r="I248" t="s">
        <v>592</v>
      </c>
      <c r="J248" t="s">
        <v>5263</v>
      </c>
      <c r="K248" t="s">
        <v>4304</v>
      </c>
      <c r="L248">
        <f t="shared" si="21"/>
        <v>0</v>
      </c>
      <c r="M248">
        <f t="shared" si="22"/>
        <v>0</v>
      </c>
      <c r="N248">
        <f t="shared" si="23"/>
        <v>191350</v>
      </c>
      <c r="O248">
        <f t="shared" si="24"/>
        <v>193245</v>
      </c>
      <c r="U248" s="4">
        <f t="shared" si="20"/>
        <v>632</v>
      </c>
    </row>
    <row r="249" spans="1:21" ht="15.75">
      <c r="A249" s="3">
        <v>193571</v>
      </c>
      <c r="B249" s="3">
        <v>194998</v>
      </c>
      <c r="C249" t="s">
        <v>0</v>
      </c>
      <c r="D249">
        <v>475</v>
      </c>
      <c r="E249">
        <v>15676121</v>
      </c>
      <c r="F249" t="s">
        <v>0</v>
      </c>
      <c r="G249" t="s">
        <v>593</v>
      </c>
      <c r="H249" t="s">
        <v>0</v>
      </c>
      <c r="I249" t="s">
        <v>552</v>
      </c>
      <c r="J249" t="s">
        <v>5263</v>
      </c>
      <c r="K249" t="s">
        <v>4305</v>
      </c>
      <c r="L249">
        <f t="shared" si="21"/>
        <v>0</v>
      </c>
      <c r="M249">
        <f t="shared" si="22"/>
        <v>0</v>
      </c>
      <c r="N249">
        <f t="shared" si="23"/>
        <v>193571</v>
      </c>
      <c r="O249">
        <f t="shared" si="24"/>
        <v>194998</v>
      </c>
      <c r="U249" s="4">
        <f t="shared" si="20"/>
        <v>476</v>
      </c>
    </row>
    <row r="250" spans="1:21" ht="15.75">
      <c r="A250" s="3">
        <v>195140</v>
      </c>
      <c r="B250" s="3">
        <v>196147</v>
      </c>
      <c r="C250" t="s">
        <v>11</v>
      </c>
      <c r="D250">
        <v>335</v>
      </c>
      <c r="E250">
        <v>15676122</v>
      </c>
      <c r="F250" t="s">
        <v>594</v>
      </c>
      <c r="G250" t="s">
        <v>595</v>
      </c>
      <c r="H250" t="s">
        <v>0</v>
      </c>
      <c r="I250" t="s">
        <v>596</v>
      </c>
      <c r="J250" t="s">
        <v>5263</v>
      </c>
      <c r="K250" t="s">
        <v>4306</v>
      </c>
      <c r="L250">
        <f t="shared" si="21"/>
        <v>195140</v>
      </c>
      <c r="M250">
        <f t="shared" si="22"/>
        <v>196147</v>
      </c>
      <c r="N250">
        <f t="shared" si="23"/>
        <v>0</v>
      </c>
      <c r="O250">
        <f t="shared" si="24"/>
        <v>0</v>
      </c>
      <c r="U250" s="4">
        <f t="shared" si="20"/>
        <v>336</v>
      </c>
    </row>
    <row r="251" spans="1:21" ht="15.75">
      <c r="A251" s="3">
        <v>197445</v>
      </c>
      <c r="B251" s="3">
        <v>200204</v>
      </c>
      <c r="C251" t="s">
        <v>0</v>
      </c>
      <c r="D251">
        <v>919</v>
      </c>
      <c r="E251">
        <v>15676123</v>
      </c>
      <c r="F251" t="s">
        <v>597</v>
      </c>
      <c r="G251" t="s">
        <v>598</v>
      </c>
      <c r="H251" t="s">
        <v>0</v>
      </c>
      <c r="I251" t="s">
        <v>599</v>
      </c>
      <c r="J251" t="s">
        <v>5263</v>
      </c>
      <c r="K251" t="s">
        <v>4307</v>
      </c>
      <c r="L251">
        <f t="shared" si="21"/>
        <v>0</v>
      </c>
      <c r="M251">
        <f t="shared" si="22"/>
        <v>0</v>
      </c>
      <c r="N251">
        <f t="shared" si="23"/>
        <v>197445</v>
      </c>
      <c r="O251">
        <f t="shared" si="24"/>
        <v>200204</v>
      </c>
      <c r="U251" s="4">
        <f t="shared" si="20"/>
        <v>920</v>
      </c>
    </row>
    <row r="252" spans="1:21" ht="15.75">
      <c r="A252" s="3">
        <v>200697</v>
      </c>
      <c r="B252" s="3">
        <v>201689</v>
      </c>
      <c r="C252" t="s">
        <v>11</v>
      </c>
      <c r="D252">
        <v>330</v>
      </c>
      <c r="E252">
        <v>15676125</v>
      </c>
      <c r="F252" t="s">
        <v>600</v>
      </c>
      <c r="G252" t="s">
        <v>601</v>
      </c>
      <c r="H252" t="s">
        <v>0</v>
      </c>
      <c r="I252" t="s">
        <v>602</v>
      </c>
      <c r="J252" t="s">
        <v>5263</v>
      </c>
      <c r="K252" t="s">
        <v>4308</v>
      </c>
      <c r="L252">
        <f t="shared" si="21"/>
        <v>200697</v>
      </c>
      <c r="M252">
        <f t="shared" si="22"/>
        <v>201689</v>
      </c>
      <c r="N252">
        <f t="shared" si="23"/>
        <v>0</v>
      </c>
      <c r="O252">
        <f t="shared" si="24"/>
        <v>0</v>
      </c>
      <c r="U252" s="4">
        <f t="shared" si="20"/>
        <v>331</v>
      </c>
    </row>
    <row r="253" spans="1:21" ht="15.75">
      <c r="A253" s="3">
        <v>201737</v>
      </c>
      <c r="B253" s="3">
        <v>202909</v>
      </c>
      <c r="C253" t="s">
        <v>11</v>
      </c>
      <c r="D253">
        <v>390</v>
      </c>
      <c r="E253">
        <v>15676126</v>
      </c>
      <c r="F253" t="s">
        <v>603</v>
      </c>
      <c r="G253" t="s">
        <v>604</v>
      </c>
      <c r="H253" t="s">
        <v>0</v>
      </c>
      <c r="I253" t="s">
        <v>605</v>
      </c>
      <c r="J253" t="s">
        <v>5263</v>
      </c>
      <c r="K253" t="s">
        <v>4309</v>
      </c>
      <c r="L253">
        <f t="shared" si="21"/>
        <v>201737</v>
      </c>
      <c r="M253">
        <f t="shared" si="22"/>
        <v>202909</v>
      </c>
      <c r="N253">
        <f t="shared" si="23"/>
        <v>0</v>
      </c>
      <c r="O253">
        <f t="shared" si="24"/>
        <v>0</v>
      </c>
      <c r="U253" s="4">
        <f t="shared" si="20"/>
        <v>391</v>
      </c>
    </row>
    <row r="254" spans="1:21" ht="15.75">
      <c r="A254" s="3">
        <v>203119</v>
      </c>
      <c r="B254" s="3">
        <v>203508</v>
      </c>
      <c r="C254" t="s">
        <v>0</v>
      </c>
      <c r="D254">
        <v>129</v>
      </c>
      <c r="E254">
        <v>15676127</v>
      </c>
      <c r="F254" t="s">
        <v>0</v>
      </c>
      <c r="G254" t="s">
        <v>606</v>
      </c>
      <c r="H254" t="s">
        <v>0</v>
      </c>
      <c r="I254" t="s">
        <v>607</v>
      </c>
      <c r="J254" t="s">
        <v>5263</v>
      </c>
      <c r="K254" t="s">
        <v>4179</v>
      </c>
      <c r="L254">
        <f t="shared" si="21"/>
        <v>0</v>
      </c>
      <c r="M254">
        <f t="shared" si="22"/>
        <v>0</v>
      </c>
      <c r="N254">
        <f t="shared" si="23"/>
        <v>203119</v>
      </c>
      <c r="O254">
        <f t="shared" si="24"/>
        <v>203508</v>
      </c>
      <c r="U254" s="4">
        <f t="shared" si="20"/>
        <v>130</v>
      </c>
    </row>
    <row r="255" spans="1:21" ht="15.75">
      <c r="A255" s="3">
        <v>203731</v>
      </c>
      <c r="B255" s="3">
        <v>204141</v>
      </c>
      <c r="C255" t="s">
        <v>11</v>
      </c>
      <c r="D255">
        <v>136</v>
      </c>
      <c r="E255">
        <v>15676128</v>
      </c>
      <c r="F255" t="s">
        <v>0</v>
      </c>
      <c r="G255" t="s">
        <v>608</v>
      </c>
      <c r="H255" t="s">
        <v>0</v>
      </c>
      <c r="I255" t="s">
        <v>0</v>
      </c>
      <c r="J255" t="s">
        <v>5263</v>
      </c>
      <c r="K255" t="s">
        <v>4179</v>
      </c>
      <c r="L255">
        <f t="shared" si="21"/>
        <v>203731</v>
      </c>
      <c r="M255">
        <f t="shared" si="22"/>
        <v>204141</v>
      </c>
      <c r="N255">
        <f t="shared" si="23"/>
        <v>0</v>
      </c>
      <c r="O255">
        <f t="shared" si="24"/>
        <v>0</v>
      </c>
      <c r="U255" s="4">
        <f t="shared" si="20"/>
        <v>137</v>
      </c>
    </row>
    <row r="256" spans="1:21" ht="15.75">
      <c r="A256" s="3">
        <v>204405</v>
      </c>
      <c r="B256" s="3">
        <v>205214</v>
      </c>
      <c r="C256" t="s">
        <v>0</v>
      </c>
      <c r="D256">
        <v>269</v>
      </c>
      <c r="E256">
        <v>15676130</v>
      </c>
      <c r="F256" t="s">
        <v>609</v>
      </c>
      <c r="G256" t="s">
        <v>610</v>
      </c>
      <c r="H256" t="s">
        <v>0</v>
      </c>
      <c r="I256" t="s">
        <v>611</v>
      </c>
      <c r="J256" t="s">
        <v>5263</v>
      </c>
      <c r="K256" t="s">
        <v>4310</v>
      </c>
      <c r="L256">
        <f t="shared" si="21"/>
        <v>0</v>
      </c>
      <c r="M256">
        <f t="shared" si="22"/>
        <v>0</v>
      </c>
      <c r="N256">
        <f t="shared" si="23"/>
        <v>204405</v>
      </c>
      <c r="O256">
        <f t="shared" si="24"/>
        <v>205214</v>
      </c>
      <c r="U256" s="4">
        <f t="shared" si="20"/>
        <v>270</v>
      </c>
    </row>
    <row r="257" spans="1:21" ht="15.75">
      <c r="A257" s="3">
        <v>205224</v>
      </c>
      <c r="B257" s="3">
        <v>205601</v>
      </c>
      <c r="C257" t="s">
        <v>0</v>
      </c>
      <c r="D257">
        <v>125</v>
      </c>
      <c r="E257">
        <v>15676131</v>
      </c>
      <c r="F257" t="s">
        <v>0</v>
      </c>
      <c r="G257" t="s">
        <v>612</v>
      </c>
      <c r="H257" t="s">
        <v>0</v>
      </c>
      <c r="I257" t="s">
        <v>613</v>
      </c>
      <c r="J257" t="s">
        <v>5263</v>
      </c>
      <c r="K257" t="s">
        <v>4311</v>
      </c>
      <c r="L257">
        <f t="shared" si="21"/>
        <v>0</v>
      </c>
      <c r="M257">
        <f t="shared" si="22"/>
        <v>0</v>
      </c>
      <c r="N257">
        <f t="shared" si="23"/>
        <v>205224</v>
      </c>
      <c r="O257">
        <f t="shared" si="24"/>
        <v>205601</v>
      </c>
      <c r="U257" s="4">
        <f t="shared" si="20"/>
        <v>126</v>
      </c>
    </row>
    <row r="258" spans="1:21" ht="15.75">
      <c r="A258" s="3">
        <v>205820</v>
      </c>
      <c r="B258" s="3">
        <v>206254</v>
      </c>
      <c r="C258" t="s">
        <v>11</v>
      </c>
      <c r="D258">
        <v>144</v>
      </c>
      <c r="E258">
        <v>15676132</v>
      </c>
      <c r="F258" t="s">
        <v>614</v>
      </c>
      <c r="G258" t="s">
        <v>615</v>
      </c>
      <c r="H258" t="s">
        <v>0</v>
      </c>
      <c r="I258" t="s">
        <v>616</v>
      </c>
      <c r="J258" t="s">
        <v>5263</v>
      </c>
      <c r="K258" t="s">
        <v>4312</v>
      </c>
      <c r="L258">
        <f t="shared" si="21"/>
        <v>205820</v>
      </c>
      <c r="M258">
        <f t="shared" si="22"/>
        <v>206254</v>
      </c>
      <c r="N258">
        <f t="shared" si="23"/>
        <v>0</v>
      </c>
      <c r="O258">
        <f t="shared" si="24"/>
        <v>0</v>
      </c>
      <c r="U258" s="4">
        <f t="shared" si="20"/>
        <v>145</v>
      </c>
    </row>
    <row r="259" spans="1:21" ht="15.75">
      <c r="A259" s="3">
        <v>206324</v>
      </c>
      <c r="B259" s="3">
        <v>207049</v>
      </c>
      <c r="C259" t="s">
        <v>11</v>
      </c>
      <c r="D259">
        <v>241</v>
      </c>
      <c r="E259">
        <v>15676133</v>
      </c>
      <c r="F259" t="s">
        <v>617</v>
      </c>
      <c r="G259" t="s">
        <v>618</v>
      </c>
      <c r="H259" t="s">
        <v>0</v>
      </c>
      <c r="I259" t="s">
        <v>619</v>
      </c>
      <c r="J259" t="s">
        <v>5263</v>
      </c>
      <c r="K259" t="s">
        <v>4313</v>
      </c>
      <c r="L259">
        <f t="shared" si="21"/>
        <v>206324</v>
      </c>
      <c r="M259">
        <f t="shared" si="22"/>
        <v>207049</v>
      </c>
      <c r="N259">
        <f t="shared" si="23"/>
        <v>0</v>
      </c>
      <c r="O259">
        <f t="shared" si="24"/>
        <v>0</v>
      </c>
      <c r="U259" s="4">
        <f t="shared" ref="U259:U322" si="25">(B259-A259+1)/3</f>
        <v>242</v>
      </c>
    </row>
    <row r="260" spans="1:21" ht="15.75">
      <c r="A260" s="3">
        <v>207302</v>
      </c>
      <c r="B260" s="3">
        <v>208333</v>
      </c>
      <c r="C260" t="s">
        <v>0</v>
      </c>
      <c r="D260">
        <v>343</v>
      </c>
      <c r="E260">
        <v>15676134</v>
      </c>
      <c r="F260" t="s">
        <v>620</v>
      </c>
      <c r="G260" t="s">
        <v>621</v>
      </c>
      <c r="H260" t="s">
        <v>0</v>
      </c>
      <c r="I260" t="s">
        <v>622</v>
      </c>
      <c r="J260" t="s">
        <v>5263</v>
      </c>
      <c r="K260" t="s">
        <v>4314</v>
      </c>
      <c r="L260">
        <f t="shared" si="21"/>
        <v>0</v>
      </c>
      <c r="M260">
        <f t="shared" si="22"/>
        <v>0</v>
      </c>
      <c r="N260">
        <f t="shared" si="23"/>
        <v>207302</v>
      </c>
      <c r="O260">
        <f t="shared" si="24"/>
        <v>208333</v>
      </c>
      <c r="U260" s="4">
        <f t="shared" si="25"/>
        <v>344</v>
      </c>
    </row>
    <row r="261" spans="1:21" ht="15.75">
      <c r="A261" s="3">
        <v>208532</v>
      </c>
      <c r="B261" s="3">
        <v>209371</v>
      </c>
      <c r="C261" t="s">
        <v>0</v>
      </c>
      <c r="D261">
        <v>279</v>
      </c>
      <c r="E261">
        <v>15676135</v>
      </c>
      <c r="F261" t="s">
        <v>0</v>
      </c>
      <c r="G261" t="s">
        <v>623</v>
      </c>
      <c r="H261" t="s">
        <v>0</v>
      </c>
      <c r="I261" t="s">
        <v>624</v>
      </c>
      <c r="J261" t="s">
        <v>5263</v>
      </c>
      <c r="K261" t="s">
        <v>4241</v>
      </c>
      <c r="L261">
        <f t="shared" si="21"/>
        <v>0</v>
      </c>
      <c r="M261">
        <f t="shared" si="22"/>
        <v>0</v>
      </c>
      <c r="N261">
        <f t="shared" si="23"/>
        <v>208532</v>
      </c>
      <c r="O261">
        <f t="shared" si="24"/>
        <v>209371</v>
      </c>
      <c r="U261" s="4">
        <f t="shared" si="25"/>
        <v>280</v>
      </c>
    </row>
    <row r="262" spans="1:21" ht="15.75">
      <c r="A262" s="3">
        <v>209520</v>
      </c>
      <c r="B262" s="3">
        <v>211496</v>
      </c>
      <c r="C262" t="s">
        <v>11</v>
      </c>
      <c r="D262">
        <v>658</v>
      </c>
      <c r="E262">
        <v>15676136</v>
      </c>
      <c r="F262" t="s">
        <v>625</v>
      </c>
      <c r="G262" t="s">
        <v>626</v>
      </c>
      <c r="H262" t="s">
        <v>0</v>
      </c>
      <c r="I262" t="s">
        <v>627</v>
      </c>
      <c r="J262" t="s">
        <v>5263</v>
      </c>
      <c r="K262" t="s">
        <v>4315</v>
      </c>
      <c r="L262">
        <f t="shared" si="21"/>
        <v>209520</v>
      </c>
      <c r="M262">
        <f t="shared" si="22"/>
        <v>211496</v>
      </c>
      <c r="N262">
        <f t="shared" si="23"/>
        <v>0</v>
      </c>
      <c r="O262">
        <f t="shared" si="24"/>
        <v>0</v>
      </c>
      <c r="U262" s="4">
        <f t="shared" si="25"/>
        <v>659</v>
      </c>
    </row>
    <row r="263" spans="1:21" ht="15.75">
      <c r="A263" s="3">
        <v>212715</v>
      </c>
      <c r="B263" s="3">
        <v>214100</v>
      </c>
      <c r="C263" t="s">
        <v>0</v>
      </c>
      <c r="D263">
        <v>461</v>
      </c>
      <c r="E263">
        <v>15676137</v>
      </c>
      <c r="F263" t="s">
        <v>628</v>
      </c>
      <c r="G263" t="s">
        <v>629</v>
      </c>
      <c r="H263" t="s">
        <v>0</v>
      </c>
      <c r="I263" t="s">
        <v>630</v>
      </c>
      <c r="J263" t="s">
        <v>5263</v>
      </c>
      <c r="K263" t="s">
        <v>4316</v>
      </c>
      <c r="L263">
        <f t="shared" si="21"/>
        <v>0</v>
      </c>
      <c r="M263">
        <f t="shared" si="22"/>
        <v>0</v>
      </c>
      <c r="N263">
        <f t="shared" si="23"/>
        <v>212715</v>
      </c>
      <c r="O263">
        <f t="shared" si="24"/>
        <v>214100</v>
      </c>
      <c r="U263" s="4">
        <f t="shared" si="25"/>
        <v>462</v>
      </c>
    </row>
    <row r="264" spans="1:21" ht="15.75">
      <c r="A264" s="3">
        <v>214197</v>
      </c>
      <c r="B264" s="3">
        <v>216587</v>
      </c>
      <c r="C264" t="s">
        <v>0</v>
      </c>
      <c r="D264">
        <v>796</v>
      </c>
      <c r="E264">
        <v>15676138</v>
      </c>
      <c r="F264" t="s">
        <v>631</v>
      </c>
      <c r="G264" t="s">
        <v>632</v>
      </c>
      <c r="H264" t="s">
        <v>0</v>
      </c>
      <c r="I264" t="s">
        <v>633</v>
      </c>
      <c r="J264" t="s">
        <v>5263</v>
      </c>
      <c r="K264" t="s">
        <v>4317</v>
      </c>
      <c r="L264">
        <f t="shared" si="21"/>
        <v>0</v>
      </c>
      <c r="M264">
        <f t="shared" si="22"/>
        <v>0</v>
      </c>
      <c r="N264">
        <f t="shared" si="23"/>
        <v>214197</v>
      </c>
      <c r="O264">
        <f t="shared" si="24"/>
        <v>216587</v>
      </c>
      <c r="U264" s="4">
        <f t="shared" si="25"/>
        <v>797</v>
      </c>
    </row>
    <row r="265" spans="1:21" ht="15.75">
      <c r="A265" s="3">
        <v>216743</v>
      </c>
      <c r="B265" s="3">
        <v>217729</v>
      </c>
      <c r="C265" t="s">
        <v>11</v>
      </c>
      <c r="D265">
        <v>328</v>
      </c>
      <c r="E265">
        <v>15676139</v>
      </c>
      <c r="F265" t="s">
        <v>0</v>
      </c>
      <c r="G265" t="s">
        <v>634</v>
      </c>
      <c r="H265" t="s">
        <v>0</v>
      </c>
      <c r="I265" t="s">
        <v>635</v>
      </c>
      <c r="J265" t="s">
        <v>5263</v>
      </c>
      <c r="K265" t="s">
        <v>4179</v>
      </c>
      <c r="L265">
        <f t="shared" ref="L265:L328" si="26">IF(C265="+",A265,0)</f>
        <v>216743</v>
      </c>
      <c r="M265">
        <f t="shared" ref="M265:M328" si="27">IF(C265="+",B265,0)</f>
        <v>217729</v>
      </c>
      <c r="N265">
        <f t="shared" ref="N265:N328" si="28">IF(C265="-",A265,0)</f>
        <v>0</v>
      </c>
      <c r="O265">
        <f t="shared" ref="O265:O328" si="29">IF(C265="-",B265,0)</f>
        <v>0</v>
      </c>
      <c r="U265" s="4">
        <f t="shared" si="25"/>
        <v>329</v>
      </c>
    </row>
    <row r="266" spans="1:21" ht="15.75">
      <c r="A266" s="3">
        <v>217817</v>
      </c>
      <c r="B266" s="3">
        <v>219853</v>
      </c>
      <c r="C266" t="s">
        <v>11</v>
      </c>
      <c r="D266">
        <v>678</v>
      </c>
      <c r="E266">
        <v>15676140</v>
      </c>
      <c r="F266" t="s">
        <v>636</v>
      </c>
      <c r="G266" t="s">
        <v>637</v>
      </c>
      <c r="H266" t="s">
        <v>0</v>
      </c>
      <c r="I266" t="s">
        <v>638</v>
      </c>
      <c r="J266" t="s">
        <v>5263</v>
      </c>
      <c r="K266" t="s">
        <v>4318</v>
      </c>
      <c r="L266">
        <f t="shared" si="26"/>
        <v>217817</v>
      </c>
      <c r="M266">
        <f t="shared" si="27"/>
        <v>219853</v>
      </c>
      <c r="N266">
        <f t="shared" si="28"/>
        <v>0</v>
      </c>
      <c r="O266">
        <f t="shared" si="29"/>
        <v>0</v>
      </c>
      <c r="U266" s="4">
        <f t="shared" si="25"/>
        <v>679</v>
      </c>
    </row>
    <row r="267" spans="1:21" ht="15.75">
      <c r="A267" s="3">
        <v>220476</v>
      </c>
      <c r="B267" s="3">
        <v>221042</v>
      </c>
      <c r="C267" t="s">
        <v>0</v>
      </c>
      <c r="D267">
        <v>188</v>
      </c>
      <c r="E267">
        <v>15676141</v>
      </c>
      <c r="F267" t="s">
        <v>0</v>
      </c>
      <c r="G267" t="s">
        <v>639</v>
      </c>
      <c r="H267" t="s">
        <v>0</v>
      </c>
      <c r="I267" t="s">
        <v>640</v>
      </c>
      <c r="J267" t="s">
        <v>5263</v>
      </c>
      <c r="K267" t="s">
        <v>4179</v>
      </c>
      <c r="L267">
        <f t="shared" si="26"/>
        <v>0</v>
      </c>
      <c r="M267">
        <f t="shared" si="27"/>
        <v>0</v>
      </c>
      <c r="N267">
        <f t="shared" si="28"/>
        <v>220476</v>
      </c>
      <c r="O267">
        <f t="shared" si="29"/>
        <v>221042</v>
      </c>
      <c r="U267" s="4">
        <f t="shared" si="25"/>
        <v>189</v>
      </c>
    </row>
    <row r="268" spans="1:21" ht="15.75">
      <c r="A268" s="3">
        <v>221438</v>
      </c>
      <c r="B268" s="3">
        <v>222952</v>
      </c>
      <c r="C268" t="s">
        <v>0</v>
      </c>
      <c r="D268">
        <v>504</v>
      </c>
      <c r="E268">
        <v>15676142</v>
      </c>
      <c r="F268" t="s">
        <v>641</v>
      </c>
      <c r="G268" t="s">
        <v>642</v>
      </c>
      <c r="H268" t="s">
        <v>0</v>
      </c>
      <c r="I268" t="s">
        <v>643</v>
      </c>
      <c r="J268" t="s">
        <v>5263</v>
      </c>
      <c r="K268" t="s">
        <v>4319</v>
      </c>
      <c r="L268">
        <f t="shared" si="26"/>
        <v>0</v>
      </c>
      <c r="M268">
        <f t="shared" si="27"/>
        <v>0</v>
      </c>
      <c r="N268">
        <f t="shared" si="28"/>
        <v>221438</v>
      </c>
      <c r="O268">
        <f t="shared" si="29"/>
        <v>222952</v>
      </c>
      <c r="U268" s="4">
        <f t="shared" si="25"/>
        <v>505</v>
      </c>
    </row>
    <row r="269" spans="1:21" ht="15.75">
      <c r="A269" s="3">
        <v>223300</v>
      </c>
      <c r="B269" s="3">
        <v>224151</v>
      </c>
      <c r="C269" t="s">
        <v>11</v>
      </c>
      <c r="D269">
        <v>283</v>
      </c>
      <c r="E269">
        <v>15676143</v>
      </c>
      <c r="F269" t="s">
        <v>0</v>
      </c>
      <c r="G269" t="s">
        <v>644</v>
      </c>
      <c r="H269" t="s">
        <v>0</v>
      </c>
      <c r="I269" t="s">
        <v>645</v>
      </c>
      <c r="J269" t="s">
        <v>5263</v>
      </c>
      <c r="K269" t="s">
        <v>4320</v>
      </c>
      <c r="L269">
        <f t="shared" si="26"/>
        <v>223300</v>
      </c>
      <c r="M269">
        <f t="shared" si="27"/>
        <v>224151</v>
      </c>
      <c r="N269">
        <f t="shared" si="28"/>
        <v>0</v>
      </c>
      <c r="O269">
        <f t="shared" si="29"/>
        <v>0</v>
      </c>
      <c r="U269" s="4">
        <f t="shared" si="25"/>
        <v>284</v>
      </c>
    </row>
    <row r="270" spans="1:21" ht="15.75">
      <c r="A270" s="3">
        <v>225071</v>
      </c>
      <c r="B270" s="3">
        <v>226201</v>
      </c>
      <c r="C270" t="s">
        <v>0</v>
      </c>
      <c r="D270">
        <v>376</v>
      </c>
      <c r="E270">
        <v>15676144</v>
      </c>
      <c r="F270" t="s">
        <v>646</v>
      </c>
      <c r="G270" t="s">
        <v>647</v>
      </c>
      <c r="H270" t="s">
        <v>0</v>
      </c>
      <c r="I270" t="s">
        <v>648</v>
      </c>
      <c r="J270" t="s">
        <v>5263</v>
      </c>
      <c r="K270" t="s">
        <v>4321</v>
      </c>
      <c r="L270">
        <f t="shared" si="26"/>
        <v>0</v>
      </c>
      <c r="M270">
        <f t="shared" si="27"/>
        <v>0</v>
      </c>
      <c r="N270">
        <f t="shared" si="28"/>
        <v>225071</v>
      </c>
      <c r="O270">
        <f t="shared" si="29"/>
        <v>226201</v>
      </c>
      <c r="U270" s="4">
        <f t="shared" si="25"/>
        <v>377</v>
      </c>
    </row>
    <row r="271" spans="1:21" ht="15.75">
      <c r="A271" s="3">
        <v>226506</v>
      </c>
      <c r="B271" s="3">
        <v>227753</v>
      </c>
      <c r="C271" t="s">
        <v>0</v>
      </c>
      <c r="D271">
        <v>415</v>
      </c>
      <c r="E271">
        <v>15676145</v>
      </c>
      <c r="F271" t="s">
        <v>649</v>
      </c>
      <c r="G271" t="s">
        <v>650</v>
      </c>
      <c r="H271" t="s">
        <v>0</v>
      </c>
      <c r="I271" t="s">
        <v>651</v>
      </c>
      <c r="J271" t="s">
        <v>5263</v>
      </c>
      <c r="K271" t="s">
        <v>4322</v>
      </c>
      <c r="L271">
        <f t="shared" si="26"/>
        <v>0</v>
      </c>
      <c r="M271">
        <f t="shared" si="27"/>
        <v>0</v>
      </c>
      <c r="N271">
        <f t="shared" si="28"/>
        <v>226506</v>
      </c>
      <c r="O271">
        <f t="shared" si="29"/>
        <v>227753</v>
      </c>
      <c r="U271" s="4">
        <f t="shared" si="25"/>
        <v>416</v>
      </c>
    </row>
    <row r="272" spans="1:21" ht="15.75">
      <c r="A272" s="3">
        <v>227909</v>
      </c>
      <c r="B272" s="3">
        <v>228145</v>
      </c>
      <c r="C272" t="s">
        <v>0</v>
      </c>
      <c r="D272">
        <v>78</v>
      </c>
      <c r="E272">
        <v>15676146</v>
      </c>
      <c r="F272" t="s">
        <v>652</v>
      </c>
      <c r="G272" t="s">
        <v>653</v>
      </c>
      <c r="H272" t="s">
        <v>0</v>
      </c>
      <c r="I272" t="s">
        <v>654</v>
      </c>
      <c r="J272" t="s">
        <v>5263</v>
      </c>
      <c r="K272" t="s">
        <v>4323</v>
      </c>
      <c r="L272">
        <f t="shared" si="26"/>
        <v>0</v>
      </c>
      <c r="M272">
        <f t="shared" si="27"/>
        <v>0</v>
      </c>
      <c r="N272">
        <f t="shared" si="28"/>
        <v>227909</v>
      </c>
      <c r="O272">
        <f t="shared" si="29"/>
        <v>228145</v>
      </c>
      <c r="U272" s="4">
        <f t="shared" si="25"/>
        <v>79</v>
      </c>
    </row>
    <row r="273" spans="1:21" ht="15.75">
      <c r="A273" s="3">
        <v>228377</v>
      </c>
      <c r="B273" s="3">
        <v>229384</v>
      </c>
      <c r="C273" t="s">
        <v>11</v>
      </c>
      <c r="D273">
        <v>335</v>
      </c>
      <c r="E273">
        <v>15676147</v>
      </c>
      <c r="F273" t="s">
        <v>655</v>
      </c>
      <c r="G273" t="s">
        <v>656</v>
      </c>
      <c r="H273" t="s">
        <v>0</v>
      </c>
      <c r="I273" t="s">
        <v>657</v>
      </c>
      <c r="J273" t="s">
        <v>5263</v>
      </c>
      <c r="K273" t="s">
        <v>4324</v>
      </c>
      <c r="L273">
        <f t="shared" si="26"/>
        <v>228377</v>
      </c>
      <c r="M273">
        <f t="shared" si="27"/>
        <v>229384</v>
      </c>
      <c r="N273">
        <f t="shared" si="28"/>
        <v>0</v>
      </c>
      <c r="O273">
        <f t="shared" si="29"/>
        <v>0</v>
      </c>
      <c r="U273" s="4">
        <f t="shared" si="25"/>
        <v>336</v>
      </c>
    </row>
    <row r="274" spans="1:21" ht="15.75">
      <c r="A274" s="3">
        <v>229547</v>
      </c>
      <c r="B274" s="3">
        <v>230020</v>
      </c>
      <c r="C274" t="s">
        <v>11</v>
      </c>
      <c r="D274">
        <v>157</v>
      </c>
      <c r="E274">
        <v>15676148</v>
      </c>
      <c r="F274" t="s">
        <v>0</v>
      </c>
      <c r="G274" t="s">
        <v>658</v>
      </c>
      <c r="H274" t="s">
        <v>0</v>
      </c>
      <c r="I274" t="s">
        <v>659</v>
      </c>
      <c r="J274" t="s">
        <v>5263</v>
      </c>
      <c r="K274" t="s">
        <v>4179</v>
      </c>
      <c r="L274">
        <f t="shared" si="26"/>
        <v>229547</v>
      </c>
      <c r="M274">
        <f t="shared" si="27"/>
        <v>230020</v>
      </c>
      <c r="N274">
        <f t="shared" si="28"/>
        <v>0</v>
      </c>
      <c r="O274">
        <f t="shared" si="29"/>
        <v>0</v>
      </c>
      <c r="U274" s="4">
        <f t="shared" si="25"/>
        <v>158</v>
      </c>
    </row>
    <row r="275" spans="1:21" ht="15.75">
      <c r="A275" s="3">
        <v>230563</v>
      </c>
      <c r="B275" s="3">
        <v>233253</v>
      </c>
      <c r="C275" t="s">
        <v>11</v>
      </c>
      <c r="D275">
        <v>896</v>
      </c>
      <c r="E275">
        <v>15676150</v>
      </c>
      <c r="F275" t="s">
        <v>660</v>
      </c>
      <c r="G275" t="s">
        <v>661</v>
      </c>
      <c r="H275" t="s">
        <v>0</v>
      </c>
      <c r="I275" t="s">
        <v>662</v>
      </c>
      <c r="J275" t="s">
        <v>5263</v>
      </c>
      <c r="K275" t="s">
        <v>4325</v>
      </c>
      <c r="L275">
        <f t="shared" si="26"/>
        <v>230563</v>
      </c>
      <c r="M275">
        <f t="shared" si="27"/>
        <v>233253</v>
      </c>
      <c r="N275">
        <f t="shared" si="28"/>
        <v>0</v>
      </c>
      <c r="O275">
        <f t="shared" si="29"/>
        <v>0</v>
      </c>
      <c r="U275" s="4">
        <f t="shared" si="25"/>
        <v>897</v>
      </c>
    </row>
    <row r="276" spans="1:21" ht="15.75">
      <c r="A276" s="3">
        <v>233555</v>
      </c>
      <c r="B276" s="3">
        <v>234520</v>
      </c>
      <c r="C276" t="s">
        <v>0</v>
      </c>
      <c r="D276">
        <v>321</v>
      </c>
      <c r="E276">
        <v>15676151</v>
      </c>
      <c r="F276" t="s">
        <v>0</v>
      </c>
      <c r="G276" t="s">
        <v>663</v>
      </c>
      <c r="H276" t="s">
        <v>0</v>
      </c>
      <c r="I276" t="s">
        <v>664</v>
      </c>
      <c r="J276" t="s">
        <v>5263</v>
      </c>
      <c r="K276" t="s">
        <v>4326</v>
      </c>
      <c r="L276">
        <f t="shared" si="26"/>
        <v>0</v>
      </c>
      <c r="M276">
        <f t="shared" si="27"/>
        <v>0</v>
      </c>
      <c r="N276">
        <f t="shared" si="28"/>
        <v>233555</v>
      </c>
      <c r="O276">
        <f t="shared" si="29"/>
        <v>234520</v>
      </c>
      <c r="U276" s="4">
        <f t="shared" si="25"/>
        <v>322</v>
      </c>
    </row>
    <row r="277" spans="1:21" ht="15.75">
      <c r="A277" s="3">
        <v>234785</v>
      </c>
      <c r="B277" s="3">
        <v>235477</v>
      </c>
      <c r="C277" t="s">
        <v>0</v>
      </c>
      <c r="D277">
        <v>230</v>
      </c>
      <c r="E277">
        <v>15676152</v>
      </c>
      <c r="F277" t="s">
        <v>0</v>
      </c>
      <c r="G277" t="s">
        <v>665</v>
      </c>
      <c r="H277" t="s">
        <v>0</v>
      </c>
      <c r="I277" t="s">
        <v>666</v>
      </c>
      <c r="J277" t="s">
        <v>5263</v>
      </c>
      <c r="K277" t="s">
        <v>4179</v>
      </c>
      <c r="L277">
        <f t="shared" si="26"/>
        <v>0</v>
      </c>
      <c r="M277">
        <f t="shared" si="27"/>
        <v>0</v>
      </c>
      <c r="N277">
        <f t="shared" si="28"/>
        <v>234785</v>
      </c>
      <c r="O277">
        <f t="shared" si="29"/>
        <v>235477</v>
      </c>
      <c r="U277" s="4">
        <f t="shared" si="25"/>
        <v>231</v>
      </c>
    </row>
    <row r="278" spans="1:21" ht="15.75">
      <c r="A278" s="3">
        <v>235585</v>
      </c>
      <c r="B278" s="3">
        <v>236778</v>
      </c>
      <c r="C278" t="s">
        <v>0</v>
      </c>
      <c r="D278">
        <v>397</v>
      </c>
      <c r="E278">
        <v>15676153</v>
      </c>
      <c r="F278" t="s">
        <v>0</v>
      </c>
      <c r="G278" t="s">
        <v>667</v>
      </c>
      <c r="H278" t="s">
        <v>0</v>
      </c>
      <c r="I278" t="s">
        <v>668</v>
      </c>
      <c r="J278" t="s">
        <v>5263</v>
      </c>
      <c r="K278" t="s">
        <v>4179</v>
      </c>
      <c r="L278">
        <f t="shared" si="26"/>
        <v>0</v>
      </c>
      <c r="M278">
        <f t="shared" si="27"/>
        <v>0</v>
      </c>
      <c r="N278">
        <f t="shared" si="28"/>
        <v>235585</v>
      </c>
      <c r="O278">
        <f t="shared" si="29"/>
        <v>236778</v>
      </c>
      <c r="U278" s="4">
        <f t="shared" si="25"/>
        <v>398</v>
      </c>
    </row>
    <row r="279" spans="1:21" ht="15.75">
      <c r="A279" s="3">
        <v>236907</v>
      </c>
      <c r="B279" s="3">
        <v>237644</v>
      </c>
      <c r="C279" t="s">
        <v>0</v>
      </c>
      <c r="D279">
        <v>245</v>
      </c>
      <c r="E279">
        <v>15676154</v>
      </c>
      <c r="F279" t="s">
        <v>0</v>
      </c>
      <c r="G279" t="s">
        <v>669</v>
      </c>
      <c r="H279" t="s">
        <v>0</v>
      </c>
      <c r="I279" t="s">
        <v>670</v>
      </c>
      <c r="J279" t="s">
        <v>5263</v>
      </c>
      <c r="K279" t="s">
        <v>4327</v>
      </c>
      <c r="L279">
        <f t="shared" si="26"/>
        <v>0</v>
      </c>
      <c r="M279">
        <f t="shared" si="27"/>
        <v>0</v>
      </c>
      <c r="N279">
        <f t="shared" si="28"/>
        <v>236907</v>
      </c>
      <c r="O279">
        <f t="shared" si="29"/>
        <v>237644</v>
      </c>
      <c r="U279" s="4">
        <f t="shared" si="25"/>
        <v>246</v>
      </c>
    </row>
    <row r="280" spans="1:21" ht="15.75">
      <c r="A280" s="3">
        <v>238556</v>
      </c>
      <c r="B280" s="3">
        <v>239203</v>
      </c>
      <c r="C280" t="s">
        <v>0</v>
      </c>
      <c r="D280">
        <v>215</v>
      </c>
      <c r="E280">
        <v>15676155</v>
      </c>
      <c r="F280" t="s">
        <v>0</v>
      </c>
      <c r="G280" t="s">
        <v>671</v>
      </c>
      <c r="H280" t="s">
        <v>0</v>
      </c>
      <c r="I280" t="s">
        <v>672</v>
      </c>
      <c r="J280" t="s">
        <v>5263</v>
      </c>
      <c r="K280" t="s">
        <v>4179</v>
      </c>
      <c r="L280">
        <f t="shared" si="26"/>
        <v>0</v>
      </c>
      <c r="M280">
        <f t="shared" si="27"/>
        <v>0</v>
      </c>
      <c r="N280">
        <f t="shared" si="28"/>
        <v>238556</v>
      </c>
      <c r="O280">
        <f t="shared" si="29"/>
        <v>239203</v>
      </c>
      <c r="U280" s="4">
        <f t="shared" si="25"/>
        <v>216</v>
      </c>
    </row>
    <row r="281" spans="1:21" ht="15.75">
      <c r="A281" s="3">
        <v>239259</v>
      </c>
      <c r="B281" s="3">
        <v>239363</v>
      </c>
      <c r="C281" t="s">
        <v>0</v>
      </c>
      <c r="D281">
        <v>34</v>
      </c>
      <c r="E281">
        <v>15676156</v>
      </c>
      <c r="F281" t="s">
        <v>0</v>
      </c>
      <c r="G281" t="s">
        <v>673</v>
      </c>
      <c r="H281" t="s">
        <v>0</v>
      </c>
      <c r="I281" t="s">
        <v>0</v>
      </c>
      <c r="J281" t="s">
        <v>5263</v>
      </c>
      <c r="K281" t="s">
        <v>4179</v>
      </c>
      <c r="L281">
        <f t="shared" si="26"/>
        <v>0</v>
      </c>
      <c r="M281">
        <f t="shared" si="27"/>
        <v>0</v>
      </c>
      <c r="N281">
        <f t="shared" si="28"/>
        <v>239259</v>
      </c>
      <c r="O281">
        <f t="shared" si="29"/>
        <v>239363</v>
      </c>
      <c r="U281" s="4">
        <f t="shared" si="25"/>
        <v>35</v>
      </c>
    </row>
    <row r="282" spans="1:21" ht="15.75">
      <c r="A282" s="3">
        <v>239387</v>
      </c>
      <c r="B282" s="3">
        <v>241594</v>
      </c>
      <c r="C282" t="s">
        <v>11</v>
      </c>
      <c r="D282">
        <v>735</v>
      </c>
      <c r="E282">
        <v>15676157</v>
      </c>
      <c r="F282" t="s">
        <v>674</v>
      </c>
      <c r="G282" t="s">
        <v>675</v>
      </c>
      <c r="H282" t="s">
        <v>0</v>
      </c>
      <c r="I282" t="s">
        <v>676</v>
      </c>
      <c r="J282" t="s">
        <v>5263</v>
      </c>
      <c r="K282" t="s">
        <v>4328</v>
      </c>
      <c r="L282">
        <f t="shared" si="26"/>
        <v>239387</v>
      </c>
      <c r="M282">
        <f t="shared" si="27"/>
        <v>241594</v>
      </c>
      <c r="N282">
        <f t="shared" si="28"/>
        <v>0</v>
      </c>
      <c r="O282">
        <f t="shared" si="29"/>
        <v>0</v>
      </c>
      <c r="U282" s="4">
        <f t="shared" si="25"/>
        <v>736</v>
      </c>
    </row>
    <row r="283" spans="1:21" ht="15.75">
      <c r="A283" s="3">
        <v>241670</v>
      </c>
      <c r="B283" s="3">
        <v>241771</v>
      </c>
      <c r="C283" t="s">
        <v>11</v>
      </c>
      <c r="D283">
        <v>33</v>
      </c>
      <c r="E283">
        <v>15676158</v>
      </c>
      <c r="F283" t="s">
        <v>0</v>
      </c>
      <c r="G283" t="s">
        <v>677</v>
      </c>
      <c r="H283" t="s">
        <v>0</v>
      </c>
      <c r="I283" t="s">
        <v>0</v>
      </c>
      <c r="J283" t="s">
        <v>5263</v>
      </c>
      <c r="K283" t="s">
        <v>4179</v>
      </c>
      <c r="L283">
        <f t="shared" si="26"/>
        <v>241670</v>
      </c>
      <c r="M283">
        <f t="shared" si="27"/>
        <v>241771</v>
      </c>
      <c r="N283">
        <f t="shared" si="28"/>
        <v>0</v>
      </c>
      <c r="O283">
        <f t="shared" si="29"/>
        <v>0</v>
      </c>
      <c r="U283" s="4">
        <f t="shared" si="25"/>
        <v>34</v>
      </c>
    </row>
    <row r="284" spans="1:21" ht="15.75">
      <c r="A284" s="3">
        <v>242118</v>
      </c>
      <c r="B284" s="3">
        <v>242657</v>
      </c>
      <c r="C284" t="s">
        <v>11</v>
      </c>
      <c r="D284">
        <v>179</v>
      </c>
      <c r="E284">
        <v>15676159</v>
      </c>
      <c r="F284" t="s">
        <v>0</v>
      </c>
      <c r="G284" t="s">
        <v>678</v>
      </c>
      <c r="H284" t="s">
        <v>0</v>
      </c>
      <c r="I284" t="s">
        <v>0</v>
      </c>
      <c r="J284" t="s">
        <v>5263</v>
      </c>
      <c r="K284" t="s">
        <v>4179</v>
      </c>
      <c r="L284">
        <f t="shared" si="26"/>
        <v>242118</v>
      </c>
      <c r="M284">
        <f t="shared" si="27"/>
        <v>242657</v>
      </c>
      <c r="N284">
        <f t="shared" si="28"/>
        <v>0</v>
      </c>
      <c r="O284">
        <f t="shared" si="29"/>
        <v>0</v>
      </c>
      <c r="U284" s="4">
        <f t="shared" si="25"/>
        <v>180</v>
      </c>
    </row>
    <row r="285" spans="1:21" ht="15.75">
      <c r="A285" s="3">
        <v>243183</v>
      </c>
      <c r="B285" s="3">
        <v>243542</v>
      </c>
      <c r="C285" t="s">
        <v>0</v>
      </c>
      <c r="D285">
        <v>119</v>
      </c>
      <c r="E285">
        <v>15676162</v>
      </c>
      <c r="F285" t="s">
        <v>0</v>
      </c>
      <c r="G285" t="s">
        <v>679</v>
      </c>
      <c r="H285" t="s">
        <v>0</v>
      </c>
      <c r="I285" t="s">
        <v>0</v>
      </c>
      <c r="J285" t="s">
        <v>5263</v>
      </c>
      <c r="K285" t="s">
        <v>4179</v>
      </c>
      <c r="L285">
        <f t="shared" si="26"/>
        <v>0</v>
      </c>
      <c r="M285">
        <f t="shared" si="27"/>
        <v>0</v>
      </c>
      <c r="N285">
        <f t="shared" si="28"/>
        <v>243183</v>
      </c>
      <c r="O285">
        <f t="shared" si="29"/>
        <v>243542</v>
      </c>
      <c r="U285" s="4">
        <f t="shared" si="25"/>
        <v>120</v>
      </c>
    </row>
    <row r="286" spans="1:21" ht="15.75">
      <c r="A286" s="3">
        <v>244058</v>
      </c>
      <c r="B286" s="3">
        <v>244678</v>
      </c>
      <c r="C286" t="s">
        <v>11</v>
      </c>
      <c r="D286">
        <v>206</v>
      </c>
      <c r="E286">
        <v>15676163</v>
      </c>
      <c r="F286" t="s">
        <v>0</v>
      </c>
      <c r="G286" t="s">
        <v>680</v>
      </c>
      <c r="H286" t="s">
        <v>0</v>
      </c>
      <c r="I286" t="s">
        <v>681</v>
      </c>
      <c r="J286" t="s">
        <v>5263</v>
      </c>
      <c r="K286" t="s">
        <v>4179</v>
      </c>
      <c r="L286">
        <f t="shared" si="26"/>
        <v>244058</v>
      </c>
      <c r="M286">
        <f t="shared" si="27"/>
        <v>244678</v>
      </c>
      <c r="N286">
        <f t="shared" si="28"/>
        <v>0</v>
      </c>
      <c r="O286">
        <f t="shared" si="29"/>
        <v>0</v>
      </c>
      <c r="U286" s="4">
        <f t="shared" si="25"/>
        <v>207</v>
      </c>
    </row>
    <row r="287" spans="1:21" ht="15.75">
      <c r="A287" s="3">
        <v>244701</v>
      </c>
      <c r="B287" s="3">
        <v>246152</v>
      </c>
      <c r="C287" t="s">
        <v>11</v>
      </c>
      <c r="D287">
        <v>483</v>
      </c>
      <c r="E287">
        <v>15676164</v>
      </c>
      <c r="F287" t="s">
        <v>0</v>
      </c>
      <c r="G287" t="s">
        <v>682</v>
      </c>
      <c r="H287" t="s">
        <v>0</v>
      </c>
      <c r="I287" t="s">
        <v>683</v>
      </c>
      <c r="J287" t="s">
        <v>5263</v>
      </c>
      <c r="K287" t="s">
        <v>4179</v>
      </c>
      <c r="L287">
        <f t="shared" si="26"/>
        <v>244701</v>
      </c>
      <c r="M287">
        <f t="shared" si="27"/>
        <v>246152</v>
      </c>
      <c r="N287">
        <f t="shared" si="28"/>
        <v>0</v>
      </c>
      <c r="O287">
        <f t="shared" si="29"/>
        <v>0</v>
      </c>
      <c r="U287" s="4">
        <f t="shared" si="25"/>
        <v>484</v>
      </c>
    </row>
    <row r="288" spans="1:21" ht="15.75">
      <c r="A288" s="3">
        <v>246614</v>
      </c>
      <c r="B288" s="3">
        <v>246970</v>
      </c>
      <c r="C288" t="s">
        <v>11</v>
      </c>
      <c r="D288">
        <v>118</v>
      </c>
      <c r="E288">
        <v>15676165</v>
      </c>
      <c r="F288" t="s">
        <v>684</v>
      </c>
      <c r="G288" t="s">
        <v>685</v>
      </c>
      <c r="H288" t="s">
        <v>0</v>
      </c>
      <c r="I288" t="s">
        <v>686</v>
      </c>
      <c r="J288" t="s">
        <v>5263</v>
      </c>
      <c r="K288" t="s">
        <v>4329</v>
      </c>
      <c r="L288">
        <f t="shared" si="26"/>
        <v>246614</v>
      </c>
      <c r="M288">
        <f t="shared" si="27"/>
        <v>246970</v>
      </c>
      <c r="N288">
        <f t="shared" si="28"/>
        <v>0</v>
      </c>
      <c r="O288">
        <f t="shared" si="29"/>
        <v>0</v>
      </c>
      <c r="U288" s="4">
        <f t="shared" si="25"/>
        <v>119</v>
      </c>
    </row>
    <row r="289" spans="1:21" ht="15.75">
      <c r="A289" s="3">
        <v>246961</v>
      </c>
      <c r="B289" s="3">
        <v>247443</v>
      </c>
      <c r="C289" t="s">
        <v>11</v>
      </c>
      <c r="D289">
        <v>160</v>
      </c>
      <c r="E289">
        <v>15676166</v>
      </c>
      <c r="F289" t="s">
        <v>687</v>
      </c>
      <c r="G289" t="s">
        <v>688</v>
      </c>
      <c r="H289" t="s">
        <v>0</v>
      </c>
      <c r="I289" t="s">
        <v>689</v>
      </c>
      <c r="J289" t="s">
        <v>5263</v>
      </c>
      <c r="K289" t="s">
        <v>4330</v>
      </c>
      <c r="L289">
        <f t="shared" si="26"/>
        <v>246961</v>
      </c>
      <c r="M289">
        <f t="shared" si="27"/>
        <v>247443</v>
      </c>
      <c r="N289">
        <f t="shared" si="28"/>
        <v>0</v>
      </c>
      <c r="O289">
        <f t="shared" si="29"/>
        <v>0</v>
      </c>
      <c r="U289" s="4">
        <f t="shared" si="25"/>
        <v>161</v>
      </c>
    </row>
    <row r="290" spans="1:21" ht="15.75">
      <c r="A290" s="3">
        <v>247456</v>
      </c>
      <c r="B290" s="3">
        <v>248049</v>
      </c>
      <c r="C290" t="s">
        <v>11</v>
      </c>
      <c r="D290">
        <v>197</v>
      </c>
      <c r="E290">
        <v>15676167</v>
      </c>
      <c r="F290" t="s">
        <v>690</v>
      </c>
      <c r="G290" t="s">
        <v>691</v>
      </c>
      <c r="H290" t="s">
        <v>0</v>
      </c>
      <c r="I290" t="s">
        <v>692</v>
      </c>
      <c r="J290" t="s">
        <v>5263</v>
      </c>
      <c r="K290" t="s">
        <v>4331</v>
      </c>
      <c r="L290">
        <f t="shared" si="26"/>
        <v>247456</v>
      </c>
      <c r="M290">
        <f t="shared" si="27"/>
        <v>248049</v>
      </c>
      <c r="N290">
        <f t="shared" si="28"/>
        <v>0</v>
      </c>
      <c r="O290">
        <f t="shared" si="29"/>
        <v>0</v>
      </c>
      <c r="U290" s="4">
        <f t="shared" si="25"/>
        <v>198</v>
      </c>
    </row>
    <row r="291" spans="1:21" ht="15.75">
      <c r="A291" s="3">
        <v>248039</v>
      </c>
      <c r="B291" s="3">
        <v>249295</v>
      </c>
      <c r="C291" t="s">
        <v>11</v>
      </c>
      <c r="D291">
        <v>418</v>
      </c>
      <c r="E291">
        <v>15676168</v>
      </c>
      <c r="F291" t="s">
        <v>693</v>
      </c>
      <c r="G291" t="s">
        <v>694</v>
      </c>
      <c r="H291" t="s">
        <v>0</v>
      </c>
      <c r="I291" t="s">
        <v>695</v>
      </c>
      <c r="J291" t="s">
        <v>5263</v>
      </c>
      <c r="K291" t="s">
        <v>4332</v>
      </c>
      <c r="L291">
        <f t="shared" si="26"/>
        <v>248039</v>
      </c>
      <c r="M291">
        <f t="shared" si="27"/>
        <v>249295</v>
      </c>
      <c r="N291">
        <f t="shared" si="28"/>
        <v>0</v>
      </c>
      <c r="O291">
        <f t="shared" si="29"/>
        <v>0</v>
      </c>
      <c r="U291" s="4">
        <f t="shared" si="25"/>
        <v>419</v>
      </c>
    </row>
    <row r="292" spans="1:21" ht="15.75">
      <c r="A292" s="3">
        <v>249295</v>
      </c>
      <c r="B292" s="3">
        <v>249768</v>
      </c>
      <c r="C292" t="s">
        <v>11</v>
      </c>
      <c r="D292">
        <v>157</v>
      </c>
      <c r="E292">
        <v>15676169</v>
      </c>
      <c r="F292" t="s">
        <v>696</v>
      </c>
      <c r="G292" t="s">
        <v>697</v>
      </c>
      <c r="H292" t="s">
        <v>0</v>
      </c>
      <c r="I292" t="s">
        <v>698</v>
      </c>
      <c r="J292" t="s">
        <v>5263</v>
      </c>
      <c r="K292" t="s">
        <v>4333</v>
      </c>
      <c r="L292">
        <f t="shared" si="26"/>
        <v>249295</v>
      </c>
      <c r="M292">
        <f t="shared" si="27"/>
        <v>249768</v>
      </c>
      <c r="N292">
        <f t="shared" si="28"/>
        <v>0</v>
      </c>
      <c r="O292">
        <f t="shared" si="29"/>
        <v>0</v>
      </c>
      <c r="U292" s="4">
        <f t="shared" si="25"/>
        <v>158</v>
      </c>
    </row>
    <row r="293" spans="1:21" ht="15.75">
      <c r="A293" s="3">
        <v>250158</v>
      </c>
      <c r="B293" s="3">
        <v>251459</v>
      </c>
      <c r="C293" t="s">
        <v>11</v>
      </c>
      <c r="D293">
        <v>433</v>
      </c>
      <c r="E293">
        <v>15676170</v>
      </c>
      <c r="F293" t="s">
        <v>699</v>
      </c>
      <c r="G293" t="s">
        <v>700</v>
      </c>
      <c r="H293" t="s">
        <v>0</v>
      </c>
      <c r="I293" t="s">
        <v>701</v>
      </c>
      <c r="J293" t="s">
        <v>5263</v>
      </c>
      <c r="K293" t="s">
        <v>4334</v>
      </c>
      <c r="L293">
        <f t="shared" si="26"/>
        <v>250158</v>
      </c>
      <c r="M293">
        <f t="shared" si="27"/>
        <v>251459</v>
      </c>
      <c r="N293">
        <f t="shared" si="28"/>
        <v>0</v>
      </c>
      <c r="O293">
        <f t="shared" si="29"/>
        <v>0</v>
      </c>
      <c r="U293" s="4">
        <f t="shared" si="25"/>
        <v>434</v>
      </c>
    </row>
    <row r="294" spans="1:21" ht="15.75">
      <c r="A294" s="3">
        <v>251459</v>
      </c>
      <c r="B294" s="3">
        <v>251896</v>
      </c>
      <c r="C294" t="s">
        <v>11</v>
      </c>
      <c r="D294">
        <v>145</v>
      </c>
      <c r="E294">
        <v>15676171</v>
      </c>
      <c r="F294" t="s">
        <v>0</v>
      </c>
      <c r="G294" t="s">
        <v>702</v>
      </c>
      <c r="H294" t="s">
        <v>0</v>
      </c>
      <c r="I294" t="s">
        <v>0</v>
      </c>
      <c r="J294" t="s">
        <v>5263</v>
      </c>
      <c r="K294" t="s">
        <v>4179</v>
      </c>
      <c r="L294">
        <f t="shared" si="26"/>
        <v>251459</v>
      </c>
      <c r="M294">
        <f t="shared" si="27"/>
        <v>251896</v>
      </c>
      <c r="N294">
        <f t="shared" si="28"/>
        <v>0</v>
      </c>
      <c r="O294">
        <f t="shared" si="29"/>
        <v>0</v>
      </c>
      <c r="U294" s="4">
        <f t="shared" si="25"/>
        <v>146</v>
      </c>
    </row>
    <row r="295" spans="1:21" ht="15.75">
      <c r="A295" s="3">
        <v>252182</v>
      </c>
      <c r="B295" s="3">
        <v>252421</v>
      </c>
      <c r="C295" t="s">
        <v>11</v>
      </c>
      <c r="D295">
        <v>79</v>
      </c>
      <c r="E295">
        <v>15676172</v>
      </c>
      <c r="F295" t="s">
        <v>0</v>
      </c>
      <c r="G295" t="s">
        <v>703</v>
      </c>
      <c r="H295" t="s">
        <v>0</v>
      </c>
      <c r="I295" t="s">
        <v>265</v>
      </c>
      <c r="J295" t="s">
        <v>5263</v>
      </c>
      <c r="K295" t="s">
        <v>4179</v>
      </c>
      <c r="L295">
        <f t="shared" si="26"/>
        <v>252182</v>
      </c>
      <c r="M295">
        <f t="shared" si="27"/>
        <v>252421</v>
      </c>
      <c r="N295">
        <f t="shared" si="28"/>
        <v>0</v>
      </c>
      <c r="O295">
        <f t="shared" si="29"/>
        <v>0</v>
      </c>
      <c r="U295" s="4">
        <f t="shared" si="25"/>
        <v>80</v>
      </c>
    </row>
    <row r="296" spans="1:21" ht="15.75">
      <c r="A296" s="3">
        <v>252733</v>
      </c>
      <c r="B296" s="3">
        <v>254994</v>
      </c>
      <c r="C296" t="s">
        <v>11</v>
      </c>
      <c r="D296">
        <v>753</v>
      </c>
      <c r="E296">
        <v>15676173</v>
      </c>
      <c r="F296" t="s">
        <v>704</v>
      </c>
      <c r="G296" t="s">
        <v>705</v>
      </c>
      <c r="H296" t="s">
        <v>0</v>
      </c>
      <c r="I296" t="s">
        <v>706</v>
      </c>
      <c r="J296" t="s">
        <v>5263</v>
      </c>
      <c r="K296" t="s">
        <v>4335</v>
      </c>
      <c r="L296">
        <f t="shared" si="26"/>
        <v>252733</v>
      </c>
      <c r="M296">
        <f t="shared" si="27"/>
        <v>254994</v>
      </c>
      <c r="N296">
        <f t="shared" si="28"/>
        <v>0</v>
      </c>
      <c r="O296">
        <f t="shared" si="29"/>
        <v>0</v>
      </c>
      <c r="U296" s="4">
        <f t="shared" si="25"/>
        <v>754</v>
      </c>
    </row>
    <row r="297" spans="1:21" ht="15.75">
      <c r="A297" s="3">
        <v>254997</v>
      </c>
      <c r="B297" s="3">
        <v>256073</v>
      </c>
      <c r="C297" t="s">
        <v>11</v>
      </c>
      <c r="D297">
        <v>358</v>
      </c>
      <c r="E297">
        <v>15676174</v>
      </c>
      <c r="F297" t="s">
        <v>707</v>
      </c>
      <c r="G297" t="s">
        <v>708</v>
      </c>
      <c r="H297" t="s">
        <v>0</v>
      </c>
      <c r="I297" t="s">
        <v>709</v>
      </c>
      <c r="J297" t="s">
        <v>5263</v>
      </c>
      <c r="K297" t="s">
        <v>4336</v>
      </c>
      <c r="L297">
        <f t="shared" si="26"/>
        <v>254997</v>
      </c>
      <c r="M297">
        <f t="shared" si="27"/>
        <v>256073</v>
      </c>
      <c r="N297">
        <f t="shared" si="28"/>
        <v>0</v>
      </c>
      <c r="O297">
        <f t="shared" si="29"/>
        <v>0</v>
      </c>
      <c r="U297" s="4">
        <f t="shared" si="25"/>
        <v>359</v>
      </c>
    </row>
    <row r="298" spans="1:21" ht="15.75">
      <c r="A298" s="3">
        <v>256154</v>
      </c>
      <c r="B298" s="3">
        <v>256633</v>
      </c>
      <c r="C298" t="s">
        <v>11</v>
      </c>
      <c r="D298">
        <v>159</v>
      </c>
      <c r="E298">
        <v>15676175</v>
      </c>
      <c r="F298" t="s">
        <v>710</v>
      </c>
      <c r="G298" t="s">
        <v>711</v>
      </c>
      <c r="H298" t="s">
        <v>0</v>
      </c>
      <c r="I298" t="s">
        <v>401</v>
      </c>
      <c r="J298" t="s">
        <v>5263</v>
      </c>
      <c r="K298" t="s">
        <v>4337</v>
      </c>
      <c r="L298">
        <f t="shared" si="26"/>
        <v>256154</v>
      </c>
      <c r="M298">
        <f t="shared" si="27"/>
        <v>256633</v>
      </c>
      <c r="N298">
        <f t="shared" si="28"/>
        <v>0</v>
      </c>
      <c r="O298">
        <f t="shared" si="29"/>
        <v>0</v>
      </c>
      <c r="U298" s="4">
        <f t="shared" si="25"/>
        <v>160</v>
      </c>
    </row>
    <row r="299" spans="1:21" ht="15.75">
      <c r="A299" s="3">
        <v>256664</v>
      </c>
      <c r="B299" s="3">
        <v>257371</v>
      </c>
      <c r="C299" t="s">
        <v>11</v>
      </c>
      <c r="D299">
        <v>235</v>
      </c>
      <c r="E299">
        <v>15676176</v>
      </c>
      <c r="F299" t="s">
        <v>0</v>
      </c>
      <c r="G299" t="s">
        <v>712</v>
      </c>
      <c r="H299" t="s">
        <v>0</v>
      </c>
      <c r="I299" t="s">
        <v>0</v>
      </c>
      <c r="J299" t="s">
        <v>5263</v>
      </c>
      <c r="K299" t="s">
        <v>4179</v>
      </c>
      <c r="L299">
        <f t="shared" si="26"/>
        <v>256664</v>
      </c>
      <c r="M299">
        <f t="shared" si="27"/>
        <v>257371</v>
      </c>
      <c r="N299">
        <f t="shared" si="28"/>
        <v>0</v>
      </c>
      <c r="O299">
        <f t="shared" si="29"/>
        <v>0</v>
      </c>
      <c r="U299" s="4">
        <f t="shared" si="25"/>
        <v>236</v>
      </c>
    </row>
    <row r="300" spans="1:21" ht="15.75">
      <c r="A300" s="3">
        <v>257407</v>
      </c>
      <c r="B300" s="3">
        <v>258078</v>
      </c>
      <c r="C300" t="s">
        <v>11</v>
      </c>
      <c r="D300">
        <v>223</v>
      </c>
      <c r="E300">
        <v>15676177</v>
      </c>
      <c r="F300" t="s">
        <v>713</v>
      </c>
      <c r="G300" t="s">
        <v>714</v>
      </c>
      <c r="H300" t="s">
        <v>0</v>
      </c>
      <c r="I300" t="s">
        <v>715</v>
      </c>
      <c r="J300" t="s">
        <v>5263</v>
      </c>
      <c r="K300" t="s">
        <v>4338</v>
      </c>
      <c r="L300">
        <f t="shared" si="26"/>
        <v>257407</v>
      </c>
      <c r="M300">
        <f t="shared" si="27"/>
        <v>258078</v>
      </c>
      <c r="N300">
        <f t="shared" si="28"/>
        <v>0</v>
      </c>
      <c r="O300">
        <f t="shared" si="29"/>
        <v>0</v>
      </c>
      <c r="U300" s="4">
        <f t="shared" si="25"/>
        <v>224</v>
      </c>
    </row>
    <row r="301" spans="1:21" ht="15.75">
      <c r="A301" s="3">
        <v>258075</v>
      </c>
      <c r="B301" s="3">
        <v>258380</v>
      </c>
      <c r="C301" t="s">
        <v>11</v>
      </c>
      <c r="D301">
        <v>101</v>
      </c>
      <c r="E301">
        <v>15676178</v>
      </c>
      <c r="F301" t="s">
        <v>716</v>
      </c>
      <c r="G301" t="s">
        <v>717</v>
      </c>
      <c r="H301" t="s">
        <v>0</v>
      </c>
      <c r="I301" t="s">
        <v>718</v>
      </c>
      <c r="J301" t="s">
        <v>5263</v>
      </c>
      <c r="K301" t="s">
        <v>4339</v>
      </c>
      <c r="L301">
        <f t="shared" si="26"/>
        <v>258075</v>
      </c>
      <c r="M301">
        <f t="shared" si="27"/>
        <v>258380</v>
      </c>
      <c r="N301">
        <f t="shared" si="28"/>
        <v>0</v>
      </c>
      <c r="O301">
        <f t="shared" si="29"/>
        <v>0</v>
      </c>
      <c r="U301" s="4">
        <f t="shared" si="25"/>
        <v>102</v>
      </c>
    </row>
    <row r="302" spans="1:21" ht="15.75">
      <c r="A302" s="3">
        <v>258414</v>
      </c>
      <c r="B302" s="3">
        <v>258989</v>
      </c>
      <c r="C302" t="s">
        <v>11</v>
      </c>
      <c r="D302">
        <v>191</v>
      </c>
      <c r="E302">
        <v>15676179</v>
      </c>
      <c r="F302" t="s">
        <v>0</v>
      </c>
      <c r="G302" t="s">
        <v>719</v>
      </c>
      <c r="H302" t="s">
        <v>0</v>
      </c>
      <c r="I302" t="s">
        <v>720</v>
      </c>
      <c r="J302" t="s">
        <v>5263</v>
      </c>
      <c r="K302" t="s">
        <v>4340</v>
      </c>
      <c r="L302">
        <f t="shared" si="26"/>
        <v>258414</v>
      </c>
      <c r="M302">
        <f t="shared" si="27"/>
        <v>258989</v>
      </c>
      <c r="N302">
        <f t="shared" si="28"/>
        <v>0</v>
      </c>
      <c r="O302">
        <f t="shared" si="29"/>
        <v>0</v>
      </c>
      <c r="U302" s="4">
        <f t="shared" si="25"/>
        <v>192</v>
      </c>
    </row>
    <row r="303" spans="1:21" ht="15.75">
      <c r="A303" s="3">
        <v>259113</v>
      </c>
      <c r="B303" s="3">
        <v>259454</v>
      </c>
      <c r="C303" t="s">
        <v>11</v>
      </c>
      <c r="D303">
        <v>113</v>
      </c>
      <c r="E303">
        <v>15676180</v>
      </c>
      <c r="F303" t="s">
        <v>0</v>
      </c>
      <c r="G303" t="s">
        <v>721</v>
      </c>
      <c r="H303" t="s">
        <v>0</v>
      </c>
      <c r="I303" t="s">
        <v>0</v>
      </c>
      <c r="J303" t="s">
        <v>5263</v>
      </c>
      <c r="K303" t="s">
        <v>4179</v>
      </c>
      <c r="L303">
        <f t="shared" si="26"/>
        <v>259113</v>
      </c>
      <c r="M303">
        <f t="shared" si="27"/>
        <v>259454</v>
      </c>
      <c r="N303">
        <f t="shared" si="28"/>
        <v>0</v>
      </c>
      <c r="O303">
        <f t="shared" si="29"/>
        <v>0</v>
      </c>
      <c r="U303" s="4">
        <f t="shared" si="25"/>
        <v>114</v>
      </c>
    </row>
    <row r="304" spans="1:21" ht="15.75">
      <c r="A304" s="3">
        <v>259503</v>
      </c>
      <c r="B304" s="3">
        <v>261527</v>
      </c>
      <c r="C304" t="s">
        <v>11</v>
      </c>
      <c r="D304">
        <v>674</v>
      </c>
      <c r="E304">
        <v>15676181</v>
      </c>
      <c r="F304" t="s">
        <v>722</v>
      </c>
      <c r="G304" t="s">
        <v>723</v>
      </c>
      <c r="H304" t="s">
        <v>0</v>
      </c>
      <c r="I304" t="s">
        <v>724</v>
      </c>
      <c r="J304" t="s">
        <v>5263</v>
      </c>
      <c r="K304" t="s">
        <v>4341</v>
      </c>
      <c r="L304">
        <f t="shared" si="26"/>
        <v>259503</v>
      </c>
      <c r="M304">
        <f t="shared" si="27"/>
        <v>261527</v>
      </c>
      <c r="N304">
        <f t="shared" si="28"/>
        <v>0</v>
      </c>
      <c r="O304">
        <f t="shared" si="29"/>
        <v>0</v>
      </c>
      <c r="U304" s="4">
        <f t="shared" si="25"/>
        <v>675</v>
      </c>
    </row>
    <row r="305" spans="1:21" ht="15.75">
      <c r="A305" s="3">
        <v>261623</v>
      </c>
      <c r="B305" s="3">
        <v>263119</v>
      </c>
      <c r="C305" t="s">
        <v>11</v>
      </c>
      <c r="D305">
        <v>498</v>
      </c>
      <c r="E305">
        <v>15676182</v>
      </c>
      <c r="F305" t="s">
        <v>725</v>
      </c>
      <c r="G305" t="s">
        <v>726</v>
      </c>
      <c r="H305" t="s">
        <v>0</v>
      </c>
      <c r="I305" t="s">
        <v>727</v>
      </c>
      <c r="J305" t="s">
        <v>5263</v>
      </c>
      <c r="K305" t="s">
        <v>4342</v>
      </c>
      <c r="L305">
        <f t="shared" si="26"/>
        <v>261623</v>
      </c>
      <c r="M305">
        <f t="shared" si="27"/>
        <v>263119</v>
      </c>
      <c r="N305">
        <f t="shared" si="28"/>
        <v>0</v>
      </c>
      <c r="O305">
        <f t="shared" si="29"/>
        <v>0</v>
      </c>
      <c r="U305" s="4">
        <f t="shared" si="25"/>
        <v>499</v>
      </c>
    </row>
    <row r="306" spans="1:21" ht="15.75">
      <c r="A306" s="3">
        <v>263129</v>
      </c>
      <c r="B306" s="3">
        <v>264571</v>
      </c>
      <c r="C306" t="s">
        <v>11</v>
      </c>
      <c r="D306">
        <v>480</v>
      </c>
      <c r="E306">
        <v>15676183</v>
      </c>
      <c r="F306" t="s">
        <v>728</v>
      </c>
      <c r="G306" t="s">
        <v>729</v>
      </c>
      <c r="H306" t="s">
        <v>0</v>
      </c>
      <c r="I306" t="s">
        <v>730</v>
      </c>
      <c r="J306" t="s">
        <v>5263</v>
      </c>
      <c r="K306" t="s">
        <v>4343</v>
      </c>
      <c r="L306">
        <f t="shared" si="26"/>
        <v>263129</v>
      </c>
      <c r="M306">
        <f t="shared" si="27"/>
        <v>264571</v>
      </c>
      <c r="N306">
        <f t="shared" si="28"/>
        <v>0</v>
      </c>
      <c r="O306">
        <f t="shared" si="29"/>
        <v>0</v>
      </c>
      <c r="U306" s="4">
        <f t="shared" si="25"/>
        <v>481</v>
      </c>
    </row>
    <row r="307" spans="1:21" ht="15.75">
      <c r="A307" s="3">
        <v>265091</v>
      </c>
      <c r="B307" s="3">
        <v>265870</v>
      </c>
      <c r="C307" t="s">
        <v>0</v>
      </c>
      <c r="D307">
        <v>259</v>
      </c>
      <c r="E307">
        <v>15676185</v>
      </c>
      <c r="F307" t="s">
        <v>731</v>
      </c>
      <c r="G307" t="s">
        <v>732</v>
      </c>
      <c r="H307" t="s">
        <v>0</v>
      </c>
      <c r="I307" t="s">
        <v>733</v>
      </c>
      <c r="J307" t="s">
        <v>5263</v>
      </c>
      <c r="K307" t="s">
        <v>4344</v>
      </c>
      <c r="L307">
        <f t="shared" si="26"/>
        <v>0</v>
      </c>
      <c r="M307">
        <f t="shared" si="27"/>
        <v>0</v>
      </c>
      <c r="N307">
        <f t="shared" si="28"/>
        <v>265091</v>
      </c>
      <c r="O307">
        <f t="shared" si="29"/>
        <v>265870</v>
      </c>
      <c r="U307" s="4">
        <f t="shared" si="25"/>
        <v>260</v>
      </c>
    </row>
    <row r="308" spans="1:21" ht="15.75">
      <c r="A308" s="3">
        <v>265971</v>
      </c>
      <c r="B308" s="3">
        <v>266195</v>
      </c>
      <c r="C308" t="s">
        <v>0</v>
      </c>
      <c r="D308">
        <v>74</v>
      </c>
      <c r="E308">
        <v>15676186</v>
      </c>
      <c r="F308" t="s">
        <v>734</v>
      </c>
      <c r="G308" t="s">
        <v>735</v>
      </c>
      <c r="H308" t="s">
        <v>0</v>
      </c>
      <c r="I308" t="s">
        <v>736</v>
      </c>
      <c r="J308" t="s">
        <v>5263</v>
      </c>
      <c r="K308" t="s">
        <v>4345</v>
      </c>
      <c r="L308">
        <f t="shared" si="26"/>
        <v>0</v>
      </c>
      <c r="M308">
        <f t="shared" si="27"/>
        <v>0</v>
      </c>
      <c r="N308">
        <f t="shared" si="28"/>
        <v>265971</v>
      </c>
      <c r="O308">
        <f t="shared" si="29"/>
        <v>266195</v>
      </c>
      <c r="U308" s="4">
        <f t="shared" si="25"/>
        <v>75</v>
      </c>
    </row>
    <row r="309" spans="1:21" ht="15.75">
      <c r="A309" s="3">
        <v>266442</v>
      </c>
      <c r="B309" s="3">
        <v>267365</v>
      </c>
      <c r="C309" t="s">
        <v>0</v>
      </c>
      <c r="D309">
        <v>307</v>
      </c>
      <c r="E309">
        <v>15676187</v>
      </c>
      <c r="F309" t="s">
        <v>0</v>
      </c>
      <c r="G309" t="s">
        <v>737</v>
      </c>
      <c r="H309" t="s">
        <v>0</v>
      </c>
      <c r="I309" t="s">
        <v>738</v>
      </c>
      <c r="J309" t="s">
        <v>5263</v>
      </c>
      <c r="K309" t="s">
        <v>4346</v>
      </c>
      <c r="L309">
        <f t="shared" si="26"/>
        <v>0</v>
      </c>
      <c r="M309">
        <f t="shared" si="27"/>
        <v>0</v>
      </c>
      <c r="N309">
        <f t="shared" si="28"/>
        <v>266442</v>
      </c>
      <c r="O309">
        <f t="shared" si="29"/>
        <v>267365</v>
      </c>
      <c r="U309" s="4">
        <f t="shared" si="25"/>
        <v>308</v>
      </c>
    </row>
    <row r="310" spans="1:21" ht="15.75">
      <c r="A310" s="3">
        <v>267370</v>
      </c>
      <c r="B310" s="3">
        <v>269226</v>
      </c>
      <c r="C310" t="s">
        <v>0</v>
      </c>
      <c r="D310">
        <v>618</v>
      </c>
      <c r="E310">
        <v>15676188</v>
      </c>
      <c r="F310" t="s">
        <v>0</v>
      </c>
      <c r="G310" t="s">
        <v>739</v>
      </c>
      <c r="H310" t="s">
        <v>0</v>
      </c>
      <c r="I310" t="s">
        <v>740</v>
      </c>
      <c r="J310" t="s">
        <v>5263</v>
      </c>
      <c r="K310" t="s">
        <v>4184</v>
      </c>
      <c r="L310">
        <f t="shared" si="26"/>
        <v>0</v>
      </c>
      <c r="M310">
        <f t="shared" si="27"/>
        <v>0</v>
      </c>
      <c r="N310">
        <f t="shared" si="28"/>
        <v>267370</v>
      </c>
      <c r="O310">
        <f t="shared" si="29"/>
        <v>269226</v>
      </c>
      <c r="U310" s="4">
        <f t="shared" si="25"/>
        <v>619</v>
      </c>
    </row>
    <row r="311" spans="1:21" ht="15.75">
      <c r="A311" s="3">
        <v>269389</v>
      </c>
      <c r="B311" s="3">
        <v>269973</v>
      </c>
      <c r="C311" t="s">
        <v>0</v>
      </c>
      <c r="D311">
        <v>194</v>
      </c>
      <c r="E311">
        <v>15676189</v>
      </c>
      <c r="F311" t="s">
        <v>741</v>
      </c>
      <c r="G311" t="s">
        <v>742</v>
      </c>
      <c r="H311" t="s">
        <v>0</v>
      </c>
      <c r="I311" t="s">
        <v>743</v>
      </c>
      <c r="J311" t="s">
        <v>5263</v>
      </c>
      <c r="K311" t="s">
        <v>4347</v>
      </c>
      <c r="L311">
        <f t="shared" si="26"/>
        <v>0</v>
      </c>
      <c r="M311">
        <f t="shared" si="27"/>
        <v>0</v>
      </c>
      <c r="N311">
        <f t="shared" si="28"/>
        <v>269389</v>
      </c>
      <c r="O311">
        <f t="shared" si="29"/>
        <v>269973</v>
      </c>
      <c r="U311" s="4">
        <f t="shared" si="25"/>
        <v>195</v>
      </c>
    </row>
    <row r="312" spans="1:21" ht="15.75">
      <c r="A312" s="3">
        <v>270055</v>
      </c>
      <c r="B312" s="3">
        <v>270381</v>
      </c>
      <c r="C312" t="s">
        <v>0</v>
      </c>
      <c r="D312">
        <v>108</v>
      </c>
      <c r="E312">
        <v>15676190</v>
      </c>
      <c r="F312" t="s">
        <v>0</v>
      </c>
      <c r="G312" t="s">
        <v>744</v>
      </c>
      <c r="H312" t="s">
        <v>0</v>
      </c>
      <c r="I312" t="s">
        <v>745</v>
      </c>
      <c r="J312" t="s">
        <v>5263</v>
      </c>
      <c r="K312" t="s">
        <v>4179</v>
      </c>
      <c r="L312">
        <f t="shared" si="26"/>
        <v>0</v>
      </c>
      <c r="M312">
        <f t="shared" si="27"/>
        <v>0</v>
      </c>
      <c r="N312">
        <f t="shared" si="28"/>
        <v>270055</v>
      </c>
      <c r="O312">
        <f t="shared" si="29"/>
        <v>270381</v>
      </c>
      <c r="U312" s="4">
        <f t="shared" si="25"/>
        <v>109</v>
      </c>
    </row>
    <row r="313" spans="1:21" ht="15.75">
      <c r="A313" s="3">
        <v>270443</v>
      </c>
      <c r="B313" s="3">
        <v>271162</v>
      </c>
      <c r="C313" t="s">
        <v>0</v>
      </c>
      <c r="D313">
        <v>239</v>
      </c>
      <c r="E313">
        <v>15676191</v>
      </c>
      <c r="F313" t="s">
        <v>0</v>
      </c>
      <c r="G313" t="s">
        <v>746</v>
      </c>
      <c r="H313" t="s">
        <v>0</v>
      </c>
      <c r="I313" t="s">
        <v>747</v>
      </c>
      <c r="J313" t="s">
        <v>5263</v>
      </c>
      <c r="K313" t="s">
        <v>4179</v>
      </c>
      <c r="L313">
        <f t="shared" si="26"/>
        <v>0</v>
      </c>
      <c r="M313">
        <f t="shared" si="27"/>
        <v>0</v>
      </c>
      <c r="N313">
        <f t="shared" si="28"/>
        <v>270443</v>
      </c>
      <c r="O313">
        <f t="shared" si="29"/>
        <v>271162</v>
      </c>
      <c r="U313" s="4">
        <f t="shared" si="25"/>
        <v>240</v>
      </c>
    </row>
    <row r="314" spans="1:21" ht="15.75">
      <c r="A314" s="3">
        <v>271292</v>
      </c>
      <c r="B314" s="3">
        <v>271756</v>
      </c>
      <c r="C314" t="s">
        <v>0</v>
      </c>
      <c r="D314">
        <v>154</v>
      </c>
      <c r="E314">
        <v>15676192</v>
      </c>
      <c r="F314" t="s">
        <v>0</v>
      </c>
      <c r="G314" t="s">
        <v>748</v>
      </c>
      <c r="H314" t="s">
        <v>0</v>
      </c>
      <c r="I314" t="s">
        <v>749</v>
      </c>
      <c r="J314" t="s">
        <v>5263</v>
      </c>
      <c r="K314" t="s">
        <v>4348</v>
      </c>
      <c r="L314">
        <f t="shared" si="26"/>
        <v>0</v>
      </c>
      <c r="M314">
        <f t="shared" si="27"/>
        <v>0</v>
      </c>
      <c r="N314">
        <f t="shared" si="28"/>
        <v>271292</v>
      </c>
      <c r="O314">
        <f t="shared" si="29"/>
        <v>271756</v>
      </c>
      <c r="U314" s="4">
        <f t="shared" si="25"/>
        <v>155</v>
      </c>
    </row>
    <row r="315" spans="1:21" ht="15.75">
      <c r="A315" s="3">
        <v>271821</v>
      </c>
      <c r="B315" s="3">
        <v>272546</v>
      </c>
      <c r="C315" t="s">
        <v>0</v>
      </c>
      <c r="D315">
        <v>241</v>
      </c>
      <c r="E315">
        <v>15676193</v>
      </c>
      <c r="F315" t="s">
        <v>0</v>
      </c>
      <c r="G315" t="s">
        <v>750</v>
      </c>
      <c r="H315" t="s">
        <v>0</v>
      </c>
      <c r="I315" t="s">
        <v>751</v>
      </c>
      <c r="J315" t="s">
        <v>5263</v>
      </c>
      <c r="K315" t="s">
        <v>4349</v>
      </c>
      <c r="L315">
        <f t="shared" si="26"/>
        <v>0</v>
      </c>
      <c r="M315">
        <f t="shared" si="27"/>
        <v>0</v>
      </c>
      <c r="N315">
        <f t="shared" si="28"/>
        <v>271821</v>
      </c>
      <c r="O315">
        <f t="shared" si="29"/>
        <v>272546</v>
      </c>
      <c r="U315" s="4">
        <f t="shared" si="25"/>
        <v>242</v>
      </c>
    </row>
    <row r="316" spans="1:21" ht="15.75">
      <c r="A316" s="3">
        <v>272545</v>
      </c>
      <c r="B316" s="3">
        <v>273294</v>
      </c>
      <c r="C316" t="s">
        <v>11</v>
      </c>
      <c r="D316">
        <v>249</v>
      </c>
      <c r="E316">
        <v>15676194</v>
      </c>
      <c r="F316" t="s">
        <v>0</v>
      </c>
      <c r="G316" t="s">
        <v>752</v>
      </c>
      <c r="H316" t="s">
        <v>0</v>
      </c>
      <c r="I316" t="s">
        <v>753</v>
      </c>
      <c r="J316" t="s">
        <v>5263</v>
      </c>
      <c r="K316" t="s">
        <v>4350</v>
      </c>
      <c r="L316">
        <f t="shared" si="26"/>
        <v>272545</v>
      </c>
      <c r="M316">
        <f t="shared" si="27"/>
        <v>273294</v>
      </c>
      <c r="N316">
        <f t="shared" si="28"/>
        <v>0</v>
      </c>
      <c r="O316">
        <f t="shared" si="29"/>
        <v>0</v>
      </c>
      <c r="U316" s="4">
        <f t="shared" si="25"/>
        <v>250</v>
      </c>
    </row>
    <row r="317" spans="1:21" ht="15.75">
      <c r="A317" s="3">
        <v>273291</v>
      </c>
      <c r="B317" s="3">
        <v>274079</v>
      </c>
      <c r="C317" t="s">
        <v>11</v>
      </c>
      <c r="D317">
        <v>262</v>
      </c>
      <c r="E317">
        <v>15676195</v>
      </c>
      <c r="F317" t="s">
        <v>0</v>
      </c>
      <c r="G317" t="s">
        <v>754</v>
      </c>
      <c r="H317" t="s">
        <v>0</v>
      </c>
      <c r="I317" t="s">
        <v>0</v>
      </c>
      <c r="J317" t="s">
        <v>5263</v>
      </c>
      <c r="K317" t="s">
        <v>4179</v>
      </c>
      <c r="L317">
        <f t="shared" si="26"/>
        <v>273291</v>
      </c>
      <c r="M317">
        <f t="shared" si="27"/>
        <v>274079</v>
      </c>
      <c r="N317">
        <f t="shared" si="28"/>
        <v>0</v>
      </c>
      <c r="O317">
        <f t="shared" si="29"/>
        <v>0</v>
      </c>
      <c r="U317" s="4">
        <f t="shared" si="25"/>
        <v>263</v>
      </c>
    </row>
    <row r="318" spans="1:21" ht="15.75">
      <c r="A318" s="3">
        <v>274868</v>
      </c>
      <c r="B318" s="3">
        <v>275293</v>
      </c>
      <c r="C318" t="s">
        <v>11</v>
      </c>
      <c r="D318">
        <v>141</v>
      </c>
      <c r="E318">
        <v>15676197</v>
      </c>
      <c r="F318" t="s">
        <v>0</v>
      </c>
      <c r="G318" t="s">
        <v>755</v>
      </c>
      <c r="H318" t="s">
        <v>0</v>
      </c>
      <c r="I318" t="s">
        <v>0</v>
      </c>
      <c r="J318" t="s">
        <v>5263</v>
      </c>
      <c r="K318" t="s">
        <v>4179</v>
      </c>
      <c r="L318">
        <f t="shared" si="26"/>
        <v>274868</v>
      </c>
      <c r="M318">
        <f t="shared" si="27"/>
        <v>275293</v>
      </c>
      <c r="N318">
        <f t="shared" si="28"/>
        <v>0</v>
      </c>
      <c r="O318">
        <f t="shared" si="29"/>
        <v>0</v>
      </c>
      <c r="U318" s="4">
        <f t="shared" si="25"/>
        <v>142</v>
      </c>
    </row>
    <row r="319" spans="1:21" ht="15.75">
      <c r="A319" s="3">
        <v>275435</v>
      </c>
      <c r="B319" s="3">
        <v>277735</v>
      </c>
      <c r="C319" t="s">
        <v>0</v>
      </c>
      <c r="D319">
        <v>766</v>
      </c>
      <c r="E319">
        <v>15676198</v>
      </c>
      <c r="F319" t="s">
        <v>756</v>
      </c>
      <c r="G319" t="s">
        <v>757</v>
      </c>
      <c r="H319" t="s">
        <v>0</v>
      </c>
      <c r="I319" t="s">
        <v>758</v>
      </c>
      <c r="J319" t="s">
        <v>5263</v>
      </c>
      <c r="K319" t="s">
        <v>4351</v>
      </c>
      <c r="L319">
        <f t="shared" si="26"/>
        <v>0</v>
      </c>
      <c r="M319">
        <f t="shared" si="27"/>
        <v>0</v>
      </c>
      <c r="N319">
        <f t="shared" si="28"/>
        <v>275435</v>
      </c>
      <c r="O319">
        <f t="shared" si="29"/>
        <v>277735</v>
      </c>
      <c r="U319" s="4">
        <f t="shared" si="25"/>
        <v>767</v>
      </c>
    </row>
    <row r="320" spans="1:21" ht="15.75">
      <c r="A320" s="3">
        <v>277800</v>
      </c>
      <c r="B320" s="3">
        <v>278582</v>
      </c>
      <c r="C320" t="s">
        <v>0</v>
      </c>
      <c r="D320">
        <v>260</v>
      </c>
      <c r="E320">
        <v>15676199</v>
      </c>
      <c r="F320" t="s">
        <v>759</v>
      </c>
      <c r="G320" t="s">
        <v>760</v>
      </c>
      <c r="H320" t="s">
        <v>0</v>
      </c>
      <c r="I320" t="s">
        <v>761</v>
      </c>
      <c r="J320" t="s">
        <v>5263</v>
      </c>
      <c r="K320" t="s">
        <v>4352</v>
      </c>
      <c r="L320">
        <f t="shared" si="26"/>
        <v>0</v>
      </c>
      <c r="M320">
        <f t="shared" si="27"/>
        <v>0</v>
      </c>
      <c r="N320">
        <f t="shared" si="28"/>
        <v>277800</v>
      </c>
      <c r="O320">
        <f t="shared" si="29"/>
        <v>278582</v>
      </c>
      <c r="U320" s="4">
        <f t="shared" si="25"/>
        <v>261</v>
      </c>
    </row>
    <row r="321" spans="1:21" ht="15.75">
      <c r="A321" s="3">
        <v>278633</v>
      </c>
      <c r="B321" s="3">
        <v>279589</v>
      </c>
      <c r="C321" t="s">
        <v>0</v>
      </c>
      <c r="D321">
        <v>318</v>
      </c>
      <c r="E321">
        <v>15676200</v>
      </c>
      <c r="F321" t="s">
        <v>0</v>
      </c>
      <c r="G321" t="s">
        <v>762</v>
      </c>
      <c r="H321" t="s">
        <v>0</v>
      </c>
      <c r="I321" t="s">
        <v>763</v>
      </c>
      <c r="J321" t="s">
        <v>5263</v>
      </c>
      <c r="K321" t="s">
        <v>4179</v>
      </c>
      <c r="L321">
        <f t="shared" si="26"/>
        <v>0</v>
      </c>
      <c r="M321">
        <f t="shared" si="27"/>
        <v>0</v>
      </c>
      <c r="N321">
        <f t="shared" si="28"/>
        <v>278633</v>
      </c>
      <c r="O321">
        <f t="shared" si="29"/>
        <v>279589</v>
      </c>
      <c r="U321" s="4">
        <f t="shared" si="25"/>
        <v>319</v>
      </c>
    </row>
    <row r="322" spans="1:21" ht="15.75">
      <c r="A322" s="3">
        <v>279721</v>
      </c>
      <c r="B322" s="3">
        <v>281262</v>
      </c>
      <c r="C322" t="s">
        <v>0</v>
      </c>
      <c r="D322">
        <v>513</v>
      </c>
      <c r="E322">
        <v>15676201</v>
      </c>
      <c r="F322" t="s">
        <v>764</v>
      </c>
      <c r="G322" t="s">
        <v>765</v>
      </c>
      <c r="H322" t="s">
        <v>0</v>
      </c>
      <c r="I322" t="s">
        <v>766</v>
      </c>
      <c r="J322" t="s">
        <v>5263</v>
      </c>
      <c r="K322" t="s">
        <v>4353</v>
      </c>
      <c r="L322">
        <f t="shared" si="26"/>
        <v>0</v>
      </c>
      <c r="M322">
        <f t="shared" si="27"/>
        <v>0</v>
      </c>
      <c r="N322">
        <f t="shared" si="28"/>
        <v>279721</v>
      </c>
      <c r="O322">
        <f t="shared" si="29"/>
        <v>281262</v>
      </c>
      <c r="U322" s="4">
        <f t="shared" si="25"/>
        <v>514</v>
      </c>
    </row>
    <row r="323" spans="1:21" ht="15.75">
      <c r="A323" s="3">
        <v>281477</v>
      </c>
      <c r="B323" s="3">
        <v>282175</v>
      </c>
      <c r="C323" t="s">
        <v>11</v>
      </c>
      <c r="D323">
        <v>232</v>
      </c>
      <c r="E323">
        <v>15676202</v>
      </c>
      <c r="F323" t="s">
        <v>767</v>
      </c>
      <c r="G323" t="s">
        <v>768</v>
      </c>
      <c r="H323" t="s">
        <v>0</v>
      </c>
      <c r="I323" t="s">
        <v>769</v>
      </c>
      <c r="J323" t="s">
        <v>5263</v>
      </c>
      <c r="K323" t="s">
        <v>4354</v>
      </c>
      <c r="L323">
        <f t="shared" si="26"/>
        <v>281477</v>
      </c>
      <c r="M323">
        <f t="shared" si="27"/>
        <v>282175</v>
      </c>
      <c r="N323">
        <f t="shared" si="28"/>
        <v>0</v>
      </c>
      <c r="O323">
        <f t="shared" si="29"/>
        <v>0</v>
      </c>
      <c r="U323" s="4">
        <f t="shared" ref="U323:U386" si="30">(B323-A323+1)/3</f>
        <v>233</v>
      </c>
    </row>
    <row r="324" spans="1:21" ht="15.75">
      <c r="A324" s="3">
        <v>282232</v>
      </c>
      <c r="B324" s="3">
        <v>283236</v>
      </c>
      <c r="C324" t="s">
        <v>0</v>
      </c>
      <c r="D324">
        <v>334</v>
      </c>
      <c r="E324">
        <v>15676203</v>
      </c>
      <c r="F324" t="s">
        <v>0</v>
      </c>
      <c r="G324" t="s">
        <v>770</v>
      </c>
      <c r="H324" t="s">
        <v>0</v>
      </c>
      <c r="I324" t="s">
        <v>771</v>
      </c>
      <c r="J324" t="s">
        <v>5263</v>
      </c>
      <c r="K324" t="s">
        <v>4179</v>
      </c>
      <c r="L324">
        <f t="shared" si="26"/>
        <v>0</v>
      </c>
      <c r="M324">
        <f t="shared" si="27"/>
        <v>0</v>
      </c>
      <c r="N324">
        <f t="shared" si="28"/>
        <v>282232</v>
      </c>
      <c r="O324">
        <f t="shared" si="29"/>
        <v>283236</v>
      </c>
      <c r="U324" s="4">
        <f t="shared" si="30"/>
        <v>335</v>
      </c>
    </row>
    <row r="325" spans="1:21" ht="15.75">
      <c r="A325" s="3">
        <v>283438</v>
      </c>
      <c r="B325" s="3">
        <v>285714</v>
      </c>
      <c r="C325" t="s">
        <v>11</v>
      </c>
      <c r="D325">
        <v>758</v>
      </c>
      <c r="E325">
        <v>15676204</v>
      </c>
      <c r="F325" t="s">
        <v>0</v>
      </c>
      <c r="G325" t="s">
        <v>772</v>
      </c>
      <c r="H325" t="s">
        <v>0</v>
      </c>
      <c r="I325" t="s">
        <v>773</v>
      </c>
      <c r="J325" t="s">
        <v>5263</v>
      </c>
      <c r="K325" t="s">
        <v>4355</v>
      </c>
      <c r="L325">
        <f t="shared" si="26"/>
        <v>283438</v>
      </c>
      <c r="M325">
        <f t="shared" si="27"/>
        <v>285714</v>
      </c>
      <c r="N325">
        <f t="shared" si="28"/>
        <v>0</v>
      </c>
      <c r="O325">
        <f t="shared" si="29"/>
        <v>0</v>
      </c>
      <c r="U325" s="4">
        <f t="shared" si="30"/>
        <v>759</v>
      </c>
    </row>
    <row r="326" spans="1:21" ht="15.75">
      <c r="A326" s="3">
        <v>285816</v>
      </c>
      <c r="B326" s="3">
        <v>286862</v>
      </c>
      <c r="C326" t="s">
        <v>11</v>
      </c>
      <c r="D326">
        <v>348</v>
      </c>
      <c r="E326">
        <v>15676205</v>
      </c>
      <c r="F326" t="s">
        <v>0</v>
      </c>
      <c r="G326" t="s">
        <v>774</v>
      </c>
      <c r="H326" t="s">
        <v>0</v>
      </c>
      <c r="I326" t="s">
        <v>775</v>
      </c>
      <c r="J326" t="s">
        <v>5263</v>
      </c>
      <c r="K326" t="s">
        <v>4195</v>
      </c>
      <c r="L326">
        <f t="shared" si="26"/>
        <v>285816</v>
      </c>
      <c r="M326">
        <f t="shared" si="27"/>
        <v>286862</v>
      </c>
      <c r="N326">
        <f t="shared" si="28"/>
        <v>0</v>
      </c>
      <c r="O326">
        <f t="shared" si="29"/>
        <v>0</v>
      </c>
      <c r="U326" s="4">
        <f t="shared" si="30"/>
        <v>349</v>
      </c>
    </row>
    <row r="327" spans="1:21" ht="15.75">
      <c r="A327" s="3">
        <v>288370</v>
      </c>
      <c r="B327" s="3">
        <v>290250</v>
      </c>
      <c r="C327" t="s">
        <v>0</v>
      </c>
      <c r="D327">
        <v>626</v>
      </c>
      <c r="E327">
        <v>15676206</v>
      </c>
      <c r="F327" t="s">
        <v>0</v>
      </c>
      <c r="G327" t="s">
        <v>776</v>
      </c>
      <c r="H327" t="s">
        <v>0</v>
      </c>
      <c r="I327" t="s">
        <v>777</v>
      </c>
      <c r="J327" t="s">
        <v>5263</v>
      </c>
      <c r="K327" t="s">
        <v>4356</v>
      </c>
      <c r="L327">
        <f t="shared" si="26"/>
        <v>0</v>
      </c>
      <c r="M327">
        <f t="shared" si="27"/>
        <v>0</v>
      </c>
      <c r="N327">
        <f t="shared" si="28"/>
        <v>288370</v>
      </c>
      <c r="O327">
        <f t="shared" si="29"/>
        <v>290250</v>
      </c>
      <c r="U327" s="4">
        <f t="shared" si="30"/>
        <v>627</v>
      </c>
    </row>
    <row r="328" spans="1:21" ht="15.75">
      <c r="A328" s="3">
        <v>290559</v>
      </c>
      <c r="B328" s="3">
        <v>291191</v>
      </c>
      <c r="C328" t="s">
        <v>11</v>
      </c>
      <c r="D328">
        <v>210</v>
      </c>
      <c r="E328">
        <v>15676207</v>
      </c>
      <c r="F328" t="s">
        <v>0</v>
      </c>
      <c r="G328" t="s">
        <v>778</v>
      </c>
      <c r="H328" t="s">
        <v>0</v>
      </c>
      <c r="I328" t="s">
        <v>779</v>
      </c>
      <c r="J328" t="s">
        <v>5263</v>
      </c>
      <c r="K328" t="s">
        <v>4179</v>
      </c>
      <c r="L328">
        <f t="shared" si="26"/>
        <v>290559</v>
      </c>
      <c r="M328">
        <f t="shared" si="27"/>
        <v>291191</v>
      </c>
      <c r="N328">
        <f t="shared" si="28"/>
        <v>0</v>
      </c>
      <c r="O328">
        <f t="shared" si="29"/>
        <v>0</v>
      </c>
      <c r="U328" s="4">
        <f t="shared" si="30"/>
        <v>211</v>
      </c>
    </row>
    <row r="329" spans="1:21" ht="15.75">
      <c r="A329" s="3">
        <v>291263</v>
      </c>
      <c r="B329" s="3">
        <v>292633</v>
      </c>
      <c r="C329" t="s">
        <v>11</v>
      </c>
      <c r="D329">
        <v>456</v>
      </c>
      <c r="E329">
        <v>15676208</v>
      </c>
      <c r="F329" t="s">
        <v>780</v>
      </c>
      <c r="G329" t="s">
        <v>781</v>
      </c>
      <c r="H329" t="s">
        <v>0</v>
      </c>
      <c r="I329" t="s">
        <v>782</v>
      </c>
      <c r="J329" t="s">
        <v>5263</v>
      </c>
      <c r="K329" t="s">
        <v>4357</v>
      </c>
      <c r="L329">
        <f t="shared" ref="L329:L392" si="31">IF(C329="+",A329,0)</f>
        <v>291263</v>
      </c>
      <c r="M329">
        <f t="shared" ref="M329:M392" si="32">IF(C329="+",B329,0)</f>
        <v>292633</v>
      </c>
      <c r="N329">
        <f t="shared" ref="N329:N392" si="33">IF(C329="-",A329,0)</f>
        <v>0</v>
      </c>
      <c r="O329">
        <f t="shared" ref="O329:O392" si="34">IF(C329="-",B329,0)</f>
        <v>0</v>
      </c>
      <c r="U329" s="4">
        <f t="shared" si="30"/>
        <v>457</v>
      </c>
    </row>
    <row r="330" spans="1:21" ht="15.75">
      <c r="A330" s="3">
        <v>294874</v>
      </c>
      <c r="B330" s="3">
        <v>295488</v>
      </c>
      <c r="C330" t="s">
        <v>0</v>
      </c>
      <c r="D330">
        <v>204</v>
      </c>
      <c r="E330">
        <v>15676209</v>
      </c>
      <c r="F330" t="s">
        <v>0</v>
      </c>
      <c r="G330" t="s">
        <v>783</v>
      </c>
      <c r="H330" t="s">
        <v>0</v>
      </c>
      <c r="I330" t="s">
        <v>784</v>
      </c>
      <c r="J330" t="s">
        <v>5263</v>
      </c>
      <c r="K330" t="s">
        <v>4179</v>
      </c>
      <c r="L330">
        <f t="shared" si="31"/>
        <v>0</v>
      </c>
      <c r="M330">
        <f t="shared" si="32"/>
        <v>0</v>
      </c>
      <c r="N330">
        <f t="shared" si="33"/>
        <v>294874</v>
      </c>
      <c r="O330">
        <f t="shared" si="34"/>
        <v>295488</v>
      </c>
      <c r="U330" s="4">
        <f t="shared" si="30"/>
        <v>205</v>
      </c>
    </row>
    <row r="331" spans="1:21" ht="15.75">
      <c r="A331" s="3">
        <v>295525</v>
      </c>
      <c r="B331" s="3">
        <v>297675</v>
      </c>
      <c r="C331" t="s">
        <v>0</v>
      </c>
      <c r="D331">
        <v>716</v>
      </c>
      <c r="E331">
        <v>15676210</v>
      </c>
      <c r="F331" t="s">
        <v>785</v>
      </c>
      <c r="G331" t="s">
        <v>786</v>
      </c>
      <c r="H331" t="s">
        <v>0</v>
      </c>
      <c r="I331" t="s">
        <v>787</v>
      </c>
      <c r="J331" t="s">
        <v>5263</v>
      </c>
      <c r="K331" t="s">
        <v>4358</v>
      </c>
      <c r="L331">
        <f t="shared" si="31"/>
        <v>0</v>
      </c>
      <c r="M331">
        <f t="shared" si="32"/>
        <v>0</v>
      </c>
      <c r="N331">
        <f t="shared" si="33"/>
        <v>295525</v>
      </c>
      <c r="O331">
        <f t="shared" si="34"/>
        <v>297675</v>
      </c>
      <c r="U331" s="4">
        <f t="shared" si="30"/>
        <v>717</v>
      </c>
    </row>
    <row r="332" spans="1:21" ht="15.75">
      <c r="A332" s="3">
        <v>299360</v>
      </c>
      <c r="B332" s="3">
        <v>300271</v>
      </c>
      <c r="C332" t="s">
        <v>0</v>
      </c>
      <c r="D332">
        <v>303</v>
      </c>
      <c r="E332">
        <v>15676212</v>
      </c>
      <c r="F332" t="s">
        <v>0</v>
      </c>
      <c r="G332" t="s">
        <v>788</v>
      </c>
      <c r="H332" t="s">
        <v>0</v>
      </c>
      <c r="I332" t="s">
        <v>542</v>
      </c>
      <c r="J332" t="s">
        <v>5263</v>
      </c>
      <c r="K332" t="s">
        <v>4359</v>
      </c>
      <c r="L332">
        <f t="shared" si="31"/>
        <v>0</v>
      </c>
      <c r="M332">
        <f t="shared" si="32"/>
        <v>0</v>
      </c>
      <c r="N332">
        <f t="shared" si="33"/>
        <v>299360</v>
      </c>
      <c r="O332">
        <f t="shared" si="34"/>
        <v>300271</v>
      </c>
      <c r="U332" s="4">
        <f t="shared" si="30"/>
        <v>304</v>
      </c>
    </row>
    <row r="333" spans="1:21" ht="15.75">
      <c r="A333" s="3">
        <v>300379</v>
      </c>
      <c r="B333" s="3">
        <v>300777</v>
      </c>
      <c r="C333" t="s">
        <v>11</v>
      </c>
      <c r="D333">
        <v>132</v>
      </c>
      <c r="E333">
        <v>15676213</v>
      </c>
      <c r="F333" t="s">
        <v>0</v>
      </c>
      <c r="G333" t="s">
        <v>789</v>
      </c>
      <c r="H333" t="s">
        <v>0</v>
      </c>
      <c r="I333" t="s">
        <v>790</v>
      </c>
      <c r="J333" t="s">
        <v>5263</v>
      </c>
      <c r="K333" t="s">
        <v>4179</v>
      </c>
      <c r="L333">
        <f t="shared" si="31"/>
        <v>300379</v>
      </c>
      <c r="M333">
        <f t="shared" si="32"/>
        <v>300777</v>
      </c>
      <c r="N333">
        <f t="shared" si="33"/>
        <v>0</v>
      </c>
      <c r="O333">
        <f t="shared" si="34"/>
        <v>0</v>
      </c>
      <c r="U333" s="4">
        <f t="shared" si="30"/>
        <v>133</v>
      </c>
    </row>
    <row r="334" spans="1:21" ht="15.75">
      <c r="A334" s="3">
        <v>300826</v>
      </c>
      <c r="B334" s="3">
        <v>301431</v>
      </c>
      <c r="C334" t="s">
        <v>11</v>
      </c>
      <c r="D334">
        <v>201</v>
      </c>
      <c r="E334">
        <v>15676214</v>
      </c>
      <c r="F334" t="s">
        <v>0</v>
      </c>
      <c r="G334" t="s">
        <v>791</v>
      </c>
      <c r="H334" t="s">
        <v>0</v>
      </c>
      <c r="I334" t="s">
        <v>792</v>
      </c>
      <c r="J334" t="s">
        <v>5263</v>
      </c>
      <c r="K334" t="s">
        <v>4179</v>
      </c>
      <c r="L334">
        <f t="shared" si="31"/>
        <v>300826</v>
      </c>
      <c r="M334">
        <f t="shared" si="32"/>
        <v>301431</v>
      </c>
      <c r="N334">
        <f t="shared" si="33"/>
        <v>0</v>
      </c>
      <c r="O334">
        <f t="shared" si="34"/>
        <v>0</v>
      </c>
      <c r="U334" s="4">
        <f t="shared" si="30"/>
        <v>202</v>
      </c>
    </row>
    <row r="335" spans="1:21" ht="15.75">
      <c r="A335" s="3">
        <v>301617</v>
      </c>
      <c r="B335" s="3">
        <v>303728</v>
      </c>
      <c r="C335" t="s">
        <v>11</v>
      </c>
      <c r="D335">
        <v>703</v>
      </c>
      <c r="E335">
        <v>15676215</v>
      </c>
      <c r="F335" t="s">
        <v>0</v>
      </c>
      <c r="G335" t="s">
        <v>793</v>
      </c>
      <c r="H335" t="s">
        <v>0</v>
      </c>
      <c r="I335" t="s">
        <v>794</v>
      </c>
      <c r="J335" t="s">
        <v>5263</v>
      </c>
      <c r="K335" t="s">
        <v>4360</v>
      </c>
      <c r="L335">
        <f t="shared" si="31"/>
        <v>301617</v>
      </c>
      <c r="M335">
        <f t="shared" si="32"/>
        <v>303728</v>
      </c>
      <c r="N335">
        <f t="shared" si="33"/>
        <v>0</v>
      </c>
      <c r="O335">
        <f t="shared" si="34"/>
        <v>0</v>
      </c>
      <c r="U335" s="4">
        <f t="shared" si="30"/>
        <v>704</v>
      </c>
    </row>
    <row r="336" spans="1:21" ht="15.75">
      <c r="A336" s="3">
        <v>303843</v>
      </c>
      <c r="B336" s="3">
        <v>304538</v>
      </c>
      <c r="C336" t="s">
        <v>11</v>
      </c>
      <c r="D336">
        <v>231</v>
      </c>
      <c r="E336">
        <v>15676216</v>
      </c>
      <c r="F336" t="s">
        <v>795</v>
      </c>
      <c r="G336" t="s">
        <v>796</v>
      </c>
      <c r="H336" t="s">
        <v>0</v>
      </c>
      <c r="I336" t="s">
        <v>769</v>
      </c>
      <c r="J336" t="s">
        <v>5263</v>
      </c>
      <c r="K336" t="s">
        <v>4354</v>
      </c>
      <c r="L336">
        <f t="shared" si="31"/>
        <v>303843</v>
      </c>
      <c r="M336">
        <f t="shared" si="32"/>
        <v>304538</v>
      </c>
      <c r="N336">
        <f t="shared" si="33"/>
        <v>0</v>
      </c>
      <c r="O336">
        <f t="shared" si="34"/>
        <v>0</v>
      </c>
      <c r="U336" s="4">
        <f t="shared" si="30"/>
        <v>232</v>
      </c>
    </row>
    <row r="337" spans="1:21" ht="15.75">
      <c r="A337" s="3">
        <v>304869</v>
      </c>
      <c r="B337" s="3">
        <v>306239</v>
      </c>
      <c r="C337" t="s">
        <v>0</v>
      </c>
      <c r="D337">
        <v>456</v>
      </c>
      <c r="E337">
        <v>15676217</v>
      </c>
      <c r="F337" t="s">
        <v>797</v>
      </c>
      <c r="G337" t="s">
        <v>798</v>
      </c>
      <c r="H337" t="s">
        <v>0</v>
      </c>
      <c r="I337" t="s">
        <v>799</v>
      </c>
      <c r="J337" t="s">
        <v>5263</v>
      </c>
      <c r="K337" t="s">
        <v>4204</v>
      </c>
      <c r="L337">
        <f t="shared" si="31"/>
        <v>0</v>
      </c>
      <c r="M337">
        <f t="shared" si="32"/>
        <v>0</v>
      </c>
      <c r="N337">
        <f t="shared" si="33"/>
        <v>304869</v>
      </c>
      <c r="O337">
        <f t="shared" si="34"/>
        <v>306239</v>
      </c>
      <c r="U337" s="4">
        <f t="shared" si="30"/>
        <v>457</v>
      </c>
    </row>
    <row r="338" spans="1:21" ht="15.75">
      <c r="A338" s="3">
        <v>306459</v>
      </c>
      <c r="B338" s="3">
        <v>307265</v>
      </c>
      <c r="C338" t="s">
        <v>11</v>
      </c>
      <c r="D338">
        <v>268</v>
      </c>
      <c r="E338">
        <v>15676218</v>
      </c>
      <c r="F338" t="s">
        <v>0</v>
      </c>
      <c r="G338" t="s">
        <v>800</v>
      </c>
      <c r="H338" t="s">
        <v>0</v>
      </c>
      <c r="I338" t="s">
        <v>801</v>
      </c>
      <c r="J338" t="s">
        <v>5263</v>
      </c>
      <c r="K338" t="s">
        <v>4361</v>
      </c>
      <c r="L338">
        <f t="shared" si="31"/>
        <v>306459</v>
      </c>
      <c r="M338">
        <f t="shared" si="32"/>
        <v>307265</v>
      </c>
      <c r="N338">
        <f t="shared" si="33"/>
        <v>0</v>
      </c>
      <c r="O338">
        <f t="shared" si="34"/>
        <v>0</v>
      </c>
      <c r="U338" s="4">
        <f t="shared" si="30"/>
        <v>269</v>
      </c>
    </row>
    <row r="339" spans="1:21" ht="15.75">
      <c r="A339" s="3">
        <v>307279</v>
      </c>
      <c r="B339" s="3">
        <v>307377</v>
      </c>
      <c r="C339" t="s">
        <v>11</v>
      </c>
      <c r="D339">
        <v>32</v>
      </c>
      <c r="E339">
        <v>15676219</v>
      </c>
      <c r="F339" t="s">
        <v>0</v>
      </c>
      <c r="G339" t="s">
        <v>802</v>
      </c>
      <c r="H339" t="s">
        <v>0</v>
      </c>
      <c r="I339" t="s">
        <v>0</v>
      </c>
      <c r="J339" t="s">
        <v>5263</v>
      </c>
      <c r="K339" t="s">
        <v>4179</v>
      </c>
      <c r="L339">
        <f t="shared" si="31"/>
        <v>307279</v>
      </c>
      <c r="M339">
        <f t="shared" si="32"/>
        <v>307377</v>
      </c>
      <c r="N339">
        <f t="shared" si="33"/>
        <v>0</v>
      </c>
      <c r="O339">
        <f t="shared" si="34"/>
        <v>0</v>
      </c>
      <c r="U339" s="4">
        <f t="shared" si="30"/>
        <v>33</v>
      </c>
    </row>
    <row r="340" spans="1:21" ht="15.75">
      <c r="A340" s="3">
        <v>313104</v>
      </c>
      <c r="B340" s="3">
        <v>313550</v>
      </c>
      <c r="C340" t="s">
        <v>11</v>
      </c>
      <c r="D340">
        <v>148</v>
      </c>
      <c r="E340">
        <v>15676221</v>
      </c>
      <c r="F340" t="s">
        <v>0</v>
      </c>
      <c r="G340" t="s">
        <v>803</v>
      </c>
      <c r="H340" t="s">
        <v>0</v>
      </c>
      <c r="I340" t="s">
        <v>804</v>
      </c>
      <c r="J340" t="s">
        <v>5263</v>
      </c>
      <c r="K340" t="s">
        <v>4362</v>
      </c>
      <c r="L340">
        <f t="shared" si="31"/>
        <v>313104</v>
      </c>
      <c r="M340">
        <f t="shared" si="32"/>
        <v>313550</v>
      </c>
      <c r="N340">
        <f t="shared" si="33"/>
        <v>0</v>
      </c>
      <c r="O340">
        <f t="shared" si="34"/>
        <v>0</v>
      </c>
      <c r="U340" s="4">
        <f t="shared" si="30"/>
        <v>149</v>
      </c>
    </row>
    <row r="341" spans="1:21" ht="15.75">
      <c r="A341" s="3">
        <v>314275</v>
      </c>
      <c r="B341" s="3">
        <v>314943</v>
      </c>
      <c r="C341" t="s">
        <v>11</v>
      </c>
      <c r="D341">
        <v>222</v>
      </c>
      <c r="E341">
        <v>566328917</v>
      </c>
      <c r="F341" t="s">
        <v>0</v>
      </c>
      <c r="G341" t="s">
        <v>805</v>
      </c>
      <c r="H341" t="s">
        <v>0</v>
      </c>
      <c r="I341" t="s">
        <v>0</v>
      </c>
      <c r="J341" t="s">
        <v>5263</v>
      </c>
      <c r="K341" t="s">
        <v>4363</v>
      </c>
      <c r="L341">
        <f t="shared" si="31"/>
        <v>314275</v>
      </c>
      <c r="M341">
        <f t="shared" si="32"/>
        <v>314943</v>
      </c>
      <c r="N341">
        <f t="shared" si="33"/>
        <v>0</v>
      </c>
      <c r="O341">
        <f t="shared" si="34"/>
        <v>0</v>
      </c>
      <c r="U341" s="4">
        <f t="shared" si="30"/>
        <v>223</v>
      </c>
    </row>
    <row r="342" spans="1:21" ht="15.75">
      <c r="A342" s="3">
        <v>316410</v>
      </c>
      <c r="B342" s="3">
        <v>317465</v>
      </c>
      <c r="C342" t="s">
        <v>11</v>
      </c>
      <c r="D342">
        <v>351</v>
      </c>
      <c r="E342">
        <v>15676225</v>
      </c>
      <c r="F342" t="s">
        <v>806</v>
      </c>
      <c r="G342" t="s">
        <v>807</v>
      </c>
      <c r="H342" t="s">
        <v>0</v>
      </c>
      <c r="I342" t="s">
        <v>808</v>
      </c>
      <c r="J342" t="s">
        <v>5263</v>
      </c>
      <c r="K342" t="s">
        <v>4364</v>
      </c>
      <c r="L342">
        <f t="shared" si="31"/>
        <v>316410</v>
      </c>
      <c r="M342">
        <f t="shared" si="32"/>
        <v>317465</v>
      </c>
      <c r="N342">
        <f t="shared" si="33"/>
        <v>0</v>
      </c>
      <c r="O342">
        <f t="shared" si="34"/>
        <v>0</v>
      </c>
      <c r="U342" s="4">
        <f t="shared" si="30"/>
        <v>352</v>
      </c>
    </row>
    <row r="343" spans="1:21" ht="15.75">
      <c r="A343" s="3">
        <v>317533</v>
      </c>
      <c r="B343" s="3">
        <v>318021</v>
      </c>
      <c r="C343" t="s">
        <v>11</v>
      </c>
      <c r="D343">
        <v>162</v>
      </c>
      <c r="E343">
        <v>15676226</v>
      </c>
      <c r="F343" t="s">
        <v>809</v>
      </c>
      <c r="G343" t="s">
        <v>810</v>
      </c>
      <c r="H343" t="s">
        <v>0</v>
      </c>
      <c r="I343" t="s">
        <v>811</v>
      </c>
      <c r="J343" t="s">
        <v>5263</v>
      </c>
      <c r="K343" t="s">
        <v>4365</v>
      </c>
      <c r="L343">
        <f t="shared" si="31"/>
        <v>317533</v>
      </c>
      <c r="M343">
        <f t="shared" si="32"/>
        <v>318021</v>
      </c>
      <c r="N343">
        <f t="shared" si="33"/>
        <v>0</v>
      </c>
      <c r="O343">
        <f t="shared" si="34"/>
        <v>0</v>
      </c>
      <c r="U343" s="4">
        <f t="shared" si="30"/>
        <v>163</v>
      </c>
    </row>
    <row r="344" spans="1:21" ht="15.75">
      <c r="A344" s="3">
        <v>318371</v>
      </c>
      <c r="B344" s="3">
        <v>318847</v>
      </c>
      <c r="C344" t="s">
        <v>0</v>
      </c>
      <c r="D344">
        <v>158</v>
      </c>
      <c r="E344">
        <v>15676227</v>
      </c>
      <c r="F344" t="s">
        <v>0</v>
      </c>
      <c r="G344" t="s">
        <v>812</v>
      </c>
      <c r="H344" t="s">
        <v>0</v>
      </c>
      <c r="I344" t="s">
        <v>813</v>
      </c>
      <c r="J344" t="s">
        <v>5263</v>
      </c>
      <c r="K344" t="s">
        <v>4179</v>
      </c>
      <c r="L344">
        <f t="shared" si="31"/>
        <v>0</v>
      </c>
      <c r="M344">
        <f t="shared" si="32"/>
        <v>0</v>
      </c>
      <c r="N344">
        <f t="shared" si="33"/>
        <v>318371</v>
      </c>
      <c r="O344">
        <f t="shared" si="34"/>
        <v>318847</v>
      </c>
      <c r="U344" s="4">
        <f t="shared" si="30"/>
        <v>159</v>
      </c>
    </row>
    <row r="345" spans="1:21" ht="15.75">
      <c r="A345" s="3">
        <v>318859</v>
      </c>
      <c r="B345" s="3">
        <v>319287</v>
      </c>
      <c r="C345" t="s">
        <v>0</v>
      </c>
      <c r="D345">
        <v>142</v>
      </c>
      <c r="E345">
        <v>15676228</v>
      </c>
      <c r="F345" t="s">
        <v>0</v>
      </c>
      <c r="G345" t="s">
        <v>814</v>
      </c>
      <c r="H345" t="s">
        <v>0</v>
      </c>
      <c r="I345" t="s">
        <v>815</v>
      </c>
      <c r="J345" t="s">
        <v>5263</v>
      </c>
      <c r="K345" t="s">
        <v>4179</v>
      </c>
      <c r="L345">
        <f t="shared" si="31"/>
        <v>0</v>
      </c>
      <c r="M345">
        <f t="shared" si="32"/>
        <v>0</v>
      </c>
      <c r="N345">
        <f t="shared" si="33"/>
        <v>318859</v>
      </c>
      <c r="O345">
        <f t="shared" si="34"/>
        <v>319287</v>
      </c>
      <c r="U345" s="4">
        <f t="shared" si="30"/>
        <v>143</v>
      </c>
    </row>
    <row r="346" spans="1:21" ht="15.75">
      <c r="A346" s="3">
        <v>319399</v>
      </c>
      <c r="B346" s="3">
        <v>319644</v>
      </c>
      <c r="C346" t="s">
        <v>11</v>
      </c>
      <c r="D346">
        <v>81</v>
      </c>
      <c r="E346">
        <v>15676229</v>
      </c>
      <c r="F346" t="s">
        <v>0</v>
      </c>
      <c r="G346" t="s">
        <v>816</v>
      </c>
      <c r="H346" t="s">
        <v>0</v>
      </c>
      <c r="I346" t="s">
        <v>0</v>
      </c>
      <c r="J346" t="s">
        <v>5263</v>
      </c>
      <c r="K346" t="s">
        <v>4179</v>
      </c>
      <c r="L346">
        <f t="shared" si="31"/>
        <v>319399</v>
      </c>
      <c r="M346">
        <f t="shared" si="32"/>
        <v>319644</v>
      </c>
      <c r="N346">
        <f t="shared" si="33"/>
        <v>0</v>
      </c>
      <c r="O346">
        <f t="shared" si="34"/>
        <v>0</v>
      </c>
      <c r="U346" s="4">
        <f t="shared" si="30"/>
        <v>82</v>
      </c>
    </row>
    <row r="347" spans="1:21" ht="15.75">
      <c r="A347" s="3">
        <v>321328</v>
      </c>
      <c r="B347" s="3">
        <v>323187</v>
      </c>
      <c r="C347" t="s">
        <v>11</v>
      </c>
      <c r="D347">
        <v>619</v>
      </c>
      <c r="E347">
        <v>566328918</v>
      </c>
      <c r="F347" t="s">
        <v>817</v>
      </c>
      <c r="G347" t="s">
        <v>818</v>
      </c>
      <c r="H347" t="s">
        <v>0</v>
      </c>
      <c r="I347" t="s">
        <v>0</v>
      </c>
      <c r="J347" t="s">
        <v>5263</v>
      </c>
      <c r="K347" t="s">
        <v>4366</v>
      </c>
      <c r="L347">
        <f t="shared" si="31"/>
        <v>321328</v>
      </c>
      <c r="M347">
        <f t="shared" si="32"/>
        <v>323187</v>
      </c>
      <c r="N347">
        <f t="shared" si="33"/>
        <v>0</v>
      </c>
      <c r="O347">
        <f t="shared" si="34"/>
        <v>0</v>
      </c>
      <c r="U347" s="4">
        <f t="shared" si="30"/>
        <v>620</v>
      </c>
    </row>
    <row r="348" spans="1:21" ht="15.75">
      <c r="A348" s="3">
        <v>323429</v>
      </c>
      <c r="B348" s="3">
        <v>324895</v>
      </c>
      <c r="C348" t="s">
        <v>11</v>
      </c>
      <c r="D348">
        <v>488</v>
      </c>
      <c r="E348">
        <v>15676230</v>
      </c>
      <c r="F348" t="s">
        <v>0</v>
      </c>
      <c r="G348" t="s">
        <v>819</v>
      </c>
      <c r="H348" t="s">
        <v>0</v>
      </c>
      <c r="I348" t="s">
        <v>820</v>
      </c>
      <c r="J348" t="s">
        <v>5263</v>
      </c>
      <c r="K348" t="s">
        <v>4179</v>
      </c>
      <c r="L348">
        <f t="shared" si="31"/>
        <v>323429</v>
      </c>
      <c r="M348">
        <f t="shared" si="32"/>
        <v>324895</v>
      </c>
      <c r="N348">
        <f t="shared" si="33"/>
        <v>0</v>
      </c>
      <c r="O348">
        <f t="shared" si="34"/>
        <v>0</v>
      </c>
      <c r="U348" s="4">
        <f t="shared" si="30"/>
        <v>489</v>
      </c>
    </row>
    <row r="349" spans="1:21" ht="15.75">
      <c r="A349" s="3">
        <v>325096</v>
      </c>
      <c r="B349" s="3">
        <v>326064</v>
      </c>
      <c r="C349" t="s">
        <v>0</v>
      </c>
      <c r="D349">
        <v>322</v>
      </c>
      <c r="E349">
        <v>15676231</v>
      </c>
      <c r="F349" t="s">
        <v>0</v>
      </c>
      <c r="G349" t="s">
        <v>821</v>
      </c>
      <c r="H349" t="s">
        <v>0</v>
      </c>
      <c r="I349" t="s">
        <v>822</v>
      </c>
      <c r="J349" t="s">
        <v>5263</v>
      </c>
      <c r="K349" t="s">
        <v>4179</v>
      </c>
      <c r="L349">
        <f t="shared" si="31"/>
        <v>0</v>
      </c>
      <c r="M349">
        <f t="shared" si="32"/>
        <v>0</v>
      </c>
      <c r="N349">
        <f t="shared" si="33"/>
        <v>325096</v>
      </c>
      <c r="O349">
        <f t="shared" si="34"/>
        <v>326064</v>
      </c>
      <c r="U349" s="4">
        <f t="shared" si="30"/>
        <v>323</v>
      </c>
    </row>
    <row r="350" spans="1:21" ht="15.75">
      <c r="A350" s="3">
        <v>326142</v>
      </c>
      <c r="B350" s="3">
        <v>327434</v>
      </c>
      <c r="C350" t="s">
        <v>11</v>
      </c>
      <c r="D350">
        <v>430</v>
      </c>
      <c r="E350">
        <v>15676232</v>
      </c>
      <c r="F350" t="s">
        <v>0</v>
      </c>
      <c r="G350" t="s">
        <v>823</v>
      </c>
      <c r="H350" t="s">
        <v>0</v>
      </c>
      <c r="I350" t="s">
        <v>824</v>
      </c>
      <c r="J350" t="s">
        <v>5263</v>
      </c>
      <c r="K350" t="s">
        <v>4179</v>
      </c>
      <c r="L350">
        <f t="shared" si="31"/>
        <v>326142</v>
      </c>
      <c r="M350">
        <f t="shared" si="32"/>
        <v>327434</v>
      </c>
      <c r="N350">
        <f t="shared" si="33"/>
        <v>0</v>
      </c>
      <c r="O350">
        <f t="shared" si="34"/>
        <v>0</v>
      </c>
      <c r="U350" s="4">
        <f t="shared" si="30"/>
        <v>431</v>
      </c>
    </row>
    <row r="351" spans="1:21" ht="15.75">
      <c r="A351" s="3">
        <v>327937</v>
      </c>
      <c r="B351" s="3">
        <v>328623</v>
      </c>
      <c r="C351" t="s">
        <v>0</v>
      </c>
      <c r="D351">
        <v>228</v>
      </c>
      <c r="E351">
        <v>15676233</v>
      </c>
      <c r="F351" t="s">
        <v>0</v>
      </c>
      <c r="G351" t="s">
        <v>825</v>
      </c>
      <c r="H351" t="s">
        <v>0</v>
      </c>
      <c r="I351" t="s">
        <v>826</v>
      </c>
      <c r="J351" t="s">
        <v>5263</v>
      </c>
      <c r="K351" t="s">
        <v>4179</v>
      </c>
      <c r="L351">
        <f t="shared" si="31"/>
        <v>0</v>
      </c>
      <c r="M351">
        <f t="shared" si="32"/>
        <v>0</v>
      </c>
      <c r="N351">
        <f t="shared" si="33"/>
        <v>327937</v>
      </c>
      <c r="O351">
        <f t="shared" si="34"/>
        <v>328623</v>
      </c>
      <c r="U351" s="4">
        <f t="shared" si="30"/>
        <v>229</v>
      </c>
    </row>
    <row r="352" spans="1:21" ht="15.75">
      <c r="A352" s="3">
        <v>328698</v>
      </c>
      <c r="B352" s="3">
        <v>329171</v>
      </c>
      <c r="C352" t="s">
        <v>0</v>
      </c>
      <c r="D352">
        <v>157</v>
      </c>
      <c r="E352">
        <v>15676234</v>
      </c>
      <c r="F352" t="s">
        <v>0</v>
      </c>
      <c r="G352" t="s">
        <v>827</v>
      </c>
      <c r="H352" t="s">
        <v>0</v>
      </c>
      <c r="I352" t="s">
        <v>828</v>
      </c>
      <c r="J352" t="s">
        <v>5263</v>
      </c>
      <c r="K352" t="s">
        <v>4367</v>
      </c>
      <c r="L352">
        <f t="shared" si="31"/>
        <v>0</v>
      </c>
      <c r="M352">
        <f t="shared" si="32"/>
        <v>0</v>
      </c>
      <c r="N352">
        <f t="shared" si="33"/>
        <v>328698</v>
      </c>
      <c r="O352">
        <f t="shared" si="34"/>
        <v>329171</v>
      </c>
      <c r="U352" s="4">
        <f t="shared" si="30"/>
        <v>158</v>
      </c>
    </row>
    <row r="353" spans="1:21" ht="15.75">
      <c r="A353" s="3">
        <v>329613</v>
      </c>
      <c r="B353" s="3">
        <v>330767</v>
      </c>
      <c r="C353" t="s">
        <v>11</v>
      </c>
      <c r="D353">
        <v>384</v>
      </c>
      <c r="E353">
        <v>15676235</v>
      </c>
      <c r="F353" t="s">
        <v>829</v>
      </c>
      <c r="G353" t="s">
        <v>830</v>
      </c>
      <c r="H353" t="s">
        <v>0</v>
      </c>
      <c r="I353" t="s">
        <v>831</v>
      </c>
      <c r="J353" t="s">
        <v>5263</v>
      </c>
      <c r="K353" t="s">
        <v>4368</v>
      </c>
      <c r="L353">
        <f t="shared" si="31"/>
        <v>329613</v>
      </c>
      <c r="M353">
        <f t="shared" si="32"/>
        <v>330767</v>
      </c>
      <c r="N353">
        <f t="shared" si="33"/>
        <v>0</v>
      </c>
      <c r="O353">
        <f t="shared" si="34"/>
        <v>0</v>
      </c>
      <c r="U353" s="4">
        <f t="shared" si="30"/>
        <v>385</v>
      </c>
    </row>
    <row r="354" spans="1:21" ht="15.75">
      <c r="A354" s="3">
        <v>330791</v>
      </c>
      <c r="B354" s="3">
        <v>332317</v>
      </c>
      <c r="C354" t="s">
        <v>11</v>
      </c>
      <c r="D354">
        <v>508</v>
      </c>
      <c r="E354">
        <v>15676236</v>
      </c>
      <c r="F354" t="s">
        <v>832</v>
      </c>
      <c r="G354" t="s">
        <v>833</v>
      </c>
      <c r="H354" t="s">
        <v>0</v>
      </c>
      <c r="I354" t="s">
        <v>834</v>
      </c>
      <c r="J354" t="s">
        <v>5263</v>
      </c>
      <c r="K354" t="s">
        <v>4368</v>
      </c>
      <c r="L354">
        <f t="shared" si="31"/>
        <v>330791</v>
      </c>
      <c r="M354">
        <f t="shared" si="32"/>
        <v>332317</v>
      </c>
      <c r="N354">
        <f t="shared" si="33"/>
        <v>0</v>
      </c>
      <c r="O354">
        <f t="shared" si="34"/>
        <v>0</v>
      </c>
      <c r="U354" s="4">
        <f t="shared" si="30"/>
        <v>509</v>
      </c>
    </row>
    <row r="355" spans="1:21" ht="15.75">
      <c r="A355" s="3">
        <v>332567</v>
      </c>
      <c r="B355" s="3">
        <v>332800</v>
      </c>
      <c r="C355" t="s">
        <v>11</v>
      </c>
      <c r="D355">
        <v>77</v>
      </c>
      <c r="E355">
        <v>15676238</v>
      </c>
      <c r="F355" t="s">
        <v>835</v>
      </c>
      <c r="G355" t="s">
        <v>836</v>
      </c>
      <c r="H355" t="s">
        <v>0</v>
      </c>
      <c r="I355" t="s">
        <v>837</v>
      </c>
      <c r="J355" t="s">
        <v>5263</v>
      </c>
      <c r="K355" t="s">
        <v>4369</v>
      </c>
      <c r="L355">
        <f t="shared" si="31"/>
        <v>332567</v>
      </c>
      <c r="M355">
        <f t="shared" si="32"/>
        <v>332800</v>
      </c>
      <c r="N355">
        <f t="shared" si="33"/>
        <v>0</v>
      </c>
      <c r="O355">
        <f t="shared" si="34"/>
        <v>0</v>
      </c>
      <c r="U355" s="4">
        <f t="shared" si="30"/>
        <v>78</v>
      </c>
    </row>
    <row r="356" spans="1:21" ht="15.75">
      <c r="A356" s="3">
        <v>332832</v>
      </c>
      <c r="B356" s="3">
        <v>332987</v>
      </c>
      <c r="C356" t="s">
        <v>11</v>
      </c>
      <c r="D356">
        <v>51</v>
      </c>
      <c r="E356">
        <v>15676239</v>
      </c>
      <c r="F356" t="s">
        <v>838</v>
      </c>
      <c r="G356" t="s">
        <v>839</v>
      </c>
      <c r="H356" t="s">
        <v>0</v>
      </c>
      <c r="I356" t="s">
        <v>840</v>
      </c>
      <c r="J356" t="s">
        <v>5263</v>
      </c>
      <c r="K356" t="s">
        <v>4370</v>
      </c>
      <c r="L356">
        <f t="shared" si="31"/>
        <v>332832</v>
      </c>
      <c r="M356">
        <f t="shared" si="32"/>
        <v>332987</v>
      </c>
      <c r="N356">
        <f t="shared" si="33"/>
        <v>0</v>
      </c>
      <c r="O356">
        <f t="shared" si="34"/>
        <v>0</v>
      </c>
      <c r="U356" s="4">
        <f t="shared" si="30"/>
        <v>52</v>
      </c>
    </row>
    <row r="357" spans="1:21" ht="15.75">
      <c r="A357" s="3">
        <v>333176</v>
      </c>
      <c r="B357" s="3">
        <v>334360</v>
      </c>
      <c r="C357" t="s">
        <v>0</v>
      </c>
      <c r="D357">
        <v>394</v>
      </c>
      <c r="E357">
        <v>15676240</v>
      </c>
      <c r="F357" t="s">
        <v>0</v>
      </c>
      <c r="G357" t="s">
        <v>841</v>
      </c>
      <c r="H357" t="s">
        <v>0</v>
      </c>
      <c r="I357" t="s">
        <v>842</v>
      </c>
      <c r="J357" t="s">
        <v>5263</v>
      </c>
      <c r="K357" t="s">
        <v>4179</v>
      </c>
      <c r="L357">
        <f t="shared" si="31"/>
        <v>0</v>
      </c>
      <c r="M357">
        <f t="shared" si="32"/>
        <v>0</v>
      </c>
      <c r="N357">
        <f t="shared" si="33"/>
        <v>333176</v>
      </c>
      <c r="O357">
        <f t="shared" si="34"/>
        <v>334360</v>
      </c>
      <c r="U357" s="4">
        <f t="shared" si="30"/>
        <v>395</v>
      </c>
    </row>
    <row r="358" spans="1:21" ht="15.75">
      <c r="A358" s="3">
        <v>334699</v>
      </c>
      <c r="B358" s="3">
        <v>334971</v>
      </c>
      <c r="C358" t="s">
        <v>0</v>
      </c>
      <c r="D358">
        <v>90</v>
      </c>
      <c r="E358">
        <v>15676241</v>
      </c>
      <c r="F358" t="s">
        <v>843</v>
      </c>
      <c r="G358" t="s">
        <v>844</v>
      </c>
      <c r="H358" t="s">
        <v>0</v>
      </c>
      <c r="I358" t="s">
        <v>845</v>
      </c>
      <c r="J358" t="s">
        <v>5263</v>
      </c>
      <c r="K358" t="s">
        <v>4371</v>
      </c>
      <c r="L358">
        <f t="shared" si="31"/>
        <v>0</v>
      </c>
      <c r="M358">
        <f t="shared" si="32"/>
        <v>0</v>
      </c>
      <c r="N358">
        <f t="shared" si="33"/>
        <v>334699</v>
      </c>
      <c r="O358">
        <f t="shared" si="34"/>
        <v>334971</v>
      </c>
      <c r="U358" s="4">
        <f t="shared" si="30"/>
        <v>91</v>
      </c>
    </row>
    <row r="359" spans="1:21" ht="15.75">
      <c r="A359" s="3">
        <v>334996</v>
      </c>
      <c r="B359" s="3">
        <v>335304</v>
      </c>
      <c r="C359" t="s">
        <v>0</v>
      </c>
      <c r="D359">
        <v>102</v>
      </c>
      <c r="E359">
        <v>15676242</v>
      </c>
      <c r="F359" t="s">
        <v>846</v>
      </c>
      <c r="G359" t="s">
        <v>847</v>
      </c>
      <c r="H359" t="s">
        <v>0</v>
      </c>
      <c r="I359" t="s">
        <v>848</v>
      </c>
      <c r="J359" t="s">
        <v>5263</v>
      </c>
      <c r="K359" t="s">
        <v>4372</v>
      </c>
      <c r="L359">
        <f t="shared" si="31"/>
        <v>0</v>
      </c>
      <c r="M359">
        <f t="shared" si="32"/>
        <v>0</v>
      </c>
      <c r="N359">
        <f t="shared" si="33"/>
        <v>334996</v>
      </c>
      <c r="O359">
        <f t="shared" si="34"/>
        <v>335304</v>
      </c>
      <c r="U359" s="4">
        <f t="shared" si="30"/>
        <v>103</v>
      </c>
    </row>
    <row r="360" spans="1:21" ht="15.75">
      <c r="A360" s="3">
        <v>335528</v>
      </c>
      <c r="B360" s="3">
        <v>336502</v>
      </c>
      <c r="C360" t="s">
        <v>11</v>
      </c>
      <c r="D360">
        <v>324</v>
      </c>
      <c r="E360">
        <v>15676243</v>
      </c>
      <c r="F360" t="s">
        <v>849</v>
      </c>
      <c r="G360" t="s">
        <v>850</v>
      </c>
      <c r="H360" t="s">
        <v>0</v>
      </c>
      <c r="I360" t="s">
        <v>733</v>
      </c>
      <c r="J360" t="s">
        <v>5263</v>
      </c>
      <c r="K360" t="s">
        <v>4373</v>
      </c>
      <c r="L360">
        <f t="shared" si="31"/>
        <v>335528</v>
      </c>
      <c r="M360">
        <f t="shared" si="32"/>
        <v>336502</v>
      </c>
      <c r="N360">
        <f t="shared" si="33"/>
        <v>0</v>
      </c>
      <c r="O360">
        <f t="shared" si="34"/>
        <v>0</v>
      </c>
      <c r="U360" s="4">
        <f t="shared" si="30"/>
        <v>325</v>
      </c>
    </row>
    <row r="361" spans="1:21" ht="15.75">
      <c r="A361" s="3">
        <v>337073</v>
      </c>
      <c r="B361" s="3">
        <v>337177</v>
      </c>
      <c r="C361" t="s">
        <v>11</v>
      </c>
      <c r="D361">
        <v>34</v>
      </c>
      <c r="E361">
        <v>15676244</v>
      </c>
      <c r="F361" t="s">
        <v>0</v>
      </c>
      <c r="G361" t="s">
        <v>851</v>
      </c>
      <c r="H361" t="s">
        <v>0</v>
      </c>
      <c r="I361" t="s">
        <v>0</v>
      </c>
      <c r="J361" t="s">
        <v>5263</v>
      </c>
      <c r="K361" t="s">
        <v>4179</v>
      </c>
      <c r="L361">
        <f t="shared" si="31"/>
        <v>337073</v>
      </c>
      <c r="M361">
        <f t="shared" si="32"/>
        <v>337177</v>
      </c>
      <c r="N361">
        <f t="shared" si="33"/>
        <v>0</v>
      </c>
      <c r="O361">
        <f t="shared" si="34"/>
        <v>0</v>
      </c>
      <c r="U361" s="4">
        <f t="shared" si="30"/>
        <v>35</v>
      </c>
    </row>
    <row r="362" spans="1:21" ht="15.75">
      <c r="A362" s="3">
        <v>337395</v>
      </c>
      <c r="B362" s="3">
        <v>339071</v>
      </c>
      <c r="C362" t="s">
        <v>11</v>
      </c>
      <c r="D362">
        <v>558</v>
      </c>
      <c r="E362">
        <v>15676245</v>
      </c>
      <c r="F362" t="s">
        <v>852</v>
      </c>
      <c r="G362" t="s">
        <v>853</v>
      </c>
      <c r="H362" t="s">
        <v>0</v>
      </c>
      <c r="I362" t="s">
        <v>854</v>
      </c>
      <c r="J362" t="s">
        <v>5263</v>
      </c>
      <c r="K362" t="s">
        <v>4374</v>
      </c>
      <c r="L362">
        <f t="shared" si="31"/>
        <v>337395</v>
      </c>
      <c r="M362">
        <f t="shared" si="32"/>
        <v>339071</v>
      </c>
      <c r="N362">
        <f t="shared" si="33"/>
        <v>0</v>
      </c>
      <c r="O362">
        <f t="shared" si="34"/>
        <v>0</v>
      </c>
      <c r="U362" s="4">
        <f t="shared" si="30"/>
        <v>559</v>
      </c>
    </row>
    <row r="363" spans="1:21" ht="15.75">
      <c r="A363" s="3">
        <v>339156</v>
      </c>
      <c r="B363" s="3">
        <v>339365</v>
      </c>
      <c r="C363" t="s">
        <v>0</v>
      </c>
      <c r="D363">
        <v>69</v>
      </c>
      <c r="E363">
        <v>15676246</v>
      </c>
      <c r="F363" t="s">
        <v>0</v>
      </c>
      <c r="G363" t="s">
        <v>855</v>
      </c>
      <c r="H363" t="s">
        <v>0</v>
      </c>
      <c r="I363" t="s">
        <v>856</v>
      </c>
      <c r="J363" t="s">
        <v>5263</v>
      </c>
      <c r="K363" t="s">
        <v>4179</v>
      </c>
      <c r="L363">
        <f t="shared" si="31"/>
        <v>0</v>
      </c>
      <c r="M363">
        <f t="shared" si="32"/>
        <v>0</v>
      </c>
      <c r="N363">
        <f t="shared" si="33"/>
        <v>339156</v>
      </c>
      <c r="O363">
        <f t="shared" si="34"/>
        <v>339365</v>
      </c>
      <c r="U363" s="4">
        <f t="shared" si="30"/>
        <v>70</v>
      </c>
    </row>
    <row r="364" spans="1:21" ht="15.75">
      <c r="A364" s="3">
        <v>339358</v>
      </c>
      <c r="B364" s="3">
        <v>339990</v>
      </c>
      <c r="C364" t="s">
        <v>0</v>
      </c>
      <c r="D364">
        <v>210</v>
      </c>
      <c r="E364">
        <v>15677989</v>
      </c>
      <c r="F364" t="s">
        <v>0</v>
      </c>
      <c r="G364" t="s">
        <v>857</v>
      </c>
      <c r="H364" t="s">
        <v>0</v>
      </c>
      <c r="I364" t="s">
        <v>858</v>
      </c>
      <c r="J364" t="s">
        <v>5263</v>
      </c>
      <c r="K364" t="s">
        <v>4375</v>
      </c>
      <c r="L364">
        <f t="shared" si="31"/>
        <v>0</v>
      </c>
      <c r="M364">
        <f t="shared" si="32"/>
        <v>0</v>
      </c>
      <c r="N364">
        <f t="shared" si="33"/>
        <v>339358</v>
      </c>
      <c r="O364">
        <f t="shared" si="34"/>
        <v>339990</v>
      </c>
      <c r="U364" s="4">
        <f t="shared" si="30"/>
        <v>211</v>
      </c>
    </row>
    <row r="365" spans="1:21" ht="15.75">
      <c r="A365" s="3">
        <v>339992</v>
      </c>
      <c r="B365" s="3">
        <v>340852</v>
      </c>
      <c r="C365" t="s">
        <v>0</v>
      </c>
      <c r="D365">
        <v>286</v>
      </c>
      <c r="E365">
        <v>15676247</v>
      </c>
      <c r="F365" t="s">
        <v>859</v>
      </c>
      <c r="G365" t="s">
        <v>860</v>
      </c>
      <c r="H365" t="s">
        <v>0</v>
      </c>
      <c r="I365" t="s">
        <v>861</v>
      </c>
      <c r="J365" t="s">
        <v>5263</v>
      </c>
      <c r="K365" t="s">
        <v>4376</v>
      </c>
      <c r="L365">
        <f t="shared" si="31"/>
        <v>0</v>
      </c>
      <c r="M365">
        <f t="shared" si="32"/>
        <v>0</v>
      </c>
      <c r="N365">
        <f t="shared" si="33"/>
        <v>339992</v>
      </c>
      <c r="O365">
        <f t="shared" si="34"/>
        <v>340852</v>
      </c>
      <c r="U365" s="4">
        <f t="shared" si="30"/>
        <v>287</v>
      </c>
    </row>
    <row r="366" spans="1:21" ht="15.75">
      <c r="A366" s="3">
        <v>340926</v>
      </c>
      <c r="B366" s="3">
        <v>342158</v>
      </c>
      <c r="C366" t="s">
        <v>0</v>
      </c>
      <c r="D366">
        <v>410</v>
      </c>
      <c r="E366">
        <v>15676248</v>
      </c>
      <c r="F366" t="s">
        <v>862</v>
      </c>
      <c r="G366" t="s">
        <v>863</v>
      </c>
      <c r="H366" t="s">
        <v>0</v>
      </c>
      <c r="I366" t="s">
        <v>864</v>
      </c>
      <c r="J366" t="s">
        <v>5263</v>
      </c>
      <c r="K366" t="s">
        <v>4377</v>
      </c>
      <c r="L366">
        <f t="shared" si="31"/>
        <v>0</v>
      </c>
      <c r="M366">
        <f t="shared" si="32"/>
        <v>0</v>
      </c>
      <c r="N366">
        <f t="shared" si="33"/>
        <v>340926</v>
      </c>
      <c r="O366">
        <f t="shared" si="34"/>
        <v>342158</v>
      </c>
      <c r="U366" s="4">
        <f t="shared" si="30"/>
        <v>411</v>
      </c>
    </row>
    <row r="367" spans="1:21" ht="15.75">
      <c r="A367" s="3">
        <v>342515</v>
      </c>
      <c r="B367" s="3">
        <v>344158</v>
      </c>
      <c r="C367" t="s">
        <v>11</v>
      </c>
      <c r="D367">
        <v>547</v>
      </c>
      <c r="E367">
        <v>15676249</v>
      </c>
      <c r="F367" t="s">
        <v>865</v>
      </c>
      <c r="G367" t="s">
        <v>866</v>
      </c>
      <c r="H367" t="s">
        <v>0</v>
      </c>
      <c r="I367" t="s">
        <v>867</v>
      </c>
      <c r="J367" t="s">
        <v>5263</v>
      </c>
      <c r="K367" t="s">
        <v>4378</v>
      </c>
      <c r="L367">
        <f t="shared" si="31"/>
        <v>342515</v>
      </c>
      <c r="M367">
        <f t="shared" si="32"/>
        <v>344158</v>
      </c>
      <c r="N367">
        <f t="shared" si="33"/>
        <v>0</v>
      </c>
      <c r="O367">
        <f t="shared" si="34"/>
        <v>0</v>
      </c>
      <c r="U367" s="4">
        <f t="shared" si="30"/>
        <v>548</v>
      </c>
    </row>
    <row r="368" spans="1:21" ht="15.75">
      <c r="A368" s="3">
        <v>344368</v>
      </c>
      <c r="B368" s="3">
        <v>345189</v>
      </c>
      <c r="C368" t="s">
        <v>11</v>
      </c>
      <c r="D368">
        <v>273</v>
      </c>
      <c r="E368">
        <v>15676250</v>
      </c>
      <c r="F368" t="s">
        <v>868</v>
      </c>
      <c r="G368" t="s">
        <v>869</v>
      </c>
      <c r="H368" t="s">
        <v>0</v>
      </c>
      <c r="I368" t="s">
        <v>870</v>
      </c>
      <c r="J368" t="s">
        <v>5263</v>
      </c>
      <c r="K368" t="s">
        <v>4379</v>
      </c>
      <c r="L368">
        <f t="shared" si="31"/>
        <v>344368</v>
      </c>
      <c r="M368">
        <f t="shared" si="32"/>
        <v>345189</v>
      </c>
      <c r="N368">
        <f t="shared" si="33"/>
        <v>0</v>
      </c>
      <c r="O368">
        <f t="shared" si="34"/>
        <v>0</v>
      </c>
      <c r="U368" s="4">
        <f t="shared" si="30"/>
        <v>274</v>
      </c>
    </row>
    <row r="369" spans="1:21" ht="15.75">
      <c r="A369" s="3">
        <v>345344</v>
      </c>
      <c r="B369" s="3">
        <v>346129</v>
      </c>
      <c r="C369" t="s">
        <v>11</v>
      </c>
      <c r="D369">
        <v>261</v>
      </c>
      <c r="E369">
        <v>15676251</v>
      </c>
      <c r="F369" t="s">
        <v>871</v>
      </c>
      <c r="G369" t="s">
        <v>872</v>
      </c>
      <c r="H369" t="s">
        <v>0</v>
      </c>
      <c r="I369" t="s">
        <v>873</v>
      </c>
      <c r="J369" t="s">
        <v>5263</v>
      </c>
      <c r="K369" t="s">
        <v>4380</v>
      </c>
      <c r="L369">
        <f t="shared" si="31"/>
        <v>345344</v>
      </c>
      <c r="M369">
        <f t="shared" si="32"/>
        <v>346129</v>
      </c>
      <c r="N369">
        <f t="shared" si="33"/>
        <v>0</v>
      </c>
      <c r="O369">
        <f t="shared" si="34"/>
        <v>0</v>
      </c>
      <c r="U369" s="4">
        <f t="shared" si="30"/>
        <v>262</v>
      </c>
    </row>
    <row r="370" spans="1:21" ht="15.75">
      <c r="A370" s="3">
        <v>346373</v>
      </c>
      <c r="B370" s="3">
        <v>347371</v>
      </c>
      <c r="C370" t="s">
        <v>0</v>
      </c>
      <c r="D370">
        <v>332</v>
      </c>
      <c r="E370">
        <v>15676252</v>
      </c>
      <c r="F370" t="s">
        <v>0</v>
      </c>
      <c r="G370" t="s">
        <v>874</v>
      </c>
      <c r="H370" t="s">
        <v>0</v>
      </c>
      <c r="I370" t="s">
        <v>875</v>
      </c>
      <c r="J370" t="s">
        <v>5263</v>
      </c>
      <c r="K370" t="s">
        <v>4381</v>
      </c>
      <c r="L370">
        <f t="shared" si="31"/>
        <v>0</v>
      </c>
      <c r="M370">
        <f t="shared" si="32"/>
        <v>0</v>
      </c>
      <c r="N370">
        <f t="shared" si="33"/>
        <v>346373</v>
      </c>
      <c r="O370">
        <f t="shared" si="34"/>
        <v>347371</v>
      </c>
      <c r="U370" s="4">
        <f t="shared" si="30"/>
        <v>333</v>
      </c>
    </row>
    <row r="371" spans="1:21" ht="15.75">
      <c r="A371" s="3">
        <v>347639</v>
      </c>
      <c r="B371" s="3">
        <v>347995</v>
      </c>
      <c r="C371" t="s">
        <v>11</v>
      </c>
      <c r="D371">
        <v>118</v>
      </c>
      <c r="E371">
        <v>566328915</v>
      </c>
      <c r="F371" t="s">
        <v>0</v>
      </c>
      <c r="G371" t="s">
        <v>876</v>
      </c>
      <c r="H371" t="s">
        <v>0</v>
      </c>
      <c r="I371" t="s">
        <v>0</v>
      </c>
      <c r="J371" t="s">
        <v>5263</v>
      </c>
      <c r="K371" t="s">
        <v>4179</v>
      </c>
      <c r="L371">
        <f t="shared" si="31"/>
        <v>347639</v>
      </c>
      <c r="M371">
        <f t="shared" si="32"/>
        <v>347995</v>
      </c>
      <c r="N371">
        <f t="shared" si="33"/>
        <v>0</v>
      </c>
      <c r="O371">
        <f t="shared" si="34"/>
        <v>0</v>
      </c>
      <c r="U371" s="4">
        <f t="shared" si="30"/>
        <v>119</v>
      </c>
    </row>
    <row r="372" spans="1:21" ht="15.75">
      <c r="A372" s="3">
        <v>348006</v>
      </c>
      <c r="B372" s="3">
        <v>349175</v>
      </c>
      <c r="C372" t="s">
        <v>11</v>
      </c>
      <c r="D372">
        <v>389</v>
      </c>
      <c r="E372">
        <v>15676254</v>
      </c>
      <c r="F372" t="s">
        <v>0</v>
      </c>
      <c r="G372" t="s">
        <v>877</v>
      </c>
      <c r="H372" t="s">
        <v>0</v>
      </c>
      <c r="I372" t="s">
        <v>878</v>
      </c>
      <c r="J372" t="s">
        <v>5263</v>
      </c>
      <c r="K372" t="s">
        <v>4382</v>
      </c>
      <c r="L372">
        <f t="shared" si="31"/>
        <v>348006</v>
      </c>
      <c r="M372">
        <f t="shared" si="32"/>
        <v>349175</v>
      </c>
      <c r="N372">
        <f t="shared" si="33"/>
        <v>0</v>
      </c>
      <c r="O372">
        <f t="shared" si="34"/>
        <v>0</v>
      </c>
      <c r="U372" s="4">
        <f t="shared" si="30"/>
        <v>390</v>
      </c>
    </row>
    <row r="373" spans="1:21" ht="15.75">
      <c r="A373" s="3">
        <v>349200</v>
      </c>
      <c r="B373" s="3">
        <v>349616</v>
      </c>
      <c r="C373" t="s">
        <v>11</v>
      </c>
      <c r="D373">
        <v>138</v>
      </c>
      <c r="E373">
        <v>15676255</v>
      </c>
      <c r="F373" t="s">
        <v>879</v>
      </c>
      <c r="G373" t="s">
        <v>880</v>
      </c>
      <c r="H373" t="s">
        <v>0</v>
      </c>
      <c r="I373" t="s">
        <v>881</v>
      </c>
      <c r="J373" t="s">
        <v>5263</v>
      </c>
      <c r="K373" t="s">
        <v>4383</v>
      </c>
      <c r="L373">
        <f t="shared" si="31"/>
        <v>349200</v>
      </c>
      <c r="M373">
        <f t="shared" si="32"/>
        <v>349616</v>
      </c>
      <c r="N373">
        <f t="shared" si="33"/>
        <v>0</v>
      </c>
      <c r="O373">
        <f t="shared" si="34"/>
        <v>0</v>
      </c>
      <c r="U373" s="4">
        <f t="shared" si="30"/>
        <v>139</v>
      </c>
    </row>
    <row r="374" spans="1:21" ht="15.75">
      <c r="A374" s="3">
        <v>349788</v>
      </c>
      <c r="B374" s="3">
        <v>352415</v>
      </c>
      <c r="C374" t="s">
        <v>0</v>
      </c>
      <c r="D374">
        <v>875</v>
      </c>
      <c r="E374">
        <v>15676256</v>
      </c>
      <c r="F374" t="s">
        <v>0</v>
      </c>
      <c r="G374" t="s">
        <v>882</v>
      </c>
      <c r="H374" t="s">
        <v>0</v>
      </c>
      <c r="I374" t="s">
        <v>883</v>
      </c>
      <c r="J374" t="s">
        <v>5263</v>
      </c>
      <c r="K374" t="s">
        <v>4384</v>
      </c>
      <c r="L374">
        <f t="shared" si="31"/>
        <v>0</v>
      </c>
      <c r="M374">
        <f t="shared" si="32"/>
        <v>0</v>
      </c>
      <c r="N374">
        <f t="shared" si="33"/>
        <v>349788</v>
      </c>
      <c r="O374">
        <f t="shared" si="34"/>
        <v>352415</v>
      </c>
      <c r="U374" s="4">
        <f t="shared" si="30"/>
        <v>876</v>
      </c>
    </row>
    <row r="375" spans="1:21" ht="15.75">
      <c r="A375" s="3">
        <v>352621</v>
      </c>
      <c r="B375" s="3">
        <v>353151</v>
      </c>
      <c r="C375" t="s">
        <v>11</v>
      </c>
      <c r="D375">
        <v>176</v>
      </c>
      <c r="E375">
        <v>15676257</v>
      </c>
      <c r="F375" t="s">
        <v>884</v>
      </c>
      <c r="G375" t="s">
        <v>885</v>
      </c>
      <c r="H375" t="s">
        <v>0</v>
      </c>
      <c r="I375" t="s">
        <v>886</v>
      </c>
      <c r="J375" t="s">
        <v>5263</v>
      </c>
      <c r="K375" t="s">
        <v>4385</v>
      </c>
      <c r="L375">
        <f t="shared" si="31"/>
        <v>352621</v>
      </c>
      <c r="M375">
        <f t="shared" si="32"/>
        <v>353151</v>
      </c>
      <c r="N375">
        <f t="shared" si="33"/>
        <v>0</v>
      </c>
      <c r="O375">
        <f t="shared" si="34"/>
        <v>0</v>
      </c>
      <c r="U375" s="4">
        <f t="shared" si="30"/>
        <v>177</v>
      </c>
    </row>
    <row r="376" spans="1:21" ht="15.75">
      <c r="A376" s="3">
        <v>353166</v>
      </c>
      <c r="B376" s="3">
        <v>353444</v>
      </c>
      <c r="C376" t="s">
        <v>11</v>
      </c>
      <c r="D376">
        <v>92</v>
      </c>
      <c r="E376">
        <v>15676258</v>
      </c>
      <c r="F376" t="s">
        <v>0</v>
      </c>
      <c r="G376" t="s">
        <v>887</v>
      </c>
      <c r="H376" t="s">
        <v>0</v>
      </c>
      <c r="I376" t="s">
        <v>888</v>
      </c>
      <c r="J376" t="s">
        <v>5263</v>
      </c>
      <c r="K376" t="s">
        <v>4179</v>
      </c>
      <c r="L376">
        <f t="shared" si="31"/>
        <v>353166</v>
      </c>
      <c r="M376">
        <f t="shared" si="32"/>
        <v>353444</v>
      </c>
      <c r="N376">
        <f t="shared" si="33"/>
        <v>0</v>
      </c>
      <c r="O376">
        <f t="shared" si="34"/>
        <v>0</v>
      </c>
      <c r="U376" s="4">
        <f t="shared" si="30"/>
        <v>93</v>
      </c>
    </row>
    <row r="377" spans="1:21" ht="15.75">
      <c r="A377" s="3">
        <v>353444</v>
      </c>
      <c r="B377" s="3">
        <v>353722</v>
      </c>
      <c r="C377" t="s">
        <v>11</v>
      </c>
      <c r="D377">
        <v>92</v>
      </c>
      <c r="E377">
        <v>15676259</v>
      </c>
      <c r="F377" t="s">
        <v>0</v>
      </c>
      <c r="G377" t="s">
        <v>889</v>
      </c>
      <c r="H377" t="s">
        <v>0</v>
      </c>
      <c r="I377" t="s">
        <v>890</v>
      </c>
      <c r="J377" t="s">
        <v>5263</v>
      </c>
      <c r="K377" t="s">
        <v>4186</v>
      </c>
      <c r="L377">
        <f t="shared" si="31"/>
        <v>353444</v>
      </c>
      <c r="M377">
        <f t="shared" si="32"/>
        <v>353722</v>
      </c>
      <c r="N377">
        <f t="shared" si="33"/>
        <v>0</v>
      </c>
      <c r="O377">
        <f t="shared" si="34"/>
        <v>0</v>
      </c>
      <c r="U377" s="4">
        <f t="shared" si="30"/>
        <v>93</v>
      </c>
    </row>
    <row r="378" spans="1:21" ht="15.75">
      <c r="A378" s="3">
        <v>353771</v>
      </c>
      <c r="B378" s="3">
        <v>354637</v>
      </c>
      <c r="C378" t="s">
        <v>11</v>
      </c>
      <c r="D378">
        <v>288</v>
      </c>
      <c r="E378">
        <v>15676260</v>
      </c>
      <c r="F378" t="s">
        <v>0</v>
      </c>
      <c r="G378" t="s">
        <v>891</v>
      </c>
      <c r="H378" t="s">
        <v>0</v>
      </c>
      <c r="I378" t="s">
        <v>775</v>
      </c>
      <c r="J378" t="s">
        <v>5263</v>
      </c>
      <c r="K378" t="s">
        <v>4386</v>
      </c>
      <c r="L378">
        <f t="shared" si="31"/>
        <v>353771</v>
      </c>
      <c r="M378">
        <f t="shared" si="32"/>
        <v>354637</v>
      </c>
      <c r="N378">
        <f t="shared" si="33"/>
        <v>0</v>
      </c>
      <c r="O378">
        <f t="shared" si="34"/>
        <v>0</v>
      </c>
      <c r="U378" s="4">
        <f t="shared" si="30"/>
        <v>289</v>
      </c>
    </row>
    <row r="379" spans="1:21" ht="15.75">
      <c r="A379" s="3">
        <v>354708</v>
      </c>
      <c r="B379" s="3">
        <v>355466</v>
      </c>
      <c r="C379" t="s">
        <v>11</v>
      </c>
      <c r="D379">
        <v>252</v>
      </c>
      <c r="E379">
        <v>15676261</v>
      </c>
      <c r="F379" t="s">
        <v>0</v>
      </c>
      <c r="G379" t="s">
        <v>892</v>
      </c>
      <c r="H379" t="s">
        <v>0</v>
      </c>
      <c r="I379" t="s">
        <v>775</v>
      </c>
      <c r="J379" t="s">
        <v>5263</v>
      </c>
      <c r="K379" t="s">
        <v>4179</v>
      </c>
      <c r="L379">
        <f t="shared" si="31"/>
        <v>354708</v>
      </c>
      <c r="M379">
        <f t="shared" si="32"/>
        <v>355466</v>
      </c>
      <c r="N379">
        <f t="shared" si="33"/>
        <v>0</v>
      </c>
      <c r="O379">
        <f t="shared" si="34"/>
        <v>0</v>
      </c>
      <c r="U379" s="4">
        <f t="shared" si="30"/>
        <v>253</v>
      </c>
    </row>
    <row r="380" spans="1:21" ht="15.75">
      <c r="A380" s="3">
        <v>355539</v>
      </c>
      <c r="B380" s="3">
        <v>356030</v>
      </c>
      <c r="C380" t="s">
        <v>11</v>
      </c>
      <c r="D380">
        <v>163</v>
      </c>
      <c r="E380">
        <v>15676262</v>
      </c>
      <c r="F380" t="s">
        <v>0</v>
      </c>
      <c r="G380" t="s">
        <v>893</v>
      </c>
      <c r="H380" t="s">
        <v>0</v>
      </c>
      <c r="I380" t="s">
        <v>894</v>
      </c>
      <c r="J380" t="s">
        <v>5263</v>
      </c>
      <c r="K380" t="s">
        <v>4387</v>
      </c>
      <c r="L380">
        <f t="shared" si="31"/>
        <v>355539</v>
      </c>
      <c r="M380">
        <f t="shared" si="32"/>
        <v>356030</v>
      </c>
      <c r="N380">
        <f t="shared" si="33"/>
        <v>0</v>
      </c>
      <c r="O380">
        <f t="shared" si="34"/>
        <v>0</v>
      </c>
      <c r="U380" s="4">
        <f t="shared" si="30"/>
        <v>164</v>
      </c>
    </row>
    <row r="381" spans="1:21" ht="15.75">
      <c r="A381" s="3">
        <v>356061</v>
      </c>
      <c r="B381" s="3">
        <v>357071</v>
      </c>
      <c r="C381" t="s">
        <v>11</v>
      </c>
      <c r="D381">
        <v>336</v>
      </c>
      <c r="E381">
        <v>15676263</v>
      </c>
      <c r="F381" t="s">
        <v>0</v>
      </c>
      <c r="G381" t="s">
        <v>895</v>
      </c>
      <c r="H381" t="s">
        <v>0</v>
      </c>
      <c r="I381" t="s">
        <v>896</v>
      </c>
      <c r="J381" t="s">
        <v>5263</v>
      </c>
      <c r="K381" t="s">
        <v>4388</v>
      </c>
      <c r="L381">
        <f t="shared" si="31"/>
        <v>356061</v>
      </c>
      <c r="M381">
        <f t="shared" si="32"/>
        <v>357071</v>
      </c>
      <c r="N381">
        <f t="shared" si="33"/>
        <v>0</v>
      </c>
      <c r="O381">
        <f t="shared" si="34"/>
        <v>0</v>
      </c>
      <c r="U381" s="4">
        <f t="shared" si="30"/>
        <v>337</v>
      </c>
    </row>
    <row r="382" spans="1:21" ht="15.75">
      <c r="A382" s="3">
        <v>357141</v>
      </c>
      <c r="B382" s="3">
        <v>358028</v>
      </c>
      <c r="C382" t="s">
        <v>0</v>
      </c>
      <c r="D382">
        <v>295</v>
      </c>
      <c r="E382">
        <v>15676264</v>
      </c>
      <c r="F382" t="s">
        <v>0</v>
      </c>
      <c r="G382" t="s">
        <v>897</v>
      </c>
      <c r="H382" t="s">
        <v>0</v>
      </c>
      <c r="I382" t="s">
        <v>178</v>
      </c>
      <c r="J382" t="s">
        <v>5263</v>
      </c>
      <c r="K382" t="s">
        <v>4389</v>
      </c>
      <c r="L382">
        <f t="shared" si="31"/>
        <v>0</v>
      </c>
      <c r="M382">
        <f t="shared" si="32"/>
        <v>0</v>
      </c>
      <c r="N382">
        <f t="shared" si="33"/>
        <v>357141</v>
      </c>
      <c r="O382">
        <f t="shared" si="34"/>
        <v>358028</v>
      </c>
      <c r="U382" s="4">
        <f t="shared" si="30"/>
        <v>296</v>
      </c>
    </row>
    <row r="383" spans="1:21" ht="15.75">
      <c r="A383" s="3">
        <v>358316</v>
      </c>
      <c r="B383" s="3">
        <v>358675</v>
      </c>
      <c r="C383" t="s">
        <v>0</v>
      </c>
      <c r="D383">
        <v>119</v>
      </c>
      <c r="E383">
        <v>566328914</v>
      </c>
      <c r="F383" t="s">
        <v>0</v>
      </c>
      <c r="G383" t="s">
        <v>898</v>
      </c>
      <c r="H383" t="s">
        <v>0</v>
      </c>
      <c r="I383" t="s">
        <v>0</v>
      </c>
      <c r="J383" t="s">
        <v>5263</v>
      </c>
      <c r="K383" t="s">
        <v>4179</v>
      </c>
      <c r="L383">
        <f t="shared" si="31"/>
        <v>0</v>
      </c>
      <c r="M383">
        <f t="shared" si="32"/>
        <v>0</v>
      </c>
      <c r="N383">
        <f t="shared" si="33"/>
        <v>358316</v>
      </c>
      <c r="O383">
        <f t="shared" si="34"/>
        <v>358675</v>
      </c>
      <c r="U383" s="4">
        <f t="shared" si="30"/>
        <v>120</v>
      </c>
    </row>
    <row r="384" spans="1:21" ht="15.75">
      <c r="A384" s="3">
        <v>358919</v>
      </c>
      <c r="B384" s="3">
        <v>359974</v>
      </c>
      <c r="C384" t="s">
        <v>0</v>
      </c>
      <c r="D384">
        <v>351</v>
      </c>
      <c r="E384">
        <v>15676266</v>
      </c>
      <c r="F384" t="s">
        <v>899</v>
      </c>
      <c r="G384" t="s">
        <v>900</v>
      </c>
      <c r="H384" t="s">
        <v>0</v>
      </c>
      <c r="I384" t="s">
        <v>901</v>
      </c>
      <c r="J384" t="s">
        <v>5263</v>
      </c>
      <c r="K384" t="s">
        <v>4390</v>
      </c>
      <c r="L384">
        <f t="shared" si="31"/>
        <v>0</v>
      </c>
      <c r="M384">
        <f t="shared" si="32"/>
        <v>0</v>
      </c>
      <c r="N384">
        <f t="shared" si="33"/>
        <v>358919</v>
      </c>
      <c r="O384">
        <f t="shared" si="34"/>
        <v>359974</v>
      </c>
      <c r="U384" s="4">
        <f t="shared" si="30"/>
        <v>352</v>
      </c>
    </row>
    <row r="385" spans="1:21" ht="15.75">
      <c r="A385" s="3">
        <v>360071</v>
      </c>
      <c r="B385" s="3">
        <v>361045</v>
      </c>
      <c r="C385" t="s">
        <v>11</v>
      </c>
      <c r="D385">
        <v>324</v>
      </c>
      <c r="E385">
        <v>15676267</v>
      </c>
      <c r="F385" t="s">
        <v>0</v>
      </c>
      <c r="G385" t="s">
        <v>902</v>
      </c>
      <c r="H385" t="s">
        <v>0</v>
      </c>
      <c r="I385" t="s">
        <v>903</v>
      </c>
      <c r="J385" t="s">
        <v>5263</v>
      </c>
      <c r="K385" t="s">
        <v>4391</v>
      </c>
      <c r="L385">
        <f t="shared" si="31"/>
        <v>360071</v>
      </c>
      <c r="M385">
        <f t="shared" si="32"/>
        <v>361045</v>
      </c>
      <c r="N385">
        <f t="shared" si="33"/>
        <v>0</v>
      </c>
      <c r="O385">
        <f t="shared" si="34"/>
        <v>0</v>
      </c>
      <c r="U385" s="4">
        <f t="shared" si="30"/>
        <v>325</v>
      </c>
    </row>
    <row r="386" spans="1:21" ht="15.75">
      <c r="A386" s="3">
        <v>361263</v>
      </c>
      <c r="B386" s="3">
        <v>361799</v>
      </c>
      <c r="C386" t="s">
        <v>11</v>
      </c>
      <c r="D386">
        <v>178</v>
      </c>
      <c r="E386">
        <v>15676268</v>
      </c>
      <c r="F386" t="s">
        <v>0</v>
      </c>
      <c r="G386" t="s">
        <v>904</v>
      </c>
      <c r="H386" t="s">
        <v>0</v>
      </c>
      <c r="I386" t="s">
        <v>905</v>
      </c>
      <c r="J386" t="s">
        <v>5263</v>
      </c>
      <c r="K386" t="s">
        <v>4179</v>
      </c>
      <c r="L386">
        <f t="shared" si="31"/>
        <v>361263</v>
      </c>
      <c r="M386">
        <f t="shared" si="32"/>
        <v>361799</v>
      </c>
      <c r="N386">
        <f t="shared" si="33"/>
        <v>0</v>
      </c>
      <c r="O386">
        <f t="shared" si="34"/>
        <v>0</v>
      </c>
      <c r="U386" s="4">
        <f t="shared" si="30"/>
        <v>179</v>
      </c>
    </row>
    <row r="387" spans="1:21" ht="15.75">
      <c r="A387" s="3">
        <v>361796</v>
      </c>
      <c r="B387" s="3">
        <v>362377</v>
      </c>
      <c r="C387" t="s">
        <v>11</v>
      </c>
      <c r="D387">
        <v>193</v>
      </c>
      <c r="E387">
        <v>15676269</v>
      </c>
      <c r="F387" t="s">
        <v>0</v>
      </c>
      <c r="G387" t="s">
        <v>906</v>
      </c>
      <c r="H387" t="s">
        <v>0</v>
      </c>
      <c r="I387" t="s">
        <v>907</v>
      </c>
      <c r="J387" t="s">
        <v>5263</v>
      </c>
      <c r="K387" t="s">
        <v>4179</v>
      </c>
      <c r="L387">
        <f t="shared" si="31"/>
        <v>361796</v>
      </c>
      <c r="M387">
        <f t="shared" si="32"/>
        <v>362377</v>
      </c>
      <c r="N387">
        <f t="shared" si="33"/>
        <v>0</v>
      </c>
      <c r="O387">
        <f t="shared" si="34"/>
        <v>0</v>
      </c>
      <c r="U387" s="4">
        <f t="shared" ref="U387:U450" si="35">(B387-A387+1)/3</f>
        <v>194</v>
      </c>
    </row>
    <row r="388" spans="1:21" ht="15.75">
      <c r="A388" s="3">
        <v>362358</v>
      </c>
      <c r="B388" s="3">
        <v>362888</v>
      </c>
      <c r="C388" t="s">
        <v>11</v>
      </c>
      <c r="D388">
        <v>176</v>
      </c>
      <c r="E388">
        <v>15676270</v>
      </c>
      <c r="F388" t="s">
        <v>0</v>
      </c>
      <c r="G388" t="s">
        <v>908</v>
      </c>
      <c r="H388" t="s">
        <v>0</v>
      </c>
      <c r="I388" t="s">
        <v>909</v>
      </c>
      <c r="J388" t="s">
        <v>5263</v>
      </c>
      <c r="K388" t="s">
        <v>4179</v>
      </c>
      <c r="L388">
        <f t="shared" si="31"/>
        <v>362358</v>
      </c>
      <c r="M388">
        <f t="shared" si="32"/>
        <v>362888</v>
      </c>
      <c r="N388">
        <f t="shared" si="33"/>
        <v>0</v>
      </c>
      <c r="O388">
        <f t="shared" si="34"/>
        <v>0</v>
      </c>
      <c r="U388" s="4">
        <f t="shared" si="35"/>
        <v>177</v>
      </c>
    </row>
    <row r="389" spans="1:21" ht="15.75">
      <c r="A389" s="3">
        <v>362932</v>
      </c>
      <c r="B389" s="3">
        <v>363696</v>
      </c>
      <c r="C389" t="s">
        <v>11</v>
      </c>
      <c r="D389">
        <v>254</v>
      </c>
      <c r="E389">
        <v>15676271</v>
      </c>
      <c r="F389" t="s">
        <v>0</v>
      </c>
      <c r="G389" t="s">
        <v>910</v>
      </c>
      <c r="H389" t="s">
        <v>0</v>
      </c>
      <c r="I389" t="s">
        <v>911</v>
      </c>
      <c r="J389" t="s">
        <v>5263</v>
      </c>
      <c r="K389" t="s">
        <v>4184</v>
      </c>
      <c r="L389">
        <f t="shared" si="31"/>
        <v>362932</v>
      </c>
      <c r="M389">
        <f t="shared" si="32"/>
        <v>363696</v>
      </c>
      <c r="N389">
        <f t="shared" si="33"/>
        <v>0</v>
      </c>
      <c r="O389">
        <f t="shared" si="34"/>
        <v>0</v>
      </c>
      <c r="U389" s="4">
        <f t="shared" si="35"/>
        <v>255</v>
      </c>
    </row>
    <row r="390" spans="1:21" ht="15.75">
      <c r="A390" s="3">
        <v>364165</v>
      </c>
      <c r="B390" s="3">
        <v>364866</v>
      </c>
      <c r="C390" t="s">
        <v>0</v>
      </c>
      <c r="D390">
        <v>233</v>
      </c>
      <c r="E390">
        <v>15676272</v>
      </c>
      <c r="F390" t="s">
        <v>912</v>
      </c>
      <c r="G390" t="s">
        <v>913</v>
      </c>
      <c r="H390" t="s">
        <v>0</v>
      </c>
      <c r="I390" t="s">
        <v>914</v>
      </c>
      <c r="J390" t="s">
        <v>5263</v>
      </c>
      <c r="K390" t="s">
        <v>4392</v>
      </c>
      <c r="L390">
        <f t="shared" si="31"/>
        <v>0</v>
      </c>
      <c r="M390">
        <f t="shared" si="32"/>
        <v>0</v>
      </c>
      <c r="N390">
        <f t="shared" si="33"/>
        <v>364165</v>
      </c>
      <c r="O390">
        <f t="shared" si="34"/>
        <v>364866</v>
      </c>
      <c r="U390" s="4">
        <f t="shared" si="35"/>
        <v>234</v>
      </c>
    </row>
    <row r="391" spans="1:21" ht="15.75">
      <c r="A391" s="3">
        <v>364869</v>
      </c>
      <c r="B391" s="3">
        <v>365678</v>
      </c>
      <c r="C391" t="s">
        <v>0</v>
      </c>
      <c r="D391">
        <v>269</v>
      </c>
      <c r="E391">
        <v>15676273</v>
      </c>
      <c r="F391" t="s">
        <v>915</v>
      </c>
      <c r="G391" t="s">
        <v>916</v>
      </c>
      <c r="H391" t="s">
        <v>0</v>
      </c>
      <c r="I391" t="s">
        <v>917</v>
      </c>
      <c r="J391" t="s">
        <v>5263</v>
      </c>
      <c r="K391" t="s">
        <v>4393</v>
      </c>
      <c r="L391">
        <f t="shared" si="31"/>
        <v>0</v>
      </c>
      <c r="M391">
        <f t="shared" si="32"/>
        <v>0</v>
      </c>
      <c r="N391">
        <f t="shared" si="33"/>
        <v>364869</v>
      </c>
      <c r="O391">
        <f t="shared" si="34"/>
        <v>365678</v>
      </c>
      <c r="U391" s="4">
        <f t="shared" si="35"/>
        <v>270</v>
      </c>
    </row>
    <row r="392" spans="1:21" ht="15.75">
      <c r="A392" s="3">
        <v>365978</v>
      </c>
      <c r="B392" s="3">
        <v>367396</v>
      </c>
      <c r="C392" t="s">
        <v>11</v>
      </c>
      <c r="D392">
        <v>472</v>
      </c>
      <c r="E392">
        <v>15676274</v>
      </c>
      <c r="F392" t="s">
        <v>918</v>
      </c>
      <c r="G392" t="s">
        <v>919</v>
      </c>
      <c r="H392" t="s">
        <v>0</v>
      </c>
      <c r="I392" t="s">
        <v>920</v>
      </c>
      <c r="J392" t="s">
        <v>5263</v>
      </c>
      <c r="K392" t="s">
        <v>4394</v>
      </c>
      <c r="L392">
        <f t="shared" si="31"/>
        <v>365978</v>
      </c>
      <c r="M392">
        <f t="shared" si="32"/>
        <v>367396</v>
      </c>
      <c r="N392">
        <f t="shared" si="33"/>
        <v>0</v>
      </c>
      <c r="O392">
        <f t="shared" si="34"/>
        <v>0</v>
      </c>
      <c r="U392" s="4">
        <f t="shared" si="35"/>
        <v>473</v>
      </c>
    </row>
    <row r="393" spans="1:21" ht="15.75">
      <c r="A393" s="3">
        <v>367552</v>
      </c>
      <c r="B393" s="3">
        <v>368835</v>
      </c>
      <c r="C393" t="s">
        <v>11</v>
      </c>
      <c r="D393">
        <v>427</v>
      </c>
      <c r="E393">
        <v>15676275</v>
      </c>
      <c r="F393" t="s">
        <v>0</v>
      </c>
      <c r="G393" t="s">
        <v>921</v>
      </c>
      <c r="H393" t="s">
        <v>0</v>
      </c>
      <c r="I393" t="s">
        <v>0</v>
      </c>
      <c r="J393" t="s">
        <v>5263</v>
      </c>
      <c r="K393" t="s">
        <v>4395</v>
      </c>
      <c r="L393">
        <f t="shared" ref="L393:L456" si="36">IF(C393="+",A393,0)</f>
        <v>367552</v>
      </c>
      <c r="M393">
        <f t="shared" ref="M393:M456" si="37">IF(C393="+",B393,0)</f>
        <v>368835</v>
      </c>
      <c r="N393">
        <f t="shared" ref="N393:N456" si="38">IF(C393="-",A393,0)</f>
        <v>0</v>
      </c>
      <c r="O393">
        <f t="shared" ref="O393:O456" si="39">IF(C393="-",B393,0)</f>
        <v>0</v>
      </c>
      <c r="U393" s="4">
        <f t="shared" si="35"/>
        <v>428</v>
      </c>
    </row>
    <row r="394" spans="1:21" ht="15.75">
      <c r="A394" s="3">
        <v>368832</v>
      </c>
      <c r="B394" s="3">
        <v>369107</v>
      </c>
      <c r="C394" t="s">
        <v>11</v>
      </c>
      <c r="D394">
        <v>91</v>
      </c>
      <c r="E394">
        <v>15676276</v>
      </c>
      <c r="F394" t="s">
        <v>0</v>
      </c>
      <c r="G394" t="s">
        <v>922</v>
      </c>
      <c r="H394" t="s">
        <v>0</v>
      </c>
      <c r="I394" t="s">
        <v>265</v>
      </c>
      <c r="J394" t="s">
        <v>5263</v>
      </c>
      <c r="K394" t="s">
        <v>4179</v>
      </c>
      <c r="L394">
        <f t="shared" si="36"/>
        <v>368832</v>
      </c>
      <c r="M394">
        <f t="shared" si="37"/>
        <v>369107</v>
      </c>
      <c r="N394">
        <f t="shared" si="38"/>
        <v>0</v>
      </c>
      <c r="O394">
        <f t="shared" si="39"/>
        <v>0</v>
      </c>
      <c r="U394" s="4">
        <f t="shared" si="35"/>
        <v>92</v>
      </c>
    </row>
    <row r="395" spans="1:21" ht="15.75">
      <c r="A395" s="3">
        <v>369213</v>
      </c>
      <c r="B395" s="3">
        <v>369293</v>
      </c>
      <c r="C395" t="s">
        <v>11</v>
      </c>
      <c r="D395">
        <v>26</v>
      </c>
      <c r="E395">
        <v>15676277</v>
      </c>
      <c r="F395" t="s">
        <v>0</v>
      </c>
      <c r="G395" t="s">
        <v>923</v>
      </c>
      <c r="H395" t="s">
        <v>0</v>
      </c>
      <c r="I395" t="s">
        <v>0</v>
      </c>
      <c r="J395" t="s">
        <v>5263</v>
      </c>
      <c r="K395" t="s">
        <v>4179</v>
      </c>
      <c r="L395">
        <f t="shared" si="36"/>
        <v>369213</v>
      </c>
      <c r="M395">
        <f t="shared" si="37"/>
        <v>369293</v>
      </c>
      <c r="N395">
        <f t="shared" si="38"/>
        <v>0</v>
      </c>
      <c r="O395">
        <f t="shared" si="39"/>
        <v>0</v>
      </c>
      <c r="U395" s="4">
        <f t="shared" si="35"/>
        <v>27</v>
      </c>
    </row>
    <row r="396" spans="1:21" ht="15.75">
      <c r="A396" s="3">
        <v>369618</v>
      </c>
      <c r="B396" s="3">
        <v>369755</v>
      </c>
      <c r="C396" t="s">
        <v>11</v>
      </c>
      <c r="D396">
        <v>45</v>
      </c>
      <c r="E396">
        <v>15676278</v>
      </c>
      <c r="F396" t="s">
        <v>0</v>
      </c>
      <c r="G396" t="s">
        <v>924</v>
      </c>
      <c r="H396" t="s">
        <v>0</v>
      </c>
      <c r="I396" t="s">
        <v>0</v>
      </c>
      <c r="J396" t="s">
        <v>5263</v>
      </c>
      <c r="K396" t="s">
        <v>4179</v>
      </c>
      <c r="L396">
        <f t="shared" si="36"/>
        <v>369618</v>
      </c>
      <c r="M396">
        <f t="shared" si="37"/>
        <v>369755</v>
      </c>
      <c r="N396">
        <f t="shared" si="38"/>
        <v>0</v>
      </c>
      <c r="O396">
        <f t="shared" si="39"/>
        <v>0</v>
      </c>
      <c r="U396" s="4">
        <f t="shared" si="35"/>
        <v>46</v>
      </c>
    </row>
    <row r="397" spans="1:21" ht="15.75">
      <c r="A397" s="3">
        <v>370096</v>
      </c>
      <c r="B397" s="3">
        <v>370869</v>
      </c>
      <c r="C397" t="s">
        <v>11</v>
      </c>
      <c r="D397">
        <v>257</v>
      </c>
      <c r="E397">
        <v>15676279</v>
      </c>
      <c r="F397" t="s">
        <v>0</v>
      </c>
      <c r="G397" t="s">
        <v>925</v>
      </c>
      <c r="H397" t="s">
        <v>0</v>
      </c>
      <c r="I397" t="s">
        <v>0</v>
      </c>
      <c r="J397" t="s">
        <v>5263</v>
      </c>
      <c r="K397" t="s">
        <v>4396</v>
      </c>
      <c r="L397">
        <f t="shared" si="36"/>
        <v>370096</v>
      </c>
      <c r="M397">
        <f t="shared" si="37"/>
        <v>370869</v>
      </c>
      <c r="N397">
        <f t="shared" si="38"/>
        <v>0</v>
      </c>
      <c r="O397">
        <f t="shared" si="39"/>
        <v>0</v>
      </c>
      <c r="U397" s="4">
        <f t="shared" si="35"/>
        <v>258</v>
      </c>
    </row>
    <row r="398" spans="1:21" ht="15.75">
      <c r="A398" s="3">
        <v>370886</v>
      </c>
      <c r="B398" s="3">
        <v>371161</v>
      </c>
      <c r="C398" t="s">
        <v>11</v>
      </c>
      <c r="D398">
        <v>91</v>
      </c>
      <c r="E398">
        <v>15677990</v>
      </c>
      <c r="F398" t="s">
        <v>0</v>
      </c>
      <c r="G398" t="s">
        <v>926</v>
      </c>
      <c r="H398" t="s">
        <v>0</v>
      </c>
      <c r="I398" t="s">
        <v>0</v>
      </c>
      <c r="J398" t="s">
        <v>5263</v>
      </c>
      <c r="K398" t="s">
        <v>4397</v>
      </c>
      <c r="L398">
        <f t="shared" si="36"/>
        <v>370886</v>
      </c>
      <c r="M398">
        <f t="shared" si="37"/>
        <v>371161</v>
      </c>
      <c r="N398">
        <f t="shared" si="38"/>
        <v>0</v>
      </c>
      <c r="O398">
        <f t="shared" si="39"/>
        <v>0</v>
      </c>
      <c r="U398" s="4">
        <f t="shared" si="35"/>
        <v>92</v>
      </c>
    </row>
    <row r="399" spans="1:21" ht="15.75">
      <c r="A399" s="3">
        <v>371248</v>
      </c>
      <c r="B399" s="3">
        <v>372381</v>
      </c>
      <c r="C399" t="s">
        <v>0</v>
      </c>
      <c r="D399">
        <v>377</v>
      </c>
      <c r="E399">
        <v>15676280</v>
      </c>
      <c r="F399" t="s">
        <v>0</v>
      </c>
      <c r="G399" t="s">
        <v>927</v>
      </c>
      <c r="H399" t="s">
        <v>0</v>
      </c>
      <c r="I399" t="s">
        <v>0</v>
      </c>
      <c r="J399" t="s">
        <v>5263</v>
      </c>
      <c r="K399" t="s">
        <v>4179</v>
      </c>
      <c r="L399">
        <f t="shared" si="36"/>
        <v>0</v>
      </c>
      <c r="M399">
        <f t="shared" si="37"/>
        <v>0</v>
      </c>
      <c r="N399">
        <f t="shared" si="38"/>
        <v>371248</v>
      </c>
      <c r="O399">
        <f t="shared" si="39"/>
        <v>372381</v>
      </c>
      <c r="U399" s="4">
        <f t="shared" si="35"/>
        <v>378</v>
      </c>
    </row>
    <row r="400" spans="1:21" ht="15.75">
      <c r="A400" s="3">
        <v>372445</v>
      </c>
      <c r="B400" s="3">
        <v>372831</v>
      </c>
      <c r="C400" t="s">
        <v>0</v>
      </c>
      <c r="D400">
        <v>128</v>
      </c>
      <c r="E400">
        <v>15676281</v>
      </c>
      <c r="F400" t="s">
        <v>0</v>
      </c>
      <c r="G400" t="s">
        <v>928</v>
      </c>
      <c r="H400" t="s">
        <v>0</v>
      </c>
      <c r="I400" t="s">
        <v>0</v>
      </c>
      <c r="J400" t="s">
        <v>5263</v>
      </c>
      <c r="K400" t="s">
        <v>4179</v>
      </c>
      <c r="L400">
        <f t="shared" si="36"/>
        <v>0</v>
      </c>
      <c r="M400">
        <f t="shared" si="37"/>
        <v>0</v>
      </c>
      <c r="N400">
        <f t="shared" si="38"/>
        <v>372445</v>
      </c>
      <c r="O400">
        <f t="shared" si="39"/>
        <v>372831</v>
      </c>
      <c r="U400" s="4">
        <f t="shared" si="35"/>
        <v>129</v>
      </c>
    </row>
    <row r="401" spans="1:21" ht="15.75">
      <c r="A401" s="3">
        <v>372900</v>
      </c>
      <c r="B401" s="3">
        <v>373358</v>
      </c>
      <c r="C401" t="s">
        <v>0</v>
      </c>
      <c r="D401">
        <v>152</v>
      </c>
      <c r="E401">
        <v>15676282</v>
      </c>
      <c r="F401" t="s">
        <v>0</v>
      </c>
      <c r="G401" t="s">
        <v>929</v>
      </c>
      <c r="H401" t="s">
        <v>0</v>
      </c>
      <c r="I401" t="s">
        <v>0</v>
      </c>
      <c r="J401" t="s">
        <v>5263</v>
      </c>
      <c r="K401" t="s">
        <v>4179</v>
      </c>
      <c r="L401">
        <f t="shared" si="36"/>
        <v>0</v>
      </c>
      <c r="M401">
        <f t="shared" si="37"/>
        <v>0</v>
      </c>
      <c r="N401">
        <f t="shared" si="38"/>
        <v>372900</v>
      </c>
      <c r="O401">
        <f t="shared" si="39"/>
        <v>373358</v>
      </c>
      <c r="U401" s="4">
        <f t="shared" si="35"/>
        <v>153</v>
      </c>
    </row>
    <row r="402" spans="1:21" ht="15.75">
      <c r="A402" s="3">
        <v>373339</v>
      </c>
      <c r="B402" s="3">
        <v>373728</v>
      </c>
      <c r="C402" t="s">
        <v>0</v>
      </c>
      <c r="D402">
        <v>129</v>
      </c>
      <c r="E402">
        <v>15676283</v>
      </c>
      <c r="F402" t="s">
        <v>0</v>
      </c>
      <c r="G402" t="s">
        <v>930</v>
      </c>
      <c r="H402" t="s">
        <v>0</v>
      </c>
      <c r="I402" t="s">
        <v>0</v>
      </c>
      <c r="J402" t="s">
        <v>5263</v>
      </c>
      <c r="K402" t="s">
        <v>4179</v>
      </c>
      <c r="L402">
        <f t="shared" si="36"/>
        <v>0</v>
      </c>
      <c r="M402">
        <f t="shared" si="37"/>
        <v>0</v>
      </c>
      <c r="N402">
        <f t="shared" si="38"/>
        <v>373339</v>
      </c>
      <c r="O402">
        <f t="shared" si="39"/>
        <v>373728</v>
      </c>
      <c r="U402" s="4">
        <f t="shared" si="35"/>
        <v>130</v>
      </c>
    </row>
    <row r="403" spans="1:21" ht="15.75">
      <c r="A403" s="3">
        <v>373860</v>
      </c>
      <c r="B403" s="3">
        <v>374237</v>
      </c>
      <c r="C403" t="s">
        <v>0</v>
      </c>
      <c r="D403">
        <v>125</v>
      </c>
      <c r="E403">
        <v>15676284</v>
      </c>
      <c r="F403" t="s">
        <v>0</v>
      </c>
      <c r="G403" t="s">
        <v>931</v>
      </c>
      <c r="H403" t="s">
        <v>0</v>
      </c>
      <c r="I403" t="s">
        <v>0</v>
      </c>
      <c r="J403" t="s">
        <v>5263</v>
      </c>
      <c r="K403" t="s">
        <v>4179</v>
      </c>
      <c r="L403">
        <f t="shared" si="36"/>
        <v>0</v>
      </c>
      <c r="M403">
        <f t="shared" si="37"/>
        <v>0</v>
      </c>
      <c r="N403">
        <f t="shared" si="38"/>
        <v>373860</v>
      </c>
      <c r="O403">
        <f t="shared" si="39"/>
        <v>374237</v>
      </c>
      <c r="U403" s="4">
        <f t="shared" si="35"/>
        <v>126</v>
      </c>
    </row>
    <row r="404" spans="1:21" ht="15.75">
      <c r="A404" s="3">
        <v>374259</v>
      </c>
      <c r="B404" s="3">
        <v>374666</v>
      </c>
      <c r="C404" t="s">
        <v>0</v>
      </c>
      <c r="D404">
        <v>135</v>
      </c>
      <c r="E404">
        <v>15676285</v>
      </c>
      <c r="F404" t="s">
        <v>0</v>
      </c>
      <c r="G404" t="s">
        <v>932</v>
      </c>
      <c r="H404" t="s">
        <v>0</v>
      </c>
      <c r="I404" t="s">
        <v>0</v>
      </c>
      <c r="J404" t="s">
        <v>5263</v>
      </c>
      <c r="K404" t="s">
        <v>4179</v>
      </c>
      <c r="L404">
        <f t="shared" si="36"/>
        <v>0</v>
      </c>
      <c r="M404">
        <f t="shared" si="37"/>
        <v>0</v>
      </c>
      <c r="N404">
        <f t="shared" si="38"/>
        <v>374259</v>
      </c>
      <c r="O404">
        <f t="shared" si="39"/>
        <v>374666</v>
      </c>
      <c r="U404" s="4">
        <f t="shared" si="35"/>
        <v>136</v>
      </c>
    </row>
    <row r="405" spans="1:21" ht="15.75">
      <c r="A405" s="3">
        <v>374672</v>
      </c>
      <c r="B405" s="3">
        <v>375349</v>
      </c>
      <c r="C405" t="s">
        <v>0</v>
      </c>
      <c r="D405">
        <v>225</v>
      </c>
      <c r="E405">
        <v>15676286</v>
      </c>
      <c r="F405" t="s">
        <v>0</v>
      </c>
      <c r="G405" t="s">
        <v>933</v>
      </c>
      <c r="H405" t="s">
        <v>0</v>
      </c>
      <c r="I405" t="s">
        <v>0</v>
      </c>
      <c r="J405" t="s">
        <v>5263</v>
      </c>
      <c r="K405" t="s">
        <v>4179</v>
      </c>
      <c r="L405">
        <f t="shared" si="36"/>
        <v>0</v>
      </c>
      <c r="M405">
        <f t="shared" si="37"/>
        <v>0</v>
      </c>
      <c r="N405">
        <f t="shared" si="38"/>
        <v>374672</v>
      </c>
      <c r="O405">
        <f t="shared" si="39"/>
        <v>375349</v>
      </c>
      <c r="U405" s="4">
        <f t="shared" si="35"/>
        <v>226</v>
      </c>
    </row>
    <row r="406" spans="1:21" ht="15.75">
      <c r="A406" s="3">
        <v>375564</v>
      </c>
      <c r="B406" s="3">
        <v>375923</v>
      </c>
      <c r="C406" t="s">
        <v>0</v>
      </c>
      <c r="D406">
        <v>119</v>
      </c>
      <c r="E406">
        <v>15676287</v>
      </c>
      <c r="F406" t="s">
        <v>0</v>
      </c>
      <c r="G406" t="s">
        <v>934</v>
      </c>
      <c r="H406" t="s">
        <v>0</v>
      </c>
      <c r="I406" t="s">
        <v>0</v>
      </c>
      <c r="J406" t="s">
        <v>5263</v>
      </c>
      <c r="K406" t="s">
        <v>4179</v>
      </c>
      <c r="L406">
        <f t="shared" si="36"/>
        <v>0</v>
      </c>
      <c r="M406">
        <f t="shared" si="37"/>
        <v>0</v>
      </c>
      <c r="N406">
        <f t="shared" si="38"/>
        <v>375564</v>
      </c>
      <c r="O406">
        <f t="shared" si="39"/>
        <v>375923</v>
      </c>
      <c r="U406" s="4">
        <f t="shared" si="35"/>
        <v>120</v>
      </c>
    </row>
    <row r="407" spans="1:21" ht="15.75">
      <c r="A407" s="3">
        <v>375926</v>
      </c>
      <c r="B407" s="3">
        <v>377329</v>
      </c>
      <c r="C407" t="s">
        <v>0</v>
      </c>
      <c r="D407">
        <v>467</v>
      </c>
      <c r="E407">
        <v>15676288</v>
      </c>
      <c r="F407" t="s">
        <v>0</v>
      </c>
      <c r="G407" t="s">
        <v>935</v>
      </c>
      <c r="H407" t="s">
        <v>0</v>
      </c>
      <c r="I407" t="s">
        <v>0</v>
      </c>
      <c r="J407" t="s">
        <v>5263</v>
      </c>
      <c r="K407" t="s">
        <v>4398</v>
      </c>
      <c r="L407">
        <f t="shared" si="36"/>
        <v>0</v>
      </c>
      <c r="M407">
        <f t="shared" si="37"/>
        <v>0</v>
      </c>
      <c r="N407">
        <f t="shared" si="38"/>
        <v>375926</v>
      </c>
      <c r="O407">
        <f t="shared" si="39"/>
        <v>377329</v>
      </c>
      <c r="U407" s="4">
        <f t="shared" si="35"/>
        <v>468</v>
      </c>
    </row>
    <row r="408" spans="1:21" ht="15.75">
      <c r="A408" s="3">
        <v>377333</v>
      </c>
      <c r="B408" s="3">
        <v>378274</v>
      </c>
      <c r="C408" t="s">
        <v>0</v>
      </c>
      <c r="D408">
        <v>313</v>
      </c>
      <c r="E408">
        <v>15676289</v>
      </c>
      <c r="F408" t="s">
        <v>936</v>
      </c>
      <c r="G408" t="s">
        <v>937</v>
      </c>
      <c r="H408" t="s">
        <v>0</v>
      </c>
      <c r="I408" t="s">
        <v>0</v>
      </c>
      <c r="J408" t="s">
        <v>5263</v>
      </c>
      <c r="K408" t="s">
        <v>4399</v>
      </c>
      <c r="L408">
        <f t="shared" si="36"/>
        <v>0</v>
      </c>
      <c r="M408">
        <f t="shared" si="37"/>
        <v>0</v>
      </c>
      <c r="N408">
        <f t="shared" si="38"/>
        <v>377333</v>
      </c>
      <c r="O408">
        <f t="shared" si="39"/>
        <v>378274</v>
      </c>
      <c r="U408" s="4">
        <f t="shared" si="35"/>
        <v>314</v>
      </c>
    </row>
    <row r="409" spans="1:21" ht="15.75">
      <c r="A409" s="3">
        <v>378271</v>
      </c>
      <c r="B409" s="3">
        <v>378387</v>
      </c>
      <c r="C409" t="s">
        <v>0</v>
      </c>
      <c r="D409">
        <v>38</v>
      </c>
      <c r="E409">
        <v>15676290</v>
      </c>
      <c r="F409" t="s">
        <v>0</v>
      </c>
      <c r="G409" t="s">
        <v>938</v>
      </c>
      <c r="H409" t="s">
        <v>0</v>
      </c>
      <c r="I409" t="s">
        <v>0</v>
      </c>
      <c r="J409" t="s">
        <v>5263</v>
      </c>
      <c r="K409" t="s">
        <v>4179</v>
      </c>
      <c r="L409">
        <f t="shared" si="36"/>
        <v>0</v>
      </c>
      <c r="M409">
        <f t="shared" si="37"/>
        <v>0</v>
      </c>
      <c r="N409">
        <f t="shared" si="38"/>
        <v>378271</v>
      </c>
      <c r="O409">
        <f t="shared" si="39"/>
        <v>378387</v>
      </c>
      <c r="U409" s="4">
        <f t="shared" si="35"/>
        <v>39</v>
      </c>
    </row>
    <row r="410" spans="1:21" ht="15.75">
      <c r="A410" s="3">
        <v>378394</v>
      </c>
      <c r="B410" s="3">
        <v>379524</v>
      </c>
      <c r="C410" t="s">
        <v>0</v>
      </c>
      <c r="D410">
        <v>376</v>
      </c>
      <c r="E410">
        <v>15676291</v>
      </c>
      <c r="F410" t="s">
        <v>939</v>
      </c>
      <c r="G410" t="s">
        <v>940</v>
      </c>
      <c r="H410" t="s">
        <v>0</v>
      </c>
      <c r="I410" t="s">
        <v>941</v>
      </c>
      <c r="J410" t="s">
        <v>5263</v>
      </c>
      <c r="K410" t="s">
        <v>4400</v>
      </c>
      <c r="L410">
        <f t="shared" si="36"/>
        <v>0</v>
      </c>
      <c r="M410">
        <f t="shared" si="37"/>
        <v>0</v>
      </c>
      <c r="N410">
        <f t="shared" si="38"/>
        <v>378394</v>
      </c>
      <c r="O410">
        <f t="shared" si="39"/>
        <v>379524</v>
      </c>
      <c r="U410" s="4">
        <f t="shared" si="35"/>
        <v>377</v>
      </c>
    </row>
    <row r="411" spans="1:21" ht="15.75">
      <c r="A411" s="3">
        <v>379815</v>
      </c>
      <c r="B411" s="3">
        <v>381389</v>
      </c>
      <c r="C411" t="s">
        <v>11</v>
      </c>
      <c r="D411">
        <v>524</v>
      </c>
      <c r="E411">
        <v>15676292</v>
      </c>
      <c r="F411" t="s">
        <v>0</v>
      </c>
      <c r="G411" t="s">
        <v>942</v>
      </c>
      <c r="H411" t="s">
        <v>0</v>
      </c>
      <c r="I411" t="s">
        <v>943</v>
      </c>
      <c r="J411" t="s">
        <v>5263</v>
      </c>
      <c r="K411" t="s">
        <v>4401</v>
      </c>
      <c r="L411">
        <f t="shared" si="36"/>
        <v>379815</v>
      </c>
      <c r="M411">
        <f t="shared" si="37"/>
        <v>381389</v>
      </c>
      <c r="N411">
        <f t="shared" si="38"/>
        <v>0</v>
      </c>
      <c r="O411">
        <f t="shared" si="39"/>
        <v>0</v>
      </c>
      <c r="U411" s="4">
        <f t="shared" si="35"/>
        <v>525</v>
      </c>
    </row>
    <row r="412" spans="1:21" ht="15.75">
      <c r="A412" s="3">
        <v>381742</v>
      </c>
      <c r="B412" s="3">
        <v>383163</v>
      </c>
      <c r="C412" t="s">
        <v>0</v>
      </c>
      <c r="D412">
        <v>473</v>
      </c>
      <c r="E412">
        <v>15676293</v>
      </c>
      <c r="F412" t="s">
        <v>944</v>
      </c>
      <c r="G412" t="s">
        <v>945</v>
      </c>
      <c r="H412" t="s">
        <v>0</v>
      </c>
      <c r="I412" t="s">
        <v>946</v>
      </c>
      <c r="J412" t="s">
        <v>5263</v>
      </c>
      <c r="K412" t="s">
        <v>4402</v>
      </c>
      <c r="L412">
        <f t="shared" si="36"/>
        <v>0</v>
      </c>
      <c r="M412">
        <f t="shared" si="37"/>
        <v>0</v>
      </c>
      <c r="N412">
        <f t="shared" si="38"/>
        <v>381742</v>
      </c>
      <c r="O412">
        <f t="shared" si="39"/>
        <v>383163</v>
      </c>
      <c r="U412" s="4">
        <f t="shared" si="35"/>
        <v>474</v>
      </c>
    </row>
    <row r="413" spans="1:21" ht="15.75">
      <c r="A413" s="3">
        <v>383368</v>
      </c>
      <c r="B413" s="3">
        <v>384102</v>
      </c>
      <c r="C413" t="s">
        <v>11</v>
      </c>
      <c r="D413">
        <v>244</v>
      </c>
      <c r="E413">
        <v>15676294</v>
      </c>
      <c r="F413" t="s">
        <v>0</v>
      </c>
      <c r="G413" t="s">
        <v>947</v>
      </c>
      <c r="H413" t="s">
        <v>0</v>
      </c>
      <c r="I413" t="s">
        <v>948</v>
      </c>
      <c r="J413" t="s">
        <v>5263</v>
      </c>
      <c r="K413" t="s">
        <v>4403</v>
      </c>
      <c r="L413">
        <f t="shared" si="36"/>
        <v>383368</v>
      </c>
      <c r="M413">
        <f t="shared" si="37"/>
        <v>384102</v>
      </c>
      <c r="N413">
        <f t="shared" si="38"/>
        <v>0</v>
      </c>
      <c r="O413">
        <f t="shared" si="39"/>
        <v>0</v>
      </c>
      <c r="U413" s="4">
        <f t="shared" si="35"/>
        <v>245</v>
      </c>
    </row>
    <row r="414" spans="1:21" ht="15.75">
      <c r="A414" s="3">
        <v>384215</v>
      </c>
      <c r="B414" s="3">
        <v>385165</v>
      </c>
      <c r="C414" t="s">
        <v>0</v>
      </c>
      <c r="D414">
        <v>316</v>
      </c>
      <c r="E414">
        <v>15676295</v>
      </c>
      <c r="F414" t="s">
        <v>949</v>
      </c>
      <c r="G414" t="s">
        <v>950</v>
      </c>
      <c r="H414" t="s">
        <v>0</v>
      </c>
      <c r="I414" t="s">
        <v>542</v>
      </c>
      <c r="J414" t="s">
        <v>5263</v>
      </c>
      <c r="K414" t="s">
        <v>4404</v>
      </c>
      <c r="L414">
        <f t="shared" si="36"/>
        <v>0</v>
      </c>
      <c r="M414">
        <f t="shared" si="37"/>
        <v>0</v>
      </c>
      <c r="N414">
        <f t="shared" si="38"/>
        <v>384215</v>
      </c>
      <c r="O414">
        <f t="shared" si="39"/>
        <v>385165</v>
      </c>
      <c r="U414" s="4">
        <f t="shared" si="35"/>
        <v>317</v>
      </c>
    </row>
    <row r="415" spans="1:21" ht="15.75">
      <c r="A415" s="3">
        <v>385529</v>
      </c>
      <c r="B415" s="3">
        <v>386257</v>
      </c>
      <c r="C415" t="s">
        <v>11</v>
      </c>
      <c r="D415">
        <v>242</v>
      </c>
      <c r="E415">
        <v>15676296</v>
      </c>
      <c r="F415" t="s">
        <v>951</v>
      </c>
      <c r="G415" t="s">
        <v>952</v>
      </c>
      <c r="H415" t="s">
        <v>0</v>
      </c>
      <c r="I415" t="s">
        <v>953</v>
      </c>
      <c r="J415" t="s">
        <v>5263</v>
      </c>
      <c r="K415" t="s">
        <v>4405</v>
      </c>
      <c r="L415">
        <f t="shared" si="36"/>
        <v>385529</v>
      </c>
      <c r="M415">
        <f t="shared" si="37"/>
        <v>386257</v>
      </c>
      <c r="N415">
        <f t="shared" si="38"/>
        <v>0</v>
      </c>
      <c r="O415">
        <f t="shared" si="39"/>
        <v>0</v>
      </c>
      <c r="U415" s="4">
        <f t="shared" si="35"/>
        <v>243</v>
      </c>
    </row>
    <row r="416" spans="1:21" ht="15.75">
      <c r="A416" s="3">
        <v>387108</v>
      </c>
      <c r="B416" s="3">
        <v>388064</v>
      </c>
      <c r="C416" t="s">
        <v>11</v>
      </c>
      <c r="D416">
        <v>318</v>
      </c>
      <c r="E416">
        <v>15676299</v>
      </c>
      <c r="F416" t="s">
        <v>954</v>
      </c>
      <c r="G416" t="s">
        <v>955</v>
      </c>
      <c r="H416" t="s">
        <v>0</v>
      </c>
      <c r="I416" t="s">
        <v>956</v>
      </c>
      <c r="J416" t="s">
        <v>5263</v>
      </c>
      <c r="K416" t="s">
        <v>4406</v>
      </c>
      <c r="L416">
        <f t="shared" si="36"/>
        <v>387108</v>
      </c>
      <c r="M416">
        <f t="shared" si="37"/>
        <v>388064</v>
      </c>
      <c r="N416">
        <f t="shared" si="38"/>
        <v>0</v>
      </c>
      <c r="O416">
        <f t="shared" si="39"/>
        <v>0</v>
      </c>
      <c r="U416" s="4">
        <f t="shared" si="35"/>
        <v>319</v>
      </c>
    </row>
    <row r="417" spans="1:21" ht="15.75">
      <c r="A417" s="3">
        <v>388057</v>
      </c>
      <c r="B417" s="3">
        <v>388542</v>
      </c>
      <c r="C417" t="s">
        <v>11</v>
      </c>
      <c r="D417">
        <v>161</v>
      </c>
      <c r="E417">
        <v>15676300</v>
      </c>
      <c r="F417" t="s">
        <v>957</v>
      </c>
      <c r="G417" t="s">
        <v>958</v>
      </c>
      <c r="H417" t="s">
        <v>0</v>
      </c>
      <c r="I417" t="s">
        <v>959</v>
      </c>
      <c r="J417" t="s">
        <v>5263</v>
      </c>
      <c r="K417" t="s">
        <v>4407</v>
      </c>
      <c r="L417">
        <f t="shared" si="36"/>
        <v>388057</v>
      </c>
      <c r="M417">
        <f t="shared" si="37"/>
        <v>388542</v>
      </c>
      <c r="N417">
        <f t="shared" si="38"/>
        <v>0</v>
      </c>
      <c r="O417">
        <f t="shared" si="39"/>
        <v>0</v>
      </c>
      <c r="U417" s="4">
        <f t="shared" si="35"/>
        <v>162</v>
      </c>
    </row>
    <row r="418" spans="1:21" ht="15.75">
      <c r="A418" s="3">
        <v>388602</v>
      </c>
      <c r="B418" s="3">
        <v>390278</v>
      </c>
      <c r="C418" t="s">
        <v>0</v>
      </c>
      <c r="D418">
        <v>558</v>
      </c>
      <c r="E418">
        <v>15676301</v>
      </c>
      <c r="F418" t="s">
        <v>0</v>
      </c>
      <c r="G418" t="s">
        <v>960</v>
      </c>
      <c r="H418" t="s">
        <v>0</v>
      </c>
      <c r="I418" t="s">
        <v>961</v>
      </c>
      <c r="J418" t="s">
        <v>5263</v>
      </c>
      <c r="K418" t="s">
        <v>4184</v>
      </c>
      <c r="L418">
        <f t="shared" si="36"/>
        <v>0</v>
      </c>
      <c r="M418">
        <f t="shared" si="37"/>
        <v>0</v>
      </c>
      <c r="N418">
        <f t="shared" si="38"/>
        <v>388602</v>
      </c>
      <c r="O418">
        <f t="shared" si="39"/>
        <v>390278</v>
      </c>
      <c r="U418" s="4">
        <f t="shared" si="35"/>
        <v>559</v>
      </c>
    </row>
    <row r="419" spans="1:21" ht="15.75">
      <c r="A419" s="3">
        <v>390665</v>
      </c>
      <c r="B419" s="3">
        <v>392020</v>
      </c>
      <c r="C419" t="s">
        <v>11</v>
      </c>
      <c r="D419">
        <v>451</v>
      </c>
      <c r="E419">
        <v>15676302</v>
      </c>
      <c r="F419" t="s">
        <v>0</v>
      </c>
      <c r="G419" t="s">
        <v>962</v>
      </c>
      <c r="H419" t="s">
        <v>0</v>
      </c>
      <c r="I419" t="s">
        <v>963</v>
      </c>
      <c r="J419" t="s">
        <v>5263</v>
      </c>
      <c r="K419" t="s">
        <v>4408</v>
      </c>
      <c r="L419">
        <f t="shared" si="36"/>
        <v>390665</v>
      </c>
      <c r="M419">
        <f t="shared" si="37"/>
        <v>392020</v>
      </c>
      <c r="N419">
        <f t="shared" si="38"/>
        <v>0</v>
      </c>
      <c r="O419">
        <f t="shared" si="39"/>
        <v>0</v>
      </c>
      <c r="U419" s="4">
        <f t="shared" si="35"/>
        <v>452</v>
      </c>
    </row>
    <row r="420" spans="1:21" ht="15.75">
      <c r="A420" s="3">
        <v>392024</v>
      </c>
      <c r="B420" s="3">
        <v>393034</v>
      </c>
      <c r="C420" t="s">
        <v>11</v>
      </c>
      <c r="D420">
        <v>336</v>
      </c>
      <c r="E420">
        <v>15676303</v>
      </c>
      <c r="F420" t="s">
        <v>964</v>
      </c>
      <c r="G420" t="s">
        <v>965</v>
      </c>
      <c r="H420" t="s">
        <v>0</v>
      </c>
      <c r="I420" t="s">
        <v>966</v>
      </c>
      <c r="J420" t="s">
        <v>5263</v>
      </c>
      <c r="K420" t="s">
        <v>4409</v>
      </c>
      <c r="L420">
        <f t="shared" si="36"/>
        <v>392024</v>
      </c>
      <c r="M420">
        <f t="shared" si="37"/>
        <v>393034</v>
      </c>
      <c r="N420">
        <f t="shared" si="38"/>
        <v>0</v>
      </c>
      <c r="O420">
        <f t="shared" si="39"/>
        <v>0</v>
      </c>
      <c r="U420" s="4">
        <f t="shared" si="35"/>
        <v>337</v>
      </c>
    </row>
    <row r="421" spans="1:21" ht="15.75">
      <c r="A421" s="3">
        <v>393268</v>
      </c>
      <c r="B421" s="3">
        <v>395526</v>
      </c>
      <c r="C421" t="s">
        <v>11</v>
      </c>
      <c r="D421">
        <v>752</v>
      </c>
      <c r="E421">
        <v>15676304</v>
      </c>
      <c r="F421" t="s">
        <v>967</v>
      </c>
      <c r="G421" t="s">
        <v>968</v>
      </c>
      <c r="H421" t="s">
        <v>0</v>
      </c>
      <c r="I421" t="s">
        <v>969</v>
      </c>
      <c r="J421" t="s">
        <v>5263</v>
      </c>
      <c r="K421" t="s">
        <v>4410</v>
      </c>
      <c r="L421">
        <f t="shared" si="36"/>
        <v>393268</v>
      </c>
      <c r="M421">
        <f t="shared" si="37"/>
        <v>395526</v>
      </c>
      <c r="N421">
        <f t="shared" si="38"/>
        <v>0</v>
      </c>
      <c r="O421">
        <f t="shared" si="39"/>
        <v>0</v>
      </c>
      <c r="U421" s="4">
        <f t="shared" si="35"/>
        <v>753</v>
      </c>
    </row>
    <row r="422" spans="1:21" ht="15.75">
      <c r="A422" s="3">
        <v>395539</v>
      </c>
      <c r="B422" s="3">
        <v>396204</v>
      </c>
      <c r="C422" t="s">
        <v>11</v>
      </c>
      <c r="D422">
        <v>221</v>
      </c>
      <c r="E422">
        <v>15676305</v>
      </c>
      <c r="F422" t="s">
        <v>970</v>
      </c>
      <c r="G422" t="s">
        <v>971</v>
      </c>
      <c r="H422" t="s">
        <v>0</v>
      </c>
      <c r="I422" t="s">
        <v>972</v>
      </c>
      <c r="J422" t="s">
        <v>5263</v>
      </c>
      <c r="K422" t="s">
        <v>4411</v>
      </c>
      <c r="L422">
        <f t="shared" si="36"/>
        <v>395539</v>
      </c>
      <c r="M422">
        <f t="shared" si="37"/>
        <v>396204</v>
      </c>
      <c r="N422">
        <f t="shared" si="38"/>
        <v>0</v>
      </c>
      <c r="O422">
        <f t="shared" si="39"/>
        <v>0</v>
      </c>
      <c r="U422" s="4">
        <f t="shared" si="35"/>
        <v>222</v>
      </c>
    </row>
    <row r="423" spans="1:21" ht="15.75">
      <c r="A423" s="3">
        <v>396382</v>
      </c>
      <c r="B423" s="3">
        <v>397890</v>
      </c>
      <c r="C423" t="s">
        <v>0</v>
      </c>
      <c r="D423">
        <v>502</v>
      </c>
      <c r="E423">
        <v>15676306</v>
      </c>
      <c r="F423" t="s">
        <v>973</v>
      </c>
      <c r="G423" t="s">
        <v>974</v>
      </c>
      <c r="H423" t="s">
        <v>0</v>
      </c>
      <c r="I423" t="s">
        <v>975</v>
      </c>
      <c r="J423" t="s">
        <v>5263</v>
      </c>
      <c r="K423" t="s">
        <v>4412</v>
      </c>
      <c r="L423">
        <f t="shared" si="36"/>
        <v>0</v>
      </c>
      <c r="M423">
        <f t="shared" si="37"/>
        <v>0</v>
      </c>
      <c r="N423">
        <f t="shared" si="38"/>
        <v>396382</v>
      </c>
      <c r="O423">
        <f t="shared" si="39"/>
        <v>397890</v>
      </c>
      <c r="U423" s="4">
        <f t="shared" si="35"/>
        <v>503</v>
      </c>
    </row>
    <row r="424" spans="1:21" ht="15.75">
      <c r="A424" s="3">
        <v>397939</v>
      </c>
      <c r="B424" s="3">
        <v>398274</v>
      </c>
      <c r="C424" t="s">
        <v>0</v>
      </c>
      <c r="D424">
        <v>111</v>
      </c>
      <c r="E424">
        <v>15676307</v>
      </c>
      <c r="F424" t="s">
        <v>0</v>
      </c>
      <c r="G424" t="s">
        <v>976</v>
      </c>
      <c r="H424" t="s">
        <v>0</v>
      </c>
      <c r="I424" t="s">
        <v>977</v>
      </c>
      <c r="J424" t="s">
        <v>5263</v>
      </c>
      <c r="K424" t="s">
        <v>4413</v>
      </c>
      <c r="L424">
        <f t="shared" si="36"/>
        <v>0</v>
      </c>
      <c r="M424">
        <f t="shared" si="37"/>
        <v>0</v>
      </c>
      <c r="N424">
        <f t="shared" si="38"/>
        <v>397939</v>
      </c>
      <c r="O424">
        <f t="shared" si="39"/>
        <v>398274</v>
      </c>
      <c r="U424" s="4">
        <f t="shared" si="35"/>
        <v>112</v>
      </c>
    </row>
    <row r="425" spans="1:21" ht="15.75">
      <c r="A425" s="3">
        <v>398426</v>
      </c>
      <c r="B425" s="3">
        <v>399538</v>
      </c>
      <c r="C425" t="s">
        <v>0</v>
      </c>
      <c r="D425">
        <v>370</v>
      </c>
      <c r="E425">
        <v>15676308</v>
      </c>
      <c r="F425" t="s">
        <v>978</v>
      </c>
      <c r="G425" t="s">
        <v>979</v>
      </c>
      <c r="H425" t="s">
        <v>0</v>
      </c>
      <c r="I425" t="s">
        <v>980</v>
      </c>
      <c r="J425" t="s">
        <v>5263</v>
      </c>
      <c r="K425" t="s">
        <v>4414</v>
      </c>
      <c r="L425">
        <f t="shared" si="36"/>
        <v>0</v>
      </c>
      <c r="M425">
        <f t="shared" si="37"/>
        <v>0</v>
      </c>
      <c r="N425">
        <f t="shared" si="38"/>
        <v>398426</v>
      </c>
      <c r="O425">
        <f t="shared" si="39"/>
        <v>399538</v>
      </c>
      <c r="U425" s="4">
        <f t="shared" si="35"/>
        <v>371</v>
      </c>
    </row>
    <row r="426" spans="1:21" ht="15.75">
      <c r="A426" s="3">
        <v>399740</v>
      </c>
      <c r="B426" s="3">
        <v>400678</v>
      </c>
      <c r="C426" t="s">
        <v>11</v>
      </c>
      <c r="D426">
        <v>312</v>
      </c>
      <c r="E426">
        <v>15676309</v>
      </c>
      <c r="F426" t="s">
        <v>0</v>
      </c>
      <c r="G426" t="s">
        <v>981</v>
      </c>
      <c r="H426" t="s">
        <v>0</v>
      </c>
      <c r="I426" t="s">
        <v>982</v>
      </c>
      <c r="J426" t="s">
        <v>5263</v>
      </c>
      <c r="K426" t="s">
        <v>4179</v>
      </c>
      <c r="L426">
        <f t="shared" si="36"/>
        <v>399740</v>
      </c>
      <c r="M426">
        <f t="shared" si="37"/>
        <v>400678</v>
      </c>
      <c r="N426">
        <f t="shared" si="38"/>
        <v>0</v>
      </c>
      <c r="O426">
        <f t="shared" si="39"/>
        <v>0</v>
      </c>
      <c r="U426" s="4">
        <f t="shared" si="35"/>
        <v>313</v>
      </c>
    </row>
    <row r="427" spans="1:21" ht="15.75">
      <c r="A427" s="3">
        <v>400896</v>
      </c>
      <c r="B427" s="3">
        <v>401777</v>
      </c>
      <c r="C427" t="s">
        <v>11</v>
      </c>
      <c r="D427">
        <v>293</v>
      </c>
      <c r="E427">
        <v>15676310</v>
      </c>
      <c r="F427" t="s">
        <v>983</v>
      </c>
      <c r="G427" t="s">
        <v>984</v>
      </c>
      <c r="H427" t="s">
        <v>0</v>
      </c>
      <c r="I427" t="s">
        <v>985</v>
      </c>
      <c r="J427" t="s">
        <v>5263</v>
      </c>
      <c r="K427" t="s">
        <v>4415</v>
      </c>
      <c r="L427">
        <f t="shared" si="36"/>
        <v>400896</v>
      </c>
      <c r="M427">
        <f t="shared" si="37"/>
        <v>401777</v>
      </c>
      <c r="N427">
        <f t="shared" si="38"/>
        <v>0</v>
      </c>
      <c r="O427">
        <f t="shared" si="39"/>
        <v>0</v>
      </c>
      <c r="U427" s="4">
        <f t="shared" si="35"/>
        <v>294</v>
      </c>
    </row>
    <row r="428" spans="1:21" ht="15.75">
      <c r="A428" s="3">
        <v>401805</v>
      </c>
      <c r="B428" s="3">
        <v>402092</v>
      </c>
      <c r="C428" t="s">
        <v>11</v>
      </c>
      <c r="D428">
        <v>95</v>
      </c>
      <c r="E428">
        <v>15676311</v>
      </c>
      <c r="F428" t="s">
        <v>0</v>
      </c>
      <c r="G428" t="s">
        <v>986</v>
      </c>
      <c r="H428" t="s">
        <v>0</v>
      </c>
      <c r="I428" t="s">
        <v>0</v>
      </c>
      <c r="J428" t="s">
        <v>5263</v>
      </c>
      <c r="K428" t="s">
        <v>4179</v>
      </c>
      <c r="L428">
        <f t="shared" si="36"/>
        <v>401805</v>
      </c>
      <c r="M428">
        <f t="shared" si="37"/>
        <v>402092</v>
      </c>
      <c r="N428">
        <f t="shared" si="38"/>
        <v>0</v>
      </c>
      <c r="O428">
        <f t="shared" si="39"/>
        <v>0</v>
      </c>
      <c r="U428" s="4">
        <f t="shared" si="35"/>
        <v>96</v>
      </c>
    </row>
    <row r="429" spans="1:21" ht="15.75">
      <c r="A429" s="3">
        <v>402184</v>
      </c>
      <c r="B429" s="3">
        <v>402465</v>
      </c>
      <c r="C429" t="s">
        <v>11</v>
      </c>
      <c r="D429">
        <v>93</v>
      </c>
      <c r="E429">
        <v>15676312</v>
      </c>
      <c r="F429" t="s">
        <v>0</v>
      </c>
      <c r="G429" t="s">
        <v>987</v>
      </c>
      <c r="H429" t="s">
        <v>0</v>
      </c>
      <c r="I429" t="s">
        <v>988</v>
      </c>
      <c r="J429" t="s">
        <v>5263</v>
      </c>
      <c r="K429" t="s">
        <v>4416</v>
      </c>
      <c r="L429">
        <f t="shared" si="36"/>
        <v>402184</v>
      </c>
      <c r="M429">
        <f t="shared" si="37"/>
        <v>402465</v>
      </c>
      <c r="N429">
        <f t="shared" si="38"/>
        <v>0</v>
      </c>
      <c r="O429">
        <f t="shared" si="39"/>
        <v>0</v>
      </c>
      <c r="U429" s="4">
        <f t="shared" si="35"/>
        <v>94</v>
      </c>
    </row>
    <row r="430" spans="1:21" ht="15.75">
      <c r="A430" s="3">
        <v>402525</v>
      </c>
      <c r="B430" s="3">
        <v>403295</v>
      </c>
      <c r="C430" t="s">
        <v>11</v>
      </c>
      <c r="D430">
        <v>256</v>
      </c>
      <c r="E430">
        <v>15676313</v>
      </c>
      <c r="F430" t="s">
        <v>989</v>
      </c>
      <c r="G430" t="s">
        <v>990</v>
      </c>
      <c r="H430" t="s">
        <v>0</v>
      </c>
      <c r="I430" t="s">
        <v>991</v>
      </c>
      <c r="J430" t="s">
        <v>5263</v>
      </c>
      <c r="K430" t="s">
        <v>4417</v>
      </c>
      <c r="L430">
        <f t="shared" si="36"/>
        <v>402525</v>
      </c>
      <c r="M430">
        <f t="shared" si="37"/>
        <v>403295</v>
      </c>
      <c r="N430">
        <f t="shared" si="38"/>
        <v>0</v>
      </c>
      <c r="O430">
        <f t="shared" si="39"/>
        <v>0</v>
      </c>
      <c r="U430" s="4">
        <f t="shared" si="35"/>
        <v>257</v>
      </c>
    </row>
    <row r="431" spans="1:21" ht="15.75">
      <c r="A431" s="3">
        <v>404238</v>
      </c>
      <c r="B431" s="3">
        <v>404810</v>
      </c>
      <c r="C431" t="s">
        <v>11</v>
      </c>
      <c r="D431">
        <v>190</v>
      </c>
      <c r="E431">
        <v>15677991</v>
      </c>
      <c r="F431" t="s">
        <v>0</v>
      </c>
      <c r="G431" t="s">
        <v>992</v>
      </c>
      <c r="H431" t="s">
        <v>0</v>
      </c>
      <c r="I431" t="s">
        <v>993</v>
      </c>
      <c r="J431" t="s">
        <v>5263</v>
      </c>
      <c r="K431" t="s">
        <v>4418</v>
      </c>
      <c r="L431">
        <f t="shared" si="36"/>
        <v>404238</v>
      </c>
      <c r="M431">
        <f t="shared" si="37"/>
        <v>404810</v>
      </c>
      <c r="N431">
        <f t="shared" si="38"/>
        <v>0</v>
      </c>
      <c r="O431">
        <f t="shared" si="39"/>
        <v>0</v>
      </c>
      <c r="U431" s="4">
        <f t="shared" si="35"/>
        <v>191</v>
      </c>
    </row>
    <row r="432" spans="1:21" ht="15.75">
      <c r="A432" s="3">
        <v>405844</v>
      </c>
      <c r="B432" s="3">
        <v>409449</v>
      </c>
      <c r="C432" t="s">
        <v>0</v>
      </c>
      <c r="D432">
        <v>1201</v>
      </c>
      <c r="E432">
        <v>15676314</v>
      </c>
      <c r="F432" t="s">
        <v>994</v>
      </c>
      <c r="G432" t="s">
        <v>995</v>
      </c>
      <c r="H432" t="s">
        <v>0</v>
      </c>
      <c r="I432" t="s">
        <v>996</v>
      </c>
      <c r="J432" t="s">
        <v>5263</v>
      </c>
      <c r="K432" t="s">
        <v>4419</v>
      </c>
      <c r="L432">
        <f t="shared" si="36"/>
        <v>0</v>
      </c>
      <c r="M432">
        <f t="shared" si="37"/>
        <v>0</v>
      </c>
      <c r="N432">
        <f t="shared" si="38"/>
        <v>405844</v>
      </c>
      <c r="O432">
        <f t="shared" si="39"/>
        <v>409449</v>
      </c>
      <c r="U432" s="4">
        <f t="shared" si="35"/>
        <v>1202</v>
      </c>
    </row>
    <row r="433" spans="1:21" ht="15.75">
      <c r="A433" s="3">
        <v>409698</v>
      </c>
      <c r="B433" s="3">
        <v>411224</v>
      </c>
      <c r="C433" t="s">
        <v>0</v>
      </c>
      <c r="D433">
        <v>508</v>
      </c>
      <c r="E433">
        <v>15676315</v>
      </c>
      <c r="F433" t="s">
        <v>997</v>
      </c>
      <c r="G433" t="s">
        <v>998</v>
      </c>
      <c r="H433" t="s">
        <v>0</v>
      </c>
      <c r="I433" t="s">
        <v>999</v>
      </c>
      <c r="J433" t="s">
        <v>5263</v>
      </c>
      <c r="K433" t="s">
        <v>4420</v>
      </c>
      <c r="L433">
        <f t="shared" si="36"/>
        <v>0</v>
      </c>
      <c r="M433">
        <f t="shared" si="37"/>
        <v>0</v>
      </c>
      <c r="N433">
        <f t="shared" si="38"/>
        <v>409698</v>
      </c>
      <c r="O433">
        <f t="shared" si="39"/>
        <v>411224</v>
      </c>
      <c r="U433" s="4">
        <f t="shared" si="35"/>
        <v>509</v>
      </c>
    </row>
    <row r="434" spans="1:21" ht="15.75">
      <c r="A434" s="3">
        <v>411560</v>
      </c>
      <c r="B434" s="3">
        <v>411652</v>
      </c>
      <c r="C434" t="s">
        <v>0</v>
      </c>
      <c r="D434">
        <v>30</v>
      </c>
      <c r="E434">
        <v>15676316</v>
      </c>
      <c r="F434" t="s">
        <v>0</v>
      </c>
      <c r="G434" t="s">
        <v>1000</v>
      </c>
      <c r="H434" t="s">
        <v>0</v>
      </c>
      <c r="I434" t="s">
        <v>0</v>
      </c>
      <c r="J434" t="s">
        <v>5263</v>
      </c>
      <c r="K434" t="s">
        <v>4179</v>
      </c>
      <c r="L434">
        <f t="shared" si="36"/>
        <v>0</v>
      </c>
      <c r="M434">
        <f t="shared" si="37"/>
        <v>0</v>
      </c>
      <c r="N434">
        <f t="shared" si="38"/>
        <v>411560</v>
      </c>
      <c r="O434">
        <f t="shared" si="39"/>
        <v>411652</v>
      </c>
      <c r="U434" s="4">
        <f t="shared" si="35"/>
        <v>31</v>
      </c>
    </row>
    <row r="435" spans="1:21" ht="15.75">
      <c r="A435" s="3">
        <v>411707</v>
      </c>
      <c r="B435" s="3">
        <v>412027</v>
      </c>
      <c r="C435" t="s">
        <v>11</v>
      </c>
      <c r="D435">
        <v>106</v>
      </c>
      <c r="E435">
        <v>15676317</v>
      </c>
      <c r="F435" t="s">
        <v>0</v>
      </c>
      <c r="G435" t="s">
        <v>1001</v>
      </c>
      <c r="H435" t="s">
        <v>0</v>
      </c>
      <c r="I435" t="s">
        <v>1002</v>
      </c>
      <c r="J435" t="s">
        <v>5263</v>
      </c>
      <c r="K435" t="s">
        <v>4179</v>
      </c>
      <c r="L435">
        <f t="shared" si="36"/>
        <v>411707</v>
      </c>
      <c r="M435">
        <f t="shared" si="37"/>
        <v>412027</v>
      </c>
      <c r="N435">
        <f t="shared" si="38"/>
        <v>0</v>
      </c>
      <c r="O435">
        <f t="shared" si="39"/>
        <v>0</v>
      </c>
      <c r="U435" s="4">
        <f t="shared" si="35"/>
        <v>107</v>
      </c>
    </row>
    <row r="436" spans="1:21" ht="15.75">
      <c r="A436" s="3">
        <v>412041</v>
      </c>
      <c r="B436" s="3">
        <v>413537</v>
      </c>
      <c r="C436" t="s">
        <v>11</v>
      </c>
      <c r="D436">
        <v>498</v>
      </c>
      <c r="E436">
        <v>15676318</v>
      </c>
      <c r="F436" t="s">
        <v>1003</v>
      </c>
      <c r="G436" t="s">
        <v>1004</v>
      </c>
      <c r="H436" t="s">
        <v>0</v>
      </c>
      <c r="I436" t="s">
        <v>1005</v>
      </c>
      <c r="J436" t="s">
        <v>5263</v>
      </c>
      <c r="K436" t="s">
        <v>4421</v>
      </c>
      <c r="L436">
        <f t="shared" si="36"/>
        <v>412041</v>
      </c>
      <c r="M436">
        <f t="shared" si="37"/>
        <v>413537</v>
      </c>
      <c r="N436">
        <f t="shared" si="38"/>
        <v>0</v>
      </c>
      <c r="O436">
        <f t="shared" si="39"/>
        <v>0</v>
      </c>
      <c r="U436" s="4">
        <f t="shared" si="35"/>
        <v>499</v>
      </c>
    </row>
    <row r="437" spans="1:21" ht="15.75">
      <c r="A437" s="3">
        <v>413637</v>
      </c>
      <c r="B437" s="3">
        <v>414506</v>
      </c>
      <c r="C437" t="s">
        <v>11</v>
      </c>
      <c r="D437">
        <v>289</v>
      </c>
      <c r="E437">
        <v>15676319</v>
      </c>
      <c r="F437" t="s">
        <v>0</v>
      </c>
      <c r="G437" t="s">
        <v>1006</v>
      </c>
      <c r="H437" t="s">
        <v>0</v>
      </c>
      <c r="I437" t="s">
        <v>1007</v>
      </c>
      <c r="J437" t="s">
        <v>5263</v>
      </c>
      <c r="K437" t="s">
        <v>4179</v>
      </c>
      <c r="L437">
        <f t="shared" si="36"/>
        <v>413637</v>
      </c>
      <c r="M437">
        <f t="shared" si="37"/>
        <v>414506</v>
      </c>
      <c r="N437">
        <f t="shared" si="38"/>
        <v>0</v>
      </c>
      <c r="O437">
        <f t="shared" si="39"/>
        <v>0</v>
      </c>
      <c r="U437" s="4">
        <f t="shared" si="35"/>
        <v>290</v>
      </c>
    </row>
    <row r="438" spans="1:21" ht="15.75">
      <c r="A438" s="3">
        <v>414509</v>
      </c>
      <c r="B438" s="3">
        <v>415153</v>
      </c>
      <c r="C438" t="s">
        <v>11</v>
      </c>
      <c r="D438">
        <v>214</v>
      </c>
      <c r="E438">
        <v>15676320</v>
      </c>
      <c r="F438" t="s">
        <v>1008</v>
      </c>
      <c r="G438" t="s">
        <v>1009</v>
      </c>
      <c r="H438" t="s">
        <v>0</v>
      </c>
      <c r="I438" t="s">
        <v>769</v>
      </c>
      <c r="J438" t="s">
        <v>5263</v>
      </c>
      <c r="K438" t="s">
        <v>4354</v>
      </c>
      <c r="L438">
        <f t="shared" si="36"/>
        <v>414509</v>
      </c>
      <c r="M438">
        <f t="shared" si="37"/>
        <v>415153</v>
      </c>
      <c r="N438">
        <f t="shared" si="38"/>
        <v>0</v>
      </c>
      <c r="O438">
        <f t="shared" si="39"/>
        <v>0</v>
      </c>
      <c r="U438" s="4">
        <f t="shared" si="35"/>
        <v>215</v>
      </c>
    </row>
    <row r="439" spans="1:21" ht="15.75">
      <c r="A439" s="3">
        <v>415186</v>
      </c>
      <c r="B439" s="3">
        <v>416007</v>
      </c>
      <c r="C439" t="s">
        <v>11</v>
      </c>
      <c r="D439">
        <v>273</v>
      </c>
      <c r="E439">
        <v>15676321</v>
      </c>
      <c r="F439" t="s">
        <v>1010</v>
      </c>
      <c r="G439" t="s">
        <v>1011</v>
      </c>
      <c r="H439" t="s">
        <v>0</v>
      </c>
      <c r="I439" t="s">
        <v>1012</v>
      </c>
      <c r="J439" t="s">
        <v>5263</v>
      </c>
      <c r="K439" t="s">
        <v>4422</v>
      </c>
      <c r="L439">
        <f t="shared" si="36"/>
        <v>415186</v>
      </c>
      <c r="M439">
        <f t="shared" si="37"/>
        <v>416007</v>
      </c>
      <c r="N439">
        <f t="shared" si="38"/>
        <v>0</v>
      </c>
      <c r="O439">
        <f t="shared" si="39"/>
        <v>0</v>
      </c>
      <c r="U439" s="4">
        <f t="shared" si="35"/>
        <v>274</v>
      </c>
    </row>
    <row r="440" spans="1:21" ht="15.75">
      <c r="A440" s="3">
        <v>416580</v>
      </c>
      <c r="B440" s="3">
        <v>417791</v>
      </c>
      <c r="C440" t="s">
        <v>0</v>
      </c>
      <c r="D440">
        <v>403</v>
      </c>
      <c r="E440">
        <v>15676322</v>
      </c>
      <c r="F440" t="s">
        <v>0</v>
      </c>
      <c r="G440" t="s">
        <v>1013</v>
      </c>
      <c r="H440" t="s">
        <v>0</v>
      </c>
      <c r="I440" t="s">
        <v>1014</v>
      </c>
      <c r="J440" t="s">
        <v>5263</v>
      </c>
      <c r="K440" t="s">
        <v>4179</v>
      </c>
      <c r="L440">
        <f t="shared" si="36"/>
        <v>0</v>
      </c>
      <c r="M440">
        <f t="shared" si="37"/>
        <v>0</v>
      </c>
      <c r="N440">
        <f t="shared" si="38"/>
        <v>416580</v>
      </c>
      <c r="O440">
        <f t="shared" si="39"/>
        <v>417791</v>
      </c>
      <c r="U440" s="4">
        <f t="shared" si="35"/>
        <v>404</v>
      </c>
    </row>
    <row r="441" spans="1:21" ht="15.75">
      <c r="A441" s="3">
        <v>418070</v>
      </c>
      <c r="B441" s="3">
        <v>418525</v>
      </c>
      <c r="C441" t="s">
        <v>11</v>
      </c>
      <c r="D441">
        <v>151</v>
      </c>
      <c r="E441">
        <v>15676323</v>
      </c>
      <c r="F441" t="s">
        <v>0</v>
      </c>
      <c r="G441" t="s">
        <v>1015</v>
      </c>
      <c r="H441" t="s">
        <v>0</v>
      </c>
      <c r="I441" t="s">
        <v>1016</v>
      </c>
      <c r="J441" t="s">
        <v>5263</v>
      </c>
      <c r="K441" t="s">
        <v>4423</v>
      </c>
      <c r="L441">
        <f t="shared" si="36"/>
        <v>418070</v>
      </c>
      <c r="M441">
        <f t="shared" si="37"/>
        <v>418525</v>
      </c>
      <c r="N441">
        <f t="shared" si="38"/>
        <v>0</v>
      </c>
      <c r="O441">
        <f t="shared" si="39"/>
        <v>0</v>
      </c>
      <c r="U441" s="4">
        <f t="shared" si="35"/>
        <v>152</v>
      </c>
    </row>
    <row r="442" spans="1:21" ht="15.75">
      <c r="A442" s="3">
        <v>418522</v>
      </c>
      <c r="B442" s="3">
        <v>419508</v>
      </c>
      <c r="C442" t="s">
        <v>11</v>
      </c>
      <c r="D442">
        <v>328</v>
      </c>
      <c r="E442">
        <v>15676324</v>
      </c>
      <c r="F442" t="s">
        <v>1017</v>
      </c>
      <c r="G442" t="s">
        <v>1018</v>
      </c>
      <c r="H442" t="s">
        <v>0</v>
      </c>
      <c r="I442" t="s">
        <v>1019</v>
      </c>
      <c r="J442" t="s">
        <v>5263</v>
      </c>
      <c r="K442" t="s">
        <v>4424</v>
      </c>
      <c r="L442">
        <f t="shared" si="36"/>
        <v>418522</v>
      </c>
      <c r="M442">
        <f t="shared" si="37"/>
        <v>419508</v>
      </c>
      <c r="N442">
        <f t="shared" si="38"/>
        <v>0</v>
      </c>
      <c r="O442">
        <f t="shared" si="39"/>
        <v>0</v>
      </c>
      <c r="U442" s="4">
        <f t="shared" si="35"/>
        <v>329</v>
      </c>
    </row>
    <row r="443" spans="1:21" ht="15.75">
      <c r="A443" s="3">
        <v>419499</v>
      </c>
      <c r="B443" s="3">
        <v>419768</v>
      </c>
      <c r="C443" t="s">
        <v>11</v>
      </c>
      <c r="D443">
        <v>89</v>
      </c>
      <c r="E443">
        <v>15676325</v>
      </c>
      <c r="F443" t="s">
        <v>0</v>
      </c>
      <c r="G443" t="s">
        <v>1020</v>
      </c>
      <c r="H443" t="s">
        <v>0</v>
      </c>
      <c r="I443" t="s">
        <v>907</v>
      </c>
      <c r="J443" t="s">
        <v>5263</v>
      </c>
      <c r="K443" t="s">
        <v>4425</v>
      </c>
      <c r="L443">
        <f t="shared" si="36"/>
        <v>419499</v>
      </c>
      <c r="M443">
        <f t="shared" si="37"/>
        <v>419768</v>
      </c>
      <c r="N443">
        <f t="shared" si="38"/>
        <v>0</v>
      </c>
      <c r="O443">
        <f t="shared" si="39"/>
        <v>0</v>
      </c>
      <c r="U443" s="4">
        <f t="shared" si="35"/>
        <v>90</v>
      </c>
    </row>
    <row r="444" spans="1:21" ht="15.75">
      <c r="A444" s="3">
        <v>419829</v>
      </c>
      <c r="B444" s="3">
        <v>421574</v>
      </c>
      <c r="C444" t="s">
        <v>11</v>
      </c>
      <c r="D444">
        <v>581</v>
      </c>
      <c r="E444">
        <v>15676326</v>
      </c>
      <c r="F444" t="s">
        <v>1021</v>
      </c>
      <c r="G444" t="s">
        <v>1022</v>
      </c>
      <c r="H444" t="s">
        <v>0</v>
      </c>
      <c r="I444" t="s">
        <v>1023</v>
      </c>
      <c r="J444" t="s">
        <v>5263</v>
      </c>
      <c r="K444" t="s">
        <v>4426</v>
      </c>
      <c r="L444">
        <f t="shared" si="36"/>
        <v>419829</v>
      </c>
      <c r="M444">
        <f t="shared" si="37"/>
        <v>421574</v>
      </c>
      <c r="N444">
        <f t="shared" si="38"/>
        <v>0</v>
      </c>
      <c r="O444">
        <f t="shared" si="39"/>
        <v>0</v>
      </c>
      <c r="U444" s="4">
        <f t="shared" si="35"/>
        <v>582</v>
      </c>
    </row>
    <row r="445" spans="1:21" ht="15.75">
      <c r="A445" s="3">
        <v>421599</v>
      </c>
      <c r="B445" s="3">
        <v>423077</v>
      </c>
      <c r="C445" t="s">
        <v>11</v>
      </c>
      <c r="D445">
        <v>492</v>
      </c>
      <c r="E445">
        <v>15676327</v>
      </c>
      <c r="F445" t="s">
        <v>1024</v>
      </c>
      <c r="G445" t="s">
        <v>1025</v>
      </c>
      <c r="H445" t="s">
        <v>0</v>
      </c>
      <c r="I445" t="s">
        <v>1026</v>
      </c>
      <c r="J445" t="s">
        <v>5263</v>
      </c>
      <c r="K445" t="s">
        <v>4427</v>
      </c>
      <c r="L445">
        <f t="shared" si="36"/>
        <v>421599</v>
      </c>
      <c r="M445">
        <f t="shared" si="37"/>
        <v>423077</v>
      </c>
      <c r="N445">
        <f t="shared" si="38"/>
        <v>0</v>
      </c>
      <c r="O445">
        <f t="shared" si="39"/>
        <v>0</v>
      </c>
      <c r="U445" s="4">
        <f t="shared" si="35"/>
        <v>493</v>
      </c>
    </row>
    <row r="446" spans="1:21" ht="15.75">
      <c r="A446" s="3">
        <v>424872</v>
      </c>
      <c r="B446" s="3">
        <v>426239</v>
      </c>
      <c r="C446" t="s">
        <v>11</v>
      </c>
      <c r="D446">
        <v>455</v>
      </c>
      <c r="E446">
        <v>15676328</v>
      </c>
      <c r="F446" t="s">
        <v>1027</v>
      </c>
      <c r="G446" t="s">
        <v>1028</v>
      </c>
      <c r="H446" t="s">
        <v>0</v>
      </c>
      <c r="I446" t="s">
        <v>1029</v>
      </c>
      <c r="J446" t="s">
        <v>5263</v>
      </c>
      <c r="K446" t="s">
        <v>4428</v>
      </c>
      <c r="L446">
        <f t="shared" si="36"/>
        <v>424872</v>
      </c>
      <c r="M446">
        <f t="shared" si="37"/>
        <v>426239</v>
      </c>
      <c r="N446">
        <f t="shared" si="38"/>
        <v>0</v>
      </c>
      <c r="O446">
        <f t="shared" si="39"/>
        <v>0</v>
      </c>
      <c r="U446" s="4">
        <f t="shared" si="35"/>
        <v>456</v>
      </c>
    </row>
    <row r="447" spans="1:21" ht="15.75">
      <c r="A447" s="3">
        <v>426242</v>
      </c>
      <c r="B447" s="3">
        <v>426418</v>
      </c>
      <c r="C447" t="s">
        <v>11</v>
      </c>
      <c r="D447">
        <v>58</v>
      </c>
      <c r="E447">
        <v>15676329</v>
      </c>
      <c r="F447" t="s">
        <v>0</v>
      </c>
      <c r="G447" t="s">
        <v>1030</v>
      </c>
      <c r="H447" t="s">
        <v>0</v>
      </c>
      <c r="I447" t="s">
        <v>0</v>
      </c>
      <c r="J447" t="s">
        <v>5263</v>
      </c>
      <c r="K447" t="s">
        <v>4179</v>
      </c>
      <c r="L447">
        <f t="shared" si="36"/>
        <v>426242</v>
      </c>
      <c r="M447">
        <f t="shared" si="37"/>
        <v>426418</v>
      </c>
      <c r="N447">
        <f t="shared" si="38"/>
        <v>0</v>
      </c>
      <c r="O447">
        <f t="shared" si="39"/>
        <v>0</v>
      </c>
      <c r="U447" s="4">
        <f t="shared" si="35"/>
        <v>59</v>
      </c>
    </row>
    <row r="448" spans="1:21" ht="15.75">
      <c r="A448" s="3">
        <v>426665</v>
      </c>
      <c r="B448" s="3">
        <v>427747</v>
      </c>
      <c r="C448" t="s">
        <v>11</v>
      </c>
      <c r="D448">
        <v>360</v>
      </c>
      <c r="E448">
        <v>15676330</v>
      </c>
      <c r="F448" t="s">
        <v>1031</v>
      </c>
      <c r="G448" t="s">
        <v>1032</v>
      </c>
      <c r="H448" t="s">
        <v>0</v>
      </c>
      <c r="I448" t="s">
        <v>1033</v>
      </c>
      <c r="J448" t="s">
        <v>5263</v>
      </c>
      <c r="K448" t="s">
        <v>4429</v>
      </c>
      <c r="L448">
        <f t="shared" si="36"/>
        <v>426665</v>
      </c>
      <c r="M448">
        <f t="shared" si="37"/>
        <v>427747</v>
      </c>
      <c r="N448">
        <f t="shared" si="38"/>
        <v>0</v>
      </c>
      <c r="O448">
        <f t="shared" si="39"/>
        <v>0</v>
      </c>
      <c r="U448" s="4">
        <f t="shared" si="35"/>
        <v>361</v>
      </c>
    </row>
    <row r="449" spans="1:21" ht="15.75">
      <c r="A449" s="3">
        <v>427873</v>
      </c>
      <c r="B449" s="3">
        <v>428469</v>
      </c>
      <c r="C449" t="s">
        <v>11</v>
      </c>
      <c r="D449">
        <v>198</v>
      </c>
      <c r="E449">
        <v>15676331</v>
      </c>
      <c r="F449" t="s">
        <v>0</v>
      </c>
      <c r="G449" t="s">
        <v>1034</v>
      </c>
      <c r="H449" t="s">
        <v>0</v>
      </c>
      <c r="I449" t="s">
        <v>1035</v>
      </c>
      <c r="J449" t="s">
        <v>5263</v>
      </c>
      <c r="K449" t="s">
        <v>4179</v>
      </c>
      <c r="L449">
        <f t="shared" si="36"/>
        <v>427873</v>
      </c>
      <c r="M449">
        <f t="shared" si="37"/>
        <v>428469</v>
      </c>
      <c r="N449">
        <f t="shared" si="38"/>
        <v>0</v>
      </c>
      <c r="O449">
        <f t="shared" si="39"/>
        <v>0</v>
      </c>
      <c r="U449" s="4">
        <f t="shared" si="35"/>
        <v>199</v>
      </c>
    </row>
    <row r="450" spans="1:21" ht="15.75">
      <c r="A450" s="3">
        <v>428553</v>
      </c>
      <c r="B450" s="3">
        <v>429890</v>
      </c>
      <c r="C450" t="s">
        <v>11</v>
      </c>
      <c r="D450">
        <v>445</v>
      </c>
      <c r="E450">
        <v>15676332</v>
      </c>
      <c r="F450" t="s">
        <v>1036</v>
      </c>
      <c r="G450" t="s">
        <v>1037</v>
      </c>
      <c r="H450" t="s">
        <v>0</v>
      </c>
      <c r="I450" t="s">
        <v>1038</v>
      </c>
      <c r="J450" t="s">
        <v>5263</v>
      </c>
      <c r="K450" t="s">
        <v>4430</v>
      </c>
      <c r="L450">
        <f t="shared" si="36"/>
        <v>428553</v>
      </c>
      <c r="M450">
        <f t="shared" si="37"/>
        <v>429890</v>
      </c>
      <c r="N450">
        <f t="shared" si="38"/>
        <v>0</v>
      </c>
      <c r="O450">
        <f t="shared" si="39"/>
        <v>0</v>
      </c>
      <c r="U450" s="4">
        <f t="shared" si="35"/>
        <v>446</v>
      </c>
    </row>
    <row r="451" spans="1:21" ht="15.75">
      <c r="A451" s="3">
        <v>430070</v>
      </c>
      <c r="B451" s="3">
        <v>431341</v>
      </c>
      <c r="C451" t="s">
        <v>11</v>
      </c>
      <c r="D451">
        <v>423</v>
      </c>
      <c r="E451">
        <v>15676333</v>
      </c>
      <c r="F451" t="s">
        <v>1039</v>
      </c>
      <c r="G451" t="s">
        <v>1040</v>
      </c>
      <c r="H451" t="s">
        <v>0</v>
      </c>
      <c r="I451" t="s">
        <v>1041</v>
      </c>
      <c r="J451" t="s">
        <v>5263</v>
      </c>
      <c r="K451" t="s">
        <v>4431</v>
      </c>
      <c r="L451">
        <f t="shared" si="36"/>
        <v>430070</v>
      </c>
      <c r="M451">
        <f t="shared" si="37"/>
        <v>431341</v>
      </c>
      <c r="N451">
        <f t="shared" si="38"/>
        <v>0</v>
      </c>
      <c r="O451">
        <f t="shared" si="39"/>
        <v>0</v>
      </c>
      <c r="U451" s="4">
        <f t="shared" ref="U451:U514" si="40">(B451-A451+1)/3</f>
        <v>424</v>
      </c>
    </row>
    <row r="452" spans="1:21" ht="15.75">
      <c r="A452" s="3">
        <v>431345</v>
      </c>
      <c r="B452" s="3">
        <v>432412</v>
      </c>
      <c r="C452" t="s">
        <v>11</v>
      </c>
      <c r="D452">
        <v>355</v>
      </c>
      <c r="E452">
        <v>15676334</v>
      </c>
      <c r="F452" t="s">
        <v>1042</v>
      </c>
      <c r="G452" t="s">
        <v>1043</v>
      </c>
      <c r="H452" t="s">
        <v>0</v>
      </c>
      <c r="I452" t="s">
        <v>1044</v>
      </c>
      <c r="J452" t="s">
        <v>5263</v>
      </c>
      <c r="K452" t="s">
        <v>4432</v>
      </c>
      <c r="L452">
        <f t="shared" si="36"/>
        <v>431345</v>
      </c>
      <c r="M452">
        <f t="shared" si="37"/>
        <v>432412</v>
      </c>
      <c r="N452">
        <f t="shared" si="38"/>
        <v>0</v>
      </c>
      <c r="O452">
        <f t="shared" si="39"/>
        <v>0</v>
      </c>
      <c r="U452" s="4">
        <f t="shared" si="40"/>
        <v>356</v>
      </c>
    </row>
    <row r="453" spans="1:21" ht="15.75">
      <c r="A453" s="3">
        <v>432570</v>
      </c>
      <c r="B453" s="3">
        <v>433976</v>
      </c>
      <c r="C453" t="s">
        <v>11</v>
      </c>
      <c r="D453">
        <v>468</v>
      </c>
      <c r="E453">
        <v>228970145</v>
      </c>
      <c r="F453" t="s">
        <v>1045</v>
      </c>
      <c r="G453" t="s">
        <v>1046</v>
      </c>
      <c r="H453" t="s">
        <v>0</v>
      </c>
      <c r="I453" t="s">
        <v>1047</v>
      </c>
      <c r="J453" t="s">
        <v>5263</v>
      </c>
      <c r="K453" t="s">
        <v>4433</v>
      </c>
      <c r="L453">
        <f t="shared" si="36"/>
        <v>432570</v>
      </c>
      <c r="M453">
        <f t="shared" si="37"/>
        <v>433976</v>
      </c>
      <c r="N453">
        <f t="shared" si="38"/>
        <v>0</v>
      </c>
      <c r="O453">
        <f t="shared" si="39"/>
        <v>0</v>
      </c>
      <c r="U453" s="4">
        <f t="shared" si="40"/>
        <v>469</v>
      </c>
    </row>
    <row r="454" spans="1:21" ht="15.75">
      <c r="A454" s="3">
        <v>434089</v>
      </c>
      <c r="B454" s="3">
        <v>435003</v>
      </c>
      <c r="C454" t="s">
        <v>11</v>
      </c>
      <c r="D454">
        <v>304</v>
      </c>
      <c r="E454">
        <v>15676336</v>
      </c>
      <c r="F454" t="s">
        <v>1048</v>
      </c>
      <c r="G454" t="s">
        <v>1049</v>
      </c>
      <c r="H454" t="s">
        <v>0</v>
      </c>
      <c r="I454" t="s">
        <v>1050</v>
      </c>
      <c r="J454" t="s">
        <v>5263</v>
      </c>
      <c r="K454" t="s">
        <v>4434</v>
      </c>
      <c r="L454">
        <f t="shared" si="36"/>
        <v>434089</v>
      </c>
      <c r="M454">
        <f t="shared" si="37"/>
        <v>435003</v>
      </c>
      <c r="N454">
        <f t="shared" si="38"/>
        <v>0</v>
      </c>
      <c r="O454">
        <f t="shared" si="39"/>
        <v>0</v>
      </c>
      <c r="U454" s="4">
        <f t="shared" si="40"/>
        <v>305</v>
      </c>
    </row>
    <row r="455" spans="1:21" ht="15.75">
      <c r="A455" s="3">
        <v>435014</v>
      </c>
      <c r="B455" s="3">
        <v>435721</v>
      </c>
      <c r="C455" t="s">
        <v>11</v>
      </c>
      <c r="D455">
        <v>235</v>
      </c>
      <c r="E455">
        <v>15676337</v>
      </c>
      <c r="F455" t="s">
        <v>1051</v>
      </c>
      <c r="G455" t="s">
        <v>1052</v>
      </c>
      <c r="H455" t="s">
        <v>0</v>
      </c>
      <c r="I455" t="s">
        <v>1053</v>
      </c>
      <c r="J455" t="s">
        <v>5263</v>
      </c>
      <c r="K455" t="s">
        <v>4431</v>
      </c>
      <c r="L455">
        <f t="shared" si="36"/>
        <v>435014</v>
      </c>
      <c r="M455">
        <f t="shared" si="37"/>
        <v>435721</v>
      </c>
      <c r="N455">
        <f t="shared" si="38"/>
        <v>0</v>
      </c>
      <c r="O455">
        <f t="shared" si="39"/>
        <v>0</v>
      </c>
      <c r="U455" s="4">
        <f t="shared" si="40"/>
        <v>236</v>
      </c>
    </row>
    <row r="456" spans="1:21" ht="15.75">
      <c r="A456" s="3">
        <v>435807</v>
      </c>
      <c r="B456" s="3">
        <v>437051</v>
      </c>
      <c r="C456" t="s">
        <v>11</v>
      </c>
      <c r="D456">
        <v>414</v>
      </c>
      <c r="E456">
        <v>15676338</v>
      </c>
      <c r="F456" t="s">
        <v>1054</v>
      </c>
      <c r="G456" t="s">
        <v>1055</v>
      </c>
      <c r="H456" t="s">
        <v>0</v>
      </c>
      <c r="I456" t="s">
        <v>1056</v>
      </c>
      <c r="J456" t="s">
        <v>5263</v>
      </c>
      <c r="K456" t="s">
        <v>4431</v>
      </c>
      <c r="L456">
        <f t="shared" si="36"/>
        <v>435807</v>
      </c>
      <c r="M456">
        <f t="shared" si="37"/>
        <v>437051</v>
      </c>
      <c r="N456">
        <f t="shared" si="38"/>
        <v>0</v>
      </c>
      <c r="O456">
        <f t="shared" si="39"/>
        <v>0</v>
      </c>
      <c r="U456" s="4">
        <f t="shared" si="40"/>
        <v>415</v>
      </c>
    </row>
    <row r="457" spans="1:21" ht="15.75">
      <c r="A457" s="3">
        <v>437170</v>
      </c>
      <c r="B457" s="3">
        <v>438348</v>
      </c>
      <c r="C457" t="s">
        <v>11</v>
      </c>
      <c r="D457">
        <v>392</v>
      </c>
      <c r="E457">
        <v>15676339</v>
      </c>
      <c r="F457" t="s">
        <v>1057</v>
      </c>
      <c r="G457" t="s">
        <v>1058</v>
      </c>
      <c r="H457" t="s">
        <v>0</v>
      </c>
      <c r="I457" t="s">
        <v>1059</v>
      </c>
      <c r="J457" t="s">
        <v>5263</v>
      </c>
      <c r="K457" t="s">
        <v>4435</v>
      </c>
      <c r="L457">
        <f t="shared" ref="L457:L520" si="41">IF(C457="+",A457,0)</f>
        <v>437170</v>
      </c>
      <c r="M457">
        <f t="shared" ref="M457:M520" si="42">IF(C457="+",B457,0)</f>
        <v>438348</v>
      </c>
      <c r="N457">
        <f t="shared" ref="N457:N520" si="43">IF(C457="-",A457,0)</f>
        <v>0</v>
      </c>
      <c r="O457">
        <f t="shared" ref="O457:O520" si="44">IF(C457="-",B457,0)</f>
        <v>0</v>
      </c>
      <c r="U457" s="4">
        <f t="shared" si="40"/>
        <v>393</v>
      </c>
    </row>
    <row r="458" spans="1:21" ht="15.75">
      <c r="A458" s="3">
        <v>438487</v>
      </c>
      <c r="B458" s="3">
        <v>439797</v>
      </c>
      <c r="C458" t="s">
        <v>11</v>
      </c>
      <c r="D458">
        <v>436</v>
      </c>
      <c r="E458">
        <v>15676340</v>
      </c>
      <c r="F458" t="s">
        <v>0</v>
      </c>
      <c r="G458" t="s">
        <v>1060</v>
      </c>
      <c r="H458" t="s">
        <v>0</v>
      </c>
      <c r="I458" t="s">
        <v>1061</v>
      </c>
      <c r="J458" t="s">
        <v>5263</v>
      </c>
      <c r="K458" t="s">
        <v>4179</v>
      </c>
      <c r="L458">
        <f t="shared" si="41"/>
        <v>438487</v>
      </c>
      <c r="M458">
        <f t="shared" si="42"/>
        <v>439797</v>
      </c>
      <c r="N458">
        <f t="shared" si="43"/>
        <v>0</v>
      </c>
      <c r="O458">
        <f t="shared" si="44"/>
        <v>0</v>
      </c>
      <c r="U458" s="4">
        <f t="shared" si="40"/>
        <v>437</v>
      </c>
    </row>
    <row r="459" spans="1:21" ht="15.75">
      <c r="A459" s="3">
        <v>440170</v>
      </c>
      <c r="B459" s="3">
        <v>440274</v>
      </c>
      <c r="C459" t="s">
        <v>11</v>
      </c>
      <c r="D459">
        <v>34</v>
      </c>
      <c r="E459">
        <v>15676341</v>
      </c>
      <c r="F459" t="s">
        <v>0</v>
      </c>
      <c r="G459" t="s">
        <v>1062</v>
      </c>
      <c r="H459" t="s">
        <v>0</v>
      </c>
      <c r="I459" t="s">
        <v>0</v>
      </c>
      <c r="J459" t="s">
        <v>5263</v>
      </c>
      <c r="K459" t="s">
        <v>4179</v>
      </c>
      <c r="L459">
        <f t="shared" si="41"/>
        <v>440170</v>
      </c>
      <c r="M459">
        <f t="shared" si="42"/>
        <v>440274</v>
      </c>
      <c r="N459">
        <f t="shared" si="43"/>
        <v>0</v>
      </c>
      <c r="O459">
        <f t="shared" si="44"/>
        <v>0</v>
      </c>
      <c r="U459" s="4">
        <f t="shared" si="40"/>
        <v>35</v>
      </c>
    </row>
    <row r="460" spans="1:21" ht="15.75">
      <c r="A460" s="3">
        <v>440420</v>
      </c>
      <c r="B460" s="3">
        <v>441298</v>
      </c>
      <c r="C460" t="s">
        <v>11</v>
      </c>
      <c r="D460">
        <v>292</v>
      </c>
      <c r="E460">
        <v>15676342</v>
      </c>
      <c r="F460" t="s">
        <v>1063</v>
      </c>
      <c r="G460" t="s">
        <v>1064</v>
      </c>
      <c r="H460" t="s">
        <v>0</v>
      </c>
      <c r="I460" t="s">
        <v>1065</v>
      </c>
      <c r="J460" t="s">
        <v>5263</v>
      </c>
      <c r="K460" t="s">
        <v>4436</v>
      </c>
      <c r="L460">
        <f t="shared" si="41"/>
        <v>440420</v>
      </c>
      <c r="M460">
        <f t="shared" si="42"/>
        <v>441298</v>
      </c>
      <c r="N460">
        <f t="shared" si="43"/>
        <v>0</v>
      </c>
      <c r="O460">
        <f t="shared" si="44"/>
        <v>0</v>
      </c>
      <c r="U460" s="4">
        <f t="shared" si="40"/>
        <v>293</v>
      </c>
    </row>
    <row r="461" spans="1:21" ht="15.75">
      <c r="A461" s="3">
        <v>441384</v>
      </c>
      <c r="B461" s="3">
        <v>442538</v>
      </c>
      <c r="C461" t="s">
        <v>11</v>
      </c>
      <c r="D461">
        <v>384</v>
      </c>
      <c r="E461">
        <v>15676343</v>
      </c>
      <c r="F461" t="s">
        <v>1066</v>
      </c>
      <c r="G461" t="s">
        <v>1067</v>
      </c>
      <c r="H461" t="s">
        <v>0</v>
      </c>
      <c r="I461" t="s">
        <v>1068</v>
      </c>
      <c r="J461" t="s">
        <v>5263</v>
      </c>
      <c r="K461" t="s">
        <v>4437</v>
      </c>
      <c r="L461">
        <f t="shared" si="41"/>
        <v>441384</v>
      </c>
      <c r="M461">
        <f t="shared" si="42"/>
        <v>442538</v>
      </c>
      <c r="N461">
        <f t="shared" si="43"/>
        <v>0</v>
      </c>
      <c r="O461">
        <f t="shared" si="44"/>
        <v>0</v>
      </c>
      <c r="U461" s="4">
        <f t="shared" si="40"/>
        <v>385</v>
      </c>
    </row>
    <row r="462" spans="1:21" ht="15.75">
      <c r="A462" s="3">
        <v>442691</v>
      </c>
      <c r="B462" s="3">
        <v>443479</v>
      </c>
      <c r="C462" t="s">
        <v>11</v>
      </c>
      <c r="D462">
        <v>262</v>
      </c>
      <c r="E462">
        <v>15676344</v>
      </c>
      <c r="F462" t="s">
        <v>0</v>
      </c>
      <c r="G462" t="s">
        <v>1069</v>
      </c>
      <c r="H462" t="s">
        <v>0</v>
      </c>
      <c r="I462" t="s">
        <v>1070</v>
      </c>
      <c r="J462" t="s">
        <v>5263</v>
      </c>
      <c r="K462" t="s">
        <v>4179</v>
      </c>
      <c r="L462">
        <f t="shared" si="41"/>
        <v>442691</v>
      </c>
      <c r="M462">
        <f t="shared" si="42"/>
        <v>443479</v>
      </c>
      <c r="N462">
        <f t="shared" si="43"/>
        <v>0</v>
      </c>
      <c r="O462">
        <f t="shared" si="44"/>
        <v>0</v>
      </c>
      <c r="U462" s="4">
        <f t="shared" si="40"/>
        <v>263</v>
      </c>
    </row>
    <row r="463" spans="1:21" ht="15.75">
      <c r="A463" s="3">
        <v>443557</v>
      </c>
      <c r="B463" s="3">
        <v>446163</v>
      </c>
      <c r="C463" t="s">
        <v>11</v>
      </c>
      <c r="D463">
        <v>868</v>
      </c>
      <c r="E463">
        <v>15676345</v>
      </c>
      <c r="F463" t="s">
        <v>1071</v>
      </c>
      <c r="G463" t="s">
        <v>1072</v>
      </c>
      <c r="H463" t="s">
        <v>0</v>
      </c>
      <c r="I463" t="s">
        <v>1073</v>
      </c>
      <c r="J463" t="s">
        <v>5263</v>
      </c>
      <c r="K463" t="s">
        <v>4438</v>
      </c>
      <c r="L463">
        <f t="shared" si="41"/>
        <v>443557</v>
      </c>
      <c r="M463">
        <f t="shared" si="42"/>
        <v>446163</v>
      </c>
      <c r="N463">
        <f t="shared" si="43"/>
        <v>0</v>
      </c>
      <c r="O463">
        <f t="shared" si="44"/>
        <v>0</v>
      </c>
      <c r="U463" s="4">
        <f t="shared" si="40"/>
        <v>869</v>
      </c>
    </row>
    <row r="464" spans="1:21" ht="15.75">
      <c r="A464" s="3">
        <v>446966</v>
      </c>
      <c r="B464" s="3">
        <v>448135</v>
      </c>
      <c r="C464" t="s">
        <v>11</v>
      </c>
      <c r="D464">
        <v>389</v>
      </c>
      <c r="E464">
        <v>15676346</v>
      </c>
      <c r="F464" t="s">
        <v>0</v>
      </c>
      <c r="G464" t="s">
        <v>1074</v>
      </c>
      <c r="H464" t="s">
        <v>0</v>
      </c>
      <c r="I464" t="s">
        <v>1075</v>
      </c>
      <c r="J464" t="s">
        <v>5263</v>
      </c>
      <c r="K464" t="s">
        <v>4439</v>
      </c>
      <c r="L464">
        <f t="shared" si="41"/>
        <v>446966</v>
      </c>
      <c r="M464">
        <f t="shared" si="42"/>
        <v>448135</v>
      </c>
      <c r="N464">
        <f t="shared" si="43"/>
        <v>0</v>
      </c>
      <c r="O464">
        <f t="shared" si="44"/>
        <v>0</v>
      </c>
      <c r="U464" s="4">
        <f t="shared" si="40"/>
        <v>390</v>
      </c>
    </row>
    <row r="465" spans="1:21" ht="15.75">
      <c r="A465" s="3">
        <v>448549</v>
      </c>
      <c r="B465" s="3">
        <v>449748</v>
      </c>
      <c r="C465" t="s">
        <v>11</v>
      </c>
      <c r="D465">
        <v>399</v>
      </c>
      <c r="E465">
        <v>15676347</v>
      </c>
      <c r="F465" t="s">
        <v>1076</v>
      </c>
      <c r="G465" t="s">
        <v>1077</v>
      </c>
      <c r="H465" t="s">
        <v>0</v>
      </c>
      <c r="I465" t="s">
        <v>1078</v>
      </c>
      <c r="J465" t="s">
        <v>5263</v>
      </c>
      <c r="K465" t="s">
        <v>4440</v>
      </c>
      <c r="L465">
        <f t="shared" si="41"/>
        <v>448549</v>
      </c>
      <c r="M465">
        <f t="shared" si="42"/>
        <v>449748</v>
      </c>
      <c r="N465">
        <f t="shared" si="43"/>
        <v>0</v>
      </c>
      <c r="O465">
        <f t="shared" si="44"/>
        <v>0</v>
      </c>
      <c r="U465" s="4">
        <f t="shared" si="40"/>
        <v>400</v>
      </c>
    </row>
    <row r="466" spans="1:21" ht="15.75">
      <c r="A466" s="3">
        <v>450086</v>
      </c>
      <c r="B466" s="3">
        <v>450727</v>
      </c>
      <c r="C466" t="s">
        <v>11</v>
      </c>
      <c r="D466">
        <v>213</v>
      </c>
      <c r="E466">
        <v>15676348</v>
      </c>
      <c r="F466" t="s">
        <v>0</v>
      </c>
      <c r="G466" t="s">
        <v>1079</v>
      </c>
      <c r="H466" t="s">
        <v>0</v>
      </c>
      <c r="I466" t="s">
        <v>1080</v>
      </c>
      <c r="J466" t="s">
        <v>5263</v>
      </c>
      <c r="K466" t="s">
        <v>4179</v>
      </c>
      <c r="L466">
        <f t="shared" si="41"/>
        <v>450086</v>
      </c>
      <c r="M466">
        <f t="shared" si="42"/>
        <v>450727</v>
      </c>
      <c r="N466">
        <f t="shared" si="43"/>
        <v>0</v>
      </c>
      <c r="O466">
        <f t="shared" si="44"/>
        <v>0</v>
      </c>
      <c r="U466" s="4">
        <f t="shared" si="40"/>
        <v>214</v>
      </c>
    </row>
    <row r="467" spans="1:21" ht="15.75">
      <c r="A467" s="3">
        <v>450854</v>
      </c>
      <c r="B467" s="3">
        <v>451297</v>
      </c>
      <c r="C467" t="s">
        <v>0</v>
      </c>
      <c r="D467">
        <v>147</v>
      </c>
      <c r="E467">
        <v>15676349</v>
      </c>
      <c r="F467" t="s">
        <v>0</v>
      </c>
      <c r="G467" t="s">
        <v>1081</v>
      </c>
      <c r="H467" t="s">
        <v>0</v>
      </c>
      <c r="I467" t="s">
        <v>1082</v>
      </c>
      <c r="J467" t="s">
        <v>5263</v>
      </c>
      <c r="K467" t="s">
        <v>4179</v>
      </c>
      <c r="L467">
        <f t="shared" si="41"/>
        <v>0</v>
      </c>
      <c r="M467">
        <f t="shared" si="42"/>
        <v>0</v>
      </c>
      <c r="N467">
        <f t="shared" si="43"/>
        <v>450854</v>
      </c>
      <c r="O467">
        <f t="shared" si="44"/>
        <v>451297</v>
      </c>
      <c r="U467" s="4">
        <f t="shared" si="40"/>
        <v>148</v>
      </c>
    </row>
    <row r="468" spans="1:21" ht="15.75">
      <c r="A468" s="3">
        <v>451471</v>
      </c>
      <c r="B468" s="3">
        <v>451839</v>
      </c>
      <c r="C468" t="s">
        <v>11</v>
      </c>
      <c r="D468">
        <v>122</v>
      </c>
      <c r="E468">
        <v>15676350</v>
      </c>
      <c r="F468" t="s">
        <v>0</v>
      </c>
      <c r="G468" t="s">
        <v>1083</v>
      </c>
      <c r="H468" t="s">
        <v>0</v>
      </c>
      <c r="I468" t="s">
        <v>0</v>
      </c>
      <c r="J468" t="s">
        <v>5263</v>
      </c>
      <c r="K468" t="s">
        <v>4179</v>
      </c>
      <c r="L468">
        <f t="shared" si="41"/>
        <v>451471</v>
      </c>
      <c r="M468">
        <f t="shared" si="42"/>
        <v>451839</v>
      </c>
      <c r="N468">
        <f t="shared" si="43"/>
        <v>0</v>
      </c>
      <c r="O468">
        <f t="shared" si="44"/>
        <v>0</v>
      </c>
      <c r="U468" s="4">
        <f t="shared" si="40"/>
        <v>123</v>
      </c>
    </row>
    <row r="469" spans="1:21" ht="15.75">
      <c r="A469" s="3">
        <v>451884</v>
      </c>
      <c r="B469" s="3">
        <v>453038</v>
      </c>
      <c r="C469" t="s">
        <v>11</v>
      </c>
      <c r="D469">
        <v>384</v>
      </c>
      <c r="E469">
        <v>15676351</v>
      </c>
      <c r="F469" t="s">
        <v>0</v>
      </c>
      <c r="G469" t="s">
        <v>1084</v>
      </c>
      <c r="H469" t="s">
        <v>0</v>
      </c>
      <c r="I469" t="s">
        <v>1085</v>
      </c>
      <c r="J469" t="s">
        <v>5263</v>
      </c>
      <c r="K469" t="s">
        <v>4179</v>
      </c>
      <c r="L469">
        <f t="shared" si="41"/>
        <v>451884</v>
      </c>
      <c r="M469">
        <f t="shared" si="42"/>
        <v>453038</v>
      </c>
      <c r="N469">
        <f t="shared" si="43"/>
        <v>0</v>
      </c>
      <c r="O469">
        <f t="shared" si="44"/>
        <v>0</v>
      </c>
      <c r="U469" s="4">
        <f t="shared" si="40"/>
        <v>385</v>
      </c>
    </row>
    <row r="470" spans="1:21" ht="15.75">
      <c r="A470" s="3">
        <v>453095</v>
      </c>
      <c r="B470" s="3">
        <v>453967</v>
      </c>
      <c r="C470" t="s">
        <v>0</v>
      </c>
      <c r="D470">
        <v>290</v>
      </c>
      <c r="E470">
        <v>15676352</v>
      </c>
      <c r="F470" t="s">
        <v>0</v>
      </c>
      <c r="G470" t="s">
        <v>1086</v>
      </c>
      <c r="H470" t="s">
        <v>0</v>
      </c>
      <c r="I470" t="s">
        <v>1087</v>
      </c>
      <c r="J470" t="s">
        <v>5263</v>
      </c>
      <c r="K470" t="s">
        <v>4441</v>
      </c>
      <c r="L470">
        <f t="shared" si="41"/>
        <v>0</v>
      </c>
      <c r="M470">
        <f t="shared" si="42"/>
        <v>0</v>
      </c>
      <c r="N470">
        <f t="shared" si="43"/>
        <v>453095</v>
      </c>
      <c r="O470">
        <f t="shared" si="44"/>
        <v>453967</v>
      </c>
      <c r="U470" s="4">
        <f t="shared" si="40"/>
        <v>291</v>
      </c>
    </row>
    <row r="471" spans="1:21" ht="15.75">
      <c r="A471" s="3">
        <v>454052</v>
      </c>
      <c r="B471" s="3">
        <v>454864</v>
      </c>
      <c r="C471" t="s">
        <v>11</v>
      </c>
      <c r="D471">
        <v>270</v>
      </c>
      <c r="E471">
        <v>15676353</v>
      </c>
      <c r="F471" t="s">
        <v>0</v>
      </c>
      <c r="G471" t="s">
        <v>1088</v>
      </c>
      <c r="H471" t="s">
        <v>0</v>
      </c>
      <c r="I471" t="s">
        <v>1089</v>
      </c>
      <c r="J471" t="s">
        <v>5263</v>
      </c>
      <c r="K471" t="s">
        <v>4442</v>
      </c>
      <c r="L471">
        <f t="shared" si="41"/>
        <v>454052</v>
      </c>
      <c r="M471">
        <f t="shared" si="42"/>
        <v>454864</v>
      </c>
      <c r="N471">
        <f t="shared" si="43"/>
        <v>0</v>
      </c>
      <c r="O471">
        <f t="shared" si="44"/>
        <v>0</v>
      </c>
      <c r="U471" s="4">
        <f t="shared" si="40"/>
        <v>271</v>
      </c>
    </row>
    <row r="472" spans="1:21" ht="15.75">
      <c r="A472" s="3">
        <v>454893</v>
      </c>
      <c r="B472" s="3">
        <v>455567</v>
      </c>
      <c r="C472" t="s">
        <v>0</v>
      </c>
      <c r="D472">
        <v>224</v>
      </c>
      <c r="E472">
        <v>566328919</v>
      </c>
      <c r="F472" t="s">
        <v>0</v>
      </c>
      <c r="G472" t="s">
        <v>1090</v>
      </c>
      <c r="H472" t="s">
        <v>0</v>
      </c>
      <c r="I472" t="s">
        <v>0</v>
      </c>
      <c r="J472" t="s">
        <v>5263</v>
      </c>
      <c r="K472" t="s">
        <v>4443</v>
      </c>
      <c r="L472">
        <f t="shared" si="41"/>
        <v>0</v>
      </c>
      <c r="M472">
        <f t="shared" si="42"/>
        <v>0</v>
      </c>
      <c r="N472">
        <f t="shared" si="43"/>
        <v>454893</v>
      </c>
      <c r="O472">
        <f t="shared" si="44"/>
        <v>455567</v>
      </c>
      <c r="U472" s="4">
        <f t="shared" si="40"/>
        <v>225</v>
      </c>
    </row>
    <row r="473" spans="1:21" ht="15.75">
      <c r="A473" s="3">
        <v>456464</v>
      </c>
      <c r="B473" s="3">
        <v>457429</v>
      </c>
      <c r="C473" t="s">
        <v>11</v>
      </c>
      <c r="D473">
        <v>321</v>
      </c>
      <c r="E473">
        <v>15676354</v>
      </c>
      <c r="F473" t="s">
        <v>0</v>
      </c>
      <c r="G473" t="s">
        <v>1091</v>
      </c>
      <c r="H473" t="s">
        <v>0</v>
      </c>
      <c r="I473" t="s">
        <v>664</v>
      </c>
      <c r="J473" t="s">
        <v>5263</v>
      </c>
      <c r="K473" t="s">
        <v>4326</v>
      </c>
      <c r="L473">
        <f t="shared" si="41"/>
        <v>456464</v>
      </c>
      <c r="M473">
        <f t="shared" si="42"/>
        <v>457429</v>
      </c>
      <c r="N473">
        <f t="shared" si="43"/>
        <v>0</v>
      </c>
      <c r="O473">
        <f t="shared" si="44"/>
        <v>0</v>
      </c>
      <c r="U473" s="4">
        <f t="shared" si="40"/>
        <v>322</v>
      </c>
    </row>
    <row r="474" spans="1:21" ht="15.75">
      <c r="A474" s="3">
        <v>457987</v>
      </c>
      <c r="B474" s="3">
        <v>458841</v>
      </c>
      <c r="C474" t="s">
        <v>11</v>
      </c>
      <c r="D474">
        <v>284</v>
      </c>
      <c r="E474">
        <v>15676355</v>
      </c>
      <c r="F474" t="s">
        <v>0</v>
      </c>
      <c r="G474" t="s">
        <v>1092</v>
      </c>
      <c r="H474" t="s">
        <v>0</v>
      </c>
      <c r="I474" t="s">
        <v>1093</v>
      </c>
      <c r="J474" t="s">
        <v>5263</v>
      </c>
      <c r="K474" t="s">
        <v>4179</v>
      </c>
      <c r="L474">
        <f t="shared" si="41"/>
        <v>457987</v>
      </c>
      <c r="M474">
        <f t="shared" si="42"/>
        <v>458841</v>
      </c>
      <c r="N474">
        <f t="shared" si="43"/>
        <v>0</v>
      </c>
      <c r="O474">
        <f t="shared" si="44"/>
        <v>0</v>
      </c>
      <c r="U474" s="4">
        <f t="shared" si="40"/>
        <v>285</v>
      </c>
    </row>
    <row r="475" spans="1:21" ht="15.75">
      <c r="A475" s="3">
        <v>459360</v>
      </c>
      <c r="B475" s="3">
        <v>460592</v>
      </c>
      <c r="C475" t="s">
        <v>11</v>
      </c>
      <c r="D475">
        <v>410</v>
      </c>
      <c r="E475">
        <v>15676356</v>
      </c>
      <c r="F475" t="s">
        <v>0</v>
      </c>
      <c r="G475" t="s">
        <v>1094</v>
      </c>
      <c r="H475" t="s">
        <v>0</v>
      </c>
      <c r="I475" t="s">
        <v>834</v>
      </c>
      <c r="J475" t="s">
        <v>5263</v>
      </c>
      <c r="K475" t="s">
        <v>4444</v>
      </c>
      <c r="L475">
        <f t="shared" si="41"/>
        <v>459360</v>
      </c>
      <c r="M475">
        <f t="shared" si="42"/>
        <v>460592</v>
      </c>
      <c r="N475">
        <f t="shared" si="43"/>
        <v>0</v>
      </c>
      <c r="O475">
        <f t="shared" si="44"/>
        <v>0</v>
      </c>
      <c r="U475" s="4">
        <f t="shared" si="40"/>
        <v>411</v>
      </c>
    </row>
    <row r="476" spans="1:21" ht="15.75">
      <c r="A476" s="3">
        <v>460670</v>
      </c>
      <c r="B476" s="3">
        <v>461758</v>
      </c>
      <c r="C476" t="s">
        <v>11</v>
      </c>
      <c r="D476">
        <v>362</v>
      </c>
      <c r="E476">
        <v>15676357</v>
      </c>
      <c r="F476" t="s">
        <v>1095</v>
      </c>
      <c r="G476" t="s">
        <v>1096</v>
      </c>
      <c r="H476" t="s">
        <v>0</v>
      </c>
      <c r="I476" t="s">
        <v>1097</v>
      </c>
      <c r="J476" t="s">
        <v>5263</v>
      </c>
      <c r="K476" t="s">
        <v>4445</v>
      </c>
      <c r="L476">
        <f t="shared" si="41"/>
        <v>460670</v>
      </c>
      <c r="M476">
        <f t="shared" si="42"/>
        <v>461758</v>
      </c>
      <c r="N476">
        <f t="shared" si="43"/>
        <v>0</v>
      </c>
      <c r="O476">
        <f t="shared" si="44"/>
        <v>0</v>
      </c>
      <c r="U476" s="4">
        <f t="shared" si="40"/>
        <v>363</v>
      </c>
    </row>
    <row r="477" spans="1:21" ht="15.75">
      <c r="A477" s="3">
        <v>461795</v>
      </c>
      <c r="B477" s="3">
        <v>462586</v>
      </c>
      <c r="C477" t="s">
        <v>11</v>
      </c>
      <c r="D477">
        <v>263</v>
      </c>
      <c r="E477">
        <v>15676358</v>
      </c>
      <c r="F477" t="s">
        <v>1098</v>
      </c>
      <c r="G477" t="s">
        <v>1099</v>
      </c>
      <c r="H477" t="s">
        <v>0</v>
      </c>
      <c r="I477" t="s">
        <v>1100</v>
      </c>
      <c r="J477" t="s">
        <v>5263</v>
      </c>
      <c r="K477" t="s">
        <v>4446</v>
      </c>
      <c r="L477">
        <f t="shared" si="41"/>
        <v>461795</v>
      </c>
      <c r="M477">
        <f t="shared" si="42"/>
        <v>462586</v>
      </c>
      <c r="N477">
        <f t="shared" si="43"/>
        <v>0</v>
      </c>
      <c r="O477">
        <f t="shared" si="44"/>
        <v>0</v>
      </c>
      <c r="U477" s="4">
        <f t="shared" si="40"/>
        <v>264</v>
      </c>
    </row>
    <row r="478" spans="1:21" ht="15.75">
      <c r="A478" s="3">
        <v>462610</v>
      </c>
      <c r="B478" s="3">
        <v>463338</v>
      </c>
      <c r="C478" t="s">
        <v>11</v>
      </c>
      <c r="D478">
        <v>242</v>
      </c>
      <c r="E478">
        <v>15676359</v>
      </c>
      <c r="F478" t="s">
        <v>1101</v>
      </c>
      <c r="G478" t="s">
        <v>1102</v>
      </c>
      <c r="H478" t="s">
        <v>0</v>
      </c>
      <c r="I478" t="s">
        <v>1103</v>
      </c>
      <c r="J478" t="s">
        <v>5263</v>
      </c>
      <c r="K478" t="s">
        <v>4447</v>
      </c>
      <c r="L478">
        <f t="shared" si="41"/>
        <v>462610</v>
      </c>
      <c r="M478">
        <f t="shared" si="42"/>
        <v>463338</v>
      </c>
      <c r="N478">
        <f t="shared" si="43"/>
        <v>0</v>
      </c>
      <c r="O478">
        <f t="shared" si="44"/>
        <v>0</v>
      </c>
      <c r="U478" s="4">
        <f t="shared" si="40"/>
        <v>243</v>
      </c>
    </row>
    <row r="479" spans="1:21" ht="15.75">
      <c r="A479" s="3">
        <v>464432</v>
      </c>
      <c r="B479" s="3">
        <v>465199</v>
      </c>
      <c r="C479" t="s">
        <v>11</v>
      </c>
      <c r="D479">
        <v>255</v>
      </c>
      <c r="E479">
        <v>15676362</v>
      </c>
      <c r="F479" t="s">
        <v>0</v>
      </c>
      <c r="G479" t="s">
        <v>1104</v>
      </c>
      <c r="H479" t="s">
        <v>0</v>
      </c>
      <c r="I479" t="s">
        <v>1070</v>
      </c>
      <c r="J479" t="s">
        <v>5263</v>
      </c>
      <c r="K479" t="s">
        <v>4179</v>
      </c>
      <c r="L479">
        <f t="shared" si="41"/>
        <v>464432</v>
      </c>
      <c r="M479">
        <f t="shared" si="42"/>
        <v>465199</v>
      </c>
      <c r="N479">
        <f t="shared" si="43"/>
        <v>0</v>
      </c>
      <c r="O479">
        <f t="shared" si="44"/>
        <v>0</v>
      </c>
      <c r="U479" s="4">
        <f t="shared" si="40"/>
        <v>256</v>
      </c>
    </row>
    <row r="480" spans="1:21" ht="15.75">
      <c r="A480" s="3">
        <v>465399</v>
      </c>
      <c r="B480" s="3">
        <v>465776</v>
      </c>
      <c r="C480" t="s">
        <v>11</v>
      </c>
      <c r="D480">
        <v>125</v>
      </c>
      <c r="E480">
        <v>15676363</v>
      </c>
      <c r="F480" t="s">
        <v>1105</v>
      </c>
      <c r="G480" t="s">
        <v>1106</v>
      </c>
      <c r="H480" t="s">
        <v>0</v>
      </c>
      <c r="I480" t="s">
        <v>1107</v>
      </c>
      <c r="J480" t="s">
        <v>5263</v>
      </c>
      <c r="K480" t="s">
        <v>4448</v>
      </c>
      <c r="L480">
        <f t="shared" si="41"/>
        <v>465399</v>
      </c>
      <c r="M480">
        <f t="shared" si="42"/>
        <v>465776</v>
      </c>
      <c r="N480">
        <f t="shared" si="43"/>
        <v>0</v>
      </c>
      <c r="O480">
        <f t="shared" si="44"/>
        <v>0</v>
      </c>
      <c r="U480" s="4">
        <f t="shared" si="40"/>
        <v>126</v>
      </c>
    </row>
    <row r="481" spans="1:21" ht="15.75">
      <c r="A481" s="3">
        <v>465858</v>
      </c>
      <c r="B481" s="3">
        <v>466667</v>
      </c>
      <c r="C481" t="s">
        <v>11</v>
      </c>
      <c r="D481">
        <v>269</v>
      </c>
      <c r="E481">
        <v>15676364</v>
      </c>
      <c r="F481" t="s">
        <v>1108</v>
      </c>
      <c r="G481" t="s">
        <v>1109</v>
      </c>
      <c r="H481" t="s">
        <v>0</v>
      </c>
      <c r="I481" t="s">
        <v>1110</v>
      </c>
      <c r="J481" t="s">
        <v>5263</v>
      </c>
      <c r="K481" t="s">
        <v>4449</v>
      </c>
      <c r="L481">
        <f t="shared" si="41"/>
        <v>465858</v>
      </c>
      <c r="M481">
        <f t="shared" si="42"/>
        <v>466667</v>
      </c>
      <c r="N481">
        <f t="shared" si="43"/>
        <v>0</v>
      </c>
      <c r="O481">
        <f t="shared" si="44"/>
        <v>0</v>
      </c>
      <c r="U481" s="4">
        <f t="shared" si="40"/>
        <v>270</v>
      </c>
    </row>
    <row r="482" spans="1:21" ht="15.75">
      <c r="A482" s="3">
        <v>466660</v>
      </c>
      <c r="B482" s="3">
        <v>467082</v>
      </c>
      <c r="C482" t="s">
        <v>11</v>
      </c>
      <c r="D482">
        <v>140</v>
      </c>
      <c r="E482">
        <v>15676365</v>
      </c>
      <c r="F482" t="s">
        <v>0</v>
      </c>
      <c r="G482" t="s">
        <v>1111</v>
      </c>
      <c r="H482" t="s">
        <v>0</v>
      </c>
      <c r="I482" t="s">
        <v>0</v>
      </c>
      <c r="J482" t="s">
        <v>5263</v>
      </c>
      <c r="K482" t="s">
        <v>4179</v>
      </c>
      <c r="L482">
        <f t="shared" si="41"/>
        <v>466660</v>
      </c>
      <c r="M482">
        <f t="shared" si="42"/>
        <v>467082</v>
      </c>
      <c r="N482">
        <f t="shared" si="43"/>
        <v>0</v>
      </c>
      <c r="O482">
        <f t="shared" si="44"/>
        <v>0</v>
      </c>
      <c r="U482" s="4">
        <f t="shared" si="40"/>
        <v>141</v>
      </c>
    </row>
    <row r="483" spans="1:21" ht="15.75">
      <c r="A483" s="3">
        <v>467131</v>
      </c>
      <c r="B483" s="3">
        <v>468273</v>
      </c>
      <c r="C483" t="s">
        <v>11</v>
      </c>
      <c r="D483">
        <v>380</v>
      </c>
      <c r="E483">
        <v>15676366</v>
      </c>
      <c r="F483" t="s">
        <v>0</v>
      </c>
      <c r="G483" t="s">
        <v>1112</v>
      </c>
      <c r="H483" t="s">
        <v>0</v>
      </c>
      <c r="I483" t="s">
        <v>1113</v>
      </c>
      <c r="J483" t="s">
        <v>5263</v>
      </c>
      <c r="K483" t="s">
        <v>4179</v>
      </c>
      <c r="L483">
        <f t="shared" si="41"/>
        <v>467131</v>
      </c>
      <c r="M483">
        <f t="shared" si="42"/>
        <v>468273</v>
      </c>
      <c r="N483">
        <f t="shared" si="43"/>
        <v>0</v>
      </c>
      <c r="O483">
        <f t="shared" si="44"/>
        <v>0</v>
      </c>
      <c r="U483" s="4">
        <f t="shared" si="40"/>
        <v>381</v>
      </c>
    </row>
    <row r="484" spans="1:21" ht="15.75">
      <c r="A484" s="3">
        <v>468331</v>
      </c>
      <c r="B484" s="3">
        <v>469581</v>
      </c>
      <c r="C484" t="s">
        <v>0</v>
      </c>
      <c r="D484">
        <v>416</v>
      </c>
      <c r="E484">
        <v>15676367</v>
      </c>
      <c r="F484" t="s">
        <v>1114</v>
      </c>
      <c r="G484" t="s">
        <v>1115</v>
      </c>
      <c r="H484" t="s">
        <v>0</v>
      </c>
      <c r="I484" t="s">
        <v>1116</v>
      </c>
      <c r="J484" t="s">
        <v>5263</v>
      </c>
      <c r="K484" t="s">
        <v>4450</v>
      </c>
      <c r="L484">
        <f t="shared" si="41"/>
        <v>0</v>
      </c>
      <c r="M484">
        <f t="shared" si="42"/>
        <v>0</v>
      </c>
      <c r="N484">
        <f t="shared" si="43"/>
        <v>468331</v>
      </c>
      <c r="O484">
        <f t="shared" si="44"/>
        <v>469581</v>
      </c>
      <c r="U484" s="4">
        <f t="shared" si="40"/>
        <v>417</v>
      </c>
    </row>
    <row r="485" spans="1:21" ht="15.75">
      <c r="A485" s="3">
        <v>469578</v>
      </c>
      <c r="B485" s="3">
        <v>470039</v>
      </c>
      <c r="C485" t="s">
        <v>0</v>
      </c>
      <c r="D485">
        <v>153</v>
      </c>
      <c r="E485">
        <v>15676368</v>
      </c>
      <c r="F485" t="s">
        <v>0</v>
      </c>
      <c r="G485" t="s">
        <v>1117</v>
      </c>
      <c r="H485" t="s">
        <v>0</v>
      </c>
      <c r="I485" t="s">
        <v>1118</v>
      </c>
      <c r="J485" t="s">
        <v>5263</v>
      </c>
      <c r="K485" t="s">
        <v>4179</v>
      </c>
      <c r="L485">
        <f t="shared" si="41"/>
        <v>0</v>
      </c>
      <c r="M485">
        <f t="shared" si="42"/>
        <v>0</v>
      </c>
      <c r="N485">
        <f t="shared" si="43"/>
        <v>469578</v>
      </c>
      <c r="O485">
        <f t="shared" si="44"/>
        <v>470039</v>
      </c>
      <c r="U485" s="4">
        <f t="shared" si="40"/>
        <v>154</v>
      </c>
    </row>
    <row r="486" spans="1:21" ht="15.75">
      <c r="A486" s="3">
        <v>470241</v>
      </c>
      <c r="B486" s="3">
        <v>471053</v>
      </c>
      <c r="C486" t="s">
        <v>11</v>
      </c>
      <c r="D486">
        <v>270</v>
      </c>
      <c r="E486">
        <v>15676369</v>
      </c>
      <c r="F486" t="s">
        <v>1119</v>
      </c>
      <c r="G486" t="s">
        <v>1120</v>
      </c>
      <c r="H486" t="s">
        <v>0</v>
      </c>
      <c r="I486" t="s">
        <v>1121</v>
      </c>
      <c r="J486" t="s">
        <v>5263</v>
      </c>
      <c r="K486" t="s">
        <v>4451</v>
      </c>
      <c r="L486">
        <f t="shared" si="41"/>
        <v>470241</v>
      </c>
      <c r="M486">
        <f t="shared" si="42"/>
        <v>471053</v>
      </c>
      <c r="N486">
        <f t="shared" si="43"/>
        <v>0</v>
      </c>
      <c r="O486">
        <f t="shared" si="44"/>
        <v>0</v>
      </c>
      <c r="U486" s="4">
        <f t="shared" si="40"/>
        <v>271</v>
      </c>
    </row>
    <row r="487" spans="1:21" ht="15.75">
      <c r="A487" s="3">
        <v>472101</v>
      </c>
      <c r="B487" s="3">
        <v>473210</v>
      </c>
      <c r="C487" t="s">
        <v>0</v>
      </c>
      <c r="D487">
        <v>369</v>
      </c>
      <c r="E487">
        <v>15676370</v>
      </c>
      <c r="F487" t="s">
        <v>0</v>
      </c>
      <c r="G487" t="s">
        <v>1122</v>
      </c>
      <c r="H487" t="s">
        <v>0</v>
      </c>
      <c r="I487" t="s">
        <v>1123</v>
      </c>
      <c r="J487" t="s">
        <v>5263</v>
      </c>
      <c r="K487" t="s">
        <v>4179</v>
      </c>
      <c r="L487">
        <f t="shared" si="41"/>
        <v>0</v>
      </c>
      <c r="M487">
        <f t="shared" si="42"/>
        <v>0</v>
      </c>
      <c r="N487">
        <f t="shared" si="43"/>
        <v>472101</v>
      </c>
      <c r="O487">
        <f t="shared" si="44"/>
        <v>473210</v>
      </c>
      <c r="U487" s="4">
        <f t="shared" si="40"/>
        <v>370</v>
      </c>
    </row>
    <row r="488" spans="1:21" ht="15.75">
      <c r="A488" s="3">
        <v>475581</v>
      </c>
      <c r="B488" s="3">
        <v>477719</v>
      </c>
      <c r="C488" t="s">
        <v>11</v>
      </c>
      <c r="D488">
        <v>712</v>
      </c>
      <c r="E488">
        <v>15676371</v>
      </c>
      <c r="F488" t="s">
        <v>1124</v>
      </c>
      <c r="G488" t="s">
        <v>1125</v>
      </c>
      <c r="H488" t="s">
        <v>0</v>
      </c>
      <c r="I488" t="s">
        <v>0</v>
      </c>
      <c r="J488" t="s">
        <v>5263</v>
      </c>
      <c r="K488" t="s">
        <v>4452</v>
      </c>
      <c r="L488">
        <f t="shared" si="41"/>
        <v>475581</v>
      </c>
      <c r="M488">
        <f t="shared" si="42"/>
        <v>477719</v>
      </c>
      <c r="N488">
        <f t="shared" si="43"/>
        <v>0</v>
      </c>
      <c r="O488">
        <f t="shared" si="44"/>
        <v>0</v>
      </c>
      <c r="U488" s="4">
        <f t="shared" si="40"/>
        <v>713</v>
      </c>
    </row>
    <row r="489" spans="1:21" ht="15.75">
      <c r="A489" s="3">
        <v>477806</v>
      </c>
      <c r="B489" s="3">
        <v>480553</v>
      </c>
      <c r="C489" t="s">
        <v>11</v>
      </c>
      <c r="D489">
        <v>915</v>
      </c>
      <c r="E489">
        <v>15676372</v>
      </c>
      <c r="F489" t="s">
        <v>1126</v>
      </c>
      <c r="G489" t="s">
        <v>1127</v>
      </c>
      <c r="H489" t="s">
        <v>0</v>
      </c>
      <c r="I489" t="s">
        <v>1128</v>
      </c>
      <c r="J489" t="s">
        <v>5263</v>
      </c>
      <c r="K489" t="s">
        <v>4453</v>
      </c>
      <c r="L489">
        <f t="shared" si="41"/>
        <v>477806</v>
      </c>
      <c r="M489">
        <f t="shared" si="42"/>
        <v>480553</v>
      </c>
      <c r="N489">
        <f t="shared" si="43"/>
        <v>0</v>
      </c>
      <c r="O489">
        <f t="shared" si="44"/>
        <v>0</v>
      </c>
      <c r="U489" s="4">
        <f t="shared" si="40"/>
        <v>916</v>
      </c>
    </row>
    <row r="490" spans="1:21" ht="15.75">
      <c r="A490" s="3">
        <v>481824</v>
      </c>
      <c r="B490" s="3">
        <v>483203</v>
      </c>
      <c r="C490" t="s">
        <v>0</v>
      </c>
      <c r="D490">
        <v>459</v>
      </c>
      <c r="E490">
        <v>15676373</v>
      </c>
      <c r="F490" t="s">
        <v>1129</v>
      </c>
      <c r="G490" t="s">
        <v>1130</v>
      </c>
      <c r="H490" t="s">
        <v>0</v>
      </c>
      <c r="I490" t="s">
        <v>1131</v>
      </c>
      <c r="J490" t="s">
        <v>5263</v>
      </c>
      <c r="K490" t="s">
        <v>4454</v>
      </c>
      <c r="L490">
        <f t="shared" si="41"/>
        <v>0</v>
      </c>
      <c r="M490">
        <f t="shared" si="42"/>
        <v>0</v>
      </c>
      <c r="N490">
        <f t="shared" si="43"/>
        <v>481824</v>
      </c>
      <c r="O490">
        <f t="shared" si="44"/>
        <v>483203</v>
      </c>
      <c r="U490" s="4">
        <f t="shared" si="40"/>
        <v>460</v>
      </c>
    </row>
    <row r="491" spans="1:21" ht="15.75">
      <c r="A491" s="3">
        <v>483269</v>
      </c>
      <c r="B491" s="3">
        <v>483532</v>
      </c>
      <c r="C491" t="s">
        <v>11</v>
      </c>
      <c r="D491">
        <v>87</v>
      </c>
      <c r="E491">
        <v>15676374</v>
      </c>
      <c r="F491" t="s">
        <v>1132</v>
      </c>
      <c r="G491" t="s">
        <v>1133</v>
      </c>
      <c r="H491" t="s">
        <v>0</v>
      </c>
      <c r="I491" t="s">
        <v>1134</v>
      </c>
      <c r="J491" t="s">
        <v>5263</v>
      </c>
      <c r="K491" t="s">
        <v>4455</v>
      </c>
      <c r="L491">
        <f t="shared" si="41"/>
        <v>483269</v>
      </c>
      <c r="M491">
        <f t="shared" si="42"/>
        <v>483532</v>
      </c>
      <c r="N491">
        <f t="shared" si="43"/>
        <v>0</v>
      </c>
      <c r="O491">
        <f t="shared" si="44"/>
        <v>0</v>
      </c>
      <c r="U491" s="4">
        <f t="shared" si="40"/>
        <v>88</v>
      </c>
    </row>
    <row r="492" spans="1:21" ht="15.75">
      <c r="A492" s="3">
        <v>483693</v>
      </c>
      <c r="B492" s="3">
        <v>484841</v>
      </c>
      <c r="C492" t="s">
        <v>11</v>
      </c>
      <c r="D492">
        <v>382</v>
      </c>
      <c r="E492">
        <v>15676375</v>
      </c>
      <c r="F492" t="s">
        <v>0</v>
      </c>
      <c r="G492" t="s">
        <v>1135</v>
      </c>
      <c r="H492" t="s">
        <v>0</v>
      </c>
      <c r="I492" t="s">
        <v>1136</v>
      </c>
      <c r="J492" t="s">
        <v>5263</v>
      </c>
      <c r="K492" t="s">
        <v>4456</v>
      </c>
      <c r="L492">
        <f t="shared" si="41"/>
        <v>483693</v>
      </c>
      <c r="M492">
        <f t="shared" si="42"/>
        <v>484841</v>
      </c>
      <c r="N492">
        <f t="shared" si="43"/>
        <v>0</v>
      </c>
      <c r="O492">
        <f t="shared" si="44"/>
        <v>0</v>
      </c>
      <c r="U492" s="4">
        <f t="shared" si="40"/>
        <v>383</v>
      </c>
    </row>
    <row r="493" spans="1:21" ht="15.75">
      <c r="A493" s="3">
        <v>484984</v>
      </c>
      <c r="B493" s="3">
        <v>485685</v>
      </c>
      <c r="C493" t="s">
        <v>11</v>
      </c>
      <c r="D493">
        <v>233</v>
      </c>
      <c r="E493">
        <v>15676376</v>
      </c>
      <c r="F493" t="s">
        <v>0</v>
      </c>
      <c r="G493" t="s">
        <v>1137</v>
      </c>
      <c r="H493" t="s">
        <v>0</v>
      </c>
      <c r="I493" t="s">
        <v>1138</v>
      </c>
      <c r="J493" t="s">
        <v>5263</v>
      </c>
      <c r="K493" t="s">
        <v>4179</v>
      </c>
      <c r="L493">
        <f t="shared" si="41"/>
        <v>484984</v>
      </c>
      <c r="M493">
        <f t="shared" si="42"/>
        <v>485685</v>
      </c>
      <c r="N493">
        <f t="shared" si="43"/>
        <v>0</v>
      </c>
      <c r="O493">
        <f t="shared" si="44"/>
        <v>0</v>
      </c>
      <c r="U493" s="4">
        <f t="shared" si="40"/>
        <v>234</v>
      </c>
    </row>
    <row r="494" spans="1:21" ht="15.75">
      <c r="A494" s="3">
        <v>485743</v>
      </c>
      <c r="B494" s="3">
        <v>487551</v>
      </c>
      <c r="C494" t="s">
        <v>11</v>
      </c>
      <c r="D494">
        <v>602</v>
      </c>
      <c r="E494">
        <v>15676377</v>
      </c>
      <c r="F494" t="s">
        <v>1139</v>
      </c>
      <c r="G494" t="s">
        <v>1140</v>
      </c>
      <c r="H494" t="s">
        <v>0</v>
      </c>
      <c r="I494" t="s">
        <v>1141</v>
      </c>
      <c r="J494" t="s">
        <v>5263</v>
      </c>
      <c r="K494" t="s">
        <v>4457</v>
      </c>
      <c r="L494">
        <f t="shared" si="41"/>
        <v>485743</v>
      </c>
      <c r="M494">
        <f t="shared" si="42"/>
        <v>487551</v>
      </c>
      <c r="N494">
        <f t="shared" si="43"/>
        <v>0</v>
      </c>
      <c r="O494">
        <f t="shared" si="44"/>
        <v>0</v>
      </c>
      <c r="U494" s="4">
        <f t="shared" si="40"/>
        <v>603</v>
      </c>
    </row>
    <row r="495" spans="1:21" ht="15.75">
      <c r="A495" s="3">
        <v>487702</v>
      </c>
      <c r="B495" s="3">
        <v>487986</v>
      </c>
      <c r="C495" t="s">
        <v>11</v>
      </c>
      <c r="D495">
        <v>94</v>
      </c>
      <c r="E495">
        <v>15676378</v>
      </c>
      <c r="F495" t="s">
        <v>0</v>
      </c>
      <c r="G495" t="s">
        <v>1142</v>
      </c>
      <c r="H495" t="s">
        <v>0</v>
      </c>
      <c r="I495" t="s">
        <v>0</v>
      </c>
      <c r="J495" t="s">
        <v>5263</v>
      </c>
      <c r="K495" t="s">
        <v>4179</v>
      </c>
      <c r="L495">
        <f t="shared" si="41"/>
        <v>487702</v>
      </c>
      <c r="M495">
        <f t="shared" si="42"/>
        <v>487986</v>
      </c>
      <c r="N495">
        <f t="shared" si="43"/>
        <v>0</v>
      </c>
      <c r="O495">
        <f t="shared" si="44"/>
        <v>0</v>
      </c>
      <c r="U495" s="4">
        <f t="shared" si="40"/>
        <v>95</v>
      </c>
    </row>
    <row r="496" spans="1:21" ht="15.75">
      <c r="A496" s="3">
        <v>488153</v>
      </c>
      <c r="B496" s="3">
        <v>490045</v>
      </c>
      <c r="C496" t="s">
        <v>11</v>
      </c>
      <c r="D496">
        <v>630</v>
      </c>
      <c r="E496">
        <v>15676379</v>
      </c>
      <c r="F496" t="s">
        <v>1143</v>
      </c>
      <c r="G496" t="s">
        <v>1144</v>
      </c>
      <c r="H496" t="s">
        <v>0</v>
      </c>
      <c r="I496" t="s">
        <v>1145</v>
      </c>
      <c r="J496" t="s">
        <v>5263</v>
      </c>
      <c r="K496" t="s">
        <v>4458</v>
      </c>
      <c r="L496">
        <f t="shared" si="41"/>
        <v>488153</v>
      </c>
      <c r="M496">
        <f t="shared" si="42"/>
        <v>490045</v>
      </c>
      <c r="N496">
        <f t="shared" si="43"/>
        <v>0</v>
      </c>
      <c r="O496">
        <f t="shared" si="44"/>
        <v>0</v>
      </c>
      <c r="U496" s="4">
        <f t="shared" si="40"/>
        <v>631</v>
      </c>
    </row>
    <row r="497" spans="1:21" ht="15.75">
      <c r="A497" s="3">
        <v>490144</v>
      </c>
      <c r="B497" s="3">
        <v>491067</v>
      </c>
      <c r="C497" t="s">
        <v>11</v>
      </c>
      <c r="D497">
        <v>307</v>
      </c>
      <c r="E497">
        <v>15676380</v>
      </c>
      <c r="F497" t="s">
        <v>1146</v>
      </c>
      <c r="G497" t="s">
        <v>1147</v>
      </c>
      <c r="H497" t="s">
        <v>0</v>
      </c>
      <c r="I497" t="s">
        <v>1148</v>
      </c>
      <c r="J497" t="s">
        <v>5263</v>
      </c>
      <c r="K497" t="s">
        <v>4459</v>
      </c>
      <c r="L497">
        <f t="shared" si="41"/>
        <v>490144</v>
      </c>
      <c r="M497">
        <f t="shared" si="42"/>
        <v>491067</v>
      </c>
      <c r="N497">
        <f t="shared" si="43"/>
        <v>0</v>
      </c>
      <c r="O497">
        <f t="shared" si="44"/>
        <v>0</v>
      </c>
      <c r="U497" s="4">
        <f t="shared" si="40"/>
        <v>308</v>
      </c>
    </row>
    <row r="498" spans="1:21" ht="15.75">
      <c r="A498" s="3">
        <v>491265</v>
      </c>
      <c r="B498" s="3">
        <v>492731</v>
      </c>
      <c r="C498" t="s">
        <v>11</v>
      </c>
      <c r="D498">
        <v>488</v>
      </c>
      <c r="E498">
        <v>15676381</v>
      </c>
      <c r="F498" t="s">
        <v>0</v>
      </c>
      <c r="G498" t="s">
        <v>1149</v>
      </c>
      <c r="H498" t="s">
        <v>0</v>
      </c>
      <c r="I498" t="s">
        <v>1150</v>
      </c>
      <c r="J498" t="s">
        <v>5263</v>
      </c>
      <c r="K498" t="s">
        <v>4460</v>
      </c>
      <c r="L498">
        <f t="shared" si="41"/>
        <v>491265</v>
      </c>
      <c r="M498">
        <f t="shared" si="42"/>
        <v>492731</v>
      </c>
      <c r="N498">
        <f t="shared" si="43"/>
        <v>0</v>
      </c>
      <c r="O498">
        <f t="shared" si="44"/>
        <v>0</v>
      </c>
      <c r="U498" s="4">
        <f t="shared" si="40"/>
        <v>489</v>
      </c>
    </row>
    <row r="499" spans="1:21" ht="15.75">
      <c r="A499" s="3">
        <v>492938</v>
      </c>
      <c r="B499" s="3">
        <v>494014</v>
      </c>
      <c r="C499" t="s">
        <v>0</v>
      </c>
      <c r="D499">
        <v>358</v>
      </c>
      <c r="E499">
        <v>15676382</v>
      </c>
      <c r="F499" t="s">
        <v>0</v>
      </c>
      <c r="G499" t="s">
        <v>1151</v>
      </c>
      <c r="H499" t="s">
        <v>0</v>
      </c>
      <c r="I499" t="s">
        <v>1152</v>
      </c>
      <c r="J499" t="s">
        <v>5263</v>
      </c>
      <c r="K499" t="s">
        <v>4179</v>
      </c>
      <c r="L499">
        <f t="shared" si="41"/>
        <v>0</v>
      </c>
      <c r="M499">
        <f t="shared" si="42"/>
        <v>0</v>
      </c>
      <c r="N499">
        <f t="shared" si="43"/>
        <v>492938</v>
      </c>
      <c r="O499">
        <f t="shared" si="44"/>
        <v>494014</v>
      </c>
      <c r="U499" s="4">
        <f t="shared" si="40"/>
        <v>359</v>
      </c>
    </row>
    <row r="500" spans="1:21" ht="15.75">
      <c r="A500" s="3">
        <v>494237</v>
      </c>
      <c r="B500" s="3">
        <v>495379</v>
      </c>
      <c r="C500" t="s">
        <v>11</v>
      </c>
      <c r="D500">
        <v>380</v>
      </c>
      <c r="E500">
        <v>15676383</v>
      </c>
      <c r="F500" t="s">
        <v>1153</v>
      </c>
      <c r="G500" t="s">
        <v>1154</v>
      </c>
      <c r="H500" t="s">
        <v>0</v>
      </c>
      <c r="I500" t="s">
        <v>1155</v>
      </c>
      <c r="J500" t="s">
        <v>5263</v>
      </c>
      <c r="K500" t="s">
        <v>4461</v>
      </c>
      <c r="L500">
        <f t="shared" si="41"/>
        <v>494237</v>
      </c>
      <c r="M500">
        <f t="shared" si="42"/>
        <v>495379</v>
      </c>
      <c r="N500">
        <f t="shared" si="43"/>
        <v>0</v>
      </c>
      <c r="O500">
        <f t="shared" si="44"/>
        <v>0</v>
      </c>
      <c r="U500" s="4">
        <f t="shared" si="40"/>
        <v>381</v>
      </c>
    </row>
    <row r="501" spans="1:21" ht="15.75">
      <c r="A501" s="3">
        <v>495389</v>
      </c>
      <c r="B501" s="3">
        <v>496036</v>
      </c>
      <c r="C501" t="s">
        <v>11</v>
      </c>
      <c r="D501">
        <v>215</v>
      </c>
      <c r="E501">
        <v>15676384</v>
      </c>
      <c r="F501" t="s">
        <v>0</v>
      </c>
      <c r="G501" t="s">
        <v>1156</v>
      </c>
      <c r="H501" t="s">
        <v>0</v>
      </c>
      <c r="I501" t="s">
        <v>1157</v>
      </c>
      <c r="J501" t="s">
        <v>5263</v>
      </c>
      <c r="K501" t="s">
        <v>4179</v>
      </c>
      <c r="L501">
        <f t="shared" si="41"/>
        <v>495389</v>
      </c>
      <c r="M501">
        <f t="shared" si="42"/>
        <v>496036</v>
      </c>
      <c r="N501">
        <f t="shared" si="43"/>
        <v>0</v>
      </c>
      <c r="O501">
        <f t="shared" si="44"/>
        <v>0</v>
      </c>
      <c r="U501" s="4">
        <f t="shared" si="40"/>
        <v>216</v>
      </c>
    </row>
    <row r="502" spans="1:21" ht="15.75">
      <c r="A502" s="3">
        <v>496024</v>
      </c>
      <c r="B502" s="3">
        <v>496806</v>
      </c>
      <c r="C502" t="s">
        <v>11</v>
      </c>
      <c r="D502">
        <v>260</v>
      </c>
      <c r="E502">
        <v>15676385</v>
      </c>
      <c r="F502" t="s">
        <v>0</v>
      </c>
      <c r="G502" t="s">
        <v>1158</v>
      </c>
      <c r="H502" t="s">
        <v>0</v>
      </c>
      <c r="I502" t="s">
        <v>1159</v>
      </c>
      <c r="J502" t="s">
        <v>5263</v>
      </c>
      <c r="K502" t="s">
        <v>4462</v>
      </c>
      <c r="L502">
        <f t="shared" si="41"/>
        <v>496024</v>
      </c>
      <c r="M502">
        <f t="shared" si="42"/>
        <v>496806</v>
      </c>
      <c r="N502">
        <f t="shared" si="43"/>
        <v>0</v>
      </c>
      <c r="O502">
        <f t="shared" si="44"/>
        <v>0</v>
      </c>
      <c r="U502" s="4">
        <f t="shared" si="40"/>
        <v>261</v>
      </c>
    </row>
    <row r="503" spans="1:21" ht="15.75">
      <c r="A503" s="3">
        <v>497071</v>
      </c>
      <c r="B503" s="3">
        <v>498462</v>
      </c>
      <c r="C503" t="s">
        <v>11</v>
      </c>
      <c r="D503">
        <v>463</v>
      </c>
      <c r="E503">
        <v>15676386</v>
      </c>
      <c r="F503" t="s">
        <v>0</v>
      </c>
      <c r="G503" t="s">
        <v>1160</v>
      </c>
      <c r="H503" t="s">
        <v>0</v>
      </c>
      <c r="I503" t="s">
        <v>0</v>
      </c>
      <c r="J503" t="s">
        <v>5263</v>
      </c>
      <c r="K503" t="s">
        <v>4179</v>
      </c>
      <c r="L503">
        <f t="shared" si="41"/>
        <v>497071</v>
      </c>
      <c r="M503">
        <f t="shared" si="42"/>
        <v>498462</v>
      </c>
      <c r="N503">
        <f t="shared" si="43"/>
        <v>0</v>
      </c>
      <c r="O503">
        <f t="shared" si="44"/>
        <v>0</v>
      </c>
      <c r="U503" s="4">
        <f t="shared" si="40"/>
        <v>464</v>
      </c>
    </row>
    <row r="504" spans="1:21" ht="15.75">
      <c r="A504" s="3">
        <v>498465</v>
      </c>
      <c r="B504" s="3">
        <v>499562</v>
      </c>
      <c r="C504" t="s">
        <v>11</v>
      </c>
      <c r="D504">
        <v>365</v>
      </c>
      <c r="E504">
        <v>15676387</v>
      </c>
      <c r="F504" t="s">
        <v>0</v>
      </c>
      <c r="G504" t="s">
        <v>1161</v>
      </c>
      <c r="H504" t="s">
        <v>0</v>
      </c>
      <c r="I504" t="s">
        <v>1162</v>
      </c>
      <c r="J504" t="s">
        <v>5263</v>
      </c>
      <c r="K504" t="s">
        <v>4179</v>
      </c>
      <c r="L504">
        <f t="shared" si="41"/>
        <v>498465</v>
      </c>
      <c r="M504">
        <f t="shared" si="42"/>
        <v>499562</v>
      </c>
      <c r="N504">
        <f t="shared" si="43"/>
        <v>0</v>
      </c>
      <c r="O504">
        <f t="shared" si="44"/>
        <v>0</v>
      </c>
      <c r="U504" s="4">
        <f t="shared" si="40"/>
        <v>366</v>
      </c>
    </row>
    <row r="505" spans="1:21" ht="15.75">
      <c r="A505" s="3">
        <v>499574</v>
      </c>
      <c r="B505" s="3">
        <v>500110</v>
      </c>
      <c r="C505" t="s">
        <v>11</v>
      </c>
      <c r="D505">
        <v>178</v>
      </c>
      <c r="E505">
        <v>15676388</v>
      </c>
      <c r="F505" t="s">
        <v>0</v>
      </c>
      <c r="G505" t="s">
        <v>1163</v>
      </c>
      <c r="H505" t="s">
        <v>0</v>
      </c>
      <c r="I505" t="s">
        <v>1164</v>
      </c>
      <c r="J505" t="s">
        <v>5263</v>
      </c>
      <c r="K505" t="s">
        <v>4179</v>
      </c>
      <c r="L505">
        <f t="shared" si="41"/>
        <v>499574</v>
      </c>
      <c r="M505">
        <f t="shared" si="42"/>
        <v>500110</v>
      </c>
      <c r="N505">
        <f t="shared" si="43"/>
        <v>0</v>
      </c>
      <c r="O505">
        <f t="shared" si="44"/>
        <v>0</v>
      </c>
      <c r="U505" s="4">
        <f t="shared" si="40"/>
        <v>179</v>
      </c>
    </row>
    <row r="506" spans="1:21" ht="15.75">
      <c r="A506" s="3">
        <v>500112</v>
      </c>
      <c r="B506" s="3">
        <v>500756</v>
      </c>
      <c r="C506" t="s">
        <v>11</v>
      </c>
      <c r="D506">
        <v>214</v>
      </c>
      <c r="E506">
        <v>15676389</v>
      </c>
      <c r="F506" t="s">
        <v>0</v>
      </c>
      <c r="G506" t="s">
        <v>1165</v>
      </c>
      <c r="H506" t="s">
        <v>0</v>
      </c>
      <c r="I506" t="s">
        <v>0</v>
      </c>
      <c r="J506" t="s">
        <v>5263</v>
      </c>
      <c r="K506" t="s">
        <v>4179</v>
      </c>
      <c r="L506">
        <f t="shared" si="41"/>
        <v>500112</v>
      </c>
      <c r="M506">
        <f t="shared" si="42"/>
        <v>500756</v>
      </c>
      <c r="N506">
        <f t="shared" si="43"/>
        <v>0</v>
      </c>
      <c r="O506">
        <f t="shared" si="44"/>
        <v>0</v>
      </c>
      <c r="U506" s="4">
        <f t="shared" si="40"/>
        <v>215</v>
      </c>
    </row>
    <row r="507" spans="1:21" ht="15.75">
      <c r="A507" s="3">
        <v>500779</v>
      </c>
      <c r="B507" s="3">
        <v>501138</v>
      </c>
      <c r="C507" t="s">
        <v>11</v>
      </c>
      <c r="D507">
        <v>119</v>
      </c>
      <c r="E507">
        <v>15676390</v>
      </c>
      <c r="F507" t="s">
        <v>0</v>
      </c>
      <c r="G507" t="s">
        <v>1166</v>
      </c>
      <c r="H507" t="s">
        <v>0</v>
      </c>
      <c r="I507" t="s">
        <v>1167</v>
      </c>
      <c r="J507" t="s">
        <v>5263</v>
      </c>
      <c r="K507" t="s">
        <v>4179</v>
      </c>
      <c r="L507">
        <f t="shared" si="41"/>
        <v>500779</v>
      </c>
      <c r="M507">
        <f t="shared" si="42"/>
        <v>501138</v>
      </c>
      <c r="N507">
        <f t="shared" si="43"/>
        <v>0</v>
      </c>
      <c r="O507">
        <f t="shared" si="44"/>
        <v>0</v>
      </c>
      <c r="U507" s="4">
        <f t="shared" si="40"/>
        <v>120</v>
      </c>
    </row>
    <row r="508" spans="1:21" ht="15.75">
      <c r="A508" s="3">
        <v>501806</v>
      </c>
      <c r="B508" s="3">
        <v>502201</v>
      </c>
      <c r="C508" t="s">
        <v>0</v>
      </c>
      <c r="D508">
        <v>131</v>
      </c>
      <c r="E508">
        <v>15676391</v>
      </c>
      <c r="F508" t="s">
        <v>0</v>
      </c>
      <c r="G508" t="s">
        <v>1168</v>
      </c>
      <c r="H508" t="s">
        <v>0</v>
      </c>
      <c r="I508" t="s">
        <v>0</v>
      </c>
      <c r="J508" t="s">
        <v>5263</v>
      </c>
      <c r="K508" t="s">
        <v>4463</v>
      </c>
      <c r="L508">
        <f t="shared" si="41"/>
        <v>0</v>
      </c>
      <c r="M508">
        <f t="shared" si="42"/>
        <v>0</v>
      </c>
      <c r="N508">
        <f t="shared" si="43"/>
        <v>501806</v>
      </c>
      <c r="O508">
        <f t="shared" si="44"/>
        <v>502201</v>
      </c>
      <c r="U508" s="4">
        <f t="shared" si="40"/>
        <v>132</v>
      </c>
    </row>
    <row r="509" spans="1:21" ht="15.75">
      <c r="A509" s="3">
        <v>502185</v>
      </c>
      <c r="B509" s="3">
        <v>502517</v>
      </c>
      <c r="C509" t="s">
        <v>0</v>
      </c>
      <c r="D509">
        <v>110</v>
      </c>
      <c r="E509">
        <v>15676392</v>
      </c>
      <c r="F509" t="s">
        <v>0</v>
      </c>
      <c r="G509" t="s">
        <v>1169</v>
      </c>
      <c r="H509" t="s">
        <v>0</v>
      </c>
      <c r="I509" t="s">
        <v>0</v>
      </c>
      <c r="J509" t="s">
        <v>5263</v>
      </c>
      <c r="K509" t="s">
        <v>4179</v>
      </c>
      <c r="L509">
        <f t="shared" si="41"/>
        <v>0</v>
      </c>
      <c r="M509">
        <f t="shared" si="42"/>
        <v>0</v>
      </c>
      <c r="N509">
        <f t="shared" si="43"/>
        <v>502185</v>
      </c>
      <c r="O509">
        <f t="shared" si="44"/>
        <v>502517</v>
      </c>
      <c r="U509" s="4">
        <f t="shared" si="40"/>
        <v>111</v>
      </c>
    </row>
    <row r="510" spans="1:21" ht="15.75">
      <c r="A510" s="3">
        <v>502630</v>
      </c>
      <c r="B510" s="3">
        <v>502908</v>
      </c>
      <c r="C510" t="s">
        <v>0</v>
      </c>
      <c r="D510">
        <v>92</v>
      </c>
      <c r="E510">
        <v>15676393</v>
      </c>
      <c r="F510" t="s">
        <v>0</v>
      </c>
      <c r="G510" t="s">
        <v>1170</v>
      </c>
      <c r="H510" t="s">
        <v>0</v>
      </c>
      <c r="I510" t="s">
        <v>0</v>
      </c>
      <c r="J510" t="s">
        <v>5263</v>
      </c>
      <c r="K510" t="s">
        <v>4179</v>
      </c>
      <c r="L510">
        <f t="shared" si="41"/>
        <v>0</v>
      </c>
      <c r="M510">
        <f t="shared" si="42"/>
        <v>0</v>
      </c>
      <c r="N510">
        <f t="shared" si="43"/>
        <v>502630</v>
      </c>
      <c r="O510">
        <f t="shared" si="44"/>
        <v>502908</v>
      </c>
      <c r="U510" s="4">
        <f t="shared" si="40"/>
        <v>93</v>
      </c>
    </row>
    <row r="511" spans="1:21" ht="15.75">
      <c r="A511" s="3">
        <v>502915</v>
      </c>
      <c r="B511" s="3">
        <v>503199</v>
      </c>
      <c r="C511" t="s">
        <v>0</v>
      </c>
      <c r="D511">
        <v>94</v>
      </c>
      <c r="E511">
        <v>15676394</v>
      </c>
      <c r="F511" t="s">
        <v>0</v>
      </c>
      <c r="G511" t="s">
        <v>1171</v>
      </c>
      <c r="H511" t="s">
        <v>0</v>
      </c>
      <c r="I511" t="s">
        <v>0</v>
      </c>
      <c r="J511" t="s">
        <v>5263</v>
      </c>
      <c r="K511" t="s">
        <v>4179</v>
      </c>
      <c r="L511">
        <f t="shared" si="41"/>
        <v>0</v>
      </c>
      <c r="M511">
        <f t="shared" si="42"/>
        <v>0</v>
      </c>
      <c r="N511">
        <f t="shared" si="43"/>
        <v>502915</v>
      </c>
      <c r="O511">
        <f t="shared" si="44"/>
        <v>503199</v>
      </c>
      <c r="U511" s="4">
        <f t="shared" si="40"/>
        <v>95</v>
      </c>
    </row>
    <row r="512" spans="1:21" ht="15.75">
      <c r="A512" s="3">
        <v>503207</v>
      </c>
      <c r="B512" s="3">
        <v>503404</v>
      </c>
      <c r="C512" t="s">
        <v>0</v>
      </c>
      <c r="D512">
        <v>65</v>
      </c>
      <c r="E512">
        <v>15676395</v>
      </c>
      <c r="F512" t="s">
        <v>0</v>
      </c>
      <c r="G512" t="s">
        <v>1172</v>
      </c>
      <c r="H512" t="s">
        <v>0</v>
      </c>
      <c r="I512" t="s">
        <v>0</v>
      </c>
      <c r="J512" t="s">
        <v>5263</v>
      </c>
      <c r="K512" t="s">
        <v>4179</v>
      </c>
      <c r="L512">
        <f t="shared" si="41"/>
        <v>0</v>
      </c>
      <c r="M512">
        <f t="shared" si="42"/>
        <v>0</v>
      </c>
      <c r="N512">
        <f t="shared" si="43"/>
        <v>503207</v>
      </c>
      <c r="O512">
        <f t="shared" si="44"/>
        <v>503404</v>
      </c>
      <c r="U512" s="4">
        <f t="shared" si="40"/>
        <v>66</v>
      </c>
    </row>
    <row r="513" spans="1:21" ht="15.75">
      <c r="A513" s="3">
        <v>503409</v>
      </c>
      <c r="B513" s="3">
        <v>503699</v>
      </c>
      <c r="C513" t="s">
        <v>0</v>
      </c>
      <c r="D513">
        <v>96</v>
      </c>
      <c r="E513">
        <v>15676396</v>
      </c>
      <c r="F513" t="s">
        <v>0</v>
      </c>
      <c r="G513" t="s">
        <v>1173</v>
      </c>
      <c r="H513" t="s">
        <v>0</v>
      </c>
      <c r="I513" t="s">
        <v>0</v>
      </c>
      <c r="J513" t="s">
        <v>5263</v>
      </c>
      <c r="K513" t="s">
        <v>4179</v>
      </c>
      <c r="L513">
        <f t="shared" si="41"/>
        <v>0</v>
      </c>
      <c r="M513">
        <f t="shared" si="42"/>
        <v>0</v>
      </c>
      <c r="N513">
        <f t="shared" si="43"/>
        <v>503409</v>
      </c>
      <c r="O513">
        <f t="shared" si="44"/>
        <v>503699</v>
      </c>
      <c r="U513" s="4">
        <f t="shared" si="40"/>
        <v>97</v>
      </c>
    </row>
    <row r="514" spans="1:21" ht="15.75">
      <c r="A514" s="3">
        <v>503744</v>
      </c>
      <c r="B514" s="3">
        <v>504778</v>
      </c>
      <c r="C514" t="s">
        <v>0</v>
      </c>
      <c r="D514">
        <v>344</v>
      </c>
      <c r="E514">
        <v>566328920</v>
      </c>
      <c r="F514" t="s">
        <v>0</v>
      </c>
      <c r="G514" t="s">
        <v>1174</v>
      </c>
      <c r="H514" t="s">
        <v>0</v>
      </c>
      <c r="I514" t="s">
        <v>0</v>
      </c>
      <c r="J514" t="s">
        <v>5263</v>
      </c>
      <c r="K514" t="s">
        <v>4464</v>
      </c>
      <c r="L514">
        <f t="shared" si="41"/>
        <v>0</v>
      </c>
      <c r="M514">
        <f t="shared" si="42"/>
        <v>0</v>
      </c>
      <c r="N514">
        <f t="shared" si="43"/>
        <v>503744</v>
      </c>
      <c r="O514">
        <f t="shared" si="44"/>
        <v>504778</v>
      </c>
      <c r="U514" s="4">
        <f t="shared" si="40"/>
        <v>345</v>
      </c>
    </row>
    <row r="515" spans="1:21" ht="15.75">
      <c r="A515" s="3">
        <v>505314</v>
      </c>
      <c r="B515" s="3">
        <v>505808</v>
      </c>
      <c r="C515" t="s">
        <v>0</v>
      </c>
      <c r="D515">
        <v>164</v>
      </c>
      <c r="E515">
        <v>15676398</v>
      </c>
      <c r="F515" t="s">
        <v>0</v>
      </c>
      <c r="G515" t="s">
        <v>1175</v>
      </c>
      <c r="H515" t="s">
        <v>0</v>
      </c>
      <c r="I515" t="s">
        <v>0</v>
      </c>
      <c r="J515" t="s">
        <v>5263</v>
      </c>
      <c r="K515" t="s">
        <v>4179</v>
      </c>
      <c r="L515">
        <f t="shared" si="41"/>
        <v>0</v>
      </c>
      <c r="M515">
        <f t="shared" si="42"/>
        <v>0</v>
      </c>
      <c r="N515">
        <f t="shared" si="43"/>
        <v>505314</v>
      </c>
      <c r="O515">
        <f t="shared" si="44"/>
        <v>505808</v>
      </c>
      <c r="U515" s="4">
        <f t="shared" ref="U515:U578" si="45">(B515-A515+1)/3</f>
        <v>165</v>
      </c>
    </row>
    <row r="516" spans="1:21" ht="15.75">
      <c r="A516" s="3">
        <v>508309</v>
      </c>
      <c r="B516" s="3">
        <v>508752</v>
      </c>
      <c r="C516" t="s">
        <v>0</v>
      </c>
      <c r="D516">
        <v>147</v>
      </c>
      <c r="E516">
        <v>15676401</v>
      </c>
      <c r="F516" t="s">
        <v>0</v>
      </c>
      <c r="G516" t="s">
        <v>1176</v>
      </c>
      <c r="H516" t="s">
        <v>0</v>
      </c>
      <c r="I516" t="s">
        <v>0</v>
      </c>
      <c r="J516" t="s">
        <v>5263</v>
      </c>
      <c r="K516" t="s">
        <v>4179</v>
      </c>
      <c r="L516">
        <f t="shared" si="41"/>
        <v>0</v>
      </c>
      <c r="M516">
        <f t="shared" si="42"/>
        <v>0</v>
      </c>
      <c r="N516">
        <f t="shared" si="43"/>
        <v>508309</v>
      </c>
      <c r="O516">
        <f t="shared" si="44"/>
        <v>508752</v>
      </c>
      <c r="U516" s="4">
        <f t="shared" si="45"/>
        <v>148</v>
      </c>
    </row>
    <row r="517" spans="1:21" ht="15.75">
      <c r="A517" s="3">
        <v>509068</v>
      </c>
      <c r="B517" s="3">
        <v>509391</v>
      </c>
      <c r="C517" t="s">
        <v>0</v>
      </c>
      <c r="D517">
        <v>107</v>
      </c>
      <c r="E517">
        <v>15676402</v>
      </c>
      <c r="F517" t="s">
        <v>0</v>
      </c>
      <c r="G517" t="s">
        <v>1177</v>
      </c>
      <c r="H517" t="s">
        <v>0</v>
      </c>
      <c r="I517" t="s">
        <v>0</v>
      </c>
      <c r="J517" t="s">
        <v>5263</v>
      </c>
      <c r="K517" t="s">
        <v>4179</v>
      </c>
      <c r="L517">
        <f t="shared" si="41"/>
        <v>0</v>
      </c>
      <c r="M517">
        <f t="shared" si="42"/>
        <v>0</v>
      </c>
      <c r="N517">
        <f t="shared" si="43"/>
        <v>509068</v>
      </c>
      <c r="O517">
        <f t="shared" si="44"/>
        <v>509391</v>
      </c>
      <c r="U517" s="4">
        <f t="shared" si="45"/>
        <v>108</v>
      </c>
    </row>
    <row r="518" spans="1:21" ht="15.75">
      <c r="A518" s="3">
        <v>509391</v>
      </c>
      <c r="B518" s="3">
        <v>517502</v>
      </c>
      <c r="C518" t="s">
        <v>0</v>
      </c>
      <c r="D518">
        <v>2703</v>
      </c>
      <c r="E518">
        <v>15676403</v>
      </c>
      <c r="F518" t="s">
        <v>0</v>
      </c>
      <c r="G518" t="s">
        <v>1178</v>
      </c>
      <c r="H518" t="s">
        <v>0</v>
      </c>
      <c r="I518" t="s">
        <v>1179</v>
      </c>
      <c r="J518" t="s">
        <v>5263</v>
      </c>
      <c r="K518" t="s">
        <v>4465</v>
      </c>
      <c r="L518">
        <f t="shared" si="41"/>
        <v>0</v>
      </c>
      <c r="M518">
        <f t="shared" si="42"/>
        <v>0</v>
      </c>
      <c r="N518">
        <f t="shared" si="43"/>
        <v>509391</v>
      </c>
      <c r="O518">
        <f t="shared" si="44"/>
        <v>517502</v>
      </c>
      <c r="U518" s="4">
        <f t="shared" si="45"/>
        <v>2704</v>
      </c>
    </row>
    <row r="519" spans="1:21" ht="15.75">
      <c r="A519" s="3">
        <v>517630</v>
      </c>
      <c r="B519" s="3">
        <v>518115</v>
      </c>
      <c r="C519" t="s">
        <v>0</v>
      </c>
      <c r="D519">
        <v>161</v>
      </c>
      <c r="E519">
        <v>15677992</v>
      </c>
      <c r="F519" t="s">
        <v>0</v>
      </c>
      <c r="G519" t="s">
        <v>1180</v>
      </c>
      <c r="H519" t="s">
        <v>0</v>
      </c>
      <c r="I519" t="s">
        <v>1181</v>
      </c>
      <c r="J519" t="s">
        <v>5263</v>
      </c>
      <c r="K519" t="s">
        <v>4466</v>
      </c>
      <c r="L519">
        <f t="shared" si="41"/>
        <v>0</v>
      </c>
      <c r="M519">
        <f t="shared" si="42"/>
        <v>0</v>
      </c>
      <c r="N519">
        <f t="shared" si="43"/>
        <v>517630</v>
      </c>
      <c r="O519">
        <f t="shared" si="44"/>
        <v>518115</v>
      </c>
      <c r="U519" s="4">
        <f t="shared" si="45"/>
        <v>162</v>
      </c>
    </row>
    <row r="520" spans="1:21" ht="15.75">
      <c r="A520" s="3">
        <v>518212</v>
      </c>
      <c r="B520" s="3">
        <v>519195</v>
      </c>
      <c r="C520" t="s">
        <v>0</v>
      </c>
      <c r="D520">
        <v>327</v>
      </c>
      <c r="E520">
        <v>15676404</v>
      </c>
      <c r="F520" t="s">
        <v>0</v>
      </c>
      <c r="G520" t="s">
        <v>1182</v>
      </c>
      <c r="H520" t="s">
        <v>0</v>
      </c>
      <c r="I520" t="s">
        <v>1183</v>
      </c>
      <c r="J520" t="s">
        <v>5263</v>
      </c>
      <c r="K520" t="s">
        <v>4467</v>
      </c>
      <c r="L520">
        <f t="shared" si="41"/>
        <v>0</v>
      </c>
      <c r="M520">
        <f t="shared" si="42"/>
        <v>0</v>
      </c>
      <c r="N520">
        <f t="shared" si="43"/>
        <v>518212</v>
      </c>
      <c r="O520">
        <f t="shared" si="44"/>
        <v>519195</v>
      </c>
      <c r="U520" s="4">
        <f t="shared" si="45"/>
        <v>328</v>
      </c>
    </row>
    <row r="521" spans="1:21" ht="15.75">
      <c r="A521" s="3">
        <v>519142</v>
      </c>
      <c r="B521" s="3">
        <v>520821</v>
      </c>
      <c r="C521" t="s">
        <v>11</v>
      </c>
      <c r="D521">
        <v>559</v>
      </c>
      <c r="E521">
        <v>15676405</v>
      </c>
      <c r="F521" t="s">
        <v>0</v>
      </c>
      <c r="G521" t="s">
        <v>1184</v>
      </c>
      <c r="H521" t="s">
        <v>0</v>
      </c>
      <c r="I521" t="s">
        <v>1185</v>
      </c>
      <c r="J521" t="s">
        <v>5263</v>
      </c>
      <c r="K521" t="s">
        <v>4468</v>
      </c>
      <c r="L521">
        <f t="shared" ref="L521:L584" si="46">IF(C521="+",A521,0)</f>
        <v>519142</v>
      </c>
      <c r="M521">
        <f t="shared" ref="M521:M584" si="47">IF(C521="+",B521,0)</f>
        <v>520821</v>
      </c>
      <c r="N521">
        <f t="shared" ref="N521:N584" si="48">IF(C521="-",A521,0)</f>
        <v>0</v>
      </c>
      <c r="O521">
        <f t="shared" ref="O521:O584" si="49">IF(C521="-",B521,0)</f>
        <v>0</v>
      </c>
      <c r="U521" s="4">
        <f t="shared" si="45"/>
        <v>560</v>
      </c>
    </row>
    <row r="522" spans="1:21" ht="15.75">
      <c r="A522" s="3">
        <v>520930</v>
      </c>
      <c r="B522" s="3">
        <v>526866</v>
      </c>
      <c r="C522" t="s">
        <v>11</v>
      </c>
      <c r="D522">
        <v>1978</v>
      </c>
      <c r="E522">
        <v>77358708</v>
      </c>
      <c r="F522" t="s">
        <v>0</v>
      </c>
      <c r="G522" t="s">
        <v>1186</v>
      </c>
      <c r="H522" t="s">
        <v>0</v>
      </c>
      <c r="I522" t="s">
        <v>1179</v>
      </c>
      <c r="J522" t="s">
        <v>5263</v>
      </c>
      <c r="K522" t="s">
        <v>4465</v>
      </c>
      <c r="L522">
        <f t="shared" si="46"/>
        <v>520930</v>
      </c>
      <c r="M522">
        <f t="shared" si="47"/>
        <v>526866</v>
      </c>
      <c r="N522">
        <f t="shared" si="48"/>
        <v>0</v>
      </c>
      <c r="O522">
        <f t="shared" si="49"/>
        <v>0</v>
      </c>
      <c r="U522" s="4">
        <f t="shared" si="45"/>
        <v>1979</v>
      </c>
    </row>
    <row r="523" spans="1:21" ht="15.75">
      <c r="A523" s="3">
        <v>526873</v>
      </c>
      <c r="B523" s="3">
        <v>527382</v>
      </c>
      <c r="C523" t="s">
        <v>11</v>
      </c>
      <c r="D523">
        <v>169</v>
      </c>
      <c r="E523">
        <v>15676407</v>
      </c>
      <c r="F523" t="s">
        <v>0</v>
      </c>
      <c r="G523" t="s">
        <v>1187</v>
      </c>
      <c r="H523" t="s">
        <v>0</v>
      </c>
      <c r="I523" t="s">
        <v>0</v>
      </c>
      <c r="J523" t="s">
        <v>5263</v>
      </c>
      <c r="K523" t="s">
        <v>4179</v>
      </c>
      <c r="L523">
        <f t="shared" si="46"/>
        <v>526873</v>
      </c>
      <c r="M523">
        <f t="shared" si="47"/>
        <v>527382</v>
      </c>
      <c r="N523">
        <f t="shared" si="48"/>
        <v>0</v>
      </c>
      <c r="O523">
        <f t="shared" si="49"/>
        <v>0</v>
      </c>
      <c r="U523" s="4">
        <f t="shared" si="45"/>
        <v>170</v>
      </c>
    </row>
    <row r="524" spans="1:21" ht="15.75">
      <c r="A524" s="3">
        <v>527508</v>
      </c>
      <c r="B524" s="3">
        <v>529130</v>
      </c>
      <c r="C524" t="s">
        <v>11</v>
      </c>
      <c r="D524">
        <v>540</v>
      </c>
      <c r="E524">
        <v>15676408</v>
      </c>
      <c r="F524" t="s">
        <v>0</v>
      </c>
      <c r="G524" t="s">
        <v>1188</v>
      </c>
      <c r="H524" t="s">
        <v>0</v>
      </c>
      <c r="I524" t="s">
        <v>1179</v>
      </c>
      <c r="J524" t="s">
        <v>5263</v>
      </c>
      <c r="K524" t="s">
        <v>4179</v>
      </c>
      <c r="L524">
        <f t="shared" si="46"/>
        <v>527508</v>
      </c>
      <c r="M524">
        <f t="shared" si="47"/>
        <v>529130</v>
      </c>
      <c r="N524">
        <f t="shared" si="48"/>
        <v>0</v>
      </c>
      <c r="O524">
        <f t="shared" si="49"/>
        <v>0</v>
      </c>
      <c r="U524" s="4">
        <f t="shared" si="45"/>
        <v>541</v>
      </c>
    </row>
    <row r="525" spans="1:21" ht="15.75">
      <c r="A525" s="3">
        <v>529139</v>
      </c>
      <c r="B525" s="3">
        <v>529516</v>
      </c>
      <c r="C525" t="s">
        <v>11</v>
      </c>
      <c r="D525">
        <v>125</v>
      </c>
      <c r="E525">
        <v>15676409</v>
      </c>
      <c r="F525" t="s">
        <v>0</v>
      </c>
      <c r="G525" t="s">
        <v>1189</v>
      </c>
      <c r="H525" t="s">
        <v>0</v>
      </c>
      <c r="I525" t="s">
        <v>0</v>
      </c>
      <c r="J525" t="s">
        <v>5263</v>
      </c>
      <c r="K525" t="s">
        <v>4179</v>
      </c>
      <c r="L525">
        <f t="shared" si="46"/>
        <v>529139</v>
      </c>
      <c r="M525">
        <f t="shared" si="47"/>
        <v>529516</v>
      </c>
      <c r="N525">
        <f t="shared" si="48"/>
        <v>0</v>
      </c>
      <c r="O525">
        <f t="shared" si="49"/>
        <v>0</v>
      </c>
      <c r="U525" s="4">
        <f t="shared" si="45"/>
        <v>126</v>
      </c>
    </row>
    <row r="526" spans="1:21" ht="15.75">
      <c r="A526" s="3">
        <v>529794</v>
      </c>
      <c r="B526" s="3">
        <v>530168</v>
      </c>
      <c r="C526" t="s">
        <v>11</v>
      </c>
      <c r="D526">
        <v>124</v>
      </c>
      <c r="E526">
        <v>15676410</v>
      </c>
      <c r="F526" t="s">
        <v>0</v>
      </c>
      <c r="G526" t="s">
        <v>1190</v>
      </c>
      <c r="H526" t="s">
        <v>0</v>
      </c>
      <c r="I526" t="s">
        <v>0</v>
      </c>
      <c r="J526" t="s">
        <v>5263</v>
      </c>
      <c r="K526" t="s">
        <v>4179</v>
      </c>
      <c r="L526">
        <f t="shared" si="46"/>
        <v>529794</v>
      </c>
      <c r="M526">
        <f t="shared" si="47"/>
        <v>530168</v>
      </c>
      <c r="N526">
        <f t="shared" si="48"/>
        <v>0</v>
      </c>
      <c r="O526">
        <f t="shared" si="49"/>
        <v>0</v>
      </c>
      <c r="U526" s="4">
        <f t="shared" si="45"/>
        <v>125</v>
      </c>
    </row>
    <row r="527" spans="1:21" ht="15.75">
      <c r="A527" s="3">
        <v>530203</v>
      </c>
      <c r="B527" s="3">
        <v>532155</v>
      </c>
      <c r="C527" t="s">
        <v>11</v>
      </c>
      <c r="D527">
        <v>650</v>
      </c>
      <c r="E527">
        <v>15676411</v>
      </c>
      <c r="F527" t="s">
        <v>0</v>
      </c>
      <c r="G527" t="s">
        <v>1191</v>
      </c>
      <c r="H527" t="s">
        <v>0</v>
      </c>
      <c r="I527" t="s">
        <v>1179</v>
      </c>
      <c r="J527" t="s">
        <v>5263</v>
      </c>
      <c r="K527" t="s">
        <v>4179</v>
      </c>
      <c r="L527">
        <f t="shared" si="46"/>
        <v>530203</v>
      </c>
      <c r="M527">
        <f t="shared" si="47"/>
        <v>532155</v>
      </c>
      <c r="N527">
        <f t="shared" si="48"/>
        <v>0</v>
      </c>
      <c r="O527">
        <f t="shared" si="49"/>
        <v>0</v>
      </c>
      <c r="U527" s="4">
        <f t="shared" si="45"/>
        <v>651</v>
      </c>
    </row>
    <row r="528" spans="1:21" ht="15.75">
      <c r="A528" s="3">
        <v>532171</v>
      </c>
      <c r="B528" s="3">
        <v>532602</v>
      </c>
      <c r="C528" t="s">
        <v>11</v>
      </c>
      <c r="D528">
        <v>143</v>
      </c>
      <c r="E528">
        <v>15676412</v>
      </c>
      <c r="F528" t="s">
        <v>0</v>
      </c>
      <c r="G528" t="s">
        <v>1192</v>
      </c>
      <c r="H528" t="s">
        <v>0</v>
      </c>
      <c r="I528" t="s">
        <v>0</v>
      </c>
      <c r="J528" t="s">
        <v>5263</v>
      </c>
      <c r="K528" t="s">
        <v>4179</v>
      </c>
      <c r="L528">
        <f t="shared" si="46"/>
        <v>532171</v>
      </c>
      <c r="M528">
        <f t="shared" si="47"/>
        <v>532602</v>
      </c>
      <c r="N528">
        <f t="shared" si="48"/>
        <v>0</v>
      </c>
      <c r="O528">
        <f t="shared" si="49"/>
        <v>0</v>
      </c>
      <c r="U528" s="4">
        <f t="shared" si="45"/>
        <v>144</v>
      </c>
    </row>
    <row r="529" spans="1:21" ht="15.75">
      <c r="A529" s="3">
        <v>532747</v>
      </c>
      <c r="B529" s="3">
        <v>535248</v>
      </c>
      <c r="C529" t="s">
        <v>11</v>
      </c>
      <c r="D529">
        <v>833</v>
      </c>
      <c r="E529">
        <v>566328913</v>
      </c>
      <c r="F529" t="s">
        <v>0</v>
      </c>
      <c r="G529" t="s">
        <v>1193</v>
      </c>
      <c r="H529" t="s">
        <v>0</v>
      </c>
      <c r="I529" t="s">
        <v>0</v>
      </c>
      <c r="J529" t="s">
        <v>5263</v>
      </c>
      <c r="K529" t="s">
        <v>4179</v>
      </c>
      <c r="L529">
        <f t="shared" si="46"/>
        <v>532747</v>
      </c>
      <c r="M529">
        <f t="shared" si="47"/>
        <v>535248</v>
      </c>
      <c r="N529">
        <f t="shared" si="48"/>
        <v>0</v>
      </c>
      <c r="O529">
        <f t="shared" si="49"/>
        <v>0</v>
      </c>
      <c r="U529" s="4">
        <f t="shared" si="45"/>
        <v>834</v>
      </c>
    </row>
    <row r="530" spans="1:21" ht="15.75">
      <c r="A530" s="3">
        <v>535245</v>
      </c>
      <c r="B530" s="3">
        <v>535733</v>
      </c>
      <c r="C530" t="s">
        <v>11</v>
      </c>
      <c r="D530">
        <v>162</v>
      </c>
      <c r="E530">
        <v>15676416</v>
      </c>
      <c r="F530" t="s">
        <v>0</v>
      </c>
      <c r="G530" t="s">
        <v>1194</v>
      </c>
      <c r="H530" t="s">
        <v>0</v>
      </c>
      <c r="I530" t="s">
        <v>0</v>
      </c>
      <c r="J530" t="s">
        <v>5263</v>
      </c>
      <c r="K530" t="s">
        <v>4179</v>
      </c>
      <c r="L530">
        <f t="shared" si="46"/>
        <v>535245</v>
      </c>
      <c r="M530">
        <f t="shared" si="47"/>
        <v>535733</v>
      </c>
      <c r="N530">
        <f t="shared" si="48"/>
        <v>0</v>
      </c>
      <c r="O530">
        <f t="shared" si="49"/>
        <v>0</v>
      </c>
      <c r="U530" s="4">
        <f t="shared" si="45"/>
        <v>163</v>
      </c>
    </row>
    <row r="531" spans="1:21" ht="15.75">
      <c r="A531" s="3">
        <v>535920</v>
      </c>
      <c r="B531" s="3">
        <v>536192</v>
      </c>
      <c r="C531" t="s">
        <v>11</v>
      </c>
      <c r="D531">
        <v>90</v>
      </c>
      <c r="E531">
        <v>15676417</v>
      </c>
      <c r="F531" t="s">
        <v>0</v>
      </c>
      <c r="G531" t="s">
        <v>1195</v>
      </c>
      <c r="H531" t="s">
        <v>0</v>
      </c>
      <c r="I531" t="s">
        <v>0</v>
      </c>
      <c r="J531" t="s">
        <v>5263</v>
      </c>
      <c r="K531" t="s">
        <v>4179</v>
      </c>
      <c r="L531">
        <f t="shared" si="46"/>
        <v>535920</v>
      </c>
      <c r="M531">
        <f t="shared" si="47"/>
        <v>536192</v>
      </c>
      <c r="N531">
        <f t="shared" si="48"/>
        <v>0</v>
      </c>
      <c r="O531">
        <f t="shared" si="49"/>
        <v>0</v>
      </c>
      <c r="U531" s="4">
        <f t="shared" si="45"/>
        <v>91</v>
      </c>
    </row>
    <row r="532" spans="1:21" ht="15.75">
      <c r="A532" s="3">
        <v>536372</v>
      </c>
      <c r="B532" s="3">
        <v>537154</v>
      </c>
      <c r="C532" t="s">
        <v>11</v>
      </c>
      <c r="D532">
        <v>260</v>
      </c>
      <c r="E532">
        <v>15676418</v>
      </c>
      <c r="F532" t="s">
        <v>0</v>
      </c>
      <c r="G532" t="s">
        <v>1196</v>
      </c>
      <c r="H532" t="s">
        <v>0</v>
      </c>
      <c r="I532" t="s">
        <v>0</v>
      </c>
      <c r="J532" t="s">
        <v>5263</v>
      </c>
      <c r="K532" t="s">
        <v>4179</v>
      </c>
      <c r="L532">
        <f t="shared" si="46"/>
        <v>536372</v>
      </c>
      <c r="M532">
        <f t="shared" si="47"/>
        <v>537154</v>
      </c>
      <c r="N532">
        <f t="shared" si="48"/>
        <v>0</v>
      </c>
      <c r="O532">
        <f t="shared" si="49"/>
        <v>0</v>
      </c>
      <c r="U532" s="4">
        <f t="shared" si="45"/>
        <v>261</v>
      </c>
    </row>
    <row r="533" spans="1:21" ht="15.75">
      <c r="A533" s="3">
        <v>537173</v>
      </c>
      <c r="B533" s="3">
        <v>537436</v>
      </c>
      <c r="C533" t="s">
        <v>11</v>
      </c>
      <c r="D533">
        <v>87</v>
      </c>
      <c r="E533">
        <v>15676419</v>
      </c>
      <c r="F533" t="s">
        <v>0</v>
      </c>
      <c r="G533" t="s">
        <v>1197</v>
      </c>
      <c r="H533" t="s">
        <v>0</v>
      </c>
      <c r="I533" t="s">
        <v>0</v>
      </c>
      <c r="J533" t="s">
        <v>5263</v>
      </c>
      <c r="K533" t="s">
        <v>4179</v>
      </c>
      <c r="L533">
        <f t="shared" si="46"/>
        <v>537173</v>
      </c>
      <c r="M533">
        <f t="shared" si="47"/>
        <v>537436</v>
      </c>
      <c r="N533">
        <f t="shared" si="48"/>
        <v>0</v>
      </c>
      <c r="O533">
        <f t="shared" si="49"/>
        <v>0</v>
      </c>
      <c r="U533" s="4">
        <f t="shared" si="45"/>
        <v>88</v>
      </c>
    </row>
    <row r="534" spans="1:21" ht="15.75">
      <c r="A534" s="3">
        <v>537543</v>
      </c>
      <c r="B534" s="3">
        <v>539465</v>
      </c>
      <c r="C534" t="s">
        <v>11</v>
      </c>
      <c r="D534">
        <v>640</v>
      </c>
      <c r="E534">
        <v>15676420</v>
      </c>
      <c r="F534" t="s">
        <v>0</v>
      </c>
      <c r="G534" t="s">
        <v>1198</v>
      </c>
      <c r="H534" t="s">
        <v>0</v>
      </c>
      <c r="I534" t="s">
        <v>1179</v>
      </c>
      <c r="J534" t="s">
        <v>5263</v>
      </c>
      <c r="K534" t="s">
        <v>4179</v>
      </c>
      <c r="L534">
        <f t="shared" si="46"/>
        <v>537543</v>
      </c>
      <c r="M534">
        <f t="shared" si="47"/>
        <v>539465</v>
      </c>
      <c r="N534">
        <f t="shared" si="48"/>
        <v>0</v>
      </c>
      <c r="O534">
        <f t="shared" si="49"/>
        <v>0</v>
      </c>
      <c r="U534" s="4">
        <f t="shared" si="45"/>
        <v>641</v>
      </c>
    </row>
    <row r="535" spans="1:21" ht="15.75">
      <c r="A535" s="3">
        <v>539474</v>
      </c>
      <c r="B535" s="3">
        <v>539896</v>
      </c>
      <c r="C535" t="s">
        <v>11</v>
      </c>
      <c r="D535">
        <v>140</v>
      </c>
      <c r="E535">
        <v>15676421</v>
      </c>
      <c r="F535" t="s">
        <v>0</v>
      </c>
      <c r="G535" t="s">
        <v>1199</v>
      </c>
      <c r="H535" t="s">
        <v>0</v>
      </c>
      <c r="I535" t="s">
        <v>0</v>
      </c>
      <c r="J535" t="s">
        <v>5263</v>
      </c>
      <c r="K535" t="s">
        <v>4179</v>
      </c>
      <c r="L535">
        <f t="shared" si="46"/>
        <v>539474</v>
      </c>
      <c r="M535">
        <f t="shared" si="47"/>
        <v>539896</v>
      </c>
      <c r="N535">
        <f t="shared" si="48"/>
        <v>0</v>
      </c>
      <c r="O535">
        <f t="shared" si="49"/>
        <v>0</v>
      </c>
      <c r="U535" s="4">
        <f t="shared" si="45"/>
        <v>141</v>
      </c>
    </row>
    <row r="536" spans="1:21" ht="15.75">
      <c r="A536" s="3">
        <v>539933</v>
      </c>
      <c r="B536" s="3">
        <v>540334</v>
      </c>
      <c r="C536" t="s">
        <v>11</v>
      </c>
      <c r="D536">
        <v>133</v>
      </c>
      <c r="E536">
        <v>15676422</v>
      </c>
      <c r="F536" t="s">
        <v>0</v>
      </c>
      <c r="G536" t="s">
        <v>1200</v>
      </c>
      <c r="H536" t="s">
        <v>0</v>
      </c>
      <c r="I536" t="s">
        <v>607</v>
      </c>
      <c r="J536" t="s">
        <v>5263</v>
      </c>
      <c r="K536" t="s">
        <v>4179</v>
      </c>
      <c r="L536">
        <f t="shared" si="46"/>
        <v>539933</v>
      </c>
      <c r="M536">
        <f t="shared" si="47"/>
        <v>540334</v>
      </c>
      <c r="N536">
        <f t="shared" si="48"/>
        <v>0</v>
      </c>
      <c r="O536">
        <f t="shared" si="49"/>
        <v>0</v>
      </c>
      <c r="U536" s="4">
        <f t="shared" si="45"/>
        <v>134</v>
      </c>
    </row>
    <row r="537" spans="1:21" ht="15.75">
      <c r="A537" s="3">
        <v>541079</v>
      </c>
      <c r="B537" s="3">
        <v>542014</v>
      </c>
      <c r="C537" t="s">
        <v>11</v>
      </c>
      <c r="D537">
        <v>311</v>
      </c>
      <c r="E537">
        <v>15676425</v>
      </c>
      <c r="F537" t="s">
        <v>0</v>
      </c>
      <c r="G537" t="s">
        <v>1201</v>
      </c>
      <c r="H537" t="s">
        <v>0</v>
      </c>
      <c r="I537" t="s">
        <v>0</v>
      </c>
      <c r="J537" t="s">
        <v>5263</v>
      </c>
      <c r="K537" t="s">
        <v>4179</v>
      </c>
      <c r="L537">
        <f t="shared" si="46"/>
        <v>541079</v>
      </c>
      <c r="M537">
        <f t="shared" si="47"/>
        <v>542014</v>
      </c>
      <c r="N537">
        <f t="shared" si="48"/>
        <v>0</v>
      </c>
      <c r="O537">
        <f t="shared" si="49"/>
        <v>0</v>
      </c>
      <c r="U537" s="4">
        <f t="shared" si="45"/>
        <v>312</v>
      </c>
    </row>
    <row r="538" spans="1:21" ht="15.75">
      <c r="A538" s="3">
        <v>543529</v>
      </c>
      <c r="B538" s="3">
        <v>543987</v>
      </c>
      <c r="C538" t="s">
        <v>11</v>
      </c>
      <c r="D538">
        <v>152</v>
      </c>
      <c r="E538">
        <v>15676430</v>
      </c>
      <c r="F538" t="s">
        <v>0</v>
      </c>
      <c r="G538" t="s">
        <v>1202</v>
      </c>
      <c r="H538" t="s">
        <v>0</v>
      </c>
      <c r="I538" t="s">
        <v>0</v>
      </c>
      <c r="J538" t="s">
        <v>5263</v>
      </c>
      <c r="K538" t="s">
        <v>4179</v>
      </c>
      <c r="L538">
        <f t="shared" si="46"/>
        <v>543529</v>
      </c>
      <c r="M538">
        <f t="shared" si="47"/>
        <v>543987</v>
      </c>
      <c r="N538">
        <f t="shared" si="48"/>
        <v>0</v>
      </c>
      <c r="O538">
        <f t="shared" si="49"/>
        <v>0</v>
      </c>
      <c r="U538" s="4">
        <f t="shared" si="45"/>
        <v>153</v>
      </c>
    </row>
    <row r="539" spans="1:21" ht="15.75">
      <c r="A539" s="3">
        <v>543995</v>
      </c>
      <c r="B539" s="3">
        <v>544120</v>
      </c>
      <c r="C539" t="s">
        <v>11</v>
      </c>
      <c r="D539">
        <v>41</v>
      </c>
      <c r="E539">
        <v>15677993</v>
      </c>
      <c r="F539" t="s">
        <v>0</v>
      </c>
      <c r="G539" t="s">
        <v>1203</v>
      </c>
      <c r="H539" t="s">
        <v>0</v>
      </c>
      <c r="I539" t="s">
        <v>1204</v>
      </c>
      <c r="J539" t="s">
        <v>5263</v>
      </c>
      <c r="K539" t="s">
        <v>4418</v>
      </c>
      <c r="L539">
        <f t="shared" si="46"/>
        <v>543995</v>
      </c>
      <c r="M539">
        <f t="shared" si="47"/>
        <v>544120</v>
      </c>
      <c r="N539">
        <f t="shared" si="48"/>
        <v>0</v>
      </c>
      <c r="O539">
        <f t="shared" si="49"/>
        <v>0</v>
      </c>
      <c r="U539" s="4">
        <f t="shared" si="45"/>
        <v>42</v>
      </c>
    </row>
    <row r="540" spans="1:21" ht="15.75">
      <c r="A540" s="3">
        <v>544508</v>
      </c>
      <c r="B540" s="3">
        <v>545728</v>
      </c>
      <c r="C540" t="s">
        <v>0</v>
      </c>
      <c r="D540">
        <v>406</v>
      </c>
      <c r="E540">
        <v>15676431</v>
      </c>
      <c r="F540" t="s">
        <v>1205</v>
      </c>
      <c r="G540" t="s">
        <v>1206</v>
      </c>
      <c r="H540" t="s">
        <v>0</v>
      </c>
      <c r="I540" t="s">
        <v>1207</v>
      </c>
      <c r="J540" t="s">
        <v>5263</v>
      </c>
      <c r="K540" t="s">
        <v>4469</v>
      </c>
      <c r="L540">
        <f t="shared" si="46"/>
        <v>0</v>
      </c>
      <c r="M540">
        <f t="shared" si="47"/>
        <v>0</v>
      </c>
      <c r="N540">
        <f t="shared" si="48"/>
        <v>544508</v>
      </c>
      <c r="O540">
        <f t="shared" si="49"/>
        <v>545728</v>
      </c>
      <c r="U540" s="4">
        <f t="shared" si="45"/>
        <v>407</v>
      </c>
    </row>
    <row r="541" spans="1:21" ht="15.75">
      <c r="A541" s="3">
        <v>546273</v>
      </c>
      <c r="B541" s="3">
        <v>546932</v>
      </c>
      <c r="C541" t="s">
        <v>11</v>
      </c>
      <c r="D541">
        <v>219</v>
      </c>
      <c r="E541">
        <v>15676432</v>
      </c>
      <c r="F541" t="s">
        <v>0</v>
      </c>
      <c r="G541" t="s">
        <v>1208</v>
      </c>
      <c r="H541" t="s">
        <v>0</v>
      </c>
      <c r="I541" t="s">
        <v>1209</v>
      </c>
      <c r="J541" t="s">
        <v>5263</v>
      </c>
      <c r="K541" t="s">
        <v>4470</v>
      </c>
      <c r="L541">
        <f t="shared" si="46"/>
        <v>546273</v>
      </c>
      <c r="M541">
        <f t="shared" si="47"/>
        <v>546932</v>
      </c>
      <c r="N541">
        <f t="shared" si="48"/>
        <v>0</v>
      </c>
      <c r="O541">
        <f t="shared" si="49"/>
        <v>0</v>
      </c>
      <c r="U541" s="4">
        <f t="shared" si="45"/>
        <v>220</v>
      </c>
    </row>
    <row r="542" spans="1:21" ht="15.75">
      <c r="A542" s="3">
        <v>546960</v>
      </c>
      <c r="B542" s="3">
        <v>547478</v>
      </c>
      <c r="C542" t="s">
        <v>11</v>
      </c>
      <c r="D542">
        <v>172</v>
      </c>
      <c r="E542">
        <v>15676433</v>
      </c>
      <c r="F542" t="s">
        <v>0</v>
      </c>
      <c r="G542" t="s">
        <v>1210</v>
      </c>
      <c r="H542" t="s">
        <v>0</v>
      </c>
      <c r="I542" t="s">
        <v>0</v>
      </c>
      <c r="J542" t="s">
        <v>5263</v>
      </c>
      <c r="K542" t="s">
        <v>4179</v>
      </c>
      <c r="L542">
        <f t="shared" si="46"/>
        <v>546960</v>
      </c>
      <c r="M542">
        <f t="shared" si="47"/>
        <v>547478</v>
      </c>
      <c r="N542">
        <f t="shared" si="48"/>
        <v>0</v>
      </c>
      <c r="O542">
        <f t="shared" si="49"/>
        <v>0</v>
      </c>
      <c r="U542" s="4">
        <f t="shared" si="45"/>
        <v>173</v>
      </c>
    </row>
    <row r="543" spans="1:21" ht="15.75">
      <c r="A543" s="3">
        <v>547485</v>
      </c>
      <c r="B543" s="3">
        <v>547907</v>
      </c>
      <c r="C543" t="s">
        <v>11</v>
      </c>
      <c r="D543">
        <v>140</v>
      </c>
      <c r="E543">
        <v>15676434</v>
      </c>
      <c r="F543" t="s">
        <v>0</v>
      </c>
      <c r="G543" t="s">
        <v>1211</v>
      </c>
      <c r="H543" t="s">
        <v>0</v>
      </c>
      <c r="I543" t="s">
        <v>1212</v>
      </c>
      <c r="J543" t="s">
        <v>5263</v>
      </c>
      <c r="K543" t="s">
        <v>4471</v>
      </c>
      <c r="L543">
        <f t="shared" si="46"/>
        <v>547485</v>
      </c>
      <c r="M543">
        <f t="shared" si="47"/>
        <v>547907</v>
      </c>
      <c r="N543">
        <f t="shared" si="48"/>
        <v>0</v>
      </c>
      <c r="O543">
        <f t="shared" si="49"/>
        <v>0</v>
      </c>
      <c r="U543" s="4">
        <f t="shared" si="45"/>
        <v>141</v>
      </c>
    </row>
    <row r="544" spans="1:21" ht="15.75">
      <c r="A544" s="3">
        <v>548176</v>
      </c>
      <c r="B544" s="3">
        <v>548547</v>
      </c>
      <c r="C544" t="s">
        <v>11</v>
      </c>
      <c r="D544">
        <v>123</v>
      </c>
      <c r="E544">
        <v>15676435</v>
      </c>
      <c r="F544" t="s">
        <v>0</v>
      </c>
      <c r="G544" t="s">
        <v>1213</v>
      </c>
      <c r="H544" t="s">
        <v>0</v>
      </c>
      <c r="I544" t="s">
        <v>1214</v>
      </c>
      <c r="J544" t="s">
        <v>5263</v>
      </c>
      <c r="K544" t="s">
        <v>4179</v>
      </c>
      <c r="L544">
        <f t="shared" si="46"/>
        <v>548176</v>
      </c>
      <c r="M544">
        <f t="shared" si="47"/>
        <v>548547</v>
      </c>
      <c r="N544">
        <f t="shared" si="48"/>
        <v>0</v>
      </c>
      <c r="O544">
        <f t="shared" si="49"/>
        <v>0</v>
      </c>
      <c r="U544" s="4">
        <f t="shared" si="45"/>
        <v>124</v>
      </c>
    </row>
    <row r="545" spans="1:21" ht="15.75">
      <c r="A545" s="3">
        <v>548544</v>
      </c>
      <c r="B545" s="3">
        <v>549182</v>
      </c>
      <c r="C545" t="s">
        <v>11</v>
      </c>
      <c r="D545">
        <v>212</v>
      </c>
      <c r="E545">
        <v>15676436</v>
      </c>
      <c r="F545" t="s">
        <v>0</v>
      </c>
      <c r="G545" t="s">
        <v>1215</v>
      </c>
      <c r="H545" t="s">
        <v>0</v>
      </c>
      <c r="I545" t="s">
        <v>1216</v>
      </c>
      <c r="J545" t="s">
        <v>5263</v>
      </c>
      <c r="K545" t="s">
        <v>4179</v>
      </c>
      <c r="L545">
        <f t="shared" si="46"/>
        <v>548544</v>
      </c>
      <c r="M545">
        <f t="shared" si="47"/>
        <v>549182</v>
      </c>
      <c r="N545">
        <f t="shared" si="48"/>
        <v>0</v>
      </c>
      <c r="O545">
        <f t="shared" si="49"/>
        <v>0</v>
      </c>
      <c r="U545" s="4">
        <f t="shared" si="45"/>
        <v>213</v>
      </c>
    </row>
    <row r="546" spans="1:21" ht="15.75">
      <c r="A546" s="3">
        <v>549821</v>
      </c>
      <c r="B546" s="3">
        <v>550906</v>
      </c>
      <c r="C546" t="s">
        <v>0</v>
      </c>
      <c r="D546">
        <v>361</v>
      </c>
      <c r="E546">
        <v>15676437</v>
      </c>
      <c r="F546" t="s">
        <v>0</v>
      </c>
      <c r="G546" t="s">
        <v>1217</v>
      </c>
      <c r="H546" t="s">
        <v>0</v>
      </c>
      <c r="I546" t="s">
        <v>1218</v>
      </c>
      <c r="J546" t="s">
        <v>5263</v>
      </c>
      <c r="K546" t="s">
        <v>4472</v>
      </c>
      <c r="L546">
        <f t="shared" si="46"/>
        <v>0</v>
      </c>
      <c r="M546">
        <f t="shared" si="47"/>
        <v>0</v>
      </c>
      <c r="N546">
        <f t="shared" si="48"/>
        <v>549821</v>
      </c>
      <c r="O546">
        <f t="shared" si="49"/>
        <v>550906</v>
      </c>
      <c r="U546" s="4">
        <f t="shared" si="45"/>
        <v>362</v>
      </c>
    </row>
    <row r="547" spans="1:21" ht="15.75">
      <c r="A547" s="3">
        <v>550963</v>
      </c>
      <c r="B547" s="3">
        <v>552483</v>
      </c>
      <c r="C547" t="s">
        <v>0</v>
      </c>
      <c r="D547">
        <v>506</v>
      </c>
      <c r="E547">
        <v>15676438</v>
      </c>
      <c r="F547" t="s">
        <v>0</v>
      </c>
      <c r="G547" t="s">
        <v>1219</v>
      </c>
      <c r="H547" t="s">
        <v>0</v>
      </c>
      <c r="I547" t="s">
        <v>1220</v>
      </c>
      <c r="J547" t="s">
        <v>5263</v>
      </c>
      <c r="K547" t="s">
        <v>4179</v>
      </c>
      <c r="L547">
        <f t="shared" si="46"/>
        <v>0</v>
      </c>
      <c r="M547">
        <f t="shared" si="47"/>
        <v>0</v>
      </c>
      <c r="N547">
        <f t="shared" si="48"/>
        <v>550963</v>
      </c>
      <c r="O547">
        <f t="shared" si="49"/>
        <v>552483</v>
      </c>
      <c r="U547" s="4">
        <f t="shared" si="45"/>
        <v>507</v>
      </c>
    </row>
    <row r="548" spans="1:21" ht="15.75">
      <c r="A548" s="3">
        <v>552685</v>
      </c>
      <c r="B548" s="3">
        <v>554184</v>
      </c>
      <c r="C548" t="s">
        <v>0</v>
      </c>
      <c r="D548">
        <v>499</v>
      </c>
      <c r="E548">
        <v>15677994</v>
      </c>
      <c r="F548" t="s">
        <v>1221</v>
      </c>
      <c r="G548" t="s">
        <v>1222</v>
      </c>
      <c r="H548" t="s">
        <v>0</v>
      </c>
      <c r="I548" t="s">
        <v>1223</v>
      </c>
      <c r="J548" t="s">
        <v>5263</v>
      </c>
      <c r="K548" t="s">
        <v>4473</v>
      </c>
      <c r="L548">
        <f t="shared" si="46"/>
        <v>0</v>
      </c>
      <c r="M548">
        <f t="shared" si="47"/>
        <v>0</v>
      </c>
      <c r="N548">
        <f t="shared" si="48"/>
        <v>552685</v>
      </c>
      <c r="O548">
        <f t="shared" si="49"/>
        <v>554184</v>
      </c>
      <c r="U548" s="4">
        <f t="shared" si="45"/>
        <v>500</v>
      </c>
    </row>
    <row r="549" spans="1:21" ht="15.75">
      <c r="A549" s="3">
        <v>554322</v>
      </c>
      <c r="B549" s="3">
        <v>554951</v>
      </c>
      <c r="C549" t="s">
        <v>0</v>
      </c>
      <c r="D549">
        <v>209</v>
      </c>
      <c r="E549">
        <v>15676439</v>
      </c>
      <c r="F549" t="s">
        <v>1224</v>
      </c>
      <c r="G549" t="s">
        <v>1225</v>
      </c>
      <c r="H549" t="s">
        <v>0</v>
      </c>
      <c r="I549" t="s">
        <v>1226</v>
      </c>
      <c r="J549" t="s">
        <v>5263</v>
      </c>
      <c r="K549" t="s">
        <v>4474</v>
      </c>
      <c r="L549">
        <f t="shared" si="46"/>
        <v>0</v>
      </c>
      <c r="M549">
        <f t="shared" si="47"/>
        <v>0</v>
      </c>
      <c r="N549">
        <f t="shared" si="48"/>
        <v>554322</v>
      </c>
      <c r="O549">
        <f t="shared" si="49"/>
        <v>554951</v>
      </c>
      <c r="U549" s="4">
        <f t="shared" si="45"/>
        <v>210</v>
      </c>
    </row>
    <row r="550" spans="1:21" ht="15.75">
      <c r="A550" s="3">
        <v>554997</v>
      </c>
      <c r="B550" s="3">
        <v>555410</v>
      </c>
      <c r="C550" t="s">
        <v>0</v>
      </c>
      <c r="D550">
        <v>137</v>
      </c>
      <c r="E550">
        <v>15676440</v>
      </c>
      <c r="F550" t="s">
        <v>0</v>
      </c>
      <c r="G550" t="s">
        <v>1227</v>
      </c>
      <c r="H550" t="s">
        <v>0</v>
      </c>
      <c r="I550" t="s">
        <v>1228</v>
      </c>
      <c r="J550" t="s">
        <v>5263</v>
      </c>
      <c r="K550" t="s">
        <v>4179</v>
      </c>
      <c r="L550">
        <f t="shared" si="46"/>
        <v>0</v>
      </c>
      <c r="M550">
        <f t="shared" si="47"/>
        <v>0</v>
      </c>
      <c r="N550">
        <f t="shared" si="48"/>
        <v>554997</v>
      </c>
      <c r="O550">
        <f t="shared" si="49"/>
        <v>555410</v>
      </c>
      <c r="U550" s="4">
        <f t="shared" si="45"/>
        <v>138</v>
      </c>
    </row>
    <row r="551" spans="1:21" ht="15.75">
      <c r="A551" s="3">
        <v>555943</v>
      </c>
      <c r="B551" s="3">
        <v>557223</v>
      </c>
      <c r="C551" t="s">
        <v>11</v>
      </c>
      <c r="D551">
        <v>426</v>
      </c>
      <c r="E551">
        <v>15676441</v>
      </c>
      <c r="F551" t="s">
        <v>1229</v>
      </c>
      <c r="G551" t="s">
        <v>1230</v>
      </c>
      <c r="H551" t="s">
        <v>0</v>
      </c>
      <c r="I551" t="s">
        <v>1231</v>
      </c>
      <c r="J551" t="s">
        <v>5263</v>
      </c>
      <c r="K551" t="s">
        <v>4475</v>
      </c>
      <c r="L551">
        <f t="shared" si="46"/>
        <v>555943</v>
      </c>
      <c r="M551">
        <f t="shared" si="47"/>
        <v>557223</v>
      </c>
      <c r="N551">
        <f t="shared" si="48"/>
        <v>0</v>
      </c>
      <c r="O551">
        <f t="shared" si="49"/>
        <v>0</v>
      </c>
      <c r="U551" s="4">
        <f t="shared" si="45"/>
        <v>427</v>
      </c>
    </row>
    <row r="552" spans="1:21" ht="15.75">
      <c r="A552" s="3">
        <v>557514</v>
      </c>
      <c r="B552" s="3">
        <v>558893</v>
      </c>
      <c r="C552" t="s">
        <v>11</v>
      </c>
      <c r="D552">
        <v>459</v>
      </c>
      <c r="E552">
        <v>15676442</v>
      </c>
      <c r="F552" t="s">
        <v>0</v>
      </c>
      <c r="G552" t="s">
        <v>1232</v>
      </c>
      <c r="H552" t="s">
        <v>0</v>
      </c>
      <c r="I552" t="s">
        <v>1220</v>
      </c>
      <c r="J552" t="s">
        <v>5263</v>
      </c>
      <c r="K552" t="s">
        <v>4476</v>
      </c>
      <c r="L552">
        <f t="shared" si="46"/>
        <v>557514</v>
      </c>
      <c r="M552">
        <f t="shared" si="47"/>
        <v>558893</v>
      </c>
      <c r="N552">
        <f t="shared" si="48"/>
        <v>0</v>
      </c>
      <c r="O552">
        <f t="shared" si="49"/>
        <v>0</v>
      </c>
      <c r="U552" s="4">
        <f t="shared" si="45"/>
        <v>460</v>
      </c>
    </row>
    <row r="553" spans="1:21" ht="15.75">
      <c r="A553" s="3">
        <v>559022</v>
      </c>
      <c r="B553" s="3">
        <v>559846</v>
      </c>
      <c r="C553" t="s">
        <v>0</v>
      </c>
      <c r="D553">
        <v>274</v>
      </c>
      <c r="E553">
        <v>15676443</v>
      </c>
      <c r="F553" t="s">
        <v>0</v>
      </c>
      <c r="G553" t="s">
        <v>1233</v>
      </c>
      <c r="H553" t="s">
        <v>0</v>
      </c>
      <c r="I553" t="s">
        <v>1234</v>
      </c>
      <c r="J553" t="s">
        <v>5263</v>
      </c>
      <c r="K553" t="s">
        <v>4179</v>
      </c>
      <c r="L553">
        <f t="shared" si="46"/>
        <v>0</v>
      </c>
      <c r="M553">
        <f t="shared" si="47"/>
        <v>0</v>
      </c>
      <c r="N553">
        <f t="shared" si="48"/>
        <v>559022</v>
      </c>
      <c r="O553">
        <f t="shared" si="49"/>
        <v>559846</v>
      </c>
      <c r="U553" s="4">
        <f t="shared" si="45"/>
        <v>275</v>
      </c>
    </row>
    <row r="554" spans="1:21" ht="15.75">
      <c r="A554" s="3">
        <v>559854</v>
      </c>
      <c r="B554" s="3">
        <v>560363</v>
      </c>
      <c r="C554" t="s">
        <v>0</v>
      </c>
      <c r="D554">
        <v>169</v>
      </c>
      <c r="E554">
        <v>15676444</v>
      </c>
      <c r="F554" t="s">
        <v>0</v>
      </c>
      <c r="G554" t="s">
        <v>1235</v>
      </c>
      <c r="H554" t="s">
        <v>0</v>
      </c>
      <c r="I554" t="s">
        <v>1236</v>
      </c>
      <c r="J554" t="s">
        <v>5263</v>
      </c>
      <c r="K554" t="s">
        <v>4179</v>
      </c>
      <c r="L554">
        <f t="shared" si="46"/>
        <v>0</v>
      </c>
      <c r="M554">
        <f t="shared" si="47"/>
        <v>0</v>
      </c>
      <c r="N554">
        <f t="shared" si="48"/>
        <v>559854</v>
      </c>
      <c r="O554">
        <f t="shared" si="49"/>
        <v>560363</v>
      </c>
      <c r="U554" s="4">
        <f t="shared" si="45"/>
        <v>170</v>
      </c>
    </row>
    <row r="555" spans="1:21" ht="15.75">
      <c r="A555" s="3">
        <v>560482</v>
      </c>
      <c r="B555" s="3">
        <v>561417</v>
      </c>
      <c r="C555" t="s">
        <v>11</v>
      </c>
      <c r="D555">
        <v>311</v>
      </c>
      <c r="E555">
        <v>15676445</v>
      </c>
      <c r="F555" t="s">
        <v>1237</v>
      </c>
      <c r="G555" t="s">
        <v>1238</v>
      </c>
      <c r="H555" t="s">
        <v>0</v>
      </c>
      <c r="I555" t="s">
        <v>1239</v>
      </c>
      <c r="J555" t="s">
        <v>5263</v>
      </c>
      <c r="K555" t="s">
        <v>4477</v>
      </c>
      <c r="L555">
        <f t="shared" si="46"/>
        <v>560482</v>
      </c>
      <c r="M555">
        <f t="shared" si="47"/>
        <v>561417</v>
      </c>
      <c r="N555">
        <f t="shared" si="48"/>
        <v>0</v>
      </c>
      <c r="O555">
        <f t="shared" si="49"/>
        <v>0</v>
      </c>
      <c r="U555" s="4">
        <f t="shared" si="45"/>
        <v>312</v>
      </c>
    </row>
    <row r="556" spans="1:21" ht="15.75">
      <c r="A556" s="3">
        <v>561821</v>
      </c>
      <c r="B556" s="3">
        <v>563014</v>
      </c>
      <c r="C556" t="s">
        <v>0</v>
      </c>
      <c r="D556">
        <v>397</v>
      </c>
      <c r="E556">
        <v>15676446</v>
      </c>
      <c r="F556" t="s">
        <v>1240</v>
      </c>
      <c r="G556" t="s">
        <v>1241</v>
      </c>
      <c r="H556" t="s">
        <v>0</v>
      </c>
      <c r="I556" t="s">
        <v>1242</v>
      </c>
      <c r="J556" t="s">
        <v>5263</v>
      </c>
      <c r="K556" t="s">
        <v>4478</v>
      </c>
      <c r="L556">
        <f t="shared" si="46"/>
        <v>0</v>
      </c>
      <c r="M556">
        <f t="shared" si="47"/>
        <v>0</v>
      </c>
      <c r="N556">
        <f t="shared" si="48"/>
        <v>561821</v>
      </c>
      <c r="O556">
        <f t="shared" si="49"/>
        <v>563014</v>
      </c>
      <c r="U556" s="4">
        <f t="shared" si="45"/>
        <v>398</v>
      </c>
    </row>
    <row r="557" spans="1:21" ht="15.75">
      <c r="A557" s="3">
        <v>563096</v>
      </c>
      <c r="B557" s="3">
        <v>563593</v>
      </c>
      <c r="C557" t="s">
        <v>0</v>
      </c>
      <c r="D557">
        <v>165</v>
      </c>
      <c r="E557">
        <v>15676447</v>
      </c>
      <c r="F557" t="s">
        <v>0</v>
      </c>
      <c r="G557" t="s">
        <v>1243</v>
      </c>
      <c r="H557" t="s">
        <v>0</v>
      </c>
      <c r="I557" t="s">
        <v>0</v>
      </c>
      <c r="J557" t="s">
        <v>5263</v>
      </c>
      <c r="K557" t="s">
        <v>4179</v>
      </c>
      <c r="L557">
        <f t="shared" si="46"/>
        <v>0</v>
      </c>
      <c r="M557">
        <f t="shared" si="47"/>
        <v>0</v>
      </c>
      <c r="N557">
        <f t="shared" si="48"/>
        <v>563096</v>
      </c>
      <c r="O557">
        <f t="shared" si="49"/>
        <v>563593</v>
      </c>
      <c r="U557" s="4">
        <f t="shared" si="45"/>
        <v>166</v>
      </c>
    </row>
    <row r="558" spans="1:21" ht="15.75">
      <c r="A558" s="3">
        <v>563709</v>
      </c>
      <c r="B558" s="3">
        <v>563912</v>
      </c>
      <c r="C558" t="s">
        <v>11</v>
      </c>
      <c r="D558">
        <v>67</v>
      </c>
      <c r="E558">
        <v>15676448</v>
      </c>
      <c r="F558" t="s">
        <v>0</v>
      </c>
      <c r="G558" t="s">
        <v>1244</v>
      </c>
      <c r="H558" t="s">
        <v>0</v>
      </c>
      <c r="I558" t="s">
        <v>1245</v>
      </c>
      <c r="J558" t="s">
        <v>5263</v>
      </c>
      <c r="K558" t="s">
        <v>4179</v>
      </c>
      <c r="L558">
        <f t="shared" si="46"/>
        <v>563709</v>
      </c>
      <c r="M558">
        <f t="shared" si="47"/>
        <v>563912</v>
      </c>
      <c r="N558">
        <f t="shared" si="48"/>
        <v>0</v>
      </c>
      <c r="O558">
        <f t="shared" si="49"/>
        <v>0</v>
      </c>
      <c r="U558" s="4">
        <f t="shared" si="45"/>
        <v>68</v>
      </c>
    </row>
    <row r="559" spans="1:21" ht="15.75">
      <c r="A559" s="3">
        <v>564081</v>
      </c>
      <c r="B559" s="3">
        <v>565667</v>
      </c>
      <c r="C559" t="s">
        <v>0</v>
      </c>
      <c r="D559">
        <v>528</v>
      </c>
      <c r="E559">
        <v>15676449</v>
      </c>
      <c r="F559" t="s">
        <v>0</v>
      </c>
      <c r="G559" t="s">
        <v>1246</v>
      </c>
      <c r="H559" t="s">
        <v>0</v>
      </c>
      <c r="I559" t="s">
        <v>1247</v>
      </c>
      <c r="J559" t="s">
        <v>5263</v>
      </c>
      <c r="K559" t="s">
        <v>4479</v>
      </c>
      <c r="L559">
        <f t="shared" si="46"/>
        <v>0</v>
      </c>
      <c r="M559">
        <f t="shared" si="47"/>
        <v>0</v>
      </c>
      <c r="N559">
        <f t="shared" si="48"/>
        <v>564081</v>
      </c>
      <c r="O559">
        <f t="shared" si="49"/>
        <v>565667</v>
      </c>
      <c r="U559" s="4">
        <f t="shared" si="45"/>
        <v>529</v>
      </c>
    </row>
    <row r="560" spans="1:21" ht="15.75">
      <c r="A560" s="3">
        <v>565936</v>
      </c>
      <c r="B560" s="3">
        <v>566658</v>
      </c>
      <c r="C560" t="s">
        <v>0</v>
      </c>
      <c r="D560">
        <v>240</v>
      </c>
      <c r="E560">
        <v>15676450</v>
      </c>
      <c r="F560" t="s">
        <v>0</v>
      </c>
      <c r="G560" t="s">
        <v>1248</v>
      </c>
      <c r="H560" t="s">
        <v>0</v>
      </c>
      <c r="I560" t="s">
        <v>1249</v>
      </c>
      <c r="J560" t="s">
        <v>5263</v>
      </c>
      <c r="K560" t="s">
        <v>4480</v>
      </c>
      <c r="L560">
        <f t="shared" si="46"/>
        <v>0</v>
      </c>
      <c r="M560">
        <f t="shared" si="47"/>
        <v>0</v>
      </c>
      <c r="N560">
        <f t="shared" si="48"/>
        <v>565936</v>
      </c>
      <c r="O560">
        <f t="shared" si="49"/>
        <v>566658</v>
      </c>
      <c r="U560" s="4">
        <f t="shared" si="45"/>
        <v>241</v>
      </c>
    </row>
    <row r="561" spans="1:21" ht="15.75">
      <c r="A561" s="3">
        <v>566907</v>
      </c>
      <c r="B561" s="3">
        <v>570392</v>
      </c>
      <c r="C561" t="s">
        <v>11</v>
      </c>
      <c r="D561">
        <v>1161</v>
      </c>
      <c r="E561">
        <v>15676451</v>
      </c>
      <c r="F561" t="s">
        <v>0</v>
      </c>
      <c r="G561" t="s">
        <v>1250</v>
      </c>
      <c r="H561" t="s">
        <v>0</v>
      </c>
      <c r="I561" t="s">
        <v>1251</v>
      </c>
      <c r="J561" t="s">
        <v>5263</v>
      </c>
      <c r="K561" t="s">
        <v>4179</v>
      </c>
      <c r="L561">
        <f t="shared" si="46"/>
        <v>566907</v>
      </c>
      <c r="M561">
        <f t="shared" si="47"/>
        <v>570392</v>
      </c>
      <c r="N561">
        <f t="shared" si="48"/>
        <v>0</v>
      </c>
      <c r="O561">
        <f t="shared" si="49"/>
        <v>0</v>
      </c>
      <c r="U561" s="4">
        <f t="shared" si="45"/>
        <v>1162</v>
      </c>
    </row>
    <row r="562" spans="1:21" ht="15.75">
      <c r="A562" s="3">
        <v>570557</v>
      </c>
      <c r="B562" s="3">
        <v>571597</v>
      </c>
      <c r="C562" t="s">
        <v>0</v>
      </c>
      <c r="D562">
        <v>346</v>
      </c>
      <c r="E562">
        <v>161353786</v>
      </c>
      <c r="F562" t="s">
        <v>1252</v>
      </c>
      <c r="G562" t="s">
        <v>1253</v>
      </c>
      <c r="H562" t="s">
        <v>0</v>
      </c>
      <c r="I562" t="s">
        <v>1254</v>
      </c>
      <c r="J562" t="s">
        <v>5263</v>
      </c>
      <c r="K562" t="s">
        <v>4481</v>
      </c>
      <c r="L562">
        <f t="shared" si="46"/>
        <v>0</v>
      </c>
      <c r="M562">
        <f t="shared" si="47"/>
        <v>0</v>
      </c>
      <c r="N562">
        <f t="shared" si="48"/>
        <v>570557</v>
      </c>
      <c r="O562">
        <f t="shared" si="49"/>
        <v>571597</v>
      </c>
      <c r="U562" s="4">
        <f t="shared" si="45"/>
        <v>347</v>
      </c>
    </row>
    <row r="563" spans="1:21" ht="15.75">
      <c r="A563" s="3">
        <v>571886</v>
      </c>
      <c r="B563" s="3">
        <v>572275</v>
      </c>
      <c r="C563" t="s">
        <v>0</v>
      </c>
      <c r="D563">
        <v>129</v>
      </c>
      <c r="E563">
        <v>15676453</v>
      </c>
      <c r="F563" t="s">
        <v>0</v>
      </c>
      <c r="G563" t="s">
        <v>1255</v>
      </c>
      <c r="H563" t="s">
        <v>0</v>
      </c>
      <c r="I563" t="s">
        <v>1256</v>
      </c>
      <c r="J563" t="s">
        <v>5263</v>
      </c>
      <c r="K563" t="s">
        <v>4482</v>
      </c>
      <c r="L563">
        <f t="shared" si="46"/>
        <v>0</v>
      </c>
      <c r="M563">
        <f t="shared" si="47"/>
        <v>0</v>
      </c>
      <c r="N563">
        <f t="shared" si="48"/>
        <v>571886</v>
      </c>
      <c r="O563">
        <f t="shared" si="49"/>
        <v>572275</v>
      </c>
      <c r="U563" s="4">
        <f t="shared" si="45"/>
        <v>130</v>
      </c>
    </row>
    <row r="564" spans="1:21" ht="15.75">
      <c r="A564" s="3">
        <v>572501</v>
      </c>
      <c r="B564" s="3">
        <v>573679</v>
      </c>
      <c r="C564" t="s">
        <v>11</v>
      </c>
      <c r="D564">
        <v>392</v>
      </c>
      <c r="E564">
        <v>15676454</v>
      </c>
      <c r="F564" t="s">
        <v>0</v>
      </c>
      <c r="G564" t="s">
        <v>1257</v>
      </c>
      <c r="H564" t="s">
        <v>0</v>
      </c>
      <c r="I564" t="s">
        <v>1258</v>
      </c>
      <c r="J564" t="s">
        <v>5263</v>
      </c>
      <c r="K564" t="s">
        <v>4483</v>
      </c>
      <c r="L564">
        <f t="shared" si="46"/>
        <v>572501</v>
      </c>
      <c r="M564">
        <f t="shared" si="47"/>
        <v>573679</v>
      </c>
      <c r="N564">
        <f t="shared" si="48"/>
        <v>0</v>
      </c>
      <c r="O564">
        <f t="shared" si="49"/>
        <v>0</v>
      </c>
      <c r="U564" s="4">
        <f t="shared" si="45"/>
        <v>393</v>
      </c>
    </row>
    <row r="565" spans="1:21" ht="15.75">
      <c r="A565" s="3">
        <v>573745</v>
      </c>
      <c r="B565" s="3">
        <v>575679</v>
      </c>
      <c r="C565" t="s">
        <v>11</v>
      </c>
      <c r="D565">
        <v>644</v>
      </c>
      <c r="E565">
        <v>15676455</v>
      </c>
      <c r="F565" t="s">
        <v>1259</v>
      </c>
      <c r="G565" t="s">
        <v>1260</v>
      </c>
      <c r="H565" t="s">
        <v>0</v>
      </c>
      <c r="I565" t="s">
        <v>1261</v>
      </c>
      <c r="J565" t="s">
        <v>5263</v>
      </c>
      <c r="K565" t="s">
        <v>4184</v>
      </c>
      <c r="L565">
        <f t="shared" si="46"/>
        <v>573745</v>
      </c>
      <c r="M565">
        <f t="shared" si="47"/>
        <v>575679</v>
      </c>
      <c r="N565">
        <f t="shared" si="48"/>
        <v>0</v>
      </c>
      <c r="O565">
        <f t="shared" si="49"/>
        <v>0</v>
      </c>
      <c r="U565" s="4">
        <f t="shared" si="45"/>
        <v>645</v>
      </c>
    </row>
    <row r="566" spans="1:21" ht="15.75">
      <c r="A566" s="3">
        <v>576092</v>
      </c>
      <c r="B566" s="3">
        <v>576874</v>
      </c>
      <c r="C566" t="s">
        <v>0</v>
      </c>
      <c r="D566">
        <v>260</v>
      </c>
      <c r="E566">
        <v>15676456</v>
      </c>
      <c r="F566" t="s">
        <v>1262</v>
      </c>
      <c r="G566" t="s">
        <v>1263</v>
      </c>
      <c r="H566" t="s">
        <v>0</v>
      </c>
      <c r="I566" t="s">
        <v>769</v>
      </c>
      <c r="J566" t="s">
        <v>5263</v>
      </c>
      <c r="K566" t="s">
        <v>4484</v>
      </c>
      <c r="L566">
        <f t="shared" si="46"/>
        <v>0</v>
      </c>
      <c r="M566">
        <f t="shared" si="47"/>
        <v>0</v>
      </c>
      <c r="N566">
        <f t="shared" si="48"/>
        <v>576092</v>
      </c>
      <c r="O566">
        <f t="shared" si="49"/>
        <v>576874</v>
      </c>
      <c r="U566" s="4">
        <f t="shared" si="45"/>
        <v>261</v>
      </c>
    </row>
    <row r="567" spans="1:21" ht="15.75">
      <c r="A567" s="3">
        <v>577012</v>
      </c>
      <c r="B567" s="3">
        <v>579201</v>
      </c>
      <c r="C567" t="s">
        <v>11</v>
      </c>
      <c r="D567">
        <v>729</v>
      </c>
      <c r="E567">
        <v>15676457</v>
      </c>
      <c r="F567" t="s">
        <v>1264</v>
      </c>
      <c r="G567" t="s">
        <v>1265</v>
      </c>
      <c r="H567" t="s">
        <v>0</v>
      </c>
      <c r="I567" t="s">
        <v>1266</v>
      </c>
      <c r="J567" t="s">
        <v>5263</v>
      </c>
      <c r="K567" t="s">
        <v>4485</v>
      </c>
      <c r="L567">
        <f t="shared" si="46"/>
        <v>577012</v>
      </c>
      <c r="M567">
        <f t="shared" si="47"/>
        <v>579201</v>
      </c>
      <c r="N567">
        <f t="shared" si="48"/>
        <v>0</v>
      </c>
      <c r="O567">
        <f t="shared" si="49"/>
        <v>0</v>
      </c>
      <c r="U567" s="4">
        <f t="shared" si="45"/>
        <v>730</v>
      </c>
    </row>
    <row r="568" spans="1:21" ht="15.75">
      <c r="A568" s="3">
        <v>579248</v>
      </c>
      <c r="B568" s="3">
        <v>580321</v>
      </c>
      <c r="C568" t="s">
        <v>0</v>
      </c>
      <c r="D568">
        <v>357</v>
      </c>
      <c r="E568">
        <v>15676458</v>
      </c>
      <c r="F568" t="s">
        <v>0</v>
      </c>
      <c r="G568" t="s">
        <v>1267</v>
      </c>
      <c r="H568" t="s">
        <v>0</v>
      </c>
      <c r="I568" t="s">
        <v>1085</v>
      </c>
      <c r="J568" t="s">
        <v>5263</v>
      </c>
      <c r="K568" t="s">
        <v>4179</v>
      </c>
      <c r="L568">
        <f t="shared" si="46"/>
        <v>0</v>
      </c>
      <c r="M568">
        <f t="shared" si="47"/>
        <v>0</v>
      </c>
      <c r="N568">
        <f t="shared" si="48"/>
        <v>579248</v>
      </c>
      <c r="O568">
        <f t="shared" si="49"/>
        <v>580321</v>
      </c>
      <c r="U568" s="4">
        <f t="shared" si="45"/>
        <v>358</v>
      </c>
    </row>
    <row r="569" spans="1:21" ht="15.75">
      <c r="A569" s="3">
        <v>582560</v>
      </c>
      <c r="B569" s="3">
        <v>584488</v>
      </c>
      <c r="C569" t="s">
        <v>0</v>
      </c>
      <c r="D569">
        <v>642</v>
      </c>
      <c r="E569">
        <v>15676459</v>
      </c>
      <c r="F569" t="s">
        <v>1268</v>
      </c>
      <c r="G569" t="s">
        <v>1269</v>
      </c>
      <c r="H569" t="s">
        <v>0</v>
      </c>
      <c r="I569" t="s">
        <v>1270</v>
      </c>
      <c r="J569" t="s">
        <v>5263</v>
      </c>
      <c r="K569" t="s">
        <v>4486</v>
      </c>
      <c r="L569">
        <f t="shared" si="46"/>
        <v>0</v>
      </c>
      <c r="M569">
        <f t="shared" si="47"/>
        <v>0</v>
      </c>
      <c r="N569">
        <f t="shared" si="48"/>
        <v>582560</v>
      </c>
      <c r="O569">
        <f t="shared" si="49"/>
        <v>584488</v>
      </c>
      <c r="U569" s="4">
        <f t="shared" si="45"/>
        <v>643</v>
      </c>
    </row>
    <row r="570" spans="1:21" ht="15.75">
      <c r="A570" s="3">
        <v>584696</v>
      </c>
      <c r="B570" s="3">
        <v>584968</v>
      </c>
      <c r="C570" t="s">
        <v>0</v>
      </c>
      <c r="D570">
        <v>90</v>
      </c>
      <c r="E570">
        <v>15676460</v>
      </c>
      <c r="F570" t="s">
        <v>0</v>
      </c>
      <c r="G570" t="s">
        <v>1271</v>
      </c>
      <c r="H570" t="s">
        <v>0</v>
      </c>
      <c r="I570" t="s">
        <v>0</v>
      </c>
      <c r="J570" t="s">
        <v>5263</v>
      </c>
      <c r="K570" t="s">
        <v>4179</v>
      </c>
      <c r="L570">
        <f t="shared" si="46"/>
        <v>0</v>
      </c>
      <c r="M570">
        <f t="shared" si="47"/>
        <v>0</v>
      </c>
      <c r="N570">
        <f t="shared" si="48"/>
        <v>584696</v>
      </c>
      <c r="O570">
        <f t="shared" si="49"/>
        <v>584968</v>
      </c>
      <c r="U570" s="4">
        <f t="shared" si="45"/>
        <v>91</v>
      </c>
    </row>
    <row r="571" spans="1:21" ht="15.75">
      <c r="A571" s="3">
        <v>585156</v>
      </c>
      <c r="B571" s="3">
        <v>585842</v>
      </c>
      <c r="C571" t="s">
        <v>11</v>
      </c>
      <c r="D571">
        <v>228</v>
      </c>
      <c r="E571">
        <v>15676461</v>
      </c>
      <c r="F571" t="s">
        <v>0</v>
      </c>
      <c r="G571" t="s">
        <v>1272</v>
      </c>
      <c r="H571" t="s">
        <v>0</v>
      </c>
      <c r="I571" t="s">
        <v>1273</v>
      </c>
      <c r="J571" t="s">
        <v>5263</v>
      </c>
      <c r="K571" t="s">
        <v>4487</v>
      </c>
      <c r="L571">
        <f t="shared" si="46"/>
        <v>585156</v>
      </c>
      <c r="M571">
        <f t="shared" si="47"/>
        <v>585842</v>
      </c>
      <c r="N571">
        <f t="shared" si="48"/>
        <v>0</v>
      </c>
      <c r="O571">
        <f t="shared" si="49"/>
        <v>0</v>
      </c>
      <c r="U571" s="4">
        <f t="shared" si="45"/>
        <v>229</v>
      </c>
    </row>
    <row r="572" spans="1:21" ht="15.75">
      <c r="A572" s="3">
        <v>585974</v>
      </c>
      <c r="B572" s="3">
        <v>586312</v>
      </c>
      <c r="C572" t="s">
        <v>11</v>
      </c>
      <c r="D572">
        <v>112</v>
      </c>
      <c r="E572">
        <v>15676462</v>
      </c>
      <c r="F572" t="s">
        <v>0</v>
      </c>
      <c r="G572" t="s">
        <v>1274</v>
      </c>
      <c r="H572" t="s">
        <v>0</v>
      </c>
      <c r="I572" t="s">
        <v>1275</v>
      </c>
      <c r="J572" t="s">
        <v>5263</v>
      </c>
      <c r="K572" t="s">
        <v>4488</v>
      </c>
      <c r="L572">
        <f t="shared" si="46"/>
        <v>585974</v>
      </c>
      <c r="M572">
        <f t="shared" si="47"/>
        <v>586312</v>
      </c>
      <c r="N572">
        <f t="shared" si="48"/>
        <v>0</v>
      </c>
      <c r="O572">
        <f t="shared" si="49"/>
        <v>0</v>
      </c>
      <c r="U572" s="4">
        <f t="shared" si="45"/>
        <v>113</v>
      </c>
    </row>
    <row r="573" spans="1:21" ht="15.75">
      <c r="A573" s="3">
        <v>586472</v>
      </c>
      <c r="B573" s="3">
        <v>586936</v>
      </c>
      <c r="C573" t="s">
        <v>11</v>
      </c>
      <c r="D573">
        <v>154</v>
      </c>
      <c r="E573">
        <v>15676463</v>
      </c>
      <c r="F573" t="s">
        <v>0</v>
      </c>
      <c r="G573" t="s">
        <v>1276</v>
      </c>
      <c r="H573" t="s">
        <v>0</v>
      </c>
      <c r="I573" t="s">
        <v>0</v>
      </c>
      <c r="J573" t="s">
        <v>5263</v>
      </c>
      <c r="K573" t="s">
        <v>4179</v>
      </c>
      <c r="L573">
        <f t="shared" si="46"/>
        <v>586472</v>
      </c>
      <c r="M573">
        <f t="shared" si="47"/>
        <v>586936</v>
      </c>
      <c r="N573">
        <f t="shared" si="48"/>
        <v>0</v>
      </c>
      <c r="O573">
        <f t="shared" si="49"/>
        <v>0</v>
      </c>
      <c r="U573" s="4">
        <f t="shared" si="45"/>
        <v>155</v>
      </c>
    </row>
    <row r="574" spans="1:21" ht="15.75">
      <c r="A574" s="3">
        <v>586971</v>
      </c>
      <c r="B574" s="3">
        <v>588482</v>
      </c>
      <c r="C574" t="s">
        <v>11</v>
      </c>
      <c r="D574">
        <v>503</v>
      </c>
      <c r="E574">
        <v>15676464</v>
      </c>
      <c r="F574" t="s">
        <v>1277</v>
      </c>
      <c r="G574" t="s">
        <v>1278</v>
      </c>
      <c r="H574" t="s">
        <v>0</v>
      </c>
      <c r="I574" t="s">
        <v>1279</v>
      </c>
      <c r="J574" t="s">
        <v>5263</v>
      </c>
      <c r="K574" t="s">
        <v>4489</v>
      </c>
      <c r="L574">
        <f t="shared" si="46"/>
        <v>586971</v>
      </c>
      <c r="M574">
        <f t="shared" si="47"/>
        <v>588482</v>
      </c>
      <c r="N574">
        <f t="shared" si="48"/>
        <v>0</v>
      </c>
      <c r="O574">
        <f t="shared" si="49"/>
        <v>0</v>
      </c>
      <c r="U574" s="4">
        <f t="shared" si="45"/>
        <v>504</v>
      </c>
    </row>
    <row r="575" spans="1:21" ht="15.75">
      <c r="A575" s="3">
        <v>588839</v>
      </c>
      <c r="B575" s="3">
        <v>589657</v>
      </c>
      <c r="C575" t="s">
        <v>0</v>
      </c>
      <c r="D575">
        <v>272</v>
      </c>
      <c r="E575">
        <v>15676465</v>
      </c>
      <c r="F575" t="s">
        <v>1280</v>
      </c>
      <c r="G575" t="s">
        <v>1281</v>
      </c>
      <c r="H575" t="s">
        <v>0</v>
      </c>
      <c r="I575" t="s">
        <v>1282</v>
      </c>
      <c r="J575" t="s">
        <v>5263</v>
      </c>
      <c r="K575" t="s">
        <v>4490</v>
      </c>
      <c r="L575">
        <f t="shared" si="46"/>
        <v>0</v>
      </c>
      <c r="M575">
        <f t="shared" si="47"/>
        <v>0</v>
      </c>
      <c r="N575">
        <f t="shared" si="48"/>
        <v>588839</v>
      </c>
      <c r="O575">
        <f t="shared" si="49"/>
        <v>589657</v>
      </c>
      <c r="U575" s="4">
        <f t="shared" si="45"/>
        <v>273</v>
      </c>
    </row>
    <row r="576" spans="1:21" ht="15.75">
      <c r="A576" s="3">
        <v>589841</v>
      </c>
      <c r="B576" s="3">
        <v>590419</v>
      </c>
      <c r="C576" t="s">
        <v>11</v>
      </c>
      <c r="D576">
        <v>192</v>
      </c>
      <c r="E576">
        <v>15676466</v>
      </c>
      <c r="F576" t="s">
        <v>1283</v>
      </c>
      <c r="G576" t="s">
        <v>1284</v>
      </c>
      <c r="H576" t="s">
        <v>0</v>
      </c>
      <c r="I576" t="s">
        <v>1285</v>
      </c>
      <c r="J576" t="s">
        <v>5263</v>
      </c>
      <c r="K576" t="s">
        <v>4491</v>
      </c>
      <c r="L576">
        <f t="shared" si="46"/>
        <v>589841</v>
      </c>
      <c r="M576">
        <f t="shared" si="47"/>
        <v>590419</v>
      </c>
      <c r="N576">
        <f t="shared" si="48"/>
        <v>0</v>
      </c>
      <c r="O576">
        <f t="shared" si="49"/>
        <v>0</v>
      </c>
      <c r="U576" s="4">
        <f t="shared" si="45"/>
        <v>193</v>
      </c>
    </row>
    <row r="577" spans="1:21" ht="15.75">
      <c r="A577" s="3">
        <v>590696</v>
      </c>
      <c r="B577" s="3">
        <v>590911</v>
      </c>
      <c r="C577" t="s">
        <v>0</v>
      </c>
      <c r="D577">
        <v>71</v>
      </c>
      <c r="E577">
        <v>15676467</v>
      </c>
      <c r="F577" t="s">
        <v>0</v>
      </c>
      <c r="G577" t="s">
        <v>1286</v>
      </c>
      <c r="H577" t="s">
        <v>0</v>
      </c>
      <c r="I577" t="s">
        <v>1287</v>
      </c>
      <c r="J577" t="s">
        <v>5263</v>
      </c>
      <c r="K577" t="s">
        <v>4179</v>
      </c>
      <c r="L577">
        <f t="shared" si="46"/>
        <v>0</v>
      </c>
      <c r="M577">
        <f t="shared" si="47"/>
        <v>0</v>
      </c>
      <c r="N577">
        <f t="shared" si="48"/>
        <v>590696</v>
      </c>
      <c r="O577">
        <f t="shared" si="49"/>
        <v>590911</v>
      </c>
      <c r="U577" s="4">
        <f t="shared" si="45"/>
        <v>72</v>
      </c>
    </row>
    <row r="578" spans="1:21" ht="15.75">
      <c r="A578" s="3">
        <v>590937</v>
      </c>
      <c r="B578" s="3">
        <v>591992</v>
      </c>
      <c r="C578" t="s">
        <v>0</v>
      </c>
      <c r="D578">
        <v>351</v>
      </c>
      <c r="E578">
        <v>15676468</v>
      </c>
      <c r="F578" t="s">
        <v>1288</v>
      </c>
      <c r="G578" t="s">
        <v>1289</v>
      </c>
      <c r="H578" t="s">
        <v>0</v>
      </c>
      <c r="I578" t="s">
        <v>1290</v>
      </c>
      <c r="J578" t="s">
        <v>5263</v>
      </c>
      <c r="K578" t="s">
        <v>4492</v>
      </c>
      <c r="L578">
        <f t="shared" si="46"/>
        <v>0</v>
      </c>
      <c r="M578">
        <f t="shared" si="47"/>
        <v>0</v>
      </c>
      <c r="N578">
        <f t="shared" si="48"/>
        <v>590937</v>
      </c>
      <c r="O578">
        <f t="shared" si="49"/>
        <v>591992</v>
      </c>
      <c r="U578" s="4">
        <f t="shared" si="45"/>
        <v>352</v>
      </c>
    </row>
    <row r="579" spans="1:21" ht="15.75">
      <c r="A579" s="3">
        <v>592145</v>
      </c>
      <c r="B579" s="3">
        <v>593362</v>
      </c>
      <c r="C579" t="s">
        <v>0</v>
      </c>
      <c r="D579">
        <v>405</v>
      </c>
      <c r="E579">
        <v>15676469</v>
      </c>
      <c r="F579" t="s">
        <v>1291</v>
      </c>
      <c r="G579" t="s">
        <v>1292</v>
      </c>
      <c r="H579" t="s">
        <v>0</v>
      </c>
      <c r="I579" t="s">
        <v>1293</v>
      </c>
      <c r="J579" t="s">
        <v>5263</v>
      </c>
      <c r="K579" t="s">
        <v>4493</v>
      </c>
      <c r="L579">
        <f t="shared" si="46"/>
        <v>0</v>
      </c>
      <c r="M579">
        <f t="shared" si="47"/>
        <v>0</v>
      </c>
      <c r="N579">
        <f t="shared" si="48"/>
        <v>592145</v>
      </c>
      <c r="O579">
        <f t="shared" si="49"/>
        <v>593362</v>
      </c>
      <c r="U579" s="4">
        <f t="shared" ref="U579:U642" si="50">(B579-A579+1)/3</f>
        <v>406</v>
      </c>
    </row>
    <row r="580" spans="1:21" ht="15.75">
      <c r="A580" s="3">
        <v>593376</v>
      </c>
      <c r="B580" s="3">
        <v>593969</v>
      </c>
      <c r="C580" t="s">
        <v>0</v>
      </c>
      <c r="D580">
        <v>197</v>
      </c>
      <c r="E580">
        <v>15676470</v>
      </c>
      <c r="F580" t="s">
        <v>1294</v>
      </c>
      <c r="G580" t="s">
        <v>1295</v>
      </c>
      <c r="H580" t="s">
        <v>0</v>
      </c>
      <c r="I580" t="s">
        <v>1296</v>
      </c>
      <c r="J580" t="s">
        <v>5263</v>
      </c>
      <c r="K580" t="s">
        <v>4494</v>
      </c>
      <c r="L580">
        <f t="shared" si="46"/>
        <v>0</v>
      </c>
      <c r="M580">
        <f t="shared" si="47"/>
        <v>0</v>
      </c>
      <c r="N580">
        <f t="shared" si="48"/>
        <v>593376</v>
      </c>
      <c r="O580">
        <f t="shared" si="49"/>
        <v>593969</v>
      </c>
      <c r="U580" s="4">
        <f t="shared" si="50"/>
        <v>198</v>
      </c>
    </row>
    <row r="581" spans="1:21" ht="15.75">
      <c r="A581" s="3">
        <v>593973</v>
      </c>
      <c r="B581" s="3">
        <v>594599</v>
      </c>
      <c r="C581" t="s">
        <v>0</v>
      </c>
      <c r="D581">
        <v>208</v>
      </c>
      <c r="E581">
        <v>15676471</v>
      </c>
      <c r="F581" t="s">
        <v>1297</v>
      </c>
      <c r="G581" t="s">
        <v>1298</v>
      </c>
      <c r="H581" t="s">
        <v>0</v>
      </c>
      <c r="I581" t="s">
        <v>1299</v>
      </c>
      <c r="J581" t="s">
        <v>5263</v>
      </c>
      <c r="K581" t="s">
        <v>4495</v>
      </c>
      <c r="L581">
        <f t="shared" si="46"/>
        <v>0</v>
      </c>
      <c r="M581">
        <f t="shared" si="47"/>
        <v>0</v>
      </c>
      <c r="N581">
        <f t="shared" si="48"/>
        <v>593973</v>
      </c>
      <c r="O581">
        <f t="shared" si="49"/>
        <v>594599</v>
      </c>
      <c r="U581" s="4">
        <f t="shared" si="50"/>
        <v>209</v>
      </c>
    </row>
    <row r="582" spans="1:21" ht="15.75">
      <c r="A582" s="3">
        <v>594599</v>
      </c>
      <c r="B582" s="3">
        <v>595375</v>
      </c>
      <c r="C582" t="s">
        <v>0</v>
      </c>
      <c r="D582">
        <v>258</v>
      </c>
      <c r="E582">
        <v>15676472</v>
      </c>
      <c r="F582" t="s">
        <v>1300</v>
      </c>
      <c r="G582" t="s">
        <v>1301</v>
      </c>
      <c r="H582" t="s">
        <v>0</v>
      </c>
      <c r="I582" t="s">
        <v>1302</v>
      </c>
      <c r="J582" t="s">
        <v>5263</v>
      </c>
      <c r="K582" t="s">
        <v>4496</v>
      </c>
      <c r="L582">
        <f t="shared" si="46"/>
        <v>0</v>
      </c>
      <c r="M582">
        <f t="shared" si="47"/>
        <v>0</v>
      </c>
      <c r="N582">
        <f t="shared" si="48"/>
        <v>594599</v>
      </c>
      <c r="O582">
        <f t="shared" si="49"/>
        <v>595375</v>
      </c>
      <c r="U582" s="4">
        <f t="shared" si="50"/>
        <v>259</v>
      </c>
    </row>
    <row r="583" spans="1:21" ht="15.75">
      <c r="A583" s="3">
        <v>595368</v>
      </c>
      <c r="B583" s="3">
        <v>596600</v>
      </c>
      <c r="C583" t="s">
        <v>0</v>
      </c>
      <c r="D583">
        <v>410</v>
      </c>
      <c r="E583">
        <v>15676473</v>
      </c>
      <c r="F583" t="s">
        <v>1303</v>
      </c>
      <c r="G583" t="s">
        <v>1304</v>
      </c>
      <c r="H583" t="s">
        <v>0</v>
      </c>
      <c r="I583" t="s">
        <v>1305</v>
      </c>
      <c r="J583" t="s">
        <v>5263</v>
      </c>
      <c r="K583" t="s">
        <v>4497</v>
      </c>
      <c r="L583">
        <f t="shared" si="46"/>
        <v>0</v>
      </c>
      <c r="M583">
        <f t="shared" si="47"/>
        <v>0</v>
      </c>
      <c r="N583">
        <f t="shared" si="48"/>
        <v>595368</v>
      </c>
      <c r="O583">
        <f t="shared" si="49"/>
        <v>596600</v>
      </c>
      <c r="U583" s="4">
        <f t="shared" si="50"/>
        <v>411</v>
      </c>
    </row>
    <row r="584" spans="1:21" ht="15.75">
      <c r="A584" s="3">
        <v>596603</v>
      </c>
      <c r="B584" s="3">
        <v>597946</v>
      </c>
      <c r="C584" t="s">
        <v>0</v>
      </c>
      <c r="D584">
        <v>447</v>
      </c>
      <c r="E584">
        <v>15676474</v>
      </c>
      <c r="F584" t="s">
        <v>1306</v>
      </c>
      <c r="G584" t="s">
        <v>1307</v>
      </c>
      <c r="H584" t="s">
        <v>0</v>
      </c>
      <c r="I584" t="s">
        <v>1308</v>
      </c>
      <c r="J584" t="s">
        <v>5263</v>
      </c>
      <c r="K584" t="s">
        <v>4498</v>
      </c>
      <c r="L584">
        <f t="shared" si="46"/>
        <v>0</v>
      </c>
      <c r="M584">
        <f t="shared" si="47"/>
        <v>0</v>
      </c>
      <c r="N584">
        <f t="shared" si="48"/>
        <v>596603</v>
      </c>
      <c r="O584">
        <f t="shared" si="49"/>
        <v>597946</v>
      </c>
      <c r="U584" s="4">
        <f t="shared" si="50"/>
        <v>448</v>
      </c>
    </row>
    <row r="585" spans="1:21" ht="15.75">
      <c r="A585" s="3">
        <v>598296</v>
      </c>
      <c r="B585" s="3">
        <v>599717</v>
      </c>
      <c r="C585" t="s">
        <v>0</v>
      </c>
      <c r="D585">
        <v>473</v>
      </c>
      <c r="E585">
        <v>15676475</v>
      </c>
      <c r="F585" t="s">
        <v>0</v>
      </c>
      <c r="G585" t="s">
        <v>1309</v>
      </c>
      <c r="H585" t="s">
        <v>0</v>
      </c>
      <c r="I585" t="s">
        <v>1310</v>
      </c>
      <c r="J585" t="s">
        <v>5263</v>
      </c>
      <c r="K585" t="s">
        <v>4179</v>
      </c>
      <c r="L585">
        <f t="shared" ref="L585:L648" si="51">IF(C585="+",A585,0)</f>
        <v>0</v>
      </c>
      <c r="M585">
        <f t="shared" ref="M585:M648" si="52">IF(C585="+",B585,0)</f>
        <v>0</v>
      </c>
      <c r="N585">
        <f t="shared" ref="N585:N648" si="53">IF(C585="-",A585,0)</f>
        <v>598296</v>
      </c>
      <c r="O585">
        <f t="shared" ref="O585:O648" si="54">IF(C585="-",B585,0)</f>
        <v>599717</v>
      </c>
      <c r="U585" s="4">
        <f t="shared" si="50"/>
        <v>474</v>
      </c>
    </row>
    <row r="586" spans="1:21" ht="15.75">
      <c r="A586" s="3">
        <v>600078</v>
      </c>
      <c r="B586" s="3">
        <v>600437</v>
      </c>
      <c r="C586" t="s">
        <v>0</v>
      </c>
      <c r="D586">
        <v>119</v>
      </c>
      <c r="E586">
        <v>15676476</v>
      </c>
      <c r="F586" t="s">
        <v>0</v>
      </c>
      <c r="G586" t="s">
        <v>1311</v>
      </c>
      <c r="H586" t="s">
        <v>0</v>
      </c>
      <c r="I586" t="s">
        <v>1312</v>
      </c>
      <c r="J586" t="s">
        <v>5263</v>
      </c>
      <c r="K586" t="s">
        <v>4179</v>
      </c>
      <c r="L586">
        <f t="shared" si="51"/>
        <v>0</v>
      </c>
      <c r="M586">
        <f t="shared" si="52"/>
        <v>0</v>
      </c>
      <c r="N586">
        <f t="shared" si="53"/>
        <v>600078</v>
      </c>
      <c r="O586">
        <f t="shared" si="54"/>
        <v>600437</v>
      </c>
      <c r="U586" s="4">
        <f t="shared" si="50"/>
        <v>120</v>
      </c>
    </row>
    <row r="587" spans="1:21" ht="15.75">
      <c r="A587" s="3">
        <v>600434</v>
      </c>
      <c r="B587" s="3">
        <v>601039</v>
      </c>
      <c r="C587" t="s">
        <v>0</v>
      </c>
      <c r="D587">
        <v>201</v>
      </c>
      <c r="E587">
        <v>15676477</v>
      </c>
      <c r="F587" t="s">
        <v>0</v>
      </c>
      <c r="G587" t="s">
        <v>1313</v>
      </c>
      <c r="H587" t="s">
        <v>0</v>
      </c>
      <c r="I587" t="s">
        <v>1314</v>
      </c>
      <c r="J587" t="s">
        <v>5263</v>
      </c>
      <c r="K587" t="s">
        <v>4179</v>
      </c>
      <c r="L587">
        <f t="shared" si="51"/>
        <v>0</v>
      </c>
      <c r="M587">
        <f t="shared" si="52"/>
        <v>0</v>
      </c>
      <c r="N587">
        <f t="shared" si="53"/>
        <v>600434</v>
      </c>
      <c r="O587">
        <f t="shared" si="54"/>
        <v>601039</v>
      </c>
      <c r="U587" s="4">
        <f t="shared" si="50"/>
        <v>202</v>
      </c>
    </row>
    <row r="588" spans="1:21" ht="15.75">
      <c r="A588" s="3">
        <v>601086</v>
      </c>
      <c r="B588" s="3">
        <v>601649</v>
      </c>
      <c r="C588" t="s">
        <v>0</v>
      </c>
      <c r="D588">
        <v>187</v>
      </c>
      <c r="E588">
        <v>15676478</v>
      </c>
      <c r="F588" t="s">
        <v>0</v>
      </c>
      <c r="G588" t="s">
        <v>1315</v>
      </c>
      <c r="H588" t="s">
        <v>0</v>
      </c>
      <c r="I588" t="s">
        <v>1316</v>
      </c>
      <c r="J588" t="s">
        <v>5263</v>
      </c>
      <c r="K588" t="s">
        <v>4499</v>
      </c>
      <c r="L588">
        <f t="shared" si="51"/>
        <v>0</v>
      </c>
      <c r="M588">
        <f t="shared" si="52"/>
        <v>0</v>
      </c>
      <c r="N588">
        <f t="shared" si="53"/>
        <v>601086</v>
      </c>
      <c r="O588">
        <f t="shared" si="54"/>
        <v>601649</v>
      </c>
      <c r="U588" s="4">
        <f t="shared" si="50"/>
        <v>188</v>
      </c>
    </row>
    <row r="589" spans="1:21" ht="15.75">
      <c r="A589" s="3">
        <v>602079</v>
      </c>
      <c r="B589" s="3">
        <v>603179</v>
      </c>
      <c r="C589" t="s">
        <v>11</v>
      </c>
      <c r="D589">
        <v>366</v>
      </c>
      <c r="E589">
        <v>15676479</v>
      </c>
      <c r="F589" t="s">
        <v>1317</v>
      </c>
      <c r="G589" t="s">
        <v>1318</v>
      </c>
      <c r="H589" t="s">
        <v>0</v>
      </c>
      <c r="I589" t="s">
        <v>1319</v>
      </c>
      <c r="J589" t="s">
        <v>5263</v>
      </c>
      <c r="K589" t="s">
        <v>4500</v>
      </c>
      <c r="L589">
        <f t="shared" si="51"/>
        <v>602079</v>
      </c>
      <c r="M589">
        <f t="shared" si="52"/>
        <v>603179</v>
      </c>
      <c r="N589">
        <f t="shared" si="53"/>
        <v>0</v>
      </c>
      <c r="O589">
        <f t="shared" si="54"/>
        <v>0</v>
      </c>
      <c r="U589" s="4">
        <f t="shared" si="50"/>
        <v>367</v>
      </c>
    </row>
    <row r="590" spans="1:21" ht="15.75">
      <c r="A590" s="3">
        <v>603341</v>
      </c>
      <c r="B590" s="3">
        <v>603727</v>
      </c>
      <c r="C590" t="s">
        <v>11</v>
      </c>
      <c r="D590">
        <v>128</v>
      </c>
      <c r="E590">
        <v>15676480</v>
      </c>
      <c r="F590" t="s">
        <v>1320</v>
      </c>
      <c r="G590" t="s">
        <v>1321</v>
      </c>
      <c r="H590" t="s">
        <v>0</v>
      </c>
      <c r="I590" t="s">
        <v>1322</v>
      </c>
      <c r="J590" t="s">
        <v>5263</v>
      </c>
      <c r="K590" t="s">
        <v>4501</v>
      </c>
      <c r="L590">
        <f t="shared" si="51"/>
        <v>603341</v>
      </c>
      <c r="M590">
        <f t="shared" si="52"/>
        <v>603727</v>
      </c>
      <c r="N590">
        <f t="shared" si="53"/>
        <v>0</v>
      </c>
      <c r="O590">
        <f t="shared" si="54"/>
        <v>0</v>
      </c>
      <c r="U590" s="4">
        <f t="shared" si="50"/>
        <v>129</v>
      </c>
    </row>
    <row r="591" spans="1:21" ht="15.75">
      <c r="A591" s="3">
        <v>603879</v>
      </c>
      <c r="B591" s="3">
        <v>605126</v>
      </c>
      <c r="C591" t="s">
        <v>11</v>
      </c>
      <c r="D591">
        <v>415</v>
      </c>
      <c r="E591">
        <v>15676481</v>
      </c>
      <c r="F591" t="s">
        <v>1323</v>
      </c>
      <c r="G591" t="s">
        <v>1324</v>
      </c>
      <c r="H591" t="s">
        <v>0</v>
      </c>
      <c r="I591" t="s">
        <v>1325</v>
      </c>
      <c r="J591" t="s">
        <v>5263</v>
      </c>
      <c r="K591" t="s">
        <v>4502</v>
      </c>
      <c r="L591">
        <f t="shared" si="51"/>
        <v>603879</v>
      </c>
      <c r="M591">
        <f t="shared" si="52"/>
        <v>605126</v>
      </c>
      <c r="N591">
        <f t="shared" si="53"/>
        <v>0</v>
      </c>
      <c r="O591">
        <f t="shared" si="54"/>
        <v>0</v>
      </c>
      <c r="U591" s="4">
        <f t="shared" si="50"/>
        <v>416</v>
      </c>
    </row>
    <row r="592" spans="1:21" ht="15.75">
      <c r="A592" s="3">
        <v>605402</v>
      </c>
      <c r="B592" s="3">
        <v>605974</v>
      </c>
      <c r="C592" t="s">
        <v>11</v>
      </c>
      <c r="D592">
        <v>190</v>
      </c>
      <c r="E592">
        <v>15676482</v>
      </c>
      <c r="F592" t="s">
        <v>0</v>
      </c>
      <c r="G592" t="s">
        <v>1326</v>
      </c>
      <c r="H592" t="s">
        <v>0</v>
      </c>
      <c r="I592" t="s">
        <v>1327</v>
      </c>
      <c r="J592" t="s">
        <v>5263</v>
      </c>
      <c r="K592" t="s">
        <v>4503</v>
      </c>
      <c r="L592">
        <f t="shared" si="51"/>
        <v>605402</v>
      </c>
      <c r="M592">
        <f t="shared" si="52"/>
        <v>605974</v>
      </c>
      <c r="N592">
        <f t="shared" si="53"/>
        <v>0</v>
      </c>
      <c r="O592">
        <f t="shared" si="54"/>
        <v>0</v>
      </c>
      <c r="U592" s="4">
        <f t="shared" si="50"/>
        <v>191</v>
      </c>
    </row>
    <row r="593" spans="1:21" ht="15.75">
      <c r="A593" s="3">
        <v>606028</v>
      </c>
      <c r="B593" s="3">
        <v>607062</v>
      </c>
      <c r="C593" t="s">
        <v>11</v>
      </c>
      <c r="D593">
        <v>344</v>
      </c>
      <c r="E593">
        <v>15676483</v>
      </c>
      <c r="F593" t="s">
        <v>1328</v>
      </c>
      <c r="G593" t="s">
        <v>1329</v>
      </c>
      <c r="H593" t="s">
        <v>0</v>
      </c>
      <c r="I593" t="s">
        <v>1330</v>
      </c>
      <c r="J593" t="s">
        <v>5263</v>
      </c>
      <c r="K593" t="s">
        <v>4504</v>
      </c>
      <c r="L593">
        <f t="shared" si="51"/>
        <v>606028</v>
      </c>
      <c r="M593">
        <f t="shared" si="52"/>
        <v>607062</v>
      </c>
      <c r="N593">
        <f t="shared" si="53"/>
        <v>0</v>
      </c>
      <c r="O593">
        <f t="shared" si="54"/>
        <v>0</v>
      </c>
      <c r="U593" s="4">
        <f t="shared" si="50"/>
        <v>345</v>
      </c>
    </row>
    <row r="594" spans="1:21" ht="15.75">
      <c r="A594" s="3">
        <v>607120</v>
      </c>
      <c r="B594" s="3">
        <v>607740</v>
      </c>
      <c r="C594" t="s">
        <v>11</v>
      </c>
      <c r="D594">
        <v>206</v>
      </c>
      <c r="E594">
        <v>15676484</v>
      </c>
      <c r="F594" t="s">
        <v>1331</v>
      </c>
      <c r="G594" t="s">
        <v>1332</v>
      </c>
      <c r="H594" t="s">
        <v>0</v>
      </c>
      <c r="I594" t="s">
        <v>1333</v>
      </c>
      <c r="J594" t="s">
        <v>5263</v>
      </c>
      <c r="K594" t="s">
        <v>4505</v>
      </c>
      <c r="L594">
        <f t="shared" si="51"/>
        <v>607120</v>
      </c>
      <c r="M594">
        <f t="shared" si="52"/>
        <v>607740</v>
      </c>
      <c r="N594">
        <f t="shared" si="53"/>
        <v>0</v>
      </c>
      <c r="O594">
        <f t="shared" si="54"/>
        <v>0</v>
      </c>
      <c r="U594" s="4">
        <f t="shared" si="50"/>
        <v>207</v>
      </c>
    </row>
    <row r="595" spans="1:21" ht="15.75">
      <c r="A595" s="3">
        <v>607879</v>
      </c>
      <c r="B595" s="3">
        <v>608373</v>
      </c>
      <c r="C595" t="s">
        <v>11</v>
      </c>
      <c r="D595">
        <v>164</v>
      </c>
      <c r="E595">
        <v>15676485</v>
      </c>
      <c r="F595" t="s">
        <v>0</v>
      </c>
      <c r="G595" t="s">
        <v>1334</v>
      </c>
      <c r="H595" t="s">
        <v>0</v>
      </c>
      <c r="I595" t="s">
        <v>1335</v>
      </c>
      <c r="J595" t="s">
        <v>5263</v>
      </c>
      <c r="K595" t="s">
        <v>4506</v>
      </c>
      <c r="L595">
        <f t="shared" si="51"/>
        <v>607879</v>
      </c>
      <c r="M595">
        <f t="shared" si="52"/>
        <v>608373</v>
      </c>
      <c r="N595">
        <f t="shared" si="53"/>
        <v>0</v>
      </c>
      <c r="O595">
        <f t="shared" si="54"/>
        <v>0</v>
      </c>
      <c r="U595" s="4">
        <f t="shared" si="50"/>
        <v>165</v>
      </c>
    </row>
    <row r="596" spans="1:21" ht="15.75">
      <c r="A596" s="3">
        <v>608461</v>
      </c>
      <c r="B596" s="3">
        <v>610122</v>
      </c>
      <c r="C596" t="s">
        <v>0</v>
      </c>
      <c r="D596">
        <v>553</v>
      </c>
      <c r="E596">
        <v>15676486</v>
      </c>
      <c r="F596" t="s">
        <v>0</v>
      </c>
      <c r="G596" t="s">
        <v>1336</v>
      </c>
      <c r="H596" t="s">
        <v>0</v>
      </c>
      <c r="I596" t="s">
        <v>1337</v>
      </c>
      <c r="J596" t="s">
        <v>5263</v>
      </c>
      <c r="K596" t="s">
        <v>4507</v>
      </c>
      <c r="L596">
        <f t="shared" si="51"/>
        <v>0</v>
      </c>
      <c r="M596">
        <f t="shared" si="52"/>
        <v>0</v>
      </c>
      <c r="N596">
        <f t="shared" si="53"/>
        <v>608461</v>
      </c>
      <c r="O596">
        <f t="shared" si="54"/>
        <v>610122</v>
      </c>
      <c r="U596" s="4">
        <f t="shared" si="50"/>
        <v>554</v>
      </c>
    </row>
    <row r="597" spans="1:21" ht="15.75">
      <c r="A597" s="3">
        <v>610252</v>
      </c>
      <c r="B597" s="3">
        <v>610794</v>
      </c>
      <c r="C597" t="s">
        <v>0</v>
      </c>
      <c r="D597">
        <v>180</v>
      </c>
      <c r="E597">
        <v>15676487</v>
      </c>
      <c r="F597" t="s">
        <v>0</v>
      </c>
      <c r="G597" t="s">
        <v>1338</v>
      </c>
      <c r="H597" t="s">
        <v>0</v>
      </c>
      <c r="I597" t="s">
        <v>358</v>
      </c>
      <c r="J597" t="s">
        <v>5263</v>
      </c>
      <c r="K597" t="s">
        <v>4230</v>
      </c>
      <c r="L597">
        <f t="shared" si="51"/>
        <v>0</v>
      </c>
      <c r="M597">
        <f t="shared" si="52"/>
        <v>0</v>
      </c>
      <c r="N597">
        <f t="shared" si="53"/>
        <v>610252</v>
      </c>
      <c r="O597">
        <f t="shared" si="54"/>
        <v>610794</v>
      </c>
      <c r="U597" s="4">
        <f t="shared" si="50"/>
        <v>181</v>
      </c>
    </row>
    <row r="598" spans="1:21" ht="15.75">
      <c r="A598" s="3">
        <v>612020</v>
      </c>
      <c r="B598" s="3">
        <v>612688</v>
      </c>
      <c r="C598" t="s">
        <v>0</v>
      </c>
      <c r="D598">
        <v>222</v>
      </c>
      <c r="E598">
        <v>15676488</v>
      </c>
      <c r="F598" t="s">
        <v>0</v>
      </c>
      <c r="G598" t="s">
        <v>1339</v>
      </c>
      <c r="H598" t="s">
        <v>0</v>
      </c>
      <c r="I598" t="s">
        <v>1204</v>
      </c>
      <c r="J598" t="s">
        <v>5263</v>
      </c>
      <c r="K598" t="s">
        <v>4508</v>
      </c>
      <c r="L598">
        <f t="shared" si="51"/>
        <v>0</v>
      </c>
      <c r="M598">
        <f t="shared" si="52"/>
        <v>0</v>
      </c>
      <c r="N598">
        <f t="shared" si="53"/>
        <v>612020</v>
      </c>
      <c r="O598">
        <f t="shared" si="54"/>
        <v>612688</v>
      </c>
      <c r="U598" s="4">
        <f t="shared" si="50"/>
        <v>223</v>
      </c>
    </row>
    <row r="599" spans="1:21" ht="15.75">
      <c r="A599" s="3">
        <v>613279</v>
      </c>
      <c r="B599" s="3">
        <v>614094</v>
      </c>
      <c r="C599" t="s">
        <v>11</v>
      </c>
      <c r="D599">
        <v>271</v>
      </c>
      <c r="E599">
        <v>15676489</v>
      </c>
      <c r="F599" t="s">
        <v>0</v>
      </c>
      <c r="G599" t="s">
        <v>1340</v>
      </c>
      <c r="H599" t="s">
        <v>0</v>
      </c>
      <c r="I599" t="s">
        <v>0</v>
      </c>
      <c r="J599" t="s">
        <v>5263</v>
      </c>
      <c r="K599" t="s">
        <v>4396</v>
      </c>
      <c r="L599">
        <f t="shared" si="51"/>
        <v>613279</v>
      </c>
      <c r="M599">
        <f t="shared" si="52"/>
        <v>614094</v>
      </c>
      <c r="N599">
        <f t="shared" si="53"/>
        <v>0</v>
      </c>
      <c r="O599">
        <f t="shared" si="54"/>
        <v>0</v>
      </c>
      <c r="U599" s="4">
        <f t="shared" si="50"/>
        <v>272</v>
      </c>
    </row>
    <row r="600" spans="1:21" ht="15.75">
      <c r="A600" s="3">
        <v>614111</v>
      </c>
      <c r="B600" s="3">
        <v>618019</v>
      </c>
      <c r="C600" t="s">
        <v>11</v>
      </c>
      <c r="D600">
        <v>1302</v>
      </c>
      <c r="E600">
        <v>15676490</v>
      </c>
      <c r="F600" t="s">
        <v>0</v>
      </c>
      <c r="G600" t="s">
        <v>1341</v>
      </c>
      <c r="H600" t="s">
        <v>0</v>
      </c>
      <c r="I600" t="s">
        <v>1342</v>
      </c>
      <c r="J600" t="s">
        <v>5263</v>
      </c>
      <c r="K600" t="s">
        <v>4509</v>
      </c>
      <c r="L600">
        <f t="shared" si="51"/>
        <v>614111</v>
      </c>
      <c r="M600">
        <f t="shared" si="52"/>
        <v>618019</v>
      </c>
      <c r="N600">
        <f t="shared" si="53"/>
        <v>0</v>
      </c>
      <c r="O600">
        <f t="shared" si="54"/>
        <v>0</v>
      </c>
      <c r="U600" s="4">
        <f t="shared" si="50"/>
        <v>1303</v>
      </c>
    </row>
    <row r="601" spans="1:21" ht="15.75">
      <c r="A601" s="3">
        <v>618299</v>
      </c>
      <c r="B601" s="3">
        <v>619213</v>
      </c>
      <c r="C601" t="s">
        <v>0</v>
      </c>
      <c r="D601">
        <v>304</v>
      </c>
      <c r="E601">
        <v>15676491</v>
      </c>
      <c r="F601" t="s">
        <v>0</v>
      </c>
      <c r="G601" t="s">
        <v>1343</v>
      </c>
      <c r="H601" t="s">
        <v>0</v>
      </c>
      <c r="I601" t="s">
        <v>1344</v>
      </c>
      <c r="J601" t="s">
        <v>5263</v>
      </c>
      <c r="K601" t="s">
        <v>4510</v>
      </c>
      <c r="L601">
        <f t="shared" si="51"/>
        <v>0</v>
      </c>
      <c r="M601">
        <f t="shared" si="52"/>
        <v>0</v>
      </c>
      <c r="N601">
        <f t="shared" si="53"/>
        <v>618299</v>
      </c>
      <c r="O601">
        <f t="shared" si="54"/>
        <v>619213</v>
      </c>
      <c r="U601" s="4">
        <f t="shared" si="50"/>
        <v>305</v>
      </c>
    </row>
    <row r="602" spans="1:21" ht="15.75">
      <c r="A602" s="3">
        <v>619290</v>
      </c>
      <c r="B602" s="3">
        <v>620165</v>
      </c>
      <c r="C602" t="s">
        <v>0</v>
      </c>
      <c r="D602">
        <v>291</v>
      </c>
      <c r="E602">
        <v>15676492</v>
      </c>
      <c r="F602" t="s">
        <v>0</v>
      </c>
      <c r="G602" t="s">
        <v>1345</v>
      </c>
      <c r="H602" t="s">
        <v>0</v>
      </c>
      <c r="I602" t="s">
        <v>1346</v>
      </c>
      <c r="J602" t="s">
        <v>5263</v>
      </c>
      <c r="K602" t="s">
        <v>4511</v>
      </c>
      <c r="L602">
        <f t="shared" si="51"/>
        <v>0</v>
      </c>
      <c r="M602">
        <f t="shared" si="52"/>
        <v>0</v>
      </c>
      <c r="N602">
        <f t="shared" si="53"/>
        <v>619290</v>
      </c>
      <c r="O602">
        <f t="shared" si="54"/>
        <v>620165</v>
      </c>
      <c r="U602" s="4">
        <f t="shared" si="50"/>
        <v>292</v>
      </c>
    </row>
    <row r="603" spans="1:21" ht="15.75">
      <c r="A603" s="3">
        <v>620189</v>
      </c>
      <c r="B603" s="3">
        <v>620944</v>
      </c>
      <c r="C603" t="s">
        <v>0</v>
      </c>
      <c r="D603">
        <v>251</v>
      </c>
      <c r="E603">
        <v>15676493</v>
      </c>
      <c r="F603" t="s">
        <v>0</v>
      </c>
      <c r="G603" t="s">
        <v>1347</v>
      </c>
      <c r="H603" t="s">
        <v>0</v>
      </c>
      <c r="I603" t="s">
        <v>1348</v>
      </c>
      <c r="J603" t="s">
        <v>5263</v>
      </c>
      <c r="K603" t="s">
        <v>4184</v>
      </c>
      <c r="L603">
        <f t="shared" si="51"/>
        <v>0</v>
      </c>
      <c r="M603">
        <f t="shared" si="52"/>
        <v>0</v>
      </c>
      <c r="N603">
        <f t="shared" si="53"/>
        <v>620189</v>
      </c>
      <c r="O603">
        <f t="shared" si="54"/>
        <v>620944</v>
      </c>
      <c r="U603" s="4">
        <f t="shared" si="50"/>
        <v>252</v>
      </c>
    </row>
    <row r="604" spans="1:21" ht="15.75">
      <c r="A604" s="3">
        <v>621235</v>
      </c>
      <c r="B604" s="3">
        <v>621600</v>
      </c>
      <c r="C604" t="s">
        <v>0</v>
      </c>
      <c r="D604">
        <v>121</v>
      </c>
      <c r="E604">
        <v>15676494</v>
      </c>
      <c r="F604" t="s">
        <v>1349</v>
      </c>
      <c r="G604" t="s">
        <v>1350</v>
      </c>
      <c r="H604" t="s">
        <v>0</v>
      </c>
      <c r="I604" t="s">
        <v>1351</v>
      </c>
      <c r="J604" t="s">
        <v>5263</v>
      </c>
      <c r="K604" t="s">
        <v>4512</v>
      </c>
      <c r="L604">
        <f t="shared" si="51"/>
        <v>0</v>
      </c>
      <c r="M604">
        <f t="shared" si="52"/>
        <v>0</v>
      </c>
      <c r="N604">
        <f t="shared" si="53"/>
        <v>621235</v>
      </c>
      <c r="O604">
        <f t="shared" si="54"/>
        <v>621600</v>
      </c>
      <c r="U604" s="4">
        <f t="shared" si="50"/>
        <v>122</v>
      </c>
    </row>
    <row r="605" spans="1:21" ht="15.75">
      <c r="A605" s="3">
        <v>621616</v>
      </c>
      <c r="B605" s="3">
        <v>622365</v>
      </c>
      <c r="C605" t="s">
        <v>0</v>
      </c>
      <c r="D605">
        <v>249</v>
      </c>
      <c r="E605">
        <v>15676495</v>
      </c>
      <c r="F605" t="s">
        <v>1352</v>
      </c>
      <c r="G605" t="s">
        <v>1353</v>
      </c>
      <c r="H605" t="s">
        <v>0</v>
      </c>
      <c r="I605" t="s">
        <v>1354</v>
      </c>
      <c r="J605" t="s">
        <v>5263</v>
      </c>
      <c r="K605" t="s">
        <v>4513</v>
      </c>
      <c r="L605">
        <f t="shared" si="51"/>
        <v>0</v>
      </c>
      <c r="M605">
        <f t="shared" si="52"/>
        <v>0</v>
      </c>
      <c r="N605">
        <f t="shared" si="53"/>
        <v>621616</v>
      </c>
      <c r="O605">
        <f t="shared" si="54"/>
        <v>622365</v>
      </c>
      <c r="U605" s="4">
        <f t="shared" si="50"/>
        <v>250</v>
      </c>
    </row>
    <row r="606" spans="1:21" ht="15.75">
      <c r="A606" s="3">
        <v>622365</v>
      </c>
      <c r="B606" s="3">
        <v>622874</v>
      </c>
      <c r="C606" t="s">
        <v>0</v>
      </c>
      <c r="D606">
        <v>169</v>
      </c>
      <c r="E606">
        <v>15676496</v>
      </c>
      <c r="F606" t="s">
        <v>1355</v>
      </c>
      <c r="G606" t="s">
        <v>1356</v>
      </c>
      <c r="H606" t="s">
        <v>0</v>
      </c>
      <c r="I606" t="s">
        <v>1357</v>
      </c>
      <c r="J606" t="s">
        <v>5263</v>
      </c>
      <c r="K606" t="s">
        <v>4514</v>
      </c>
      <c r="L606">
        <f t="shared" si="51"/>
        <v>0</v>
      </c>
      <c r="M606">
        <f t="shared" si="52"/>
        <v>0</v>
      </c>
      <c r="N606">
        <f t="shared" si="53"/>
        <v>622365</v>
      </c>
      <c r="O606">
        <f t="shared" si="54"/>
        <v>622874</v>
      </c>
      <c r="U606" s="4">
        <f t="shared" si="50"/>
        <v>170</v>
      </c>
    </row>
    <row r="607" spans="1:21" ht="15.75">
      <c r="A607" s="3">
        <v>622890</v>
      </c>
      <c r="B607" s="3">
        <v>623135</v>
      </c>
      <c r="C607" t="s">
        <v>0</v>
      </c>
      <c r="D607">
        <v>81</v>
      </c>
      <c r="E607">
        <v>15676497</v>
      </c>
      <c r="F607" t="s">
        <v>1358</v>
      </c>
      <c r="G607" t="s">
        <v>1359</v>
      </c>
      <c r="H607" t="s">
        <v>0</v>
      </c>
      <c r="I607" t="s">
        <v>1360</v>
      </c>
      <c r="J607" t="s">
        <v>5263</v>
      </c>
      <c r="K607" t="s">
        <v>4515</v>
      </c>
      <c r="L607">
        <f t="shared" si="51"/>
        <v>0</v>
      </c>
      <c r="M607">
        <f t="shared" si="52"/>
        <v>0</v>
      </c>
      <c r="N607">
        <f t="shared" si="53"/>
        <v>622890</v>
      </c>
      <c r="O607">
        <f t="shared" si="54"/>
        <v>623135</v>
      </c>
      <c r="U607" s="4">
        <f t="shared" si="50"/>
        <v>82</v>
      </c>
    </row>
    <row r="608" spans="1:21" ht="15.75">
      <c r="A608" s="3">
        <v>623180</v>
      </c>
      <c r="B608" s="3">
        <v>625606</v>
      </c>
      <c r="C608" t="s">
        <v>0</v>
      </c>
      <c r="D608">
        <v>808</v>
      </c>
      <c r="E608">
        <v>15676498</v>
      </c>
      <c r="F608" t="s">
        <v>0</v>
      </c>
      <c r="G608" t="s">
        <v>1361</v>
      </c>
      <c r="H608" t="s">
        <v>0</v>
      </c>
      <c r="I608" t="s">
        <v>1362</v>
      </c>
      <c r="J608" t="s">
        <v>5263</v>
      </c>
      <c r="K608" t="s">
        <v>4179</v>
      </c>
      <c r="L608">
        <f t="shared" si="51"/>
        <v>0</v>
      </c>
      <c r="M608">
        <f t="shared" si="52"/>
        <v>0</v>
      </c>
      <c r="N608">
        <f t="shared" si="53"/>
        <v>623180</v>
      </c>
      <c r="O608">
        <f t="shared" si="54"/>
        <v>625606</v>
      </c>
      <c r="U608" s="4">
        <f t="shared" si="50"/>
        <v>809</v>
      </c>
    </row>
    <row r="609" spans="1:21" ht="15.75">
      <c r="A609" s="3">
        <v>625724</v>
      </c>
      <c r="B609" s="3">
        <v>627130</v>
      </c>
      <c r="C609" t="s">
        <v>0</v>
      </c>
      <c r="D609">
        <v>468</v>
      </c>
      <c r="E609">
        <v>15676499</v>
      </c>
      <c r="F609" t="s">
        <v>0</v>
      </c>
      <c r="G609" t="s">
        <v>1363</v>
      </c>
      <c r="H609" t="s">
        <v>0</v>
      </c>
      <c r="I609" t="s">
        <v>1364</v>
      </c>
      <c r="J609" t="s">
        <v>5263</v>
      </c>
      <c r="K609" t="s">
        <v>4516</v>
      </c>
      <c r="L609">
        <f t="shared" si="51"/>
        <v>0</v>
      </c>
      <c r="M609">
        <f t="shared" si="52"/>
        <v>0</v>
      </c>
      <c r="N609">
        <f t="shared" si="53"/>
        <v>625724</v>
      </c>
      <c r="O609">
        <f t="shared" si="54"/>
        <v>627130</v>
      </c>
      <c r="U609" s="4">
        <f t="shared" si="50"/>
        <v>469</v>
      </c>
    </row>
    <row r="610" spans="1:21" ht="15.75">
      <c r="A610" s="3">
        <v>627144</v>
      </c>
      <c r="B610" s="3">
        <v>627821</v>
      </c>
      <c r="C610" t="s">
        <v>0</v>
      </c>
      <c r="D610">
        <v>225</v>
      </c>
      <c r="E610">
        <v>15676500</v>
      </c>
      <c r="F610" t="s">
        <v>0</v>
      </c>
      <c r="G610" t="s">
        <v>1365</v>
      </c>
      <c r="H610" t="s">
        <v>0</v>
      </c>
      <c r="I610" t="s">
        <v>1366</v>
      </c>
      <c r="J610" t="s">
        <v>5263</v>
      </c>
      <c r="K610" t="s">
        <v>4517</v>
      </c>
      <c r="L610">
        <f t="shared" si="51"/>
        <v>0</v>
      </c>
      <c r="M610">
        <f t="shared" si="52"/>
        <v>0</v>
      </c>
      <c r="N610">
        <f t="shared" si="53"/>
        <v>627144</v>
      </c>
      <c r="O610">
        <f t="shared" si="54"/>
        <v>627821</v>
      </c>
      <c r="U610" s="4">
        <f t="shared" si="50"/>
        <v>226</v>
      </c>
    </row>
    <row r="611" spans="1:21" ht="15.75">
      <c r="A611" s="3">
        <v>628011</v>
      </c>
      <c r="B611" s="3">
        <v>629825</v>
      </c>
      <c r="C611" t="s">
        <v>0</v>
      </c>
      <c r="D611">
        <v>604</v>
      </c>
      <c r="E611">
        <v>15676501</v>
      </c>
      <c r="F611" t="s">
        <v>0</v>
      </c>
      <c r="G611" t="s">
        <v>1367</v>
      </c>
      <c r="H611" t="s">
        <v>0</v>
      </c>
      <c r="I611" t="s">
        <v>1368</v>
      </c>
      <c r="J611" t="s">
        <v>5263</v>
      </c>
      <c r="K611" t="s">
        <v>4179</v>
      </c>
      <c r="L611">
        <f t="shared" si="51"/>
        <v>0</v>
      </c>
      <c r="M611">
        <f t="shared" si="52"/>
        <v>0</v>
      </c>
      <c r="N611">
        <f t="shared" si="53"/>
        <v>628011</v>
      </c>
      <c r="O611">
        <f t="shared" si="54"/>
        <v>629825</v>
      </c>
      <c r="U611" s="4">
        <f t="shared" si="50"/>
        <v>605</v>
      </c>
    </row>
    <row r="612" spans="1:21" ht="15.75">
      <c r="A612" s="3">
        <v>629815</v>
      </c>
      <c r="B612" s="3">
        <v>630168</v>
      </c>
      <c r="C612" t="s">
        <v>0</v>
      </c>
      <c r="D612">
        <v>117</v>
      </c>
      <c r="E612">
        <v>15676502</v>
      </c>
      <c r="F612" t="s">
        <v>0</v>
      </c>
      <c r="G612" t="s">
        <v>1369</v>
      </c>
      <c r="H612" t="s">
        <v>0</v>
      </c>
      <c r="I612" t="s">
        <v>1370</v>
      </c>
      <c r="J612" t="s">
        <v>5263</v>
      </c>
      <c r="K612" t="s">
        <v>4179</v>
      </c>
      <c r="L612">
        <f t="shared" si="51"/>
        <v>0</v>
      </c>
      <c r="M612">
        <f t="shared" si="52"/>
        <v>0</v>
      </c>
      <c r="N612">
        <f t="shared" si="53"/>
        <v>629815</v>
      </c>
      <c r="O612">
        <f t="shared" si="54"/>
        <v>630168</v>
      </c>
      <c r="U612" s="4">
        <f t="shared" si="50"/>
        <v>118</v>
      </c>
    </row>
    <row r="613" spans="1:21" ht="15.75">
      <c r="A613" s="3">
        <v>630177</v>
      </c>
      <c r="B613" s="3">
        <v>630785</v>
      </c>
      <c r="C613" t="s">
        <v>0</v>
      </c>
      <c r="D613">
        <v>202</v>
      </c>
      <c r="E613">
        <v>15676503</v>
      </c>
      <c r="F613" t="s">
        <v>0</v>
      </c>
      <c r="G613" t="s">
        <v>1371</v>
      </c>
      <c r="H613" t="s">
        <v>0</v>
      </c>
      <c r="I613" t="s">
        <v>1372</v>
      </c>
      <c r="J613" t="s">
        <v>5263</v>
      </c>
      <c r="K613" t="s">
        <v>4518</v>
      </c>
      <c r="L613">
        <f t="shared" si="51"/>
        <v>0</v>
      </c>
      <c r="M613">
        <f t="shared" si="52"/>
        <v>0</v>
      </c>
      <c r="N613">
        <f t="shared" si="53"/>
        <v>630177</v>
      </c>
      <c r="O613">
        <f t="shared" si="54"/>
        <v>630785</v>
      </c>
      <c r="U613" s="4">
        <f t="shared" si="50"/>
        <v>203</v>
      </c>
    </row>
    <row r="614" spans="1:21" ht="15.75">
      <c r="A614" s="3">
        <v>630838</v>
      </c>
      <c r="B614" s="3">
        <v>631608</v>
      </c>
      <c r="C614" t="s">
        <v>0</v>
      </c>
      <c r="D614">
        <v>256</v>
      </c>
      <c r="E614">
        <v>15676504</v>
      </c>
      <c r="F614" t="s">
        <v>0</v>
      </c>
      <c r="G614" t="s">
        <v>1373</v>
      </c>
      <c r="H614" t="s">
        <v>0</v>
      </c>
      <c r="I614" t="s">
        <v>1374</v>
      </c>
      <c r="J614" t="s">
        <v>5263</v>
      </c>
      <c r="K614" t="s">
        <v>4179</v>
      </c>
      <c r="L614">
        <f t="shared" si="51"/>
        <v>0</v>
      </c>
      <c r="M614">
        <f t="shared" si="52"/>
        <v>0</v>
      </c>
      <c r="N614">
        <f t="shared" si="53"/>
        <v>630838</v>
      </c>
      <c r="O614">
        <f t="shared" si="54"/>
        <v>631608</v>
      </c>
      <c r="U614" s="4">
        <f t="shared" si="50"/>
        <v>257</v>
      </c>
    </row>
    <row r="615" spans="1:21" ht="15.75">
      <c r="A615" s="3">
        <v>631622</v>
      </c>
      <c r="B615" s="3">
        <v>632308</v>
      </c>
      <c r="C615" t="s">
        <v>0</v>
      </c>
      <c r="D615">
        <v>228</v>
      </c>
      <c r="E615">
        <v>15676505</v>
      </c>
      <c r="F615" t="s">
        <v>0</v>
      </c>
      <c r="G615" t="s">
        <v>1375</v>
      </c>
      <c r="H615" t="s">
        <v>0</v>
      </c>
      <c r="I615" t="s">
        <v>1376</v>
      </c>
      <c r="J615" t="s">
        <v>5263</v>
      </c>
      <c r="K615" t="s">
        <v>4179</v>
      </c>
      <c r="L615">
        <f t="shared" si="51"/>
        <v>0</v>
      </c>
      <c r="M615">
        <f t="shared" si="52"/>
        <v>0</v>
      </c>
      <c r="N615">
        <f t="shared" si="53"/>
        <v>631622</v>
      </c>
      <c r="O615">
        <f t="shared" si="54"/>
        <v>632308</v>
      </c>
      <c r="U615" s="4">
        <f t="shared" si="50"/>
        <v>229</v>
      </c>
    </row>
    <row r="616" spans="1:21" ht="15.75">
      <c r="A616" s="3">
        <v>632312</v>
      </c>
      <c r="B616" s="3">
        <v>632515</v>
      </c>
      <c r="C616" t="s">
        <v>0</v>
      </c>
      <c r="D616">
        <v>67</v>
      </c>
      <c r="E616">
        <v>15677995</v>
      </c>
      <c r="F616" t="s">
        <v>1377</v>
      </c>
      <c r="G616" t="s">
        <v>1378</v>
      </c>
      <c r="H616" t="s">
        <v>0</v>
      </c>
      <c r="I616" t="s">
        <v>1376</v>
      </c>
      <c r="J616" t="s">
        <v>5263</v>
      </c>
      <c r="K616" t="s">
        <v>4519</v>
      </c>
      <c r="L616">
        <f t="shared" si="51"/>
        <v>0</v>
      </c>
      <c r="M616">
        <f t="shared" si="52"/>
        <v>0</v>
      </c>
      <c r="N616">
        <f t="shared" si="53"/>
        <v>632312</v>
      </c>
      <c r="O616">
        <f t="shared" si="54"/>
        <v>632515</v>
      </c>
      <c r="U616" s="4">
        <f t="shared" si="50"/>
        <v>68</v>
      </c>
    </row>
    <row r="617" spans="1:21" ht="15.75">
      <c r="A617" s="3">
        <v>632562</v>
      </c>
      <c r="B617" s="3">
        <v>632885</v>
      </c>
      <c r="C617" t="s">
        <v>0</v>
      </c>
      <c r="D617">
        <v>107</v>
      </c>
      <c r="E617">
        <v>15676506</v>
      </c>
      <c r="F617" t="s">
        <v>1379</v>
      </c>
      <c r="G617" t="s">
        <v>1380</v>
      </c>
      <c r="H617" t="s">
        <v>0</v>
      </c>
      <c r="I617" t="s">
        <v>1381</v>
      </c>
      <c r="J617" t="s">
        <v>5263</v>
      </c>
      <c r="K617" t="s">
        <v>4520</v>
      </c>
      <c r="L617">
        <f t="shared" si="51"/>
        <v>0</v>
      </c>
      <c r="M617">
        <f t="shared" si="52"/>
        <v>0</v>
      </c>
      <c r="N617">
        <f t="shared" si="53"/>
        <v>632562</v>
      </c>
      <c r="O617">
        <f t="shared" si="54"/>
        <v>632885</v>
      </c>
      <c r="U617" s="4">
        <f t="shared" si="50"/>
        <v>108</v>
      </c>
    </row>
    <row r="618" spans="1:21" ht="15.75">
      <c r="A618" s="3">
        <v>632957</v>
      </c>
      <c r="B618" s="3">
        <v>633280</v>
      </c>
      <c r="C618" t="s">
        <v>0</v>
      </c>
      <c r="D618">
        <v>107</v>
      </c>
      <c r="E618">
        <v>15676507</v>
      </c>
      <c r="F618" t="s">
        <v>1382</v>
      </c>
      <c r="G618" t="s">
        <v>1383</v>
      </c>
      <c r="H618" t="s">
        <v>0</v>
      </c>
      <c r="I618" t="s">
        <v>1384</v>
      </c>
      <c r="J618" t="s">
        <v>5263</v>
      </c>
      <c r="K618" t="s">
        <v>4521</v>
      </c>
      <c r="L618">
        <f t="shared" si="51"/>
        <v>0</v>
      </c>
      <c r="M618">
        <f t="shared" si="52"/>
        <v>0</v>
      </c>
      <c r="N618">
        <f t="shared" si="53"/>
        <v>632957</v>
      </c>
      <c r="O618">
        <f t="shared" si="54"/>
        <v>633280</v>
      </c>
      <c r="U618" s="4">
        <f t="shared" si="50"/>
        <v>108</v>
      </c>
    </row>
    <row r="619" spans="1:21" ht="15.75">
      <c r="A619" s="3">
        <v>633421</v>
      </c>
      <c r="B619" s="3">
        <v>634485</v>
      </c>
      <c r="C619" t="s">
        <v>0</v>
      </c>
      <c r="D619">
        <v>354</v>
      </c>
      <c r="E619">
        <v>15676508</v>
      </c>
      <c r="F619" t="s">
        <v>0</v>
      </c>
      <c r="G619" t="s">
        <v>1385</v>
      </c>
      <c r="H619" t="s">
        <v>0</v>
      </c>
      <c r="I619" t="s">
        <v>1386</v>
      </c>
      <c r="J619" t="s">
        <v>5263</v>
      </c>
      <c r="K619" t="s">
        <v>4481</v>
      </c>
      <c r="L619">
        <f t="shared" si="51"/>
        <v>0</v>
      </c>
      <c r="M619">
        <f t="shared" si="52"/>
        <v>0</v>
      </c>
      <c r="N619">
        <f t="shared" si="53"/>
        <v>633421</v>
      </c>
      <c r="O619">
        <f t="shared" si="54"/>
        <v>634485</v>
      </c>
      <c r="U619" s="4">
        <f t="shared" si="50"/>
        <v>355</v>
      </c>
    </row>
    <row r="620" spans="1:21" ht="15.75">
      <c r="A620" s="3">
        <v>635034</v>
      </c>
      <c r="B620" s="3">
        <v>636143</v>
      </c>
      <c r="C620" t="s">
        <v>0</v>
      </c>
      <c r="D620">
        <v>369</v>
      </c>
      <c r="E620">
        <v>15676509</v>
      </c>
      <c r="F620" t="s">
        <v>0</v>
      </c>
      <c r="G620" t="s">
        <v>1387</v>
      </c>
      <c r="H620" t="s">
        <v>0</v>
      </c>
      <c r="I620" t="s">
        <v>1388</v>
      </c>
      <c r="J620" t="s">
        <v>5263</v>
      </c>
      <c r="K620" t="s">
        <v>4522</v>
      </c>
      <c r="L620">
        <f t="shared" si="51"/>
        <v>0</v>
      </c>
      <c r="M620">
        <f t="shared" si="52"/>
        <v>0</v>
      </c>
      <c r="N620">
        <f t="shared" si="53"/>
        <v>635034</v>
      </c>
      <c r="O620">
        <f t="shared" si="54"/>
        <v>636143</v>
      </c>
      <c r="U620" s="4">
        <f t="shared" si="50"/>
        <v>370</v>
      </c>
    </row>
    <row r="621" spans="1:21" ht="15.75">
      <c r="A621" s="3">
        <v>636271</v>
      </c>
      <c r="B621" s="3">
        <v>636537</v>
      </c>
      <c r="C621" t="s">
        <v>11</v>
      </c>
      <c r="D621">
        <v>88</v>
      </c>
      <c r="E621">
        <v>15676510</v>
      </c>
      <c r="F621" t="s">
        <v>0</v>
      </c>
      <c r="G621" t="s">
        <v>1389</v>
      </c>
      <c r="H621" t="s">
        <v>0</v>
      </c>
      <c r="I621" t="s">
        <v>1390</v>
      </c>
      <c r="J621" t="s">
        <v>5263</v>
      </c>
      <c r="K621" t="s">
        <v>4179</v>
      </c>
      <c r="L621">
        <f t="shared" si="51"/>
        <v>636271</v>
      </c>
      <c r="M621">
        <f t="shared" si="52"/>
        <v>636537</v>
      </c>
      <c r="N621">
        <f t="shared" si="53"/>
        <v>0</v>
      </c>
      <c r="O621">
        <f t="shared" si="54"/>
        <v>0</v>
      </c>
      <c r="U621" s="4">
        <f t="shared" si="50"/>
        <v>89</v>
      </c>
    </row>
    <row r="622" spans="1:21" ht="15.75">
      <c r="A622" s="3">
        <v>636746</v>
      </c>
      <c r="B622" s="3">
        <v>638602</v>
      </c>
      <c r="C622" t="s">
        <v>11</v>
      </c>
      <c r="D622">
        <v>618</v>
      </c>
      <c r="E622">
        <v>15676511</v>
      </c>
      <c r="F622" t="s">
        <v>1391</v>
      </c>
      <c r="G622" t="s">
        <v>1392</v>
      </c>
      <c r="H622" t="s">
        <v>0</v>
      </c>
      <c r="I622" t="s">
        <v>1393</v>
      </c>
      <c r="J622" t="s">
        <v>5263</v>
      </c>
      <c r="K622" t="s">
        <v>4523</v>
      </c>
      <c r="L622">
        <f t="shared" si="51"/>
        <v>636746</v>
      </c>
      <c r="M622">
        <f t="shared" si="52"/>
        <v>638602</v>
      </c>
      <c r="N622">
        <f t="shared" si="53"/>
        <v>0</v>
      </c>
      <c r="O622">
        <f t="shared" si="54"/>
        <v>0</v>
      </c>
      <c r="U622" s="4">
        <f t="shared" si="50"/>
        <v>619</v>
      </c>
    </row>
    <row r="623" spans="1:21" ht="15.75">
      <c r="A623" s="3">
        <v>638606</v>
      </c>
      <c r="B623" s="3">
        <v>639541</v>
      </c>
      <c r="C623" t="s">
        <v>11</v>
      </c>
      <c r="D623">
        <v>311</v>
      </c>
      <c r="E623">
        <v>15676512</v>
      </c>
      <c r="F623" t="s">
        <v>1394</v>
      </c>
      <c r="G623" t="s">
        <v>1395</v>
      </c>
      <c r="H623" t="s">
        <v>0</v>
      </c>
      <c r="I623" t="s">
        <v>1396</v>
      </c>
      <c r="J623" t="s">
        <v>5263</v>
      </c>
      <c r="K623" t="s">
        <v>4524</v>
      </c>
      <c r="L623">
        <f t="shared" si="51"/>
        <v>638606</v>
      </c>
      <c r="M623">
        <f t="shared" si="52"/>
        <v>639541</v>
      </c>
      <c r="N623">
        <f t="shared" si="53"/>
        <v>0</v>
      </c>
      <c r="O623">
        <f t="shared" si="54"/>
        <v>0</v>
      </c>
      <c r="U623" s="4">
        <f t="shared" si="50"/>
        <v>312</v>
      </c>
    </row>
    <row r="624" spans="1:21" ht="15.75">
      <c r="A624" s="3">
        <v>639764</v>
      </c>
      <c r="B624" s="3">
        <v>640033</v>
      </c>
      <c r="C624" t="s">
        <v>11</v>
      </c>
      <c r="D624">
        <v>89</v>
      </c>
      <c r="E624">
        <v>15676513</v>
      </c>
      <c r="F624" t="s">
        <v>1397</v>
      </c>
      <c r="G624" t="s">
        <v>1398</v>
      </c>
      <c r="H624" t="s">
        <v>0</v>
      </c>
      <c r="I624" t="s">
        <v>1399</v>
      </c>
      <c r="J624" t="s">
        <v>5263</v>
      </c>
      <c r="K624" t="s">
        <v>4525</v>
      </c>
      <c r="L624">
        <f t="shared" si="51"/>
        <v>639764</v>
      </c>
      <c r="M624">
        <f t="shared" si="52"/>
        <v>640033</v>
      </c>
      <c r="N624">
        <f t="shared" si="53"/>
        <v>0</v>
      </c>
      <c r="O624">
        <f t="shared" si="54"/>
        <v>0</v>
      </c>
      <c r="U624" s="4">
        <f t="shared" si="50"/>
        <v>90</v>
      </c>
    </row>
    <row r="625" spans="1:21" ht="15.75">
      <c r="A625" s="3">
        <v>640279</v>
      </c>
      <c r="B625" s="3">
        <v>641538</v>
      </c>
      <c r="C625" t="s">
        <v>11</v>
      </c>
      <c r="D625">
        <v>419</v>
      </c>
      <c r="E625">
        <v>15676514</v>
      </c>
      <c r="F625" t="s">
        <v>1400</v>
      </c>
      <c r="G625" t="s">
        <v>1401</v>
      </c>
      <c r="H625" t="s">
        <v>0</v>
      </c>
      <c r="I625" t="s">
        <v>1402</v>
      </c>
      <c r="J625" t="s">
        <v>5263</v>
      </c>
      <c r="K625" t="s">
        <v>4526</v>
      </c>
      <c r="L625">
        <f t="shared" si="51"/>
        <v>640279</v>
      </c>
      <c r="M625">
        <f t="shared" si="52"/>
        <v>641538</v>
      </c>
      <c r="N625">
        <f t="shared" si="53"/>
        <v>0</v>
      </c>
      <c r="O625">
        <f t="shared" si="54"/>
        <v>0</v>
      </c>
      <c r="U625" s="4">
        <f t="shared" si="50"/>
        <v>420</v>
      </c>
    </row>
    <row r="626" spans="1:21" ht="15.75">
      <c r="A626" s="3">
        <v>641554</v>
      </c>
      <c r="B626" s="3">
        <v>642519</v>
      </c>
      <c r="C626" t="s">
        <v>11</v>
      </c>
      <c r="D626">
        <v>321</v>
      </c>
      <c r="E626">
        <v>15676515</v>
      </c>
      <c r="F626" t="s">
        <v>1403</v>
      </c>
      <c r="G626" t="s">
        <v>1404</v>
      </c>
      <c r="H626" t="s">
        <v>0</v>
      </c>
      <c r="I626" t="s">
        <v>1405</v>
      </c>
      <c r="J626" t="s">
        <v>5263</v>
      </c>
      <c r="K626" t="s">
        <v>4527</v>
      </c>
      <c r="L626">
        <f t="shared" si="51"/>
        <v>641554</v>
      </c>
      <c r="M626">
        <f t="shared" si="52"/>
        <v>642519</v>
      </c>
      <c r="N626">
        <f t="shared" si="53"/>
        <v>0</v>
      </c>
      <c r="O626">
        <f t="shared" si="54"/>
        <v>0</v>
      </c>
      <c r="U626" s="4">
        <f t="shared" si="50"/>
        <v>322</v>
      </c>
    </row>
    <row r="627" spans="1:21" ht="15.75">
      <c r="A627" s="3">
        <v>642519</v>
      </c>
      <c r="B627" s="3">
        <v>643406</v>
      </c>
      <c r="C627" t="s">
        <v>11</v>
      </c>
      <c r="D627">
        <v>295</v>
      </c>
      <c r="E627">
        <v>15676516</v>
      </c>
      <c r="F627" t="s">
        <v>1406</v>
      </c>
      <c r="G627" t="s">
        <v>1407</v>
      </c>
      <c r="H627" t="s">
        <v>0</v>
      </c>
      <c r="I627" t="s">
        <v>1408</v>
      </c>
      <c r="J627" t="s">
        <v>5263</v>
      </c>
      <c r="K627" t="s">
        <v>4527</v>
      </c>
      <c r="L627">
        <f t="shared" si="51"/>
        <v>642519</v>
      </c>
      <c r="M627">
        <f t="shared" si="52"/>
        <v>643406</v>
      </c>
      <c r="N627">
        <f t="shared" si="53"/>
        <v>0</v>
      </c>
      <c r="O627">
        <f t="shared" si="54"/>
        <v>0</v>
      </c>
      <c r="U627" s="4">
        <f t="shared" si="50"/>
        <v>296</v>
      </c>
    </row>
    <row r="628" spans="1:21" ht="15.75">
      <c r="A628" s="3">
        <v>643428</v>
      </c>
      <c r="B628" s="3">
        <v>643535</v>
      </c>
      <c r="C628" t="s">
        <v>11</v>
      </c>
      <c r="D628">
        <v>35</v>
      </c>
      <c r="E628">
        <v>15676517</v>
      </c>
      <c r="F628" t="s">
        <v>0</v>
      </c>
      <c r="G628" t="s">
        <v>1409</v>
      </c>
      <c r="H628" t="s">
        <v>0</v>
      </c>
      <c r="I628" t="s">
        <v>0</v>
      </c>
      <c r="J628" t="s">
        <v>5263</v>
      </c>
      <c r="K628" t="s">
        <v>4179</v>
      </c>
      <c r="L628">
        <f t="shared" si="51"/>
        <v>643428</v>
      </c>
      <c r="M628">
        <f t="shared" si="52"/>
        <v>643535</v>
      </c>
      <c r="N628">
        <f t="shared" si="53"/>
        <v>0</v>
      </c>
      <c r="O628">
        <f t="shared" si="54"/>
        <v>0</v>
      </c>
      <c r="U628" s="4">
        <f t="shared" si="50"/>
        <v>36</v>
      </c>
    </row>
    <row r="629" spans="1:21" ht="15.75">
      <c r="A629" s="3">
        <v>643532</v>
      </c>
      <c r="B629" s="3">
        <v>644827</v>
      </c>
      <c r="C629" t="s">
        <v>11</v>
      </c>
      <c r="D629">
        <v>431</v>
      </c>
      <c r="E629">
        <v>15676518</v>
      </c>
      <c r="F629" t="s">
        <v>0</v>
      </c>
      <c r="G629" t="s">
        <v>1410</v>
      </c>
      <c r="H629" t="s">
        <v>0</v>
      </c>
      <c r="I629" t="s">
        <v>550</v>
      </c>
      <c r="J629" t="s">
        <v>5263</v>
      </c>
      <c r="K629" t="s">
        <v>4528</v>
      </c>
      <c r="L629">
        <f t="shared" si="51"/>
        <v>643532</v>
      </c>
      <c r="M629">
        <f t="shared" si="52"/>
        <v>644827</v>
      </c>
      <c r="N629">
        <f t="shared" si="53"/>
        <v>0</v>
      </c>
      <c r="O629">
        <f t="shared" si="54"/>
        <v>0</v>
      </c>
      <c r="U629" s="4">
        <f t="shared" si="50"/>
        <v>432</v>
      </c>
    </row>
    <row r="630" spans="1:21" ht="15.75">
      <c r="A630" s="3">
        <v>645072</v>
      </c>
      <c r="B630" s="3">
        <v>646376</v>
      </c>
      <c r="C630" t="s">
        <v>0</v>
      </c>
      <c r="D630">
        <v>434</v>
      </c>
      <c r="E630">
        <v>15676519</v>
      </c>
      <c r="F630" t="s">
        <v>0</v>
      </c>
      <c r="G630" t="s">
        <v>1411</v>
      </c>
      <c r="H630" t="s">
        <v>0</v>
      </c>
      <c r="I630" t="s">
        <v>1412</v>
      </c>
      <c r="J630" t="s">
        <v>5263</v>
      </c>
      <c r="K630" t="s">
        <v>4529</v>
      </c>
      <c r="L630">
        <f t="shared" si="51"/>
        <v>0</v>
      </c>
      <c r="M630">
        <f t="shared" si="52"/>
        <v>0</v>
      </c>
      <c r="N630">
        <f t="shared" si="53"/>
        <v>645072</v>
      </c>
      <c r="O630">
        <f t="shared" si="54"/>
        <v>646376</v>
      </c>
      <c r="U630" s="4">
        <f t="shared" si="50"/>
        <v>435</v>
      </c>
    </row>
    <row r="631" spans="1:21" ht="15.75">
      <c r="A631" s="3">
        <v>647614</v>
      </c>
      <c r="B631" s="3">
        <v>648873</v>
      </c>
      <c r="C631" t="s">
        <v>0</v>
      </c>
      <c r="D631">
        <v>419</v>
      </c>
      <c r="E631">
        <v>15676520</v>
      </c>
      <c r="F631" t="s">
        <v>1413</v>
      </c>
      <c r="G631" t="s">
        <v>1414</v>
      </c>
      <c r="H631" t="s">
        <v>0</v>
      </c>
      <c r="I631" t="s">
        <v>1415</v>
      </c>
      <c r="J631" t="s">
        <v>5263</v>
      </c>
      <c r="K631" t="s">
        <v>4530</v>
      </c>
      <c r="L631">
        <f t="shared" si="51"/>
        <v>0</v>
      </c>
      <c r="M631">
        <f t="shared" si="52"/>
        <v>0</v>
      </c>
      <c r="N631">
        <f t="shared" si="53"/>
        <v>647614</v>
      </c>
      <c r="O631">
        <f t="shared" si="54"/>
        <v>648873</v>
      </c>
      <c r="U631" s="4">
        <f t="shared" si="50"/>
        <v>420</v>
      </c>
    </row>
    <row r="632" spans="1:21" ht="15.75">
      <c r="A632" s="3">
        <v>649093</v>
      </c>
      <c r="B632" s="3">
        <v>651477</v>
      </c>
      <c r="C632" t="s">
        <v>0</v>
      </c>
      <c r="D632">
        <v>794</v>
      </c>
      <c r="E632">
        <v>15676521</v>
      </c>
      <c r="F632" t="s">
        <v>1416</v>
      </c>
      <c r="G632" t="s">
        <v>1417</v>
      </c>
      <c r="H632" t="s">
        <v>0</v>
      </c>
      <c r="I632" t="s">
        <v>1418</v>
      </c>
      <c r="J632" t="s">
        <v>5263</v>
      </c>
      <c r="K632" t="s">
        <v>4531</v>
      </c>
      <c r="L632">
        <f t="shared" si="51"/>
        <v>0</v>
      </c>
      <c r="M632">
        <f t="shared" si="52"/>
        <v>0</v>
      </c>
      <c r="N632">
        <f t="shared" si="53"/>
        <v>649093</v>
      </c>
      <c r="O632">
        <f t="shared" si="54"/>
        <v>651477</v>
      </c>
      <c r="U632" s="4">
        <f t="shared" si="50"/>
        <v>795</v>
      </c>
    </row>
    <row r="633" spans="1:21" ht="15.75">
      <c r="A633" s="3">
        <v>651889</v>
      </c>
      <c r="B633" s="3">
        <v>652710</v>
      </c>
      <c r="C633" t="s">
        <v>11</v>
      </c>
      <c r="D633">
        <v>273</v>
      </c>
      <c r="E633">
        <v>15676522</v>
      </c>
      <c r="F633" t="s">
        <v>0</v>
      </c>
      <c r="G633" t="s">
        <v>1419</v>
      </c>
      <c r="H633" t="s">
        <v>0</v>
      </c>
      <c r="I633" t="s">
        <v>1420</v>
      </c>
      <c r="J633" t="s">
        <v>5263</v>
      </c>
      <c r="K633" t="s">
        <v>4179</v>
      </c>
      <c r="L633">
        <f t="shared" si="51"/>
        <v>651889</v>
      </c>
      <c r="M633">
        <f t="shared" si="52"/>
        <v>652710</v>
      </c>
      <c r="N633">
        <f t="shared" si="53"/>
        <v>0</v>
      </c>
      <c r="O633">
        <f t="shared" si="54"/>
        <v>0</v>
      </c>
      <c r="U633" s="4">
        <f t="shared" si="50"/>
        <v>274</v>
      </c>
    </row>
    <row r="634" spans="1:21" ht="15.75">
      <c r="A634" s="3">
        <v>652949</v>
      </c>
      <c r="B634" s="3">
        <v>653611</v>
      </c>
      <c r="C634" t="s">
        <v>0</v>
      </c>
      <c r="D634">
        <v>220</v>
      </c>
      <c r="E634">
        <v>15676523</v>
      </c>
      <c r="F634" t="s">
        <v>1421</v>
      </c>
      <c r="G634" t="s">
        <v>1422</v>
      </c>
      <c r="H634" t="s">
        <v>0</v>
      </c>
      <c r="I634" t="s">
        <v>1423</v>
      </c>
      <c r="J634" t="s">
        <v>5263</v>
      </c>
      <c r="K634" t="s">
        <v>4532</v>
      </c>
      <c r="L634">
        <f t="shared" si="51"/>
        <v>0</v>
      </c>
      <c r="M634">
        <f t="shared" si="52"/>
        <v>0</v>
      </c>
      <c r="N634">
        <f t="shared" si="53"/>
        <v>652949</v>
      </c>
      <c r="O634">
        <f t="shared" si="54"/>
        <v>653611</v>
      </c>
      <c r="U634" s="4">
        <f t="shared" si="50"/>
        <v>221</v>
      </c>
    </row>
    <row r="635" spans="1:21" ht="15.75">
      <c r="A635" s="3">
        <v>653649</v>
      </c>
      <c r="B635" s="3">
        <v>654476</v>
      </c>
      <c r="C635" t="s">
        <v>0</v>
      </c>
      <c r="D635">
        <v>275</v>
      </c>
      <c r="E635">
        <v>15676524</v>
      </c>
      <c r="F635" t="s">
        <v>0</v>
      </c>
      <c r="G635" t="s">
        <v>1424</v>
      </c>
      <c r="H635" t="s">
        <v>0</v>
      </c>
      <c r="I635" t="s">
        <v>1425</v>
      </c>
      <c r="J635" t="s">
        <v>5263</v>
      </c>
      <c r="K635" t="s">
        <v>4179</v>
      </c>
      <c r="L635">
        <f t="shared" si="51"/>
        <v>0</v>
      </c>
      <c r="M635">
        <f t="shared" si="52"/>
        <v>0</v>
      </c>
      <c r="N635">
        <f t="shared" si="53"/>
        <v>653649</v>
      </c>
      <c r="O635">
        <f t="shared" si="54"/>
        <v>654476</v>
      </c>
      <c r="U635" s="4">
        <f t="shared" si="50"/>
        <v>276</v>
      </c>
    </row>
    <row r="636" spans="1:21" ht="15.75">
      <c r="A636" s="3">
        <v>654903</v>
      </c>
      <c r="B636" s="3">
        <v>655526</v>
      </c>
      <c r="C636" t="s">
        <v>11</v>
      </c>
      <c r="D636">
        <v>207</v>
      </c>
      <c r="E636">
        <v>15676525</v>
      </c>
      <c r="F636" t="s">
        <v>1426</v>
      </c>
      <c r="G636" t="s">
        <v>1427</v>
      </c>
      <c r="H636" t="s">
        <v>0</v>
      </c>
      <c r="I636" t="s">
        <v>1428</v>
      </c>
      <c r="J636" t="s">
        <v>5263</v>
      </c>
      <c r="K636" t="s">
        <v>4533</v>
      </c>
      <c r="L636">
        <f t="shared" si="51"/>
        <v>654903</v>
      </c>
      <c r="M636">
        <f t="shared" si="52"/>
        <v>655526</v>
      </c>
      <c r="N636">
        <f t="shared" si="53"/>
        <v>0</v>
      </c>
      <c r="O636">
        <f t="shared" si="54"/>
        <v>0</v>
      </c>
      <c r="U636" s="4">
        <f t="shared" si="50"/>
        <v>208</v>
      </c>
    </row>
    <row r="637" spans="1:21" ht="15.75">
      <c r="A637" s="3">
        <v>655799</v>
      </c>
      <c r="B637" s="3">
        <v>656938</v>
      </c>
      <c r="C637" t="s">
        <v>11</v>
      </c>
      <c r="D637">
        <v>379</v>
      </c>
      <c r="E637">
        <v>15676526</v>
      </c>
      <c r="F637" t="s">
        <v>1429</v>
      </c>
      <c r="G637" t="s">
        <v>1430</v>
      </c>
      <c r="H637" t="s">
        <v>0</v>
      </c>
      <c r="I637" t="s">
        <v>1131</v>
      </c>
      <c r="J637" t="s">
        <v>5263</v>
      </c>
      <c r="K637" t="s">
        <v>4454</v>
      </c>
      <c r="L637">
        <f t="shared" si="51"/>
        <v>655799</v>
      </c>
      <c r="M637">
        <f t="shared" si="52"/>
        <v>656938</v>
      </c>
      <c r="N637">
        <f t="shared" si="53"/>
        <v>0</v>
      </c>
      <c r="O637">
        <f t="shared" si="54"/>
        <v>0</v>
      </c>
      <c r="U637" s="4">
        <f t="shared" si="50"/>
        <v>380</v>
      </c>
    </row>
    <row r="638" spans="1:21" ht="15.75">
      <c r="A638" s="3">
        <v>658333</v>
      </c>
      <c r="B638" s="3">
        <v>658863</v>
      </c>
      <c r="C638" t="s">
        <v>11</v>
      </c>
      <c r="D638">
        <v>176</v>
      </c>
      <c r="E638">
        <v>15676527</v>
      </c>
      <c r="F638" t="s">
        <v>0</v>
      </c>
      <c r="G638" t="s">
        <v>1431</v>
      </c>
      <c r="H638" t="s">
        <v>0</v>
      </c>
      <c r="I638" t="s">
        <v>1432</v>
      </c>
      <c r="J638" t="s">
        <v>5263</v>
      </c>
      <c r="K638" t="s">
        <v>4179</v>
      </c>
      <c r="L638">
        <f t="shared" si="51"/>
        <v>658333</v>
      </c>
      <c r="M638">
        <f t="shared" si="52"/>
        <v>658863</v>
      </c>
      <c r="N638">
        <f t="shared" si="53"/>
        <v>0</v>
      </c>
      <c r="O638">
        <f t="shared" si="54"/>
        <v>0</v>
      </c>
      <c r="U638" s="4">
        <f t="shared" si="50"/>
        <v>177</v>
      </c>
    </row>
    <row r="639" spans="1:21" ht="15.75">
      <c r="A639" s="3">
        <v>659238</v>
      </c>
      <c r="B639" s="3">
        <v>660833</v>
      </c>
      <c r="C639" t="s">
        <v>0</v>
      </c>
      <c r="D639">
        <v>531</v>
      </c>
      <c r="E639">
        <v>15676528</v>
      </c>
      <c r="F639" t="s">
        <v>1433</v>
      </c>
      <c r="G639" t="s">
        <v>1434</v>
      </c>
      <c r="H639" t="s">
        <v>0</v>
      </c>
      <c r="I639" t="s">
        <v>1435</v>
      </c>
      <c r="J639" t="s">
        <v>5263</v>
      </c>
      <c r="K639" t="s">
        <v>4534</v>
      </c>
      <c r="L639">
        <f t="shared" si="51"/>
        <v>0</v>
      </c>
      <c r="M639">
        <f t="shared" si="52"/>
        <v>0</v>
      </c>
      <c r="N639">
        <f t="shared" si="53"/>
        <v>659238</v>
      </c>
      <c r="O639">
        <f t="shared" si="54"/>
        <v>660833</v>
      </c>
      <c r="U639" s="4">
        <f t="shared" si="50"/>
        <v>532</v>
      </c>
    </row>
    <row r="640" spans="1:21" ht="15.75">
      <c r="A640" s="3">
        <v>660940</v>
      </c>
      <c r="B640" s="3">
        <v>661335</v>
      </c>
      <c r="C640" t="s">
        <v>0</v>
      </c>
      <c r="D640">
        <v>131</v>
      </c>
      <c r="E640">
        <v>15676529</v>
      </c>
      <c r="F640" t="s">
        <v>1436</v>
      </c>
      <c r="G640" t="s">
        <v>1437</v>
      </c>
      <c r="H640" t="s">
        <v>0</v>
      </c>
      <c r="I640" t="s">
        <v>1438</v>
      </c>
      <c r="J640" t="s">
        <v>5263</v>
      </c>
      <c r="K640" t="s">
        <v>4535</v>
      </c>
      <c r="L640">
        <f t="shared" si="51"/>
        <v>0</v>
      </c>
      <c r="M640">
        <f t="shared" si="52"/>
        <v>0</v>
      </c>
      <c r="N640">
        <f t="shared" si="53"/>
        <v>660940</v>
      </c>
      <c r="O640">
        <f t="shared" si="54"/>
        <v>661335</v>
      </c>
      <c r="U640" s="4">
        <f t="shared" si="50"/>
        <v>132</v>
      </c>
    </row>
    <row r="641" spans="1:21" ht="15.75">
      <c r="A641" s="3">
        <v>661366</v>
      </c>
      <c r="B641" s="3">
        <v>662133</v>
      </c>
      <c r="C641" t="s">
        <v>0</v>
      </c>
      <c r="D641">
        <v>255</v>
      </c>
      <c r="E641">
        <v>15676530</v>
      </c>
      <c r="F641" t="s">
        <v>1439</v>
      </c>
      <c r="G641" t="s">
        <v>1440</v>
      </c>
      <c r="H641" t="s">
        <v>0</v>
      </c>
      <c r="I641" t="s">
        <v>1441</v>
      </c>
      <c r="J641" t="s">
        <v>5263</v>
      </c>
      <c r="K641" t="s">
        <v>4536</v>
      </c>
      <c r="L641">
        <f t="shared" si="51"/>
        <v>0</v>
      </c>
      <c r="M641">
        <f t="shared" si="52"/>
        <v>0</v>
      </c>
      <c r="N641">
        <f t="shared" si="53"/>
        <v>661366</v>
      </c>
      <c r="O641">
        <f t="shared" si="54"/>
        <v>662133</v>
      </c>
      <c r="U641" s="4">
        <f t="shared" si="50"/>
        <v>256</v>
      </c>
    </row>
    <row r="642" spans="1:21" ht="15.75">
      <c r="A642" s="3">
        <v>662146</v>
      </c>
      <c r="B642" s="3">
        <v>662883</v>
      </c>
      <c r="C642" t="s">
        <v>0</v>
      </c>
      <c r="D642">
        <v>245</v>
      </c>
      <c r="E642">
        <v>15676531</v>
      </c>
      <c r="F642" t="s">
        <v>1442</v>
      </c>
      <c r="G642" t="s">
        <v>1443</v>
      </c>
      <c r="H642" t="s">
        <v>0</v>
      </c>
      <c r="I642" t="s">
        <v>1444</v>
      </c>
      <c r="J642" t="s">
        <v>5263</v>
      </c>
      <c r="K642" t="s">
        <v>4537</v>
      </c>
      <c r="L642">
        <f t="shared" si="51"/>
        <v>0</v>
      </c>
      <c r="M642">
        <f t="shared" si="52"/>
        <v>0</v>
      </c>
      <c r="N642">
        <f t="shared" si="53"/>
        <v>662146</v>
      </c>
      <c r="O642">
        <f t="shared" si="54"/>
        <v>662883</v>
      </c>
      <c r="U642" s="4">
        <f t="shared" si="50"/>
        <v>246</v>
      </c>
    </row>
    <row r="643" spans="1:21" ht="15.75">
      <c r="A643" s="3">
        <v>662916</v>
      </c>
      <c r="B643" s="3">
        <v>663554</v>
      </c>
      <c r="C643" t="s">
        <v>0</v>
      </c>
      <c r="D643">
        <v>212</v>
      </c>
      <c r="E643">
        <v>15676532</v>
      </c>
      <c r="F643" t="s">
        <v>1445</v>
      </c>
      <c r="G643" t="s">
        <v>1446</v>
      </c>
      <c r="H643" t="s">
        <v>0</v>
      </c>
      <c r="I643" t="s">
        <v>1447</v>
      </c>
      <c r="J643" t="s">
        <v>5263</v>
      </c>
      <c r="K643" t="s">
        <v>4538</v>
      </c>
      <c r="L643">
        <f t="shared" si="51"/>
        <v>0</v>
      </c>
      <c r="M643">
        <f t="shared" si="52"/>
        <v>0</v>
      </c>
      <c r="N643">
        <f t="shared" si="53"/>
        <v>662916</v>
      </c>
      <c r="O643">
        <f t="shared" si="54"/>
        <v>663554</v>
      </c>
      <c r="U643" s="4">
        <f t="shared" ref="U643:U706" si="55">(B643-A643+1)/3</f>
        <v>213</v>
      </c>
    </row>
    <row r="644" spans="1:21" ht="15.75">
      <c r="A644" s="3">
        <v>663685</v>
      </c>
      <c r="B644" s="3">
        <v>665187</v>
      </c>
      <c r="C644" t="s">
        <v>0</v>
      </c>
      <c r="D644">
        <v>500</v>
      </c>
      <c r="E644">
        <v>15676533</v>
      </c>
      <c r="F644" t="s">
        <v>0</v>
      </c>
      <c r="G644" t="s">
        <v>1448</v>
      </c>
      <c r="H644" t="s">
        <v>0</v>
      </c>
      <c r="I644" t="s">
        <v>1449</v>
      </c>
      <c r="J644" t="s">
        <v>5263</v>
      </c>
      <c r="K644" t="s">
        <v>4539</v>
      </c>
      <c r="L644">
        <f t="shared" si="51"/>
        <v>0</v>
      </c>
      <c r="M644">
        <f t="shared" si="52"/>
        <v>0</v>
      </c>
      <c r="N644">
        <f t="shared" si="53"/>
        <v>663685</v>
      </c>
      <c r="O644">
        <f t="shared" si="54"/>
        <v>665187</v>
      </c>
      <c r="U644" s="4">
        <f t="shared" si="55"/>
        <v>501</v>
      </c>
    </row>
    <row r="645" spans="1:21" ht="15.75">
      <c r="A645" s="3">
        <v>665372</v>
      </c>
      <c r="B645" s="3">
        <v>666430</v>
      </c>
      <c r="C645" t="s">
        <v>0</v>
      </c>
      <c r="D645">
        <v>352</v>
      </c>
      <c r="E645">
        <v>15677997</v>
      </c>
      <c r="F645" t="s">
        <v>1450</v>
      </c>
      <c r="G645" t="s">
        <v>1451</v>
      </c>
      <c r="H645" t="s">
        <v>0</v>
      </c>
      <c r="I645" t="s">
        <v>1402</v>
      </c>
      <c r="J645" t="s">
        <v>5263</v>
      </c>
      <c r="K645" t="s">
        <v>4540</v>
      </c>
      <c r="L645">
        <f t="shared" si="51"/>
        <v>0</v>
      </c>
      <c r="M645">
        <f t="shared" si="52"/>
        <v>0</v>
      </c>
      <c r="N645">
        <f t="shared" si="53"/>
        <v>665372</v>
      </c>
      <c r="O645">
        <f t="shared" si="54"/>
        <v>666430</v>
      </c>
      <c r="U645" s="4">
        <f t="shared" si="55"/>
        <v>353</v>
      </c>
    </row>
    <row r="646" spans="1:21" ht="15.75">
      <c r="A646" s="3">
        <v>666451</v>
      </c>
      <c r="B646" s="3">
        <v>667968</v>
      </c>
      <c r="C646" t="s">
        <v>0</v>
      </c>
      <c r="D646">
        <v>505</v>
      </c>
      <c r="E646">
        <v>15677998</v>
      </c>
      <c r="F646" t="s">
        <v>1452</v>
      </c>
      <c r="G646" t="s">
        <v>1453</v>
      </c>
      <c r="H646" t="s">
        <v>0</v>
      </c>
      <c r="I646" t="s">
        <v>1454</v>
      </c>
      <c r="J646" t="s">
        <v>5263</v>
      </c>
      <c r="K646" t="s">
        <v>4541</v>
      </c>
      <c r="L646">
        <f t="shared" si="51"/>
        <v>0</v>
      </c>
      <c r="M646">
        <f t="shared" si="52"/>
        <v>0</v>
      </c>
      <c r="N646">
        <f t="shared" si="53"/>
        <v>666451</v>
      </c>
      <c r="O646">
        <f t="shared" si="54"/>
        <v>667968</v>
      </c>
      <c r="U646" s="4">
        <f t="shared" si="55"/>
        <v>506</v>
      </c>
    </row>
    <row r="647" spans="1:21" ht="15.75">
      <c r="A647" s="3">
        <v>668036</v>
      </c>
      <c r="B647" s="3">
        <v>669031</v>
      </c>
      <c r="C647" t="s">
        <v>0</v>
      </c>
      <c r="D647">
        <v>331</v>
      </c>
      <c r="E647">
        <v>15676534</v>
      </c>
      <c r="F647" t="s">
        <v>1455</v>
      </c>
      <c r="G647" t="s">
        <v>1456</v>
      </c>
      <c r="H647" t="s">
        <v>0</v>
      </c>
      <c r="I647" t="s">
        <v>1457</v>
      </c>
      <c r="J647" t="s">
        <v>5263</v>
      </c>
      <c r="K647" t="s">
        <v>4542</v>
      </c>
      <c r="L647">
        <f t="shared" si="51"/>
        <v>0</v>
      </c>
      <c r="M647">
        <f t="shared" si="52"/>
        <v>0</v>
      </c>
      <c r="N647">
        <f t="shared" si="53"/>
        <v>668036</v>
      </c>
      <c r="O647">
        <f t="shared" si="54"/>
        <v>669031</v>
      </c>
      <c r="U647" s="4">
        <f t="shared" si="55"/>
        <v>332</v>
      </c>
    </row>
    <row r="648" spans="1:21" ht="15.75">
      <c r="A648" s="3">
        <v>669318</v>
      </c>
      <c r="B648" s="3">
        <v>670283</v>
      </c>
      <c r="C648" t="s">
        <v>0</v>
      </c>
      <c r="D648">
        <v>321</v>
      </c>
      <c r="E648">
        <v>15676535</v>
      </c>
      <c r="F648" t="s">
        <v>0</v>
      </c>
      <c r="G648" t="s">
        <v>1458</v>
      </c>
      <c r="H648" t="s">
        <v>0</v>
      </c>
      <c r="I648" t="s">
        <v>664</v>
      </c>
      <c r="J648" t="s">
        <v>5263</v>
      </c>
      <c r="K648" t="s">
        <v>4543</v>
      </c>
      <c r="L648">
        <f t="shared" si="51"/>
        <v>0</v>
      </c>
      <c r="M648">
        <f t="shared" si="52"/>
        <v>0</v>
      </c>
      <c r="N648">
        <f t="shared" si="53"/>
        <v>669318</v>
      </c>
      <c r="O648">
        <f t="shared" si="54"/>
        <v>670283</v>
      </c>
      <c r="U648" s="4">
        <f t="shared" si="55"/>
        <v>322</v>
      </c>
    </row>
    <row r="649" spans="1:21" ht="15.75">
      <c r="A649" s="3">
        <v>670888</v>
      </c>
      <c r="B649" s="3">
        <v>672264</v>
      </c>
      <c r="C649" t="s">
        <v>0</v>
      </c>
      <c r="D649">
        <v>458</v>
      </c>
      <c r="E649">
        <v>15676537</v>
      </c>
      <c r="F649" t="s">
        <v>1459</v>
      </c>
      <c r="G649" t="s">
        <v>1460</v>
      </c>
      <c r="H649" t="s">
        <v>0</v>
      </c>
      <c r="I649" t="s">
        <v>1461</v>
      </c>
      <c r="J649" t="s">
        <v>5263</v>
      </c>
      <c r="K649" t="s">
        <v>4544</v>
      </c>
      <c r="L649">
        <f t="shared" ref="L649:L712" si="56">IF(C649="+",A649,0)</f>
        <v>0</v>
      </c>
      <c r="M649">
        <f t="shared" ref="M649:M712" si="57">IF(C649="+",B649,0)</f>
        <v>0</v>
      </c>
      <c r="N649">
        <f t="shared" ref="N649:N712" si="58">IF(C649="-",A649,0)</f>
        <v>670888</v>
      </c>
      <c r="O649">
        <f t="shared" ref="O649:O712" si="59">IF(C649="-",B649,0)</f>
        <v>672264</v>
      </c>
      <c r="U649" s="4">
        <f t="shared" si="55"/>
        <v>459</v>
      </c>
    </row>
    <row r="650" spans="1:21" ht="15.75">
      <c r="A650" s="3">
        <v>672283</v>
      </c>
      <c r="B650" s="3">
        <v>673152</v>
      </c>
      <c r="C650" t="s">
        <v>0</v>
      </c>
      <c r="D650">
        <v>289</v>
      </c>
      <c r="E650">
        <v>15676538</v>
      </c>
      <c r="F650" t="s">
        <v>1462</v>
      </c>
      <c r="G650" t="s">
        <v>1463</v>
      </c>
      <c r="H650" t="s">
        <v>0</v>
      </c>
      <c r="I650" t="s">
        <v>1464</v>
      </c>
      <c r="J650" t="s">
        <v>5263</v>
      </c>
      <c r="K650" t="s">
        <v>4545</v>
      </c>
      <c r="L650">
        <f t="shared" si="56"/>
        <v>0</v>
      </c>
      <c r="M650">
        <f t="shared" si="57"/>
        <v>0</v>
      </c>
      <c r="N650">
        <f t="shared" si="58"/>
        <v>672283</v>
      </c>
      <c r="O650">
        <f t="shared" si="59"/>
        <v>673152</v>
      </c>
      <c r="U650" s="4">
        <f t="shared" si="55"/>
        <v>290</v>
      </c>
    </row>
    <row r="651" spans="1:21" ht="15.75">
      <c r="A651" s="3">
        <v>673180</v>
      </c>
      <c r="B651" s="3">
        <v>673779</v>
      </c>
      <c r="C651" t="s">
        <v>0</v>
      </c>
      <c r="D651">
        <v>199</v>
      </c>
      <c r="E651">
        <v>15676539</v>
      </c>
      <c r="F651" t="s">
        <v>0</v>
      </c>
      <c r="G651" t="s">
        <v>1465</v>
      </c>
      <c r="H651" t="s">
        <v>0</v>
      </c>
      <c r="I651" t="s">
        <v>1466</v>
      </c>
      <c r="J651" t="s">
        <v>5263</v>
      </c>
      <c r="K651" t="s">
        <v>4546</v>
      </c>
      <c r="L651">
        <f t="shared" si="56"/>
        <v>0</v>
      </c>
      <c r="M651">
        <f t="shared" si="57"/>
        <v>0</v>
      </c>
      <c r="N651">
        <f t="shared" si="58"/>
        <v>673180</v>
      </c>
      <c r="O651">
        <f t="shared" si="59"/>
        <v>673779</v>
      </c>
      <c r="U651" s="4">
        <f t="shared" si="55"/>
        <v>200</v>
      </c>
    </row>
    <row r="652" spans="1:21" ht="15.75">
      <c r="A652" s="3">
        <v>673772</v>
      </c>
      <c r="B652" s="3">
        <v>674005</v>
      </c>
      <c r="C652" t="s">
        <v>0</v>
      </c>
      <c r="D652">
        <v>77</v>
      </c>
      <c r="E652">
        <v>15676540</v>
      </c>
      <c r="F652" t="s">
        <v>0</v>
      </c>
      <c r="G652" t="s">
        <v>1467</v>
      </c>
      <c r="H652" t="s">
        <v>0</v>
      </c>
      <c r="I652" t="s">
        <v>0</v>
      </c>
      <c r="J652" t="s">
        <v>5263</v>
      </c>
      <c r="K652" t="s">
        <v>4179</v>
      </c>
      <c r="L652">
        <f t="shared" si="56"/>
        <v>0</v>
      </c>
      <c r="M652">
        <f t="shared" si="57"/>
        <v>0</v>
      </c>
      <c r="N652">
        <f t="shared" si="58"/>
        <v>673772</v>
      </c>
      <c r="O652">
        <f t="shared" si="59"/>
        <v>674005</v>
      </c>
      <c r="U652" s="4">
        <f t="shared" si="55"/>
        <v>78</v>
      </c>
    </row>
    <row r="653" spans="1:21" ht="15.75">
      <c r="A653" s="3">
        <v>674113</v>
      </c>
      <c r="B653" s="3">
        <v>674646</v>
      </c>
      <c r="C653" t="s">
        <v>0</v>
      </c>
      <c r="D653">
        <v>177</v>
      </c>
      <c r="E653">
        <v>15676541</v>
      </c>
      <c r="F653" t="s">
        <v>1468</v>
      </c>
      <c r="G653" t="s">
        <v>1469</v>
      </c>
      <c r="H653" t="s">
        <v>0</v>
      </c>
      <c r="I653" t="s">
        <v>1470</v>
      </c>
      <c r="J653" t="s">
        <v>5263</v>
      </c>
      <c r="K653" t="s">
        <v>4547</v>
      </c>
      <c r="L653">
        <f t="shared" si="56"/>
        <v>0</v>
      </c>
      <c r="M653">
        <f t="shared" si="57"/>
        <v>0</v>
      </c>
      <c r="N653">
        <f t="shared" si="58"/>
        <v>674113</v>
      </c>
      <c r="O653">
        <f t="shared" si="59"/>
        <v>674646</v>
      </c>
      <c r="U653" s="4">
        <f t="shared" si="55"/>
        <v>178</v>
      </c>
    </row>
    <row r="654" spans="1:21" ht="15.75">
      <c r="A654" s="3">
        <v>674747</v>
      </c>
      <c r="B654" s="3">
        <v>675205</v>
      </c>
      <c r="C654" t="s">
        <v>0</v>
      </c>
      <c r="D654">
        <v>152</v>
      </c>
      <c r="E654">
        <v>15676542</v>
      </c>
      <c r="F654" t="s">
        <v>1471</v>
      </c>
      <c r="G654" t="s">
        <v>1472</v>
      </c>
      <c r="H654" t="s">
        <v>0</v>
      </c>
      <c r="I654" t="s">
        <v>1473</v>
      </c>
      <c r="J654" t="s">
        <v>5263</v>
      </c>
      <c r="K654" t="s">
        <v>4548</v>
      </c>
      <c r="L654">
        <f t="shared" si="56"/>
        <v>0</v>
      </c>
      <c r="M654">
        <f t="shared" si="57"/>
        <v>0</v>
      </c>
      <c r="N654">
        <f t="shared" si="58"/>
        <v>674747</v>
      </c>
      <c r="O654">
        <f t="shared" si="59"/>
        <v>675205</v>
      </c>
      <c r="U654" s="4">
        <f t="shared" si="55"/>
        <v>153</v>
      </c>
    </row>
    <row r="655" spans="1:21" ht="15.75">
      <c r="A655" s="3">
        <v>675650</v>
      </c>
      <c r="B655" s="3">
        <v>677476</v>
      </c>
      <c r="C655" t="s">
        <v>11</v>
      </c>
      <c r="D655">
        <v>608</v>
      </c>
      <c r="E655">
        <v>15676543</v>
      </c>
      <c r="F655" t="s">
        <v>0</v>
      </c>
      <c r="G655" t="s">
        <v>1474</v>
      </c>
      <c r="H655" t="s">
        <v>0</v>
      </c>
      <c r="I655" t="s">
        <v>0</v>
      </c>
      <c r="J655" t="s">
        <v>5263</v>
      </c>
      <c r="K655" t="s">
        <v>4398</v>
      </c>
      <c r="L655">
        <f t="shared" si="56"/>
        <v>675650</v>
      </c>
      <c r="M655">
        <f t="shared" si="57"/>
        <v>677476</v>
      </c>
      <c r="N655">
        <f t="shared" si="58"/>
        <v>0</v>
      </c>
      <c r="O655">
        <f t="shared" si="59"/>
        <v>0</v>
      </c>
      <c r="U655" s="4">
        <f t="shared" si="55"/>
        <v>609</v>
      </c>
    </row>
    <row r="656" spans="1:21" ht="15.75">
      <c r="A656" s="3">
        <v>677479</v>
      </c>
      <c r="B656" s="3">
        <v>677943</v>
      </c>
      <c r="C656" t="s">
        <v>11</v>
      </c>
      <c r="D656">
        <v>154</v>
      </c>
      <c r="E656">
        <v>15676544</v>
      </c>
      <c r="F656" t="s">
        <v>0</v>
      </c>
      <c r="G656" t="s">
        <v>1475</v>
      </c>
      <c r="H656" t="s">
        <v>0</v>
      </c>
      <c r="I656" t="s">
        <v>0</v>
      </c>
      <c r="J656" t="s">
        <v>5263</v>
      </c>
      <c r="K656" t="s">
        <v>4179</v>
      </c>
      <c r="L656">
        <f t="shared" si="56"/>
        <v>677479</v>
      </c>
      <c r="M656">
        <f t="shared" si="57"/>
        <v>677943</v>
      </c>
      <c r="N656">
        <f t="shared" si="58"/>
        <v>0</v>
      </c>
      <c r="O656">
        <f t="shared" si="59"/>
        <v>0</v>
      </c>
      <c r="U656" s="4">
        <f t="shared" si="55"/>
        <v>155</v>
      </c>
    </row>
    <row r="657" spans="1:21" ht="15.75">
      <c r="A657" s="3">
        <v>678326</v>
      </c>
      <c r="B657" s="3">
        <v>678613</v>
      </c>
      <c r="C657" t="s">
        <v>11</v>
      </c>
      <c r="D657">
        <v>95</v>
      </c>
      <c r="E657">
        <v>15676545</v>
      </c>
      <c r="F657" t="s">
        <v>0</v>
      </c>
      <c r="G657" t="s">
        <v>1476</v>
      </c>
      <c r="H657" t="s">
        <v>0</v>
      </c>
      <c r="I657" t="s">
        <v>1477</v>
      </c>
      <c r="J657" t="s">
        <v>5263</v>
      </c>
      <c r="K657" t="s">
        <v>4549</v>
      </c>
      <c r="L657">
        <f t="shared" si="56"/>
        <v>678326</v>
      </c>
      <c r="M657">
        <f t="shared" si="57"/>
        <v>678613</v>
      </c>
      <c r="N657">
        <f t="shared" si="58"/>
        <v>0</v>
      </c>
      <c r="O657">
        <f t="shared" si="59"/>
        <v>0</v>
      </c>
      <c r="U657" s="4">
        <f t="shared" si="55"/>
        <v>96</v>
      </c>
    </row>
    <row r="658" spans="1:21" ht="15.75">
      <c r="A658" s="3">
        <v>680393</v>
      </c>
      <c r="B658" s="3">
        <v>680815</v>
      </c>
      <c r="C658" t="s">
        <v>11</v>
      </c>
      <c r="D658">
        <v>140</v>
      </c>
      <c r="E658">
        <v>15676547</v>
      </c>
      <c r="F658" t="s">
        <v>0</v>
      </c>
      <c r="G658" t="s">
        <v>1478</v>
      </c>
      <c r="H658" t="s">
        <v>0</v>
      </c>
      <c r="I658" t="s">
        <v>0</v>
      </c>
      <c r="J658" t="s">
        <v>5263</v>
      </c>
      <c r="K658" t="s">
        <v>4179</v>
      </c>
      <c r="L658">
        <f t="shared" si="56"/>
        <v>680393</v>
      </c>
      <c r="M658">
        <f t="shared" si="57"/>
        <v>680815</v>
      </c>
      <c r="N658">
        <f t="shared" si="58"/>
        <v>0</v>
      </c>
      <c r="O658">
        <f t="shared" si="59"/>
        <v>0</v>
      </c>
      <c r="U658" s="4">
        <f t="shared" si="55"/>
        <v>141</v>
      </c>
    </row>
    <row r="659" spans="1:21" ht="15.75">
      <c r="A659" s="3">
        <v>681006</v>
      </c>
      <c r="B659" s="3">
        <v>681230</v>
      </c>
      <c r="C659" t="s">
        <v>11</v>
      </c>
      <c r="D659">
        <v>74</v>
      </c>
      <c r="E659">
        <v>15676548</v>
      </c>
      <c r="F659" t="s">
        <v>0</v>
      </c>
      <c r="G659" t="s">
        <v>1479</v>
      </c>
      <c r="H659" t="s">
        <v>0</v>
      </c>
      <c r="I659" t="s">
        <v>0</v>
      </c>
      <c r="J659" t="s">
        <v>5263</v>
      </c>
      <c r="K659" t="s">
        <v>4179</v>
      </c>
      <c r="L659">
        <f t="shared" si="56"/>
        <v>681006</v>
      </c>
      <c r="M659">
        <f t="shared" si="57"/>
        <v>681230</v>
      </c>
      <c r="N659">
        <f t="shared" si="58"/>
        <v>0</v>
      </c>
      <c r="O659">
        <f t="shared" si="59"/>
        <v>0</v>
      </c>
      <c r="U659" s="4">
        <f t="shared" si="55"/>
        <v>75</v>
      </c>
    </row>
    <row r="660" spans="1:21" ht="15.75">
      <c r="A660" s="3">
        <v>681203</v>
      </c>
      <c r="B660" s="3">
        <v>681622</v>
      </c>
      <c r="C660" t="s">
        <v>11</v>
      </c>
      <c r="D660">
        <v>139</v>
      </c>
      <c r="E660">
        <v>15676549</v>
      </c>
      <c r="F660" t="s">
        <v>0</v>
      </c>
      <c r="G660" t="s">
        <v>1480</v>
      </c>
      <c r="H660" t="s">
        <v>0</v>
      </c>
      <c r="I660" t="s">
        <v>0</v>
      </c>
      <c r="J660" t="s">
        <v>5263</v>
      </c>
      <c r="K660" t="s">
        <v>4179</v>
      </c>
      <c r="L660">
        <f t="shared" si="56"/>
        <v>681203</v>
      </c>
      <c r="M660">
        <f t="shared" si="57"/>
        <v>681622</v>
      </c>
      <c r="N660">
        <f t="shared" si="58"/>
        <v>0</v>
      </c>
      <c r="O660">
        <f t="shared" si="59"/>
        <v>0</v>
      </c>
      <c r="U660" s="4">
        <f t="shared" si="55"/>
        <v>140</v>
      </c>
    </row>
    <row r="661" spans="1:21" ht="15.75">
      <c r="A661" s="3">
        <v>681723</v>
      </c>
      <c r="B661" s="3">
        <v>682112</v>
      </c>
      <c r="C661" t="s">
        <v>11</v>
      </c>
      <c r="D661">
        <v>129</v>
      </c>
      <c r="E661">
        <v>15676550</v>
      </c>
      <c r="F661" t="s">
        <v>0</v>
      </c>
      <c r="G661" t="s">
        <v>1481</v>
      </c>
      <c r="H661" t="s">
        <v>0</v>
      </c>
      <c r="I661" t="s">
        <v>0</v>
      </c>
      <c r="J661" t="s">
        <v>5263</v>
      </c>
      <c r="K661" t="s">
        <v>4179</v>
      </c>
      <c r="L661">
        <f t="shared" si="56"/>
        <v>681723</v>
      </c>
      <c r="M661">
        <f t="shared" si="57"/>
        <v>682112</v>
      </c>
      <c r="N661">
        <f t="shared" si="58"/>
        <v>0</v>
      </c>
      <c r="O661">
        <f t="shared" si="59"/>
        <v>0</v>
      </c>
      <c r="U661" s="4">
        <f t="shared" si="55"/>
        <v>130</v>
      </c>
    </row>
    <row r="662" spans="1:21" ht="15.75">
      <c r="A662" s="3">
        <v>682235</v>
      </c>
      <c r="B662" s="3">
        <v>683176</v>
      </c>
      <c r="C662" t="s">
        <v>11</v>
      </c>
      <c r="D662">
        <v>313</v>
      </c>
      <c r="E662">
        <v>15676551</v>
      </c>
      <c r="F662" t="s">
        <v>1482</v>
      </c>
      <c r="G662" t="s">
        <v>1483</v>
      </c>
      <c r="H662" t="s">
        <v>0</v>
      </c>
      <c r="I662" t="s">
        <v>0</v>
      </c>
      <c r="J662" t="s">
        <v>5263</v>
      </c>
      <c r="K662" t="s">
        <v>4399</v>
      </c>
      <c r="L662">
        <f t="shared" si="56"/>
        <v>682235</v>
      </c>
      <c r="M662">
        <f t="shared" si="57"/>
        <v>683176</v>
      </c>
      <c r="N662">
        <f t="shared" si="58"/>
        <v>0</v>
      </c>
      <c r="O662">
        <f t="shared" si="59"/>
        <v>0</v>
      </c>
      <c r="U662" s="4">
        <f t="shared" si="55"/>
        <v>314</v>
      </c>
    </row>
    <row r="663" spans="1:21" ht="15.75">
      <c r="A663" s="3">
        <v>683180</v>
      </c>
      <c r="B663" s="3">
        <v>684448</v>
      </c>
      <c r="C663" t="s">
        <v>11</v>
      </c>
      <c r="D663">
        <v>422</v>
      </c>
      <c r="E663">
        <v>15676552</v>
      </c>
      <c r="F663" t="s">
        <v>0</v>
      </c>
      <c r="G663" t="s">
        <v>1484</v>
      </c>
      <c r="H663" t="s">
        <v>0</v>
      </c>
      <c r="I663" t="s">
        <v>0</v>
      </c>
      <c r="J663" t="s">
        <v>5263</v>
      </c>
      <c r="K663" t="s">
        <v>4398</v>
      </c>
      <c r="L663">
        <f t="shared" si="56"/>
        <v>683180</v>
      </c>
      <c r="M663">
        <f t="shared" si="57"/>
        <v>684448</v>
      </c>
      <c r="N663">
        <f t="shared" si="58"/>
        <v>0</v>
      </c>
      <c r="O663">
        <f t="shared" si="59"/>
        <v>0</v>
      </c>
      <c r="U663" s="4">
        <f t="shared" si="55"/>
        <v>423</v>
      </c>
    </row>
    <row r="664" spans="1:21" ht="15.75">
      <c r="A664" s="3">
        <v>684451</v>
      </c>
      <c r="B664" s="3">
        <v>684768</v>
      </c>
      <c r="C664" t="s">
        <v>11</v>
      </c>
      <c r="D664">
        <v>105</v>
      </c>
      <c r="E664">
        <v>15676553</v>
      </c>
      <c r="F664" t="s">
        <v>0</v>
      </c>
      <c r="G664" t="s">
        <v>1485</v>
      </c>
      <c r="H664" t="s">
        <v>0</v>
      </c>
      <c r="I664" t="s">
        <v>0</v>
      </c>
      <c r="J664" t="s">
        <v>5263</v>
      </c>
      <c r="K664" t="s">
        <v>4179</v>
      </c>
      <c r="L664">
        <f t="shared" si="56"/>
        <v>684451</v>
      </c>
      <c r="M664">
        <f t="shared" si="57"/>
        <v>684768</v>
      </c>
      <c r="N664">
        <f t="shared" si="58"/>
        <v>0</v>
      </c>
      <c r="O664">
        <f t="shared" si="59"/>
        <v>0</v>
      </c>
      <c r="U664" s="4">
        <f t="shared" si="55"/>
        <v>106</v>
      </c>
    </row>
    <row r="665" spans="1:21" ht="15.75">
      <c r="A665" s="3">
        <v>684903</v>
      </c>
      <c r="B665" s="3">
        <v>685610</v>
      </c>
      <c r="C665" t="s">
        <v>11</v>
      </c>
      <c r="D665">
        <v>235</v>
      </c>
      <c r="E665">
        <v>15676554</v>
      </c>
      <c r="F665" t="s">
        <v>0</v>
      </c>
      <c r="G665" t="s">
        <v>1486</v>
      </c>
      <c r="H665" t="s">
        <v>0</v>
      </c>
      <c r="I665" t="s">
        <v>0</v>
      </c>
      <c r="J665" t="s">
        <v>5263</v>
      </c>
      <c r="K665" t="s">
        <v>4179</v>
      </c>
      <c r="L665">
        <f t="shared" si="56"/>
        <v>684903</v>
      </c>
      <c r="M665">
        <f t="shared" si="57"/>
        <v>685610</v>
      </c>
      <c r="N665">
        <f t="shared" si="58"/>
        <v>0</v>
      </c>
      <c r="O665">
        <f t="shared" si="59"/>
        <v>0</v>
      </c>
      <c r="U665" s="4">
        <f t="shared" si="55"/>
        <v>236</v>
      </c>
    </row>
    <row r="666" spans="1:21" ht="15.75">
      <c r="A666" s="3">
        <v>685636</v>
      </c>
      <c r="B666" s="3">
        <v>685965</v>
      </c>
      <c r="C666" t="s">
        <v>11</v>
      </c>
      <c r="D666">
        <v>109</v>
      </c>
      <c r="E666">
        <v>15676555</v>
      </c>
      <c r="F666" t="s">
        <v>0</v>
      </c>
      <c r="G666" t="s">
        <v>1487</v>
      </c>
      <c r="H666" t="s">
        <v>0</v>
      </c>
      <c r="I666" t="s">
        <v>0</v>
      </c>
      <c r="J666" t="s">
        <v>5263</v>
      </c>
      <c r="K666" t="s">
        <v>4179</v>
      </c>
      <c r="L666">
        <f t="shared" si="56"/>
        <v>685636</v>
      </c>
      <c r="M666">
        <f t="shared" si="57"/>
        <v>685965</v>
      </c>
      <c r="N666">
        <f t="shared" si="58"/>
        <v>0</v>
      </c>
      <c r="O666">
        <f t="shared" si="59"/>
        <v>0</v>
      </c>
      <c r="U666" s="4">
        <f t="shared" si="55"/>
        <v>110</v>
      </c>
    </row>
    <row r="667" spans="1:21" ht="15.75">
      <c r="A667" s="3">
        <v>686382</v>
      </c>
      <c r="B667" s="3">
        <v>686783</v>
      </c>
      <c r="C667" t="s">
        <v>11</v>
      </c>
      <c r="D667">
        <v>133</v>
      </c>
      <c r="E667">
        <v>15676558</v>
      </c>
      <c r="F667" t="s">
        <v>0</v>
      </c>
      <c r="G667" t="s">
        <v>1488</v>
      </c>
      <c r="H667" t="s">
        <v>0</v>
      </c>
      <c r="I667" t="s">
        <v>0</v>
      </c>
      <c r="J667" t="s">
        <v>5263</v>
      </c>
      <c r="K667" t="s">
        <v>4179</v>
      </c>
      <c r="L667">
        <f t="shared" si="56"/>
        <v>686382</v>
      </c>
      <c r="M667">
        <f t="shared" si="57"/>
        <v>686783</v>
      </c>
      <c r="N667">
        <f t="shared" si="58"/>
        <v>0</v>
      </c>
      <c r="O667">
        <f t="shared" si="59"/>
        <v>0</v>
      </c>
      <c r="U667" s="4">
        <f t="shared" si="55"/>
        <v>134</v>
      </c>
    </row>
    <row r="668" spans="1:21" ht="15.75">
      <c r="A668" s="3">
        <v>686965</v>
      </c>
      <c r="B668" s="3">
        <v>687354</v>
      </c>
      <c r="C668" t="s">
        <v>11</v>
      </c>
      <c r="D668">
        <v>129</v>
      </c>
      <c r="E668">
        <v>15676559</v>
      </c>
      <c r="F668" t="s">
        <v>0</v>
      </c>
      <c r="G668" t="s">
        <v>1489</v>
      </c>
      <c r="H668" t="s">
        <v>0</v>
      </c>
      <c r="I668" t="s">
        <v>0</v>
      </c>
      <c r="J668" t="s">
        <v>5263</v>
      </c>
      <c r="K668" t="s">
        <v>4179</v>
      </c>
      <c r="L668">
        <f t="shared" si="56"/>
        <v>686965</v>
      </c>
      <c r="M668">
        <f t="shared" si="57"/>
        <v>687354</v>
      </c>
      <c r="N668">
        <f t="shared" si="58"/>
        <v>0</v>
      </c>
      <c r="O668">
        <f t="shared" si="59"/>
        <v>0</v>
      </c>
      <c r="U668" s="4">
        <f t="shared" si="55"/>
        <v>130</v>
      </c>
    </row>
    <row r="669" spans="1:21" ht="15.75">
      <c r="A669" s="3">
        <v>687395</v>
      </c>
      <c r="B669" s="3">
        <v>688852</v>
      </c>
      <c r="C669" t="s">
        <v>0</v>
      </c>
      <c r="D669">
        <v>485</v>
      </c>
      <c r="E669">
        <v>566328903</v>
      </c>
      <c r="F669" t="s">
        <v>0</v>
      </c>
      <c r="G669" t="s">
        <v>1490</v>
      </c>
      <c r="H669" t="s">
        <v>0</v>
      </c>
      <c r="I669" t="s">
        <v>0</v>
      </c>
      <c r="J669" t="s">
        <v>5263</v>
      </c>
      <c r="K669" t="s">
        <v>4550</v>
      </c>
      <c r="L669">
        <f t="shared" si="56"/>
        <v>0</v>
      </c>
      <c r="M669">
        <f t="shared" si="57"/>
        <v>0</v>
      </c>
      <c r="N669">
        <f t="shared" si="58"/>
        <v>687395</v>
      </c>
      <c r="O669">
        <f t="shared" si="59"/>
        <v>688852</v>
      </c>
      <c r="U669" s="4">
        <f t="shared" si="55"/>
        <v>486</v>
      </c>
    </row>
    <row r="670" spans="1:21" ht="15.75">
      <c r="A670" s="3">
        <v>689773</v>
      </c>
      <c r="B670" s="3">
        <v>690162</v>
      </c>
      <c r="C670" t="s">
        <v>0</v>
      </c>
      <c r="D670">
        <v>129</v>
      </c>
      <c r="E670">
        <v>15676560</v>
      </c>
      <c r="F670" t="s">
        <v>0</v>
      </c>
      <c r="G670" t="s">
        <v>1491</v>
      </c>
      <c r="H670" t="s">
        <v>0</v>
      </c>
      <c r="I670" t="s">
        <v>1492</v>
      </c>
      <c r="J670" t="s">
        <v>5263</v>
      </c>
      <c r="K670" t="s">
        <v>4551</v>
      </c>
      <c r="L670">
        <f t="shared" si="56"/>
        <v>0</v>
      </c>
      <c r="M670">
        <f t="shared" si="57"/>
        <v>0</v>
      </c>
      <c r="N670">
        <f t="shared" si="58"/>
        <v>689773</v>
      </c>
      <c r="O670">
        <f t="shared" si="59"/>
        <v>690162</v>
      </c>
      <c r="U670" s="4">
        <f t="shared" si="55"/>
        <v>130</v>
      </c>
    </row>
    <row r="671" spans="1:21" ht="15.75">
      <c r="A671" s="3">
        <v>690298</v>
      </c>
      <c r="B671" s="3">
        <v>690822</v>
      </c>
      <c r="C671" t="s">
        <v>0</v>
      </c>
      <c r="D671">
        <v>174</v>
      </c>
      <c r="E671">
        <v>15676561</v>
      </c>
      <c r="F671" t="s">
        <v>1493</v>
      </c>
      <c r="G671" t="s">
        <v>1494</v>
      </c>
      <c r="H671" t="s">
        <v>0</v>
      </c>
      <c r="I671" t="s">
        <v>1495</v>
      </c>
      <c r="J671" t="s">
        <v>5263</v>
      </c>
      <c r="K671" t="s">
        <v>4552</v>
      </c>
      <c r="L671">
        <f t="shared" si="56"/>
        <v>0</v>
      </c>
      <c r="M671">
        <f t="shared" si="57"/>
        <v>0</v>
      </c>
      <c r="N671">
        <f t="shared" si="58"/>
        <v>690298</v>
      </c>
      <c r="O671">
        <f t="shared" si="59"/>
        <v>690822</v>
      </c>
      <c r="U671" s="4">
        <f t="shared" si="55"/>
        <v>175</v>
      </c>
    </row>
    <row r="672" spans="1:21" ht="15.75">
      <c r="A672" s="3">
        <v>691407</v>
      </c>
      <c r="B672" s="3">
        <v>692582</v>
      </c>
      <c r="C672" t="s">
        <v>0</v>
      </c>
      <c r="D672">
        <v>391</v>
      </c>
      <c r="E672">
        <v>15676563</v>
      </c>
      <c r="F672" t="s">
        <v>0</v>
      </c>
      <c r="G672" t="s">
        <v>1496</v>
      </c>
      <c r="H672" t="s">
        <v>0</v>
      </c>
      <c r="I672" t="s">
        <v>946</v>
      </c>
      <c r="J672" t="s">
        <v>5263</v>
      </c>
      <c r="K672" t="s">
        <v>4402</v>
      </c>
      <c r="L672">
        <f t="shared" si="56"/>
        <v>0</v>
      </c>
      <c r="M672">
        <f t="shared" si="57"/>
        <v>0</v>
      </c>
      <c r="N672">
        <f t="shared" si="58"/>
        <v>691407</v>
      </c>
      <c r="O672">
        <f t="shared" si="59"/>
        <v>692582</v>
      </c>
      <c r="U672" s="4">
        <f t="shared" si="55"/>
        <v>392</v>
      </c>
    </row>
    <row r="673" spans="1:21" ht="15.75">
      <c r="A673" s="3">
        <v>692639</v>
      </c>
      <c r="B673" s="3">
        <v>695164</v>
      </c>
      <c r="C673" t="s">
        <v>0</v>
      </c>
      <c r="D673">
        <v>841</v>
      </c>
      <c r="E673">
        <v>15676564</v>
      </c>
      <c r="F673" t="s">
        <v>1497</v>
      </c>
      <c r="G673" t="s">
        <v>1498</v>
      </c>
      <c r="H673" t="s">
        <v>0</v>
      </c>
      <c r="I673" t="s">
        <v>1499</v>
      </c>
      <c r="J673" t="s">
        <v>5263</v>
      </c>
      <c r="K673" t="s">
        <v>4553</v>
      </c>
      <c r="L673">
        <f t="shared" si="56"/>
        <v>0</v>
      </c>
      <c r="M673">
        <f t="shared" si="57"/>
        <v>0</v>
      </c>
      <c r="N673">
        <f t="shared" si="58"/>
        <v>692639</v>
      </c>
      <c r="O673">
        <f t="shared" si="59"/>
        <v>695164</v>
      </c>
      <c r="U673" s="4">
        <f t="shared" si="55"/>
        <v>842</v>
      </c>
    </row>
    <row r="674" spans="1:21" ht="15.75">
      <c r="A674" s="3">
        <v>695312</v>
      </c>
      <c r="B674" s="3">
        <v>696598</v>
      </c>
      <c r="C674" t="s">
        <v>0</v>
      </c>
      <c r="D674">
        <v>428</v>
      </c>
      <c r="E674">
        <v>15676565</v>
      </c>
      <c r="F674" t="s">
        <v>0</v>
      </c>
      <c r="G674" t="s">
        <v>1500</v>
      </c>
      <c r="H674" t="s">
        <v>0</v>
      </c>
      <c r="I674" t="s">
        <v>0</v>
      </c>
      <c r="J674" t="s">
        <v>5263</v>
      </c>
      <c r="K674" t="s">
        <v>4179</v>
      </c>
      <c r="L674">
        <f t="shared" si="56"/>
        <v>0</v>
      </c>
      <c r="M674">
        <f t="shared" si="57"/>
        <v>0</v>
      </c>
      <c r="N674">
        <f t="shared" si="58"/>
        <v>695312</v>
      </c>
      <c r="O674">
        <f t="shared" si="59"/>
        <v>696598</v>
      </c>
      <c r="U674" s="4">
        <f t="shared" si="55"/>
        <v>429</v>
      </c>
    </row>
    <row r="675" spans="1:21" ht="15.75">
      <c r="A675" s="3">
        <v>696816</v>
      </c>
      <c r="B675" s="3">
        <v>697388</v>
      </c>
      <c r="C675" t="s">
        <v>0</v>
      </c>
      <c r="D675">
        <v>190</v>
      </c>
      <c r="E675">
        <v>15676566</v>
      </c>
      <c r="F675" t="s">
        <v>1501</v>
      </c>
      <c r="G675" t="s">
        <v>1502</v>
      </c>
      <c r="H675" t="s">
        <v>0</v>
      </c>
      <c r="I675" t="s">
        <v>1503</v>
      </c>
      <c r="J675" t="s">
        <v>5263</v>
      </c>
      <c r="K675" t="s">
        <v>4554</v>
      </c>
      <c r="L675">
        <f t="shared" si="56"/>
        <v>0</v>
      </c>
      <c r="M675">
        <f t="shared" si="57"/>
        <v>0</v>
      </c>
      <c r="N675">
        <f t="shared" si="58"/>
        <v>696816</v>
      </c>
      <c r="O675">
        <f t="shared" si="59"/>
        <v>697388</v>
      </c>
      <c r="U675" s="4">
        <f t="shared" si="55"/>
        <v>191</v>
      </c>
    </row>
    <row r="676" spans="1:21" ht="15.75">
      <c r="A676" s="3">
        <v>697472</v>
      </c>
      <c r="B676" s="3">
        <v>698467</v>
      </c>
      <c r="C676" t="s">
        <v>11</v>
      </c>
      <c r="D676">
        <v>331</v>
      </c>
      <c r="E676">
        <v>15676567</v>
      </c>
      <c r="F676" t="s">
        <v>0</v>
      </c>
      <c r="G676" t="s">
        <v>1504</v>
      </c>
      <c r="H676" t="s">
        <v>0</v>
      </c>
      <c r="I676" t="s">
        <v>1505</v>
      </c>
      <c r="J676" t="s">
        <v>5263</v>
      </c>
      <c r="K676" t="s">
        <v>4179</v>
      </c>
      <c r="L676">
        <f t="shared" si="56"/>
        <v>697472</v>
      </c>
      <c r="M676">
        <f t="shared" si="57"/>
        <v>698467</v>
      </c>
      <c r="N676">
        <f t="shared" si="58"/>
        <v>0</v>
      </c>
      <c r="O676">
        <f t="shared" si="59"/>
        <v>0</v>
      </c>
      <c r="U676" s="4">
        <f t="shared" si="55"/>
        <v>332</v>
      </c>
    </row>
    <row r="677" spans="1:21" ht="15.75">
      <c r="A677" s="3">
        <v>698527</v>
      </c>
      <c r="B677" s="3">
        <v>699147</v>
      </c>
      <c r="C677" t="s">
        <v>11</v>
      </c>
      <c r="D677">
        <v>206</v>
      </c>
      <c r="E677">
        <v>15676568</v>
      </c>
      <c r="F677" t="s">
        <v>1506</v>
      </c>
      <c r="G677" t="s">
        <v>1507</v>
      </c>
      <c r="H677" t="s">
        <v>0</v>
      </c>
      <c r="I677" t="s">
        <v>1508</v>
      </c>
      <c r="J677" t="s">
        <v>5263</v>
      </c>
      <c r="K677" t="s">
        <v>4555</v>
      </c>
      <c r="L677">
        <f t="shared" si="56"/>
        <v>698527</v>
      </c>
      <c r="M677">
        <f t="shared" si="57"/>
        <v>699147</v>
      </c>
      <c r="N677">
        <f t="shared" si="58"/>
        <v>0</v>
      </c>
      <c r="O677">
        <f t="shared" si="59"/>
        <v>0</v>
      </c>
      <c r="U677" s="4">
        <f t="shared" si="55"/>
        <v>207</v>
      </c>
    </row>
    <row r="678" spans="1:21" ht="15.75">
      <c r="A678" s="3">
        <v>699369</v>
      </c>
      <c r="B678" s="3">
        <v>700649</v>
      </c>
      <c r="C678" t="s">
        <v>11</v>
      </c>
      <c r="D678">
        <v>426</v>
      </c>
      <c r="E678">
        <v>15676569</v>
      </c>
      <c r="F678" t="s">
        <v>1509</v>
      </c>
      <c r="G678" t="s">
        <v>1510</v>
      </c>
      <c r="H678" t="s">
        <v>0</v>
      </c>
      <c r="I678" t="s">
        <v>1511</v>
      </c>
      <c r="J678" t="s">
        <v>5263</v>
      </c>
      <c r="K678" t="s">
        <v>4556</v>
      </c>
      <c r="L678">
        <f t="shared" si="56"/>
        <v>699369</v>
      </c>
      <c r="M678">
        <f t="shared" si="57"/>
        <v>700649</v>
      </c>
      <c r="N678">
        <f t="shared" si="58"/>
        <v>0</v>
      </c>
      <c r="O678">
        <f t="shared" si="59"/>
        <v>0</v>
      </c>
      <c r="U678" s="4">
        <f t="shared" si="55"/>
        <v>427</v>
      </c>
    </row>
    <row r="679" spans="1:21" ht="15.75">
      <c r="A679" s="3">
        <v>701196</v>
      </c>
      <c r="B679" s="3">
        <v>702230</v>
      </c>
      <c r="C679" t="s">
        <v>11</v>
      </c>
      <c r="D679">
        <v>344</v>
      </c>
      <c r="E679">
        <v>15676570</v>
      </c>
      <c r="F679" t="s">
        <v>1512</v>
      </c>
      <c r="G679" t="s">
        <v>1513</v>
      </c>
      <c r="H679" t="s">
        <v>0</v>
      </c>
      <c r="I679" t="s">
        <v>1514</v>
      </c>
      <c r="J679" t="s">
        <v>5263</v>
      </c>
      <c r="K679" t="s">
        <v>4557</v>
      </c>
      <c r="L679">
        <f t="shared" si="56"/>
        <v>701196</v>
      </c>
      <c r="M679">
        <f t="shared" si="57"/>
        <v>702230</v>
      </c>
      <c r="N679">
        <f t="shared" si="58"/>
        <v>0</v>
      </c>
      <c r="O679">
        <f t="shared" si="59"/>
        <v>0</v>
      </c>
      <c r="U679" s="4">
        <f t="shared" si="55"/>
        <v>345</v>
      </c>
    </row>
    <row r="680" spans="1:21" ht="15.75">
      <c r="A680" s="3">
        <v>702430</v>
      </c>
      <c r="B680" s="3">
        <v>703017</v>
      </c>
      <c r="C680" t="s">
        <v>11</v>
      </c>
      <c r="D680">
        <v>195</v>
      </c>
      <c r="E680">
        <v>15676571</v>
      </c>
      <c r="F680" t="s">
        <v>0</v>
      </c>
      <c r="G680" t="s">
        <v>1515</v>
      </c>
      <c r="H680" t="s">
        <v>0</v>
      </c>
      <c r="I680" t="s">
        <v>1516</v>
      </c>
      <c r="J680" t="s">
        <v>5263</v>
      </c>
      <c r="K680" t="s">
        <v>4179</v>
      </c>
      <c r="L680">
        <f t="shared" si="56"/>
        <v>702430</v>
      </c>
      <c r="M680">
        <f t="shared" si="57"/>
        <v>703017</v>
      </c>
      <c r="N680">
        <f t="shared" si="58"/>
        <v>0</v>
      </c>
      <c r="O680">
        <f t="shared" si="59"/>
        <v>0</v>
      </c>
      <c r="U680" s="4">
        <f t="shared" si="55"/>
        <v>196</v>
      </c>
    </row>
    <row r="681" spans="1:21" ht="15.75">
      <c r="A681" s="3">
        <v>703086</v>
      </c>
      <c r="B681" s="3">
        <v>703268</v>
      </c>
      <c r="C681" t="s">
        <v>11</v>
      </c>
      <c r="D681">
        <v>60</v>
      </c>
      <c r="E681">
        <v>15676572</v>
      </c>
      <c r="F681" t="s">
        <v>0</v>
      </c>
      <c r="G681" t="s">
        <v>1517</v>
      </c>
      <c r="H681" t="s">
        <v>0</v>
      </c>
      <c r="I681" t="s">
        <v>1518</v>
      </c>
      <c r="J681" t="s">
        <v>5263</v>
      </c>
      <c r="K681" t="s">
        <v>4179</v>
      </c>
      <c r="L681">
        <f t="shared" si="56"/>
        <v>703086</v>
      </c>
      <c r="M681">
        <f t="shared" si="57"/>
        <v>703268</v>
      </c>
      <c r="N681">
        <f t="shared" si="58"/>
        <v>0</v>
      </c>
      <c r="O681">
        <f t="shared" si="59"/>
        <v>0</v>
      </c>
      <c r="U681" s="4">
        <f t="shared" si="55"/>
        <v>61</v>
      </c>
    </row>
    <row r="682" spans="1:21" ht="15.75">
      <c r="A682" s="3">
        <v>703265</v>
      </c>
      <c r="B682" s="3">
        <v>704026</v>
      </c>
      <c r="C682" t="s">
        <v>11</v>
      </c>
      <c r="D682">
        <v>253</v>
      </c>
      <c r="E682">
        <v>15676573</v>
      </c>
      <c r="F682" t="s">
        <v>1519</v>
      </c>
      <c r="G682" t="s">
        <v>1520</v>
      </c>
      <c r="H682" t="s">
        <v>0</v>
      </c>
      <c r="I682" t="s">
        <v>1521</v>
      </c>
      <c r="J682" t="s">
        <v>5263</v>
      </c>
      <c r="K682" t="s">
        <v>4558</v>
      </c>
      <c r="L682">
        <f t="shared" si="56"/>
        <v>703265</v>
      </c>
      <c r="M682">
        <f t="shared" si="57"/>
        <v>704026</v>
      </c>
      <c r="N682">
        <f t="shared" si="58"/>
        <v>0</v>
      </c>
      <c r="O682">
        <f t="shared" si="59"/>
        <v>0</v>
      </c>
      <c r="U682" s="4">
        <f t="shared" si="55"/>
        <v>254</v>
      </c>
    </row>
    <row r="683" spans="1:21" ht="15.75">
      <c r="A683" s="3">
        <v>704049</v>
      </c>
      <c r="B683" s="3">
        <v>704450</v>
      </c>
      <c r="C683" t="s">
        <v>11</v>
      </c>
      <c r="D683">
        <v>133</v>
      </c>
      <c r="E683">
        <v>15676574</v>
      </c>
      <c r="F683" t="s">
        <v>0</v>
      </c>
      <c r="G683" t="s">
        <v>1522</v>
      </c>
      <c r="H683" t="s">
        <v>0</v>
      </c>
      <c r="I683" t="s">
        <v>0</v>
      </c>
      <c r="J683" t="s">
        <v>5263</v>
      </c>
      <c r="K683" t="s">
        <v>4179</v>
      </c>
      <c r="L683">
        <f t="shared" si="56"/>
        <v>704049</v>
      </c>
      <c r="M683">
        <f t="shared" si="57"/>
        <v>704450</v>
      </c>
      <c r="N683">
        <f t="shared" si="58"/>
        <v>0</v>
      </c>
      <c r="O683">
        <f t="shared" si="59"/>
        <v>0</v>
      </c>
      <c r="U683" s="4">
        <f t="shared" si="55"/>
        <v>134</v>
      </c>
    </row>
    <row r="684" spans="1:21" ht="15.75">
      <c r="A684" s="3">
        <v>705342</v>
      </c>
      <c r="B684" s="3">
        <v>706127</v>
      </c>
      <c r="C684" t="s">
        <v>11</v>
      </c>
      <c r="D684">
        <v>261</v>
      </c>
      <c r="E684">
        <v>15676576</v>
      </c>
      <c r="F684" t="s">
        <v>1523</v>
      </c>
      <c r="G684" t="s">
        <v>1524</v>
      </c>
      <c r="H684" t="s">
        <v>0</v>
      </c>
      <c r="I684" t="s">
        <v>1525</v>
      </c>
      <c r="J684" t="s">
        <v>5263</v>
      </c>
      <c r="K684" t="s">
        <v>4559</v>
      </c>
      <c r="L684">
        <f t="shared" si="56"/>
        <v>705342</v>
      </c>
      <c r="M684">
        <f t="shared" si="57"/>
        <v>706127</v>
      </c>
      <c r="N684">
        <f t="shared" si="58"/>
        <v>0</v>
      </c>
      <c r="O684">
        <f t="shared" si="59"/>
        <v>0</v>
      </c>
      <c r="U684" s="4">
        <f t="shared" si="55"/>
        <v>262</v>
      </c>
    </row>
    <row r="685" spans="1:21" ht="15.75">
      <c r="A685" s="3">
        <v>706165</v>
      </c>
      <c r="B685" s="3">
        <v>707037</v>
      </c>
      <c r="C685" t="s">
        <v>11</v>
      </c>
      <c r="D685">
        <v>290</v>
      </c>
      <c r="E685">
        <v>15676577</v>
      </c>
      <c r="F685" t="s">
        <v>1526</v>
      </c>
      <c r="G685" t="s">
        <v>1527</v>
      </c>
      <c r="H685" t="s">
        <v>0</v>
      </c>
      <c r="I685" t="s">
        <v>1528</v>
      </c>
      <c r="J685" t="s">
        <v>5263</v>
      </c>
      <c r="K685" t="s">
        <v>4560</v>
      </c>
      <c r="L685">
        <f t="shared" si="56"/>
        <v>706165</v>
      </c>
      <c r="M685">
        <f t="shared" si="57"/>
        <v>707037</v>
      </c>
      <c r="N685">
        <f t="shared" si="58"/>
        <v>0</v>
      </c>
      <c r="O685">
        <f t="shared" si="59"/>
        <v>0</v>
      </c>
      <c r="U685" s="4">
        <f t="shared" si="55"/>
        <v>291</v>
      </c>
    </row>
    <row r="686" spans="1:21" ht="15.75">
      <c r="A686" s="3">
        <v>707097</v>
      </c>
      <c r="B686" s="3">
        <v>707708</v>
      </c>
      <c r="C686" t="s">
        <v>0</v>
      </c>
      <c r="D686">
        <v>203</v>
      </c>
      <c r="E686">
        <v>15676578</v>
      </c>
      <c r="F686" t="s">
        <v>1529</v>
      </c>
      <c r="G686" t="s">
        <v>1530</v>
      </c>
      <c r="H686" t="s">
        <v>0</v>
      </c>
      <c r="I686" t="s">
        <v>0</v>
      </c>
      <c r="J686" t="s">
        <v>5263</v>
      </c>
      <c r="K686" t="s">
        <v>4179</v>
      </c>
      <c r="L686">
        <f t="shared" si="56"/>
        <v>0</v>
      </c>
      <c r="M686">
        <f t="shared" si="57"/>
        <v>0</v>
      </c>
      <c r="N686">
        <f t="shared" si="58"/>
        <v>707097</v>
      </c>
      <c r="O686">
        <f t="shared" si="59"/>
        <v>707708</v>
      </c>
      <c r="U686" s="4">
        <f t="shared" si="55"/>
        <v>204</v>
      </c>
    </row>
    <row r="687" spans="1:21" ht="15.75">
      <c r="A687" s="3">
        <v>707817</v>
      </c>
      <c r="B687" s="3">
        <v>708041</v>
      </c>
      <c r="C687" t="s">
        <v>11</v>
      </c>
      <c r="D687">
        <v>74</v>
      </c>
      <c r="E687">
        <v>15676579</v>
      </c>
      <c r="F687" t="s">
        <v>0</v>
      </c>
      <c r="G687" t="s">
        <v>1531</v>
      </c>
      <c r="H687" t="s">
        <v>0</v>
      </c>
      <c r="I687" t="s">
        <v>1532</v>
      </c>
      <c r="J687" t="s">
        <v>5263</v>
      </c>
      <c r="K687" t="s">
        <v>4179</v>
      </c>
      <c r="L687">
        <f t="shared" si="56"/>
        <v>707817</v>
      </c>
      <c r="M687">
        <f t="shared" si="57"/>
        <v>708041</v>
      </c>
      <c r="N687">
        <f t="shared" si="58"/>
        <v>0</v>
      </c>
      <c r="O687">
        <f t="shared" si="59"/>
        <v>0</v>
      </c>
      <c r="U687" s="4">
        <f t="shared" si="55"/>
        <v>75</v>
      </c>
    </row>
    <row r="688" spans="1:21" ht="15.75">
      <c r="A688" s="3">
        <v>708404</v>
      </c>
      <c r="B688" s="3">
        <v>709438</v>
      </c>
      <c r="C688" t="s">
        <v>11</v>
      </c>
      <c r="D688">
        <v>344</v>
      </c>
      <c r="E688">
        <v>15676580</v>
      </c>
      <c r="F688" t="s">
        <v>1533</v>
      </c>
      <c r="G688" t="s">
        <v>1534</v>
      </c>
      <c r="H688" t="s">
        <v>0</v>
      </c>
      <c r="I688" t="s">
        <v>1535</v>
      </c>
      <c r="J688" t="s">
        <v>5263</v>
      </c>
      <c r="K688" t="s">
        <v>4561</v>
      </c>
      <c r="L688">
        <f t="shared" si="56"/>
        <v>708404</v>
      </c>
      <c r="M688">
        <f t="shared" si="57"/>
        <v>709438</v>
      </c>
      <c r="N688">
        <f t="shared" si="58"/>
        <v>0</v>
      </c>
      <c r="O688">
        <f t="shared" si="59"/>
        <v>0</v>
      </c>
      <c r="U688" s="4">
        <f t="shared" si="55"/>
        <v>345</v>
      </c>
    </row>
    <row r="689" spans="1:21" ht="15.75">
      <c r="A689" s="3">
        <v>709806</v>
      </c>
      <c r="B689" s="3">
        <v>710231</v>
      </c>
      <c r="C689" t="s">
        <v>0</v>
      </c>
      <c r="D689">
        <v>141</v>
      </c>
      <c r="E689">
        <v>15676581</v>
      </c>
      <c r="F689" t="s">
        <v>1536</v>
      </c>
      <c r="G689" t="s">
        <v>1537</v>
      </c>
      <c r="H689" t="s">
        <v>0</v>
      </c>
      <c r="I689" t="s">
        <v>1538</v>
      </c>
      <c r="J689" t="s">
        <v>5263</v>
      </c>
      <c r="K689" t="s">
        <v>4562</v>
      </c>
      <c r="L689">
        <f t="shared" si="56"/>
        <v>0</v>
      </c>
      <c r="M689">
        <f t="shared" si="57"/>
        <v>0</v>
      </c>
      <c r="N689">
        <f t="shared" si="58"/>
        <v>709806</v>
      </c>
      <c r="O689">
        <f t="shared" si="59"/>
        <v>710231</v>
      </c>
      <c r="U689" s="4">
        <f t="shared" si="55"/>
        <v>142</v>
      </c>
    </row>
    <row r="690" spans="1:21" ht="15.75">
      <c r="A690" s="3">
        <v>710309</v>
      </c>
      <c r="B690" s="3">
        <v>710785</v>
      </c>
      <c r="C690" t="s">
        <v>0</v>
      </c>
      <c r="D690">
        <v>158</v>
      </c>
      <c r="E690">
        <v>15676582</v>
      </c>
      <c r="F690" t="s">
        <v>1539</v>
      </c>
      <c r="G690" t="s">
        <v>1540</v>
      </c>
      <c r="H690" t="s">
        <v>0</v>
      </c>
      <c r="I690" t="s">
        <v>1541</v>
      </c>
      <c r="J690" t="s">
        <v>5263</v>
      </c>
      <c r="K690" t="s">
        <v>4563</v>
      </c>
      <c r="L690">
        <f t="shared" si="56"/>
        <v>0</v>
      </c>
      <c r="M690">
        <f t="shared" si="57"/>
        <v>0</v>
      </c>
      <c r="N690">
        <f t="shared" si="58"/>
        <v>710309</v>
      </c>
      <c r="O690">
        <f t="shared" si="59"/>
        <v>710785</v>
      </c>
      <c r="U690" s="4">
        <f t="shared" si="55"/>
        <v>159</v>
      </c>
    </row>
    <row r="691" spans="1:21" ht="15.75">
      <c r="A691" s="3">
        <v>710833</v>
      </c>
      <c r="B691" s="3">
        <v>711156</v>
      </c>
      <c r="C691" t="s">
        <v>0</v>
      </c>
      <c r="D691">
        <v>107</v>
      </c>
      <c r="E691">
        <v>15676583</v>
      </c>
      <c r="F691" t="s">
        <v>0</v>
      </c>
      <c r="G691" t="s">
        <v>1542</v>
      </c>
      <c r="H691" t="s">
        <v>0</v>
      </c>
      <c r="I691" t="s">
        <v>1543</v>
      </c>
      <c r="J691" t="s">
        <v>5263</v>
      </c>
      <c r="K691" t="s">
        <v>4179</v>
      </c>
      <c r="L691">
        <f t="shared" si="56"/>
        <v>0</v>
      </c>
      <c r="M691">
        <f t="shared" si="57"/>
        <v>0</v>
      </c>
      <c r="N691">
        <f t="shared" si="58"/>
        <v>710833</v>
      </c>
      <c r="O691">
        <f t="shared" si="59"/>
        <v>711156</v>
      </c>
      <c r="U691" s="4">
        <f t="shared" si="55"/>
        <v>108</v>
      </c>
    </row>
    <row r="692" spans="1:21" ht="15.75">
      <c r="A692" s="3">
        <v>711323</v>
      </c>
      <c r="B692" s="3">
        <v>712042</v>
      </c>
      <c r="C692" t="s">
        <v>11</v>
      </c>
      <c r="D692">
        <v>239</v>
      </c>
      <c r="E692">
        <v>15676584</v>
      </c>
      <c r="F692" t="s">
        <v>1544</v>
      </c>
      <c r="G692" t="s">
        <v>1545</v>
      </c>
      <c r="H692" t="s">
        <v>0</v>
      </c>
      <c r="I692" t="s">
        <v>1546</v>
      </c>
      <c r="J692" t="s">
        <v>5263</v>
      </c>
      <c r="K692" t="s">
        <v>4564</v>
      </c>
      <c r="L692">
        <f t="shared" si="56"/>
        <v>711323</v>
      </c>
      <c r="M692">
        <f t="shared" si="57"/>
        <v>712042</v>
      </c>
      <c r="N692">
        <f t="shared" si="58"/>
        <v>0</v>
      </c>
      <c r="O692">
        <f t="shared" si="59"/>
        <v>0</v>
      </c>
      <c r="U692" s="4">
        <f t="shared" si="55"/>
        <v>240</v>
      </c>
    </row>
    <row r="693" spans="1:21" ht="15.75">
      <c r="A693" s="3">
        <v>712039</v>
      </c>
      <c r="B693" s="3">
        <v>713013</v>
      </c>
      <c r="C693" t="s">
        <v>11</v>
      </c>
      <c r="D693">
        <v>324</v>
      </c>
      <c r="E693">
        <v>15676585</v>
      </c>
      <c r="F693" t="s">
        <v>1547</v>
      </c>
      <c r="G693" t="s">
        <v>1548</v>
      </c>
      <c r="H693" t="s">
        <v>0</v>
      </c>
      <c r="I693" t="s">
        <v>1549</v>
      </c>
      <c r="J693" t="s">
        <v>5263</v>
      </c>
      <c r="K693" t="s">
        <v>4565</v>
      </c>
      <c r="L693">
        <f t="shared" si="56"/>
        <v>712039</v>
      </c>
      <c r="M693">
        <f t="shared" si="57"/>
        <v>713013</v>
      </c>
      <c r="N693">
        <f t="shared" si="58"/>
        <v>0</v>
      </c>
      <c r="O693">
        <f t="shared" si="59"/>
        <v>0</v>
      </c>
      <c r="U693" s="4">
        <f t="shared" si="55"/>
        <v>325</v>
      </c>
    </row>
    <row r="694" spans="1:21" ht="15.75">
      <c r="A694" s="3">
        <v>714856</v>
      </c>
      <c r="B694" s="3">
        <v>715482</v>
      </c>
      <c r="C694" t="s">
        <v>0</v>
      </c>
      <c r="D694">
        <v>208</v>
      </c>
      <c r="E694">
        <v>15676586</v>
      </c>
      <c r="F694" t="s">
        <v>1550</v>
      </c>
      <c r="G694" t="s">
        <v>1551</v>
      </c>
      <c r="H694" t="s">
        <v>0</v>
      </c>
      <c r="I694" t="s">
        <v>1552</v>
      </c>
      <c r="J694" t="s">
        <v>5263</v>
      </c>
      <c r="K694" t="s">
        <v>4566</v>
      </c>
      <c r="L694">
        <f t="shared" si="56"/>
        <v>0</v>
      </c>
      <c r="M694">
        <f t="shared" si="57"/>
        <v>0</v>
      </c>
      <c r="N694">
        <f t="shared" si="58"/>
        <v>714856</v>
      </c>
      <c r="O694">
        <f t="shared" si="59"/>
        <v>715482</v>
      </c>
      <c r="U694" s="4">
        <f t="shared" si="55"/>
        <v>209</v>
      </c>
    </row>
    <row r="695" spans="1:21" ht="15.75">
      <c r="A695" s="3">
        <v>715541</v>
      </c>
      <c r="B695" s="3">
        <v>716032</v>
      </c>
      <c r="C695" t="s">
        <v>0</v>
      </c>
      <c r="D695">
        <v>163</v>
      </c>
      <c r="E695">
        <v>15676587</v>
      </c>
      <c r="F695" t="s">
        <v>1553</v>
      </c>
      <c r="G695" t="s">
        <v>1554</v>
      </c>
      <c r="H695" t="s">
        <v>0</v>
      </c>
      <c r="I695" t="s">
        <v>1555</v>
      </c>
      <c r="J695" t="s">
        <v>5263</v>
      </c>
      <c r="K695" t="s">
        <v>4567</v>
      </c>
      <c r="L695">
        <f t="shared" si="56"/>
        <v>0</v>
      </c>
      <c r="M695">
        <f t="shared" si="57"/>
        <v>0</v>
      </c>
      <c r="N695">
        <f t="shared" si="58"/>
        <v>715541</v>
      </c>
      <c r="O695">
        <f t="shared" si="59"/>
        <v>716032</v>
      </c>
      <c r="U695" s="4">
        <f t="shared" si="55"/>
        <v>164</v>
      </c>
    </row>
    <row r="696" spans="1:21" ht="15.75">
      <c r="A696" s="3">
        <v>716132</v>
      </c>
      <c r="B696" s="3">
        <v>717676</v>
      </c>
      <c r="C696" t="s">
        <v>0</v>
      </c>
      <c r="D696">
        <v>514</v>
      </c>
      <c r="E696">
        <v>15676588</v>
      </c>
      <c r="F696" t="s">
        <v>1556</v>
      </c>
      <c r="G696" t="s">
        <v>1557</v>
      </c>
      <c r="H696" t="s">
        <v>0</v>
      </c>
      <c r="I696" t="s">
        <v>1558</v>
      </c>
      <c r="J696" t="s">
        <v>5263</v>
      </c>
      <c r="K696" t="s">
        <v>4568</v>
      </c>
      <c r="L696">
        <f t="shared" si="56"/>
        <v>0</v>
      </c>
      <c r="M696">
        <f t="shared" si="57"/>
        <v>0</v>
      </c>
      <c r="N696">
        <f t="shared" si="58"/>
        <v>716132</v>
      </c>
      <c r="O696">
        <f t="shared" si="59"/>
        <v>717676</v>
      </c>
      <c r="U696" s="4">
        <f t="shared" si="55"/>
        <v>515</v>
      </c>
    </row>
    <row r="697" spans="1:21" ht="15.75">
      <c r="A697" s="3">
        <v>717989</v>
      </c>
      <c r="B697" s="3">
        <v>718486</v>
      </c>
      <c r="C697" t="s">
        <v>0</v>
      </c>
      <c r="D697">
        <v>165</v>
      </c>
      <c r="E697">
        <v>15676589</v>
      </c>
      <c r="F697" t="s">
        <v>0</v>
      </c>
      <c r="G697" t="s">
        <v>1559</v>
      </c>
      <c r="H697" t="s">
        <v>0</v>
      </c>
      <c r="I697" t="s">
        <v>1560</v>
      </c>
      <c r="J697" t="s">
        <v>5263</v>
      </c>
      <c r="K697" t="s">
        <v>4569</v>
      </c>
      <c r="L697">
        <f t="shared" si="56"/>
        <v>0</v>
      </c>
      <c r="M697">
        <f t="shared" si="57"/>
        <v>0</v>
      </c>
      <c r="N697">
        <f t="shared" si="58"/>
        <v>717989</v>
      </c>
      <c r="O697">
        <f t="shared" si="59"/>
        <v>718486</v>
      </c>
      <c r="U697" s="4">
        <f t="shared" si="55"/>
        <v>166</v>
      </c>
    </row>
    <row r="698" spans="1:21" ht="15.75">
      <c r="A698" s="3">
        <v>718479</v>
      </c>
      <c r="B698" s="3">
        <v>719477</v>
      </c>
      <c r="C698" t="s">
        <v>0</v>
      </c>
      <c r="D698">
        <v>332</v>
      </c>
      <c r="E698">
        <v>15676590</v>
      </c>
      <c r="F698" t="s">
        <v>1561</v>
      </c>
      <c r="G698" t="s">
        <v>1562</v>
      </c>
      <c r="H698" t="s">
        <v>0</v>
      </c>
      <c r="I698" t="s">
        <v>0</v>
      </c>
      <c r="J698" t="s">
        <v>5263</v>
      </c>
      <c r="K698" t="s">
        <v>4570</v>
      </c>
      <c r="L698">
        <f t="shared" si="56"/>
        <v>0</v>
      </c>
      <c r="M698">
        <f t="shared" si="57"/>
        <v>0</v>
      </c>
      <c r="N698">
        <f t="shared" si="58"/>
        <v>718479</v>
      </c>
      <c r="O698">
        <f t="shared" si="59"/>
        <v>719477</v>
      </c>
      <c r="U698" s="4">
        <f t="shared" si="55"/>
        <v>333</v>
      </c>
    </row>
    <row r="699" spans="1:21" ht="15.75">
      <c r="A699" s="3">
        <v>719490</v>
      </c>
      <c r="B699" s="3">
        <v>720764</v>
      </c>
      <c r="C699" t="s">
        <v>0</v>
      </c>
      <c r="D699">
        <v>424</v>
      </c>
      <c r="E699">
        <v>15676591</v>
      </c>
      <c r="F699" t="s">
        <v>1563</v>
      </c>
      <c r="G699" t="s">
        <v>1564</v>
      </c>
      <c r="H699" t="s">
        <v>0</v>
      </c>
      <c r="I699" t="s">
        <v>1565</v>
      </c>
      <c r="J699" t="s">
        <v>5263</v>
      </c>
      <c r="K699" t="s">
        <v>4571</v>
      </c>
      <c r="L699">
        <f t="shared" si="56"/>
        <v>0</v>
      </c>
      <c r="M699">
        <f t="shared" si="57"/>
        <v>0</v>
      </c>
      <c r="N699">
        <f t="shared" si="58"/>
        <v>719490</v>
      </c>
      <c r="O699">
        <f t="shared" si="59"/>
        <v>720764</v>
      </c>
      <c r="U699" s="4">
        <f t="shared" si="55"/>
        <v>425</v>
      </c>
    </row>
    <row r="700" spans="1:21" ht="15.75">
      <c r="A700" s="3">
        <v>720795</v>
      </c>
      <c r="B700" s="3">
        <v>721241</v>
      </c>
      <c r="C700" t="s">
        <v>0</v>
      </c>
      <c r="D700">
        <v>148</v>
      </c>
      <c r="E700">
        <v>15676592</v>
      </c>
      <c r="F700" t="s">
        <v>1566</v>
      </c>
      <c r="G700" t="s">
        <v>1567</v>
      </c>
      <c r="H700" t="s">
        <v>0</v>
      </c>
      <c r="I700" t="s">
        <v>0</v>
      </c>
      <c r="J700" t="s">
        <v>5263</v>
      </c>
      <c r="K700" t="s">
        <v>4572</v>
      </c>
      <c r="L700">
        <f t="shared" si="56"/>
        <v>0</v>
      </c>
      <c r="M700">
        <f t="shared" si="57"/>
        <v>0</v>
      </c>
      <c r="N700">
        <f t="shared" si="58"/>
        <v>720795</v>
      </c>
      <c r="O700">
        <f t="shared" si="59"/>
        <v>721241</v>
      </c>
      <c r="U700" s="4">
        <f t="shared" si="55"/>
        <v>149</v>
      </c>
    </row>
    <row r="701" spans="1:21" ht="15.75">
      <c r="A701" s="3">
        <v>721246</v>
      </c>
      <c r="B701" s="3">
        <v>721605</v>
      </c>
      <c r="C701" t="s">
        <v>0</v>
      </c>
      <c r="D701">
        <v>119</v>
      </c>
      <c r="E701">
        <v>15676593</v>
      </c>
      <c r="F701" t="s">
        <v>0</v>
      </c>
      <c r="G701" t="s">
        <v>1568</v>
      </c>
      <c r="H701" t="s">
        <v>0</v>
      </c>
      <c r="I701" t="s">
        <v>0</v>
      </c>
      <c r="J701" t="s">
        <v>5263</v>
      </c>
      <c r="K701" t="s">
        <v>4179</v>
      </c>
      <c r="L701">
        <f t="shared" si="56"/>
        <v>0</v>
      </c>
      <c r="M701">
        <f t="shared" si="57"/>
        <v>0</v>
      </c>
      <c r="N701">
        <f t="shared" si="58"/>
        <v>721246</v>
      </c>
      <c r="O701">
        <f t="shared" si="59"/>
        <v>721605</v>
      </c>
      <c r="U701" s="4">
        <f t="shared" si="55"/>
        <v>120</v>
      </c>
    </row>
    <row r="702" spans="1:21" ht="15.75">
      <c r="A702" s="3">
        <v>721678</v>
      </c>
      <c r="B702" s="3">
        <v>722406</v>
      </c>
      <c r="C702" t="s">
        <v>0</v>
      </c>
      <c r="D702">
        <v>242</v>
      </c>
      <c r="E702">
        <v>15676594</v>
      </c>
      <c r="F702" t="s">
        <v>0</v>
      </c>
      <c r="G702" t="s">
        <v>1569</v>
      </c>
      <c r="H702" t="s">
        <v>0</v>
      </c>
      <c r="I702" t="s">
        <v>1570</v>
      </c>
      <c r="J702" t="s">
        <v>5263</v>
      </c>
      <c r="K702" t="s">
        <v>4573</v>
      </c>
      <c r="L702">
        <f t="shared" si="56"/>
        <v>0</v>
      </c>
      <c r="M702">
        <f t="shared" si="57"/>
        <v>0</v>
      </c>
      <c r="N702">
        <f t="shared" si="58"/>
        <v>721678</v>
      </c>
      <c r="O702">
        <f t="shared" si="59"/>
        <v>722406</v>
      </c>
      <c r="U702" s="4">
        <f t="shared" si="55"/>
        <v>243</v>
      </c>
    </row>
    <row r="703" spans="1:21" ht="15.75">
      <c r="A703" s="3">
        <v>722579</v>
      </c>
      <c r="B703" s="3">
        <v>723358</v>
      </c>
      <c r="C703" t="s">
        <v>0</v>
      </c>
      <c r="D703">
        <v>259</v>
      </c>
      <c r="E703">
        <v>15676595</v>
      </c>
      <c r="F703" t="s">
        <v>1571</v>
      </c>
      <c r="G703" t="s">
        <v>1572</v>
      </c>
      <c r="H703" t="s">
        <v>0</v>
      </c>
      <c r="I703" t="s">
        <v>301</v>
      </c>
      <c r="J703" t="s">
        <v>5263</v>
      </c>
      <c r="K703" t="s">
        <v>4574</v>
      </c>
      <c r="L703">
        <f t="shared" si="56"/>
        <v>0</v>
      </c>
      <c r="M703">
        <f t="shared" si="57"/>
        <v>0</v>
      </c>
      <c r="N703">
        <f t="shared" si="58"/>
        <v>722579</v>
      </c>
      <c r="O703">
        <f t="shared" si="59"/>
        <v>723358</v>
      </c>
      <c r="U703" s="4">
        <f t="shared" si="55"/>
        <v>260</v>
      </c>
    </row>
    <row r="704" spans="1:21" ht="15.75">
      <c r="A704" s="3">
        <v>723555</v>
      </c>
      <c r="B704" s="3">
        <v>724244</v>
      </c>
      <c r="C704" t="s">
        <v>11</v>
      </c>
      <c r="D704">
        <v>229</v>
      </c>
      <c r="E704">
        <v>15676596</v>
      </c>
      <c r="F704" t="s">
        <v>0</v>
      </c>
      <c r="G704" t="s">
        <v>1573</v>
      </c>
      <c r="H704" t="s">
        <v>0</v>
      </c>
      <c r="I704" t="s">
        <v>1574</v>
      </c>
      <c r="J704" t="s">
        <v>5263</v>
      </c>
      <c r="K704" t="s">
        <v>4179</v>
      </c>
      <c r="L704">
        <f t="shared" si="56"/>
        <v>723555</v>
      </c>
      <c r="M704">
        <f t="shared" si="57"/>
        <v>724244</v>
      </c>
      <c r="N704">
        <f t="shared" si="58"/>
        <v>0</v>
      </c>
      <c r="O704">
        <f t="shared" si="59"/>
        <v>0</v>
      </c>
      <c r="U704" s="4">
        <f t="shared" si="55"/>
        <v>230</v>
      </c>
    </row>
    <row r="705" spans="1:21" ht="15.75">
      <c r="A705" s="3">
        <v>724327</v>
      </c>
      <c r="B705" s="3">
        <v>725529</v>
      </c>
      <c r="C705" t="s">
        <v>11</v>
      </c>
      <c r="D705">
        <v>400</v>
      </c>
      <c r="E705">
        <v>15676597</v>
      </c>
      <c r="F705" t="s">
        <v>1575</v>
      </c>
      <c r="G705" t="s">
        <v>1576</v>
      </c>
      <c r="H705" t="s">
        <v>0</v>
      </c>
      <c r="I705" t="s">
        <v>1577</v>
      </c>
      <c r="J705" t="s">
        <v>5263</v>
      </c>
      <c r="K705" t="s">
        <v>4575</v>
      </c>
      <c r="L705">
        <f t="shared" si="56"/>
        <v>724327</v>
      </c>
      <c r="M705">
        <f t="shared" si="57"/>
        <v>725529</v>
      </c>
      <c r="N705">
        <f t="shared" si="58"/>
        <v>0</v>
      </c>
      <c r="O705">
        <f t="shared" si="59"/>
        <v>0</v>
      </c>
      <c r="U705" s="4">
        <f t="shared" si="55"/>
        <v>401</v>
      </c>
    </row>
    <row r="706" spans="1:21" ht="15.75">
      <c r="A706" s="3">
        <v>725708</v>
      </c>
      <c r="B706" s="3">
        <v>731155</v>
      </c>
      <c r="C706" t="s">
        <v>0</v>
      </c>
      <c r="D706">
        <v>1815</v>
      </c>
      <c r="E706">
        <v>15676598</v>
      </c>
      <c r="F706" t="s">
        <v>1578</v>
      </c>
      <c r="G706" t="s">
        <v>1579</v>
      </c>
      <c r="H706" t="s">
        <v>0</v>
      </c>
      <c r="I706" t="s">
        <v>1580</v>
      </c>
      <c r="J706" t="s">
        <v>5263</v>
      </c>
      <c r="K706" t="s">
        <v>4576</v>
      </c>
      <c r="L706">
        <f t="shared" si="56"/>
        <v>0</v>
      </c>
      <c r="M706">
        <f t="shared" si="57"/>
        <v>0</v>
      </c>
      <c r="N706">
        <f t="shared" si="58"/>
        <v>725708</v>
      </c>
      <c r="O706">
        <f t="shared" si="59"/>
        <v>731155</v>
      </c>
      <c r="U706" s="4">
        <f t="shared" si="55"/>
        <v>1816</v>
      </c>
    </row>
    <row r="707" spans="1:21" ht="15.75">
      <c r="A707" s="3">
        <v>732566</v>
      </c>
      <c r="B707" s="3">
        <v>734641</v>
      </c>
      <c r="C707" t="s">
        <v>11</v>
      </c>
      <c r="D707">
        <v>691</v>
      </c>
      <c r="E707">
        <v>15676600</v>
      </c>
      <c r="F707" t="s">
        <v>1581</v>
      </c>
      <c r="G707" t="s">
        <v>1582</v>
      </c>
      <c r="H707" t="s">
        <v>0</v>
      </c>
      <c r="I707" t="s">
        <v>1583</v>
      </c>
      <c r="J707" t="s">
        <v>5263</v>
      </c>
      <c r="K707" t="s">
        <v>4349</v>
      </c>
      <c r="L707">
        <f t="shared" si="56"/>
        <v>732566</v>
      </c>
      <c r="M707">
        <f t="shared" si="57"/>
        <v>734641</v>
      </c>
      <c r="N707">
        <f t="shared" si="58"/>
        <v>0</v>
      </c>
      <c r="O707">
        <f t="shared" si="59"/>
        <v>0</v>
      </c>
      <c r="U707" s="4">
        <f t="shared" ref="U707:U770" si="60">(B707-A707+1)/3</f>
        <v>692</v>
      </c>
    </row>
    <row r="708" spans="1:21" ht="15.75">
      <c r="A708" s="3">
        <v>734869</v>
      </c>
      <c r="B708" s="3">
        <v>735672</v>
      </c>
      <c r="C708" t="s">
        <v>0</v>
      </c>
      <c r="D708">
        <v>267</v>
      </c>
      <c r="E708">
        <v>15676601</v>
      </c>
      <c r="F708" t="s">
        <v>1584</v>
      </c>
      <c r="G708" t="s">
        <v>1585</v>
      </c>
      <c r="H708" t="s">
        <v>0</v>
      </c>
      <c r="I708" t="s">
        <v>1586</v>
      </c>
      <c r="J708" t="s">
        <v>5263</v>
      </c>
      <c r="K708" t="s">
        <v>4577</v>
      </c>
      <c r="L708">
        <f t="shared" si="56"/>
        <v>0</v>
      </c>
      <c r="M708">
        <f t="shared" si="57"/>
        <v>0</v>
      </c>
      <c r="N708">
        <f t="shared" si="58"/>
        <v>734869</v>
      </c>
      <c r="O708">
        <f t="shared" si="59"/>
        <v>735672</v>
      </c>
      <c r="U708" s="4">
        <f t="shared" si="60"/>
        <v>268</v>
      </c>
    </row>
    <row r="709" spans="1:21" ht="15.75">
      <c r="A709" s="3">
        <v>735671</v>
      </c>
      <c r="B709" s="3">
        <v>736795</v>
      </c>
      <c r="C709" t="s">
        <v>11</v>
      </c>
      <c r="D709">
        <v>374</v>
      </c>
      <c r="E709">
        <v>15676602</v>
      </c>
      <c r="F709" t="s">
        <v>1587</v>
      </c>
      <c r="G709" t="s">
        <v>1588</v>
      </c>
      <c r="H709" t="s">
        <v>0</v>
      </c>
      <c r="I709" t="s">
        <v>602</v>
      </c>
      <c r="J709" t="s">
        <v>5263</v>
      </c>
      <c r="K709" t="s">
        <v>4578</v>
      </c>
      <c r="L709">
        <f t="shared" si="56"/>
        <v>735671</v>
      </c>
      <c r="M709">
        <f t="shared" si="57"/>
        <v>736795</v>
      </c>
      <c r="N709">
        <f t="shared" si="58"/>
        <v>0</v>
      </c>
      <c r="O709">
        <f t="shared" si="59"/>
        <v>0</v>
      </c>
      <c r="U709" s="4">
        <f t="shared" si="60"/>
        <v>375</v>
      </c>
    </row>
    <row r="710" spans="1:21" ht="15.75">
      <c r="A710" s="3">
        <v>736948</v>
      </c>
      <c r="B710" s="3">
        <v>737895</v>
      </c>
      <c r="C710" t="s">
        <v>0</v>
      </c>
      <c r="D710">
        <v>315</v>
      </c>
      <c r="E710">
        <v>15676603</v>
      </c>
      <c r="F710" t="s">
        <v>0</v>
      </c>
      <c r="G710" t="s">
        <v>1589</v>
      </c>
      <c r="H710" t="s">
        <v>0</v>
      </c>
      <c r="I710" t="s">
        <v>1590</v>
      </c>
      <c r="J710" t="s">
        <v>5263</v>
      </c>
      <c r="K710" t="s">
        <v>4579</v>
      </c>
      <c r="L710">
        <f t="shared" si="56"/>
        <v>0</v>
      </c>
      <c r="M710">
        <f t="shared" si="57"/>
        <v>0</v>
      </c>
      <c r="N710">
        <f t="shared" si="58"/>
        <v>736948</v>
      </c>
      <c r="O710">
        <f t="shared" si="59"/>
        <v>737895</v>
      </c>
      <c r="U710" s="4">
        <f t="shared" si="60"/>
        <v>316</v>
      </c>
    </row>
    <row r="711" spans="1:21" ht="15.75">
      <c r="A711" s="3">
        <v>738455</v>
      </c>
      <c r="B711" s="3">
        <v>739234</v>
      </c>
      <c r="C711" t="s">
        <v>11</v>
      </c>
      <c r="D711">
        <v>259</v>
      </c>
      <c r="E711">
        <v>15676604</v>
      </c>
      <c r="F711" t="s">
        <v>0</v>
      </c>
      <c r="G711" t="s">
        <v>1591</v>
      </c>
      <c r="H711" t="s">
        <v>0</v>
      </c>
      <c r="I711" t="s">
        <v>1592</v>
      </c>
      <c r="J711" t="s">
        <v>5263</v>
      </c>
      <c r="K711" t="s">
        <v>4179</v>
      </c>
      <c r="L711">
        <f t="shared" si="56"/>
        <v>738455</v>
      </c>
      <c r="M711">
        <f t="shared" si="57"/>
        <v>739234</v>
      </c>
      <c r="N711">
        <f t="shared" si="58"/>
        <v>0</v>
      </c>
      <c r="O711">
        <f t="shared" si="59"/>
        <v>0</v>
      </c>
      <c r="U711" s="4">
        <f t="shared" si="60"/>
        <v>260</v>
      </c>
    </row>
    <row r="712" spans="1:21" ht="15.75">
      <c r="A712" s="3">
        <v>739286</v>
      </c>
      <c r="B712" s="3">
        <v>739765</v>
      </c>
      <c r="C712" t="s">
        <v>11</v>
      </c>
      <c r="D712">
        <v>159</v>
      </c>
      <c r="E712">
        <v>15676605</v>
      </c>
      <c r="F712" t="s">
        <v>0</v>
      </c>
      <c r="G712" t="s">
        <v>1593</v>
      </c>
      <c r="H712" t="s">
        <v>0</v>
      </c>
      <c r="I712" t="s">
        <v>1594</v>
      </c>
      <c r="J712" t="s">
        <v>5263</v>
      </c>
      <c r="K712" t="s">
        <v>4580</v>
      </c>
      <c r="L712">
        <f t="shared" si="56"/>
        <v>739286</v>
      </c>
      <c r="M712">
        <f t="shared" si="57"/>
        <v>739765</v>
      </c>
      <c r="N712">
        <f t="shared" si="58"/>
        <v>0</v>
      </c>
      <c r="O712">
        <f t="shared" si="59"/>
        <v>0</v>
      </c>
      <c r="U712" s="4">
        <f t="shared" si="60"/>
        <v>160</v>
      </c>
    </row>
    <row r="713" spans="1:21" ht="15.75">
      <c r="A713" s="3">
        <v>739767</v>
      </c>
      <c r="B713" s="3">
        <v>740765</v>
      </c>
      <c r="C713" t="s">
        <v>11</v>
      </c>
      <c r="D713">
        <v>332</v>
      </c>
      <c r="E713">
        <v>15676606</v>
      </c>
      <c r="F713" t="s">
        <v>1595</v>
      </c>
      <c r="G713" t="s">
        <v>1596</v>
      </c>
      <c r="H713" t="s">
        <v>0</v>
      </c>
      <c r="I713" t="s">
        <v>1597</v>
      </c>
      <c r="J713" t="s">
        <v>5263</v>
      </c>
      <c r="K713" t="s">
        <v>4581</v>
      </c>
      <c r="L713">
        <f t="shared" ref="L713:L776" si="61">IF(C713="+",A713,0)</f>
        <v>739767</v>
      </c>
      <c r="M713">
        <f t="shared" ref="M713:M776" si="62">IF(C713="+",B713,0)</f>
        <v>740765</v>
      </c>
      <c r="N713">
        <f t="shared" ref="N713:N776" si="63">IF(C713="-",A713,0)</f>
        <v>0</v>
      </c>
      <c r="O713">
        <f t="shared" ref="O713:O776" si="64">IF(C713="-",B713,0)</f>
        <v>0</v>
      </c>
      <c r="U713" s="4">
        <f t="shared" si="60"/>
        <v>333</v>
      </c>
    </row>
    <row r="714" spans="1:21" ht="15.75">
      <c r="A714" s="3">
        <v>740886</v>
      </c>
      <c r="B714" s="3">
        <v>741305</v>
      </c>
      <c r="C714" t="s">
        <v>11</v>
      </c>
      <c r="D714">
        <v>139</v>
      </c>
      <c r="E714">
        <v>15676607</v>
      </c>
      <c r="F714" t="s">
        <v>0</v>
      </c>
      <c r="G714" t="s">
        <v>1598</v>
      </c>
      <c r="H714" t="s">
        <v>0</v>
      </c>
      <c r="I714" t="s">
        <v>0</v>
      </c>
      <c r="J714" t="s">
        <v>5263</v>
      </c>
      <c r="K714" t="s">
        <v>4179</v>
      </c>
      <c r="L714">
        <f t="shared" si="61"/>
        <v>740886</v>
      </c>
      <c r="M714">
        <f t="shared" si="62"/>
        <v>741305</v>
      </c>
      <c r="N714">
        <f t="shared" si="63"/>
        <v>0</v>
      </c>
      <c r="O714">
        <f t="shared" si="64"/>
        <v>0</v>
      </c>
      <c r="U714" s="4">
        <f t="shared" si="60"/>
        <v>140</v>
      </c>
    </row>
    <row r="715" spans="1:21" ht="15.75">
      <c r="A715" s="3">
        <v>741330</v>
      </c>
      <c r="B715" s="3">
        <v>741896</v>
      </c>
      <c r="C715" t="s">
        <v>11</v>
      </c>
      <c r="D715">
        <v>188</v>
      </c>
      <c r="E715">
        <v>15676608</v>
      </c>
      <c r="F715" t="s">
        <v>0</v>
      </c>
      <c r="G715" t="s">
        <v>1599</v>
      </c>
      <c r="H715" t="s">
        <v>0</v>
      </c>
      <c r="I715" t="s">
        <v>1600</v>
      </c>
      <c r="J715" t="s">
        <v>5263</v>
      </c>
      <c r="K715" t="s">
        <v>4179</v>
      </c>
      <c r="L715">
        <f t="shared" si="61"/>
        <v>741330</v>
      </c>
      <c r="M715">
        <f t="shared" si="62"/>
        <v>741896</v>
      </c>
      <c r="N715">
        <f t="shared" si="63"/>
        <v>0</v>
      </c>
      <c r="O715">
        <f t="shared" si="64"/>
        <v>0</v>
      </c>
      <c r="U715" s="4">
        <f t="shared" si="60"/>
        <v>189</v>
      </c>
    </row>
    <row r="716" spans="1:21" ht="15.75">
      <c r="A716" s="3">
        <v>741980</v>
      </c>
      <c r="B716" s="3">
        <v>742864</v>
      </c>
      <c r="C716" t="s">
        <v>0</v>
      </c>
      <c r="D716">
        <v>294</v>
      </c>
      <c r="E716">
        <v>15676609</v>
      </c>
      <c r="F716" t="s">
        <v>0</v>
      </c>
      <c r="G716" t="s">
        <v>1601</v>
      </c>
      <c r="H716" t="s">
        <v>0</v>
      </c>
      <c r="I716" t="s">
        <v>1602</v>
      </c>
      <c r="J716" t="s">
        <v>5263</v>
      </c>
      <c r="K716" t="s">
        <v>4179</v>
      </c>
      <c r="L716">
        <f t="shared" si="61"/>
        <v>0</v>
      </c>
      <c r="M716">
        <f t="shared" si="62"/>
        <v>0</v>
      </c>
      <c r="N716">
        <f t="shared" si="63"/>
        <v>741980</v>
      </c>
      <c r="O716">
        <f t="shared" si="64"/>
        <v>742864</v>
      </c>
      <c r="U716" s="4">
        <f t="shared" si="60"/>
        <v>295</v>
      </c>
    </row>
    <row r="717" spans="1:21" ht="15.75">
      <c r="A717" s="3">
        <v>743348</v>
      </c>
      <c r="B717" s="3">
        <v>744220</v>
      </c>
      <c r="C717" t="s">
        <v>0</v>
      </c>
      <c r="D717">
        <v>290</v>
      </c>
      <c r="E717">
        <v>15676610</v>
      </c>
      <c r="F717" t="s">
        <v>1603</v>
      </c>
      <c r="G717" t="s">
        <v>1604</v>
      </c>
      <c r="H717" t="s">
        <v>0</v>
      </c>
      <c r="I717" t="s">
        <v>1605</v>
      </c>
      <c r="J717" t="s">
        <v>5263</v>
      </c>
      <c r="K717" t="s">
        <v>4582</v>
      </c>
      <c r="L717">
        <f t="shared" si="61"/>
        <v>0</v>
      </c>
      <c r="M717">
        <f t="shared" si="62"/>
        <v>0</v>
      </c>
      <c r="N717">
        <f t="shared" si="63"/>
        <v>743348</v>
      </c>
      <c r="O717">
        <f t="shared" si="64"/>
        <v>744220</v>
      </c>
      <c r="U717" s="4">
        <f t="shared" si="60"/>
        <v>291</v>
      </c>
    </row>
    <row r="718" spans="1:21" ht="15.75">
      <c r="A718" s="3">
        <v>744476</v>
      </c>
      <c r="B718" s="3">
        <v>746050</v>
      </c>
      <c r="C718" t="s">
        <v>0</v>
      </c>
      <c r="D718">
        <v>524</v>
      </c>
      <c r="E718">
        <v>15676611</v>
      </c>
      <c r="F718" t="s">
        <v>1606</v>
      </c>
      <c r="G718" t="s">
        <v>1607</v>
      </c>
      <c r="H718" t="s">
        <v>0</v>
      </c>
      <c r="I718" t="s">
        <v>1608</v>
      </c>
      <c r="J718" t="s">
        <v>5263</v>
      </c>
      <c r="K718" t="s">
        <v>4583</v>
      </c>
      <c r="L718">
        <f t="shared" si="61"/>
        <v>0</v>
      </c>
      <c r="M718">
        <f t="shared" si="62"/>
        <v>0</v>
      </c>
      <c r="N718">
        <f t="shared" si="63"/>
        <v>744476</v>
      </c>
      <c r="O718">
        <f t="shared" si="64"/>
        <v>746050</v>
      </c>
      <c r="U718" s="4">
        <f t="shared" si="60"/>
        <v>525</v>
      </c>
    </row>
    <row r="719" spans="1:21" ht="15.75">
      <c r="A719" s="3">
        <v>747005</v>
      </c>
      <c r="B719" s="3">
        <v>747325</v>
      </c>
      <c r="C719" t="s">
        <v>11</v>
      </c>
      <c r="D719">
        <v>106</v>
      </c>
      <c r="E719">
        <v>15676613</v>
      </c>
      <c r="F719" t="s">
        <v>0</v>
      </c>
      <c r="G719" t="s">
        <v>1609</v>
      </c>
      <c r="H719" t="s">
        <v>0</v>
      </c>
      <c r="I719" t="s">
        <v>1610</v>
      </c>
      <c r="J719" t="s">
        <v>5263</v>
      </c>
      <c r="K719" t="s">
        <v>4179</v>
      </c>
      <c r="L719">
        <f t="shared" si="61"/>
        <v>747005</v>
      </c>
      <c r="M719">
        <f t="shared" si="62"/>
        <v>747325</v>
      </c>
      <c r="N719">
        <f t="shared" si="63"/>
        <v>0</v>
      </c>
      <c r="O719">
        <f t="shared" si="64"/>
        <v>0</v>
      </c>
      <c r="U719" s="4">
        <f t="shared" si="60"/>
        <v>107</v>
      </c>
    </row>
    <row r="720" spans="1:21" ht="15.75">
      <c r="A720" s="3">
        <v>747478</v>
      </c>
      <c r="B720" s="3">
        <v>747768</v>
      </c>
      <c r="C720" t="s">
        <v>11</v>
      </c>
      <c r="D720">
        <v>96</v>
      </c>
      <c r="E720">
        <v>15676614</v>
      </c>
      <c r="F720" t="s">
        <v>0</v>
      </c>
      <c r="G720" t="s">
        <v>1611</v>
      </c>
      <c r="H720" t="s">
        <v>0</v>
      </c>
      <c r="I720" t="s">
        <v>1610</v>
      </c>
      <c r="J720" t="s">
        <v>5263</v>
      </c>
      <c r="K720" t="s">
        <v>4179</v>
      </c>
      <c r="L720">
        <f t="shared" si="61"/>
        <v>747478</v>
      </c>
      <c r="M720">
        <f t="shared" si="62"/>
        <v>747768</v>
      </c>
      <c r="N720">
        <f t="shared" si="63"/>
        <v>0</v>
      </c>
      <c r="O720">
        <f t="shared" si="64"/>
        <v>0</v>
      </c>
      <c r="U720" s="4">
        <f t="shared" si="60"/>
        <v>97</v>
      </c>
    </row>
    <row r="721" spans="1:21" ht="15.75">
      <c r="A721" s="3">
        <v>747831</v>
      </c>
      <c r="B721" s="3">
        <v>748247</v>
      </c>
      <c r="C721" t="s">
        <v>0</v>
      </c>
      <c r="D721">
        <v>138</v>
      </c>
      <c r="E721">
        <v>15676615</v>
      </c>
      <c r="F721" t="s">
        <v>0</v>
      </c>
      <c r="G721" t="s">
        <v>1612</v>
      </c>
      <c r="H721" t="s">
        <v>0</v>
      </c>
      <c r="I721" t="s">
        <v>1613</v>
      </c>
      <c r="J721" t="s">
        <v>5263</v>
      </c>
      <c r="K721" t="s">
        <v>4584</v>
      </c>
      <c r="L721">
        <f t="shared" si="61"/>
        <v>0</v>
      </c>
      <c r="M721">
        <f t="shared" si="62"/>
        <v>0</v>
      </c>
      <c r="N721">
        <f t="shared" si="63"/>
        <v>747831</v>
      </c>
      <c r="O721">
        <f t="shared" si="64"/>
        <v>748247</v>
      </c>
      <c r="U721" s="4">
        <f t="shared" si="60"/>
        <v>139</v>
      </c>
    </row>
    <row r="722" spans="1:21" ht="15.75">
      <c r="A722" s="3">
        <v>748528</v>
      </c>
      <c r="B722" s="3">
        <v>749610</v>
      </c>
      <c r="C722" t="s">
        <v>0</v>
      </c>
      <c r="D722">
        <v>360</v>
      </c>
      <c r="E722">
        <v>15676616</v>
      </c>
      <c r="F722" t="s">
        <v>1614</v>
      </c>
      <c r="G722" t="s">
        <v>1615</v>
      </c>
      <c r="H722" t="s">
        <v>0</v>
      </c>
      <c r="I722" t="s">
        <v>1616</v>
      </c>
      <c r="J722" t="s">
        <v>5263</v>
      </c>
      <c r="K722" t="s">
        <v>4585</v>
      </c>
      <c r="L722">
        <f t="shared" si="61"/>
        <v>0</v>
      </c>
      <c r="M722">
        <f t="shared" si="62"/>
        <v>0</v>
      </c>
      <c r="N722">
        <f t="shared" si="63"/>
        <v>748528</v>
      </c>
      <c r="O722">
        <f t="shared" si="64"/>
        <v>749610</v>
      </c>
      <c r="U722" s="4">
        <f t="shared" si="60"/>
        <v>361</v>
      </c>
    </row>
    <row r="723" spans="1:21" ht="15.75">
      <c r="A723" s="3">
        <v>749620</v>
      </c>
      <c r="B723" s="3">
        <v>750735</v>
      </c>
      <c r="C723" t="s">
        <v>0</v>
      </c>
      <c r="D723">
        <v>371</v>
      </c>
      <c r="E723">
        <v>15676617</v>
      </c>
      <c r="F723" t="s">
        <v>1617</v>
      </c>
      <c r="G723" t="s">
        <v>1618</v>
      </c>
      <c r="H723" t="s">
        <v>0</v>
      </c>
      <c r="I723" t="s">
        <v>1619</v>
      </c>
      <c r="J723" t="s">
        <v>5263</v>
      </c>
      <c r="K723" t="s">
        <v>4586</v>
      </c>
      <c r="L723">
        <f t="shared" si="61"/>
        <v>0</v>
      </c>
      <c r="M723">
        <f t="shared" si="62"/>
        <v>0</v>
      </c>
      <c r="N723">
        <f t="shared" si="63"/>
        <v>749620</v>
      </c>
      <c r="O723">
        <f t="shared" si="64"/>
        <v>750735</v>
      </c>
      <c r="U723" s="4">
        <f t="shared" si="60"/>
        <v>372</v>
      </c>
    </row>
    <row r="724" spans="1:21" ht="15.75">
      <c r="A724" s="3">
        <v>751043</v>
      </c>
      <c r="B724" s="3">
        <v>752956</v>
      </c>
      <c r="C724" t="s">
        <v>11</v>
      </c>
      <c r="D724">
        <v>637</v>
      </c>
      <c r="E724">
        <v>15676618</v>
      </c>
      <c r="F724" t="s">
        <v>1620</v>
      </c>
      <c r="G724" t="s">
        <v>1621</v>
      </c>
      <c r="H724" t="s">
        <v>0</v>
      </c>
      <c r="I724" t="s">
        <v>1622</v>
      </c>
      <c r="J724" t="s">
        <v>5263</v>
      </c>
      <c r="K724" t="s">
        <v>4587</v>
      </c>
      <c r="L724">
        <f t="shared" si="61"/>
        <v>751043</v>
      </c>
      <c r="M724">
        <f t="shared" si="62"/>
        <v>752956</v>
      </c>
      <c r="N724">
        <f t="shared" si="63"/>
        <v>0</v>
      </c>
      <c r="O724">
        <f t="shared" si="64"/>
        <v>0</v>
      </c>
      <c r="U724" s="4">
        <f t="shared" si="60"/>
        <v>638</v>
      </c>
    </row>
    <row r="725" spans="1:21" ht="15.75">
      <c r="A725" s="3">
        <v>753028</v>
      </c>
      <c r="B725" s="3">
        <v>753495</v>
      </c>
      <c r="C725" t="s">
        <v>11</v>
      </c>
      <c r="D725">
        <v>155</v>
      </c>
      <c r="E725">
        <v>15676619</v>
      </c>
      <c r="F725" t="s">
        <v>1623</v>
      </c>
      <c r="G725" t="s">
        <v>1624</v>
      </c>
      <c r="H725" t="s">
        <v>0</v>
      </c>
      <c r="I725" t="s">
        <v>1625</v>
      </c>
      <c r="J725" t="s">
        <v>5263</v>
      </c>
      <c r="K725" t="s">
        <v>4588</v>
      </c>
      <c r="L725">
        <f t="shared" si="61"/>
        <v>753028</v>
      </c>
      <c r="M725">
        <f t="shared" si="62"/>
        <v>753495</v>
      </c>
      <c r="N725">
        <f t="shared" si="63"/>
        <v>0</v>
      </c>
      <c r="O725">
        <f t="shared" si="64"/>
        <v>0</v>
      </c>
      <c r="U725" s="4">
        <f t="shared" si="60"/>
        <v>156</v>
      </c>
    </row>
    <row r="726" spans="1:21" ht="15.75">
      <c r="A726" s="3">
        <v>753642</v>
      </c>
      <c r="B726" s="3">
        <v>753839</v>
      </c>
      <c r="C726" t="s">
        <v>11</v>
      </c>
      <c r="D726">
        <v>65</v>
      </c>
      <c r="E726">
        <v>15676620</v>
      </c>
      <c r="F726" t="s">
        <v>1626</v>
      </c>
      <c r="G726" t="s">
        <v>1627</v>
      </c>
      <c r="H726" t="s">
        <v>0</v>
      </c>
      <c r="I726" t="s">
        <v>1628</v>
      </c>
      <c r="J726" t="s">
        <v>5263</v>
      </c>
      <c r="K726" t="s">
        <v>4589</v>
      </c>
      <c r="L726">
        <f t="shared" si="61"/>
        <v>753642</v>
      </c>
      <c r="M726">
        <f t="shared" si="62"/>
        <v>753839</v>
      </c>
      <c r="N726">
        <f t="shared" si="63"/>
        <v>0</v>
      </c>
      <c r="O726">
        <f t="shared" si="64"/>
        <v>0</v>
      </c>
      <c r="U726" s="4">
        <f t="shared" si="60"/>
        <v>66</v>
      </c>
    </row>
    <row r="727" spans="1:21" ht="15.75">
      <c r="A727" s="3">
        <v>753852</v>
      </c>
      <c r="B727" s="3">
        <v>754211</v>
      </c>
      <c r="C727" t="s">
        <v>11</v>
      </c>
      <c r="D727">
        <v>119</v>
      </c>
      <c r="E727">
        <v>15676621</v>
      </c>
      <c r="F727" t="s">
        <v>1629</v>
      </c>
      <c r="G727" t="s">
        <v>1630</v>
      </c>
      <c r="H727" t="s">
        <v>0</v>
      </c>
      <c r="I727" t="s">
        <v>1631</v>
      </c>
      <c r="J727" t="s">
        <v>5263</v>
      </c>
      <c r="K727" t="s">
        <v>4590</v>
      </c>
      <c r="L727">
        <f t="shared" si="61"/>
        <v>753852</v>
      </c>
      <c r="M727">
        <f t="shared" si="62"/>
        <v>754211</v>
      </c>
      <c r="N727">
        <f t="shared" si="63"/>
        <v>0</v>
      </c>
      <c r="O727">
        <f t="shared" si="64"/>
        <v>0</v>
      </c>
      <c r="U727" s="4">
        <f t="shared" si="60"/>
        <v>120</v>
      </c>
    </row>
    <row r="728" spans="1:21" ht="15.75">
      <c r="A728" s="3">
        <v>754557</v>
      </c>
      <c r="B728" s="3">
        <v>755549</v>
      </c>
      <c r="C728" t="s">
        <v>11</v>
      </c>
      <c r="D728">
        <v>330</v>
      </c>
      <c r="E728">
        <v>15676622</v>
      </c>
      <c r="F728" t="s">
        <v>1632</v>
      </c>
      <c r="G728" t="s">
        <v>1633</v>
      </c>
      <c r="H728" t="s">
        <v>0</v>
      </c>
      <c r="I728" t="s">
        <v>1634</v>
      </c>
      <c r="J728" t="s">
        <v>5263</v>
      </c>
      <c r="K728" t="s">
        <v>4591</v>
      </c>
      <c r="L728">
        <f t="shared" si="61"/>
        <v>754557</v>
      </c>
      <c r="M728">
        <f t="shared" si="62"/>
        <v>755549</v>
      </c>
      <c r="N728">
        <f t="shared" si="63"/>
        <v>0</v>
      </c>
      <c r="O728">
        <f t="shared" si="64"/>
        <v>0</v>
      </c>
      <c r="U728" s="4">
        <f t="shared" si="60"/>
        <v>331</v>
      </c>
    </row>
    <row r="729" spans="1:21" ht="15.75">
      <c r="A729" s="3">
        <v>755732</v>
      </c>
      <c r="B729" s="3">
        <v>756790</v>
      </c>
      <c r="C729" t="s">
        <v>11</v>
      </c>
      <c r="D729">
        <v>352</v>
      </c>
      <c r="E729">
        <v>15676623</v>
      </c>
      <c r="F729" t="s">
        <v>0</v>
      </c>
      <c r="G729" t="s">
        <v>1635</v>
      </c>
      <c r="H729" t="s">
        <v>0</v>
      </c>
      <c r="I729" t="s">
        <v>1636</v>
      </c>
      <c r="J729" t="s">
        <v>5263</v>
      </c>
      <c r="K729" t="s">
        <v>4592</v>
      </c>
      <c r="L729">
        <f t="shared" si="61"/>
        <v>755732</v>
      </c>
      <c r="M729">
        <f t="shared" si="62"/>
        <v>756790</v>
      </c>
      <c r="N729">
        <f t="shared" si="63"/>
        <v>0</v>
      </c>
      <c r="O729">
        <f t="shared" si="64"/>
        <v>0</v>
      </c>
      <c r="U729" s="4">
        <f t="shared" si="60"/>
        <v>353</v>
      </c>
    </row>
    <row r="730" spans="1:21" ht="15.75">
      <c r="A730" s="3">
        <v>756793</v>
      </c>
      <c r="B730" s="3">
        <v>758262</v>
      </c>
      <c r="C730" t="s">
        <v>11</v>
      </c>
      <c r="D730">
        <v>489</v>
      </c>
      <c r="E730">
        <v>15676624</v>
      </c>
      <c r="F730" t="s">
        <v>0</v>
      </c>
      <c r="G730" t="s">
        <v>1637</v>
      </c>
      <c r="H730" t="s">
        <v>0</v>
      </c>
      <c r="I730" t="s">
        <v>0</v>
      </c>
      <c r="J730" t="s">
        <v>5263</v>
      </c>
      <c r="K730" t="s">
        <v>4593</v>
      </c>
      <c r="L730">
        <f t="shared" si="61"/>
        <v>756793</v>
      </c>
      <c r="M730">
        <f t="shared" si="62"/>
        <v>758262</v>
      </c>
      <c r="N730">
        <f t="shared" si="63"/>
        <v>0</v>
      </c>
      <c r="O730">
        <f t="shared" si="64"/>
        <v>0</v>
      </c>
      <c r="U730" s="4">
        <f t="shared" si="60"/>
        <v>490</v>
      </c>
    </row>
    <row r="731" spans="1:21" ht="15.75">
      <c r="A731" s="3">
        <v>758259</v>
      </c>
      <c r="B731" s="3">
        <v>758909</v>
      </c>
      <c r="C731" t="s">
        <v>11</v>
      </c>
      <c r="D731">
        <v>216</v>
      </c>
      <c r="E731">
        <v>15676625</v>
      </c>
      <c r="F731" t="s">
        <v>0</v>
      </c>
      <c r="G731" t="s">
        <v>1638</v>
      </c>
      <c r="H731" t="s">
        <v>0</v>
      </c>
      <c r="I731" t="s">
        <v>1639</v>
      </c>
      <c r="J731" t="s">
        <v>5263</v>
      </c>
      <c r="K731" t="s">
        <v>4594</v>
      </c>
      <c r="L731">
        <f t="shared" si="61"/>
        <v>758259</v>
      </c>
      <c r="M731">
        <f t="shared" si="62"/>
        <v>758909</v>
      </c>
      <c r="N731">
        <f t="shared" si="63"/>
        <v>0</v>
      </c>
      <c r="O731">
        <f t="shared" si="64"/>
        <v>0</v>
      </c>
      <c r="U731" s="4">
        <f t="shared" si="60"/>
        <v>217</v>
      </c>
    </row>
    <row r="732" spans="1:21" ht="15.75">
      <c r="A732" s="3">
        <v>758934</v>
      </c>
      <c r="B732" s="3">
        <v>761297</v>
      </c>
      <c r="C732" t="s">
        <v>11</v>
      </c>
      <c r="D732">
        <v>787</v>
      </c>
      <c r="E732">
        <v>15676626</v>
      </c>
      <c r="F732" t="s">
        <v>1640</v>
      </c>
      <c r="G732" t="s">
        <v>1641</v>
      </c>
      <c r="H732" t="s">
        <v>0</v>
      </c>
      <c r="I732" t="s">
        <v>1642</v>
      </c>
      <c r="J732" t="s">
        <v>5263</v>
      </c>
      <c r="K732" t="s">
        <v>4595</v>
      </c>
      <c r="L732">
        <f t="shared" si="61"/>
        <v>758934</v>
      </c>
      <c r="M732">
        <f t="shared" si="62"/>
        <v>761297</v>
      </c>
      <c r="N732">
        <f t="shared" si="63"/>
        <v>0</v>
      </c>
      <c r="O732">
        <f t="shared" si="64"/>
        <v>0</v>
      </c>
      <c r="U732" s="4">
        <f t="shared" si="60"/>
        <v>788</v>
      </c>
    </row>
    <row r="733" spans="1:21" ht="15.75">
      <c r="A733" s="3">
        <v>761371</v>
      </c>
      <c r="B733" s="3">
        <v>761673</v>
      </c>
      <c r="C733" t="s">
        <v>11</v>
      </c>
      <c r="D733">
        <v>100</v>
      </c>
      <c r="E733">
        <v>15676627</v>
      </c>
      <c r="F733" t="s">
        <v>1643</v>
      </c>
      <c r="G733" t="s">
        <v>1644</v>
      </c>
      <c r="H733" t="s">
        <v>0</v>
      </c>
      <c r="I733" t="s">
        <v>1645</v>
      </c>
      <c r="J733" t="s">
        <v>5263</v>
      </c>
      <c r="K733" t="s">
        <v>4596</v>
      </c>
      <c r="L733">
        <f t="shared" si="61"/>
        <v>761371</v>
      </c>
      <c r="M733">
        <f t="shared" si="62"/>
        <v>761673</v>
      </c>
      <c r="N733">
        <f t="shared" si="63"/>
        <v>0</v>
      </c>
      <c r="O733">
        <f t="shared" si="64"/>
        <v>0</v>
      </c>
      <c r="U733" s="4">
        <f t="shared" si="60"/>
        <v>101</v>
      </c>
    </row>
    <row r="734" spans="1:21" ht="15.75">
      <c r="A734" s="3">
        <v>762295</v>
      </c>
      <c r="B734" s="3">
        <v>762780</v>
      </c>
      <c r="C734" t="s">
        <v>11</v>
      </c>
      <c r="D734">
        <v>161</v>
      </c>
      <c r="E734">
        <v>15676628</v>
      </c>
      <c r="F734" t="s">
        <v>1646</v>
      </c>
      <c r="G734" t="s">
        <v>1647</v>
      </c>
      <c r="H734" t="s">
        <v>0</v>
      </c>
      <c r="I734" t="s">
        <v>1648</v>
      </c>
      <c r="J734" t="s">
        <v>5263</v>
      </c>
      <c r="K734" t="s">
        <v>4597</v>
      </c>
      <c r="L734">
        <f t="shared" si="61"/>
        <v>762295</v>
      </c>
      <c r="M734">
        <f t="shared" si="62"/>
        <v>762780</v>
      </c>
      <c r="N734">
        <f t="shared" si="63"/>
        <v>0</v>
      </c>
      <c r="O734">
        <f t="shared" si="64"/>
        <v>0</v>
      </c>
      <c r="U734" s="4">
        <f t="shared" si="60"/>
        <v>162</v>
      </c>
    </row>
    <row r="735" spans="1:21" ht="15.75">
      <c r="A735" s="3">
        <v>763040</v>
      </c>
      <c r="B735" s="3">
        <v>763267</v>
      </c>
      <c r="C735" t="s">
        <v>11</v>
      </c>
      <c r="D735">
        <v>75</v>
      </c>
      <c r="E735">
        <v>15676629</v>
      </c>
      <c r="F735" t="s">
        <v>0</v>
      </c>
      <c r="G735" t="s">
        <v>1649</v>
      </c>
      <c r="H735" t="s">
        <v>0</v>
      </c>
      <c r="I735" t="s">
        <v>0</v>
      </c>
      <c r="J735" t="s">
        <v>5263</v>
      </c>
      <c r="K735" t="s">
        <v>4179</v>
      </c>
      <c r="L735">
        <f t="shared" si="61"/>
        <v>763040</v>
      </c>
      <c r="M735">
        <f t="shared" si="62"/>
        <v>763267</v>
      </c>
      <c r="N735">
        <f t="shared" si="63"/>
        <v>0</v>
      </c>
      <c r="O735">
        <f t="shared" si="64"/>
        <v>0</v>
      </c>
      <c r="U735" s="4">
        <f t="shared" si="60"/>
        <v>76</v>
      </c>
    </row>
    <row r="736" spans="1:21" ht="15.75">
      <c r="A736" s="3">
        <v>763597</v>
      </c>
      <c r="B736" s="3">
        <v>764898</v>
      </c>
      <c r="C736" t="s">
        <v>11</v>
      </c>
      <c r="D736">
        <v>433</v>
      </c>
      <c r="E736">
        <v>15676630</v>
      </c>
      <c r="F736" t="s">
        <v>1650</v>
      </c>
      <c r="G736" t="s">
        <v>1651</v>
      </c>
      <c r="H736" t="s">
        <v>0</v>
      </c>
      <c r="I736" t="s">
        <v>1652</v>
      </c>
      <c r="J736" t="s">
        <v>5263</v>
      </c>
      <c r="K736" t="s">
        <v>4598</v>
      </c>
      <c r="L736">
        <f t="shared" si="61"/>
        <v>763597</v>
      </c>
      <c r="M736">
        <f t="shared" si="62"/>
        <v>764898</v>
      </c>
      <c r="N736">
        <f t="shared" si="63"/>
        <v>0</v>
      </c>
      <c r="O736">
        <f t="shared" si="64"/>
        <v>0</v>
      </c>
      <c r="U736" s="4">
        <f t="shared" si="60"/>
        <v>434</v>
      </c>
    </row>
    <row r="737" spans="1:21" ht="15.75">
      <c r="A737" s="3">
        <v>764895</v>
      </c>
      <c r="B737" s="3">
        <v>765542</v>
      </c>
      <c r="C737" t="s">
        <v>11</v>
      </c>
      <c r="D737">
        <v>215</v>
      </c>
      <c r="E737">
        <v>15676631</v>
      </c>
      <c r="F737" t="s">
        <v>1653</v>
      </c>
      <c r="G737" t="s">
        <v>1654</v>
      </c>
      <c r="H737" t="s">
        <v>0</v>
      </c>
      <c r="I737" t="s">
        <v>1655</v>
      </c>
      <c r="J737" t="s">
        <v>5263</v>
      </c>
      <c r="K737" t="s">
        <v>4599</v>
      </c>
      <c r="L737">
        <f t="shared" si="61"/>
        <v>764895</v>
      </c>
      <c r="M737">
        <f t="shared" si="62"/>
        <v>765542</v>
      </c>
      <c r="N737">
        <f t="shared" si="63"/>
        <v>0</v>
      </c>
      <c r="O737">
        <f t="shared" si="64"/>
        <v>0</v>
      </c>
      <c r="U737" s="4">
        <f t="shared" si="60"/>
        <v>216</v>
      </c>
    </row>
    <row r="738" spans="1:21" ht="15.75">
      <c r="A738" s="3">
        <v>765557</v>
      </c>
      <c r="B738" s="3">
        <v>766033</v>
      </c>
      <c r="C738" t="s">
        <v>11</v>
      </c>
      <c r="D738">
        <v>158</v>
      </c>
      <c r="E738">
        <v>15676632</v>
      </c>
      <c r="F738" t="s">
        <v>0</v>
      </c>
      <c r="G738" t="s">
        <v>1656</v>
      </c>
      <c r="H738" t="s">
        <v>0</v>
      </c>
      <c r="I738" t="s">
        <v>1657</v>
      </c>
      <c r="J738" t="s">
        <v>5263</v>
      </c>
      <c r="K738" t="s">
        <v>4179</v>
      </c>
      <c r="L738">
        <f t="shared" si="61"/>
        <v>765557</v>
      </c>
      <c r="M738">
        <f t="shared" si="62"/>
        <v>766033</v>
      </c>
      <c r="N738">
        <f t="shared" si="63"/>
        <v>0</v>
      </c>
      <c r="O738">
        <f t="shared" si="64"/>
        <v>0</v>
      </c>
      <c r="U738" s="4">
        <f t="shared" si="60"/>
        <v>159</v>
      </c>
    </row>
    <row r="739" spans="1:21" ht="15.75">
      <c r="A739" s="3">
        <v>766063</v>
      </c>
      <c r="B739" s="3">
        <v>766953</v>
      </c>
      <c r="C739" t="s">
        <v>11</v>
      </c>
      <c r="D739">
        <v>296</v>
      </c>
      <c r="E739">
        <v>15676633</v>
      </c>
      <c r="F739" t="s">
        <v>1658</v>
      </c>
      <c r="G739" t="s">
        <v>1659</v>
      </c>
      <c r="H739" t="s">
        <v>0</v>
      </c>
      <c r="I739" t="s">
        <v>1660</v>
      </c>
      <c r="J739" t="s">
        <v>5263</v>
      </c>
      <c r="K739" t="s">
        <v>4600</v>
      </c>
      <c r="L739">
        <f t="shared" si="61"/>
        <v>766063</v>
      </c>
      <c r="M739">
        <f t="shared" si="62"/>
        <v>766953</v>
      </c>
      <c r="N739">
        <f t="shared" si="63"/>
        <v>0</v>
      </c>
      <c r="O739">
        <f t="shared" si="64"/>
        <v>0</v>
      </c>
      <c r="U739" s="4">
        <f t="shared" si="60"/>
        <v>297</v>
      </c>
    </row>
    <row r="740" spans="1:21" ht="15.75">
      <c r="A740" s="3">
        <v>767138</v>
      </c>
      <c r="B740" s="3">
        <v>767587</v>
      </c>
      <c r="C740" t="s">
        <v>11</v>
      </c>
      <c r="D740">
        <v>149</v>
      </c>
      <c r="E740">
        <v>15676634</v>
      </c>
      <c r="F740" t="s">
        <v>1661</v>
      </c>
      <c r="G740" t="s">
        <v>1662</v>
      </c>
      <c r="H740" t="s">
        <v>0</v>
      </c>
      <c r="I740" t="s">
        <v>1663</v>
      </c>
      <c r="J740" t="s">
        <v>5263</v>
      </c>
      <c r="K740" t="s">
        <v>4601</v>
      </c>
      <c r="L740">
        <f t="shared" si="61"/>
        <v>767138</v>
      </c>
      <c r="M740">
        <f t="shared" si="62"/>
        <v>767587</v>
      </c>
      <c r="N740">
        <f t="shared" si="63"/>
        <v>0</v>
      </c>
      <c r="O740">
        <f t="shared" si="64"/>
        <v>0</v>
      </c>
      <c r="U740" s="4">
        <f t="shared" si="60"/>
        <v>150</v>
      </c>
    </row>
    <row r="741" spans="1:21" ht="15.75">
      <c r="A741" s="3">
        <v>767589</v>
      </c>
      <c r="B741" s="3">
        <v>768551</v>
      </c>
      <c r="C741" t="s">
        <v>11</v>
      </c>
      <c r="D741">
        <v>320</v>
      </c>
      <c r="E741">
        <v>15676635</v>
      </c>
      <c r="F741" t="s">
        <v>0</v>
      </c>
      <c r="G741" t="s">
        <v>1664</v>
      </c>
      <c r="H741" t="s">
        <v>0</v>
      </c>
      <c r="I741" t="s">
        <v>1665</v>
      </c>
      <c r="J741" t="s">
        <v>5263</v>
      </c>
      <c r="K741" t="s">
        <v>4602</v>
      </c>
      <c r="L741">
        <f t="shared" si="61"/>
        <v>767589</v>
      </c>
      <c r="M741">
        <f t="shared" si="62"/>
        <v>768551</v>
      </c>
      <c r="N741">
        <f t="shared" si="63"/>
        <v>0</v>
      </c>
      <c r="O741">
        <f t="shared" si="64"/>
        <v>0</v>
      </c>
      <c r="U741" s="4">
        <f t="shared" si="60"/>
        <v>321</v>
      </c>
    </row>
    <row r="742" spans="1:21" ht="15.75">
      <c r="A742" s="3">
        <v>768532</v>
      </c>
      <c r="B742" s="3">
        <v>769386</v>
      </c>
      <c r="C742" t="s">
        <v>11</v>
      </c>
      <c r="D742">
        <v>284</v>
      </c>
      <c r="E742">
        <v>15676636</v>
      </c>
      <c r="F742" t="s">
        <v>0</v>
      </c>
      <c r="G742" t="s">
        <v>1666</v>
      </c>
      <c r="H742" t="s">
        <v>0</v>
      </c>
      <c r="I742" t="s">
        <v>1667</v>
      </c>
      <c r="J742" t="s">
        <v>5263</v>
      </c>
      <c r="K742" t="s">
        <v>4179</v>
      </c>
      <c r="L742">
        <f t="shared" si="61"/>
        <v>768532</v>
      </c>
      <c r="M742">
        <f t="shared" si="62"/>
        <v>769386</v>
      </c>
      <c r="N742">
        <f t="shared" si="63"/>
        <v>0</v>
      </c>
      <c r="O742">
        <f t="shared" si="64"/>
        <v>0</v>
      </c>
      <c r="U742" s="4">
        <f t="shared" si="60"/>
        <v>285</v>
      </c>
    </row>
    <row r="743" spans="1:21" ht="15.75">
      <c r="A743" s="3">
        <v>769467</v>
      </c>
      <c r="B743" s="3">
        <v>770984</v>
      </c>
      <c r="C743" t="s">
        <v>11</v>
      </c>
      <c r="D743">
        <v>505</v>
      </c>
      <c r="E743">
        <v>15676637</v>
      </c>
      <c r="F743" t="s">
        <v>0</v>
      </c>
      <c r="G743" t="s">
        <v>1668</v>
      </c>
      <c r="H743" t="s">
        <v>0</v>
      </c>
      <c r="I743" t="s">
        <v>1669</v>
      </c>
      <c r="J743" t="s">
        <v>5263</v>
      </c>
      <c r="K743" t="s">
        <v>4179</v>
      </c>
      <c r="L743">
        <f t="shared" si="61"/>
        <v>769467</v>
      </c>
      <c r="M743">
        <f t="shared" si="62"/>
        <v>770984</v>
      </c>
      <c r="N743">
        <f t="shared" si="63"/>
        <v>0</v>
      </c>
      <c r="O743">
        <f t="shared" si="64"/>
        <v>0</v>
      </c>
      <c r="U743" s="4">
        <f t="shared" si="60"/>
        <v>506</v>
      </c>
    </row>
    <row r="744" spans="1:21" ht="15.75">
      <c r="A744" s="3">
        <v>771293</v>
      </c>
      <c r="B744" s="3">
        <v>772966</v>
      </c>
      <c r="C744" t="s">
        <v>11</v>
      </c>
      <c r="D744">
        <v>557</v>
      </c>
      <c r="E744">
        <v>15676638</v>
      </c>
      <c r="F744" t="s">
        <v>1670</v>
      </c>
      <c r="G744" t="s">
        <v>1671</v>
      </c>
      <c r="H744" t="s">
        <v>0</v>
      </c>
      <c r="I744" t="s">
        <v>1672</v>
      </c>
      <c r="J744" t="s">
        <v>5263</v>
      </c>
      <c r="K744" t="s">
        <v>4603</v>
      </c>
      <c r="L744">
        <f t="shared" si="61"/>
        <v>771293</v>
      </c>
      <c r="M744">
        <f t="shared" si="62"/>
        <v>772966</v>
      </c>
      <c r="N744">
        <f t="shared" si="63"/>
        <v>0</v>
      </c>
      <c r="O744">
        <f t="shared" si="64"/>
        <v>0</v>
      </c>
      <c r="U744" s="4">
        <f t="shared" si="60"/>
        <v>558</v>
      </c>
    </row>
    <row r="745" spans="1:21" ht="15.75">
      <c r="A745" s="3">
        <v>773983</v>
      </c>
      <c r="B745" s="3">
        <v>775422</v>
      </c>
      <c r="C745" t="s">
        <v>0</v>
      </c>
      <c r="D745">
        <v>479</v>
      </c>
      <c r="E745">
        <v>15676639</v>
      </c>
      <c r="F745" t="s">
        <v>0</v>
      </c>
      <c r="G745" t="s">
        <v>1673</v>
      </c>
      <c r="H745" t="s">
        <v>0</v>
      </c>
      <c r="I745" t="s">
        <v>550</v>
      </c>
      <c r="J745" t="s">
        <v>5263</v>
      </c>
      <c r="K745" t="s">
        <v>4179</v>
      </c>
      <c r="L745">
        <f t="shared" si="61"/>
        <v>0</v>
      </c>
      <c r="M745">
        <f t="shared" si="62"/>
        <v>0</v>
      </c>
      <c r="N745">
        <f t="shared" si="63"/>
        <v>773983</v>
      </c>
      <c r="O745">
        <f t="shared" si="64"/>
        <v>775422</v>
      </c>
      <c r="U745" s="4">
        <f t="shared" si="60"/>
        <v>480</v>
      </c>
    </row>
    <row r="746" spans="1:21" ht="15.75">
      <c r="A746" s="3">
        <v>775722</v>
      </c>
      <c r="B746" s="3">
        <v>776081</v>
      </c>
      <c r="C746" t="s">
        <v>11</v>
      </c>
      <c r="D746">
        <v>119</v>
      </c>
      <c r="E746">
        <v>15676640</v>
      </c>
      <c r="F746" t="s">
        <v>0</v>
      </c>
      <c r="G746" t="s">
        <v>1674</v>
      </c>
      <c r="H746" t="s">
        <v>0</v>
      </c>
      <c r="I746" t="s">
        <v>1675</v>
      </c>
      <c r="J746" t="s">
        <v>5263</v>
      </c>
      <c r="K746" t="s">
        <v>4179</v>
      </c>
      <c r="L746">
        <f t="shared" si="61"/>
        <v>775722</v>
      </c>
      <c r="M746">
        <f t="shared" si="62"/>
        <v>776081</v>
      </c>
      <c r="N746">
        <f t="shared" si="63"/>
        <v>0</v>
      </c>
      <c r="O746">
        <f t="shared" si="64"/>
        <v>0</v>
      </c>
      <c r="U746" s="4">
        <f t="shared" si="60"/>
        <v>120</v>
      </c>
    </row>
    <row r="747" spans="1:21" ht="15.75">
      <c r="A747" s="3">
        <v>776135</v>
      </c>
      <c r="B747" s="3">
        <v>776872</v>
      </c>
      <c r="C747" t="s">
        <v>11</v>
      </c>
      <c r="D747">
        <v>245</v>
      </c>
      <c r="E747">
        <v>15676641</v>
      </c>
      <c r="F747" t="s">
        <v>1676</v>
      </c>
      <c r="G747" t="s">
        <v>1677</v>
      </c>
      <c r="H747" t="s">
        <v>0</v>
      </c>
      <c r="I747" t="s">
        <v>1159</v>
      </c>
      <c r="J747" t="s">
        <v>5263</v>
      </c>
      <c r="K747" t="s">
        <v>4604</v>
      </c>
      <c r="L747">
        <f t="shared" si="61"/>
        <v>776135</v>
      </c>
      <c r="M747">
        <f t="shared" si="62"/>
        <v>776872</v>
      </c>
      <c r="N747">
        <f t="shared" si="63"/>
        <v>0</v>
      </c>
      <c r="O747">
        <f t="shared" si="64"/>
        <v>0</v>
      </c>
      <c r="U747" s="4">
        <f t="shared" si="60"/>
        <v>246</v>
      </c>
    </row>
    <row r="748" spans="1:21" ht="15.75">
      <c r="A748" s="3">
        <v>777092</v>
      </c>
      <c r="B748" s="3">
        <v>777571</v>
      </c>
      <c r="C748" t="s">
        <v>11</v>
      </c>
      <c r="D748">
        <v>159</v>
      </c>
      <c r="E748">
        <v>15676642</v>
      </c>
      <c r="F748" t="s">
        <v>0</v>
      </c>
      <c r="G748" t="s">
        <v>1678</v>
      </c>
      <c r="H748" t="s">
        <v>0</v>
      </c>
      <c r="I748" t="s">
        <v>1679</v>
      </c>
      <c r="J748" t="s">
        <v>5263</v>
      </c>
      <c r="K748" t="s">
        <v>4179</v>
      </c>
      <c r="L748">
        <f t="shared" si="61"/>
        <v>777092</v>
      </c>
      <c r="M748">
        <f t="shared" si="62"/>
        <v>777571</v>
      </c>
      <c r="N748">
        <f t="shared" si="63"/>
        <v>0</v>
      </c>
      <c r="O748">
        <f t="shared" si="64"/>
        <v>0</v>
      </c>
      <c r="U748" s="4">
        <f t="shared" si="60"/>
        <v>160</v>
      </c>
    </row>
    <row r="749" spans="1:21" ht="15.75">
      <c r="A749" s="3">
        <v>777697</v>
      </c>
      <c r="B749" s="3">
        <v>778191</v>
      </c>
      <c r="C749" t="s">
        <v>0</v>
      </c>
      <c r="D749">
        <v>164</v>
      </c>
      <c r="E749">
        <v>15676643</v>
      </c>
      <c r="F749" t="s">
        <v>1680</v>
      </c>
      <c r="G749" t="s">
        <v>1681</v>
      </c>
      <c r="H749" t="s">
        <v>0</v>
      </c>
      <c r="I749" t="s">
        <v>1682</v>
      </c>
      <c r="J749" t="s">
        <v>5263</v>
      </c>
      <c r="K749" t="s">
        <v>4605</v>
      </c>
      <c r="L749">
        <f t="shared" si="61"/>
        <v>0</v>
      </c>
      <c r="M749">
        <f t="shared" si="62"/>
        <v>0</v>
      </c>
      <c r="N749">
        <f t="shared" si="63"/>
        <v>777697</v>
      </c>
      <c r="O749">
        <f t="shared" si="64"/>
        <v>778191</v>
      </c>
      <c r="U749" s="4">
        <f t="shared" si="60"/>
        <v>165</v>
      </c>
    </row>
    <row r="750" spans="1:21" ht="15.75">
      <c r="A750" s="3">
        <v>778201</v>
      </c>
      <c r="B750" s="3">
        <v>778575</v>
      </c>
      <c r="C750" t="s">
        <v>0</v>
      </c>
      <c r="D750">
        <v>124</v>
      </c>
      <c r="E750">
        <v>15676644</v>
      </c>
      <c r="F750" t="s">
        <v>0</v>
      </c>
      <c r="G750" t="s">
        <v>1683</v>
      </c>
      <c r="H750" t="s">
        <v>0</v>
      </c>
      <c r="I750" t="s">
        <v>1684</v>
      </c>
      <c r="J750" t="s">
        <v>5263</v>
      </c>
      <c r="K750" t="s">
        <v>4179</v>
      </c>
      <c r="L750">
        <f t="shared" si="61"/>
        <v>0</v>
      </c>
      <c r="M750">
        <f t="shared" si="62"/>
        <v>0</v>
      </c>
      <c r="N750">
        <f t="shared" si="63"/>
        <v>778201</v>
      </c>
      <c r="O750">
        <f t="shared" si="64"/>
        <v>778575</v>
      </c>
      <c r="U750" s="4">
        <f t="shared" si="60"/>
        <v>125</v>
      </c>
    </row>
    <row r="751" spans="1:21" ht="15.75">
      <c r="A751" s="3">
        <v>778629</v>
      </c>
      <c r="B751" s="3">
        <v>779195</v>
      </c>
      <c r="C751" t="s">
        <v>0</v>
      </c>
      <c r="D751">
        <v>188</v>
      </c>
      <c r="E751">
        <v>15676645</v>
      </c>
      <c r="F751" t="s">
        <v>0</v>
      </c>
      <c r="G751" t="s">
        <v>1685</v>
      </c>
      <c r="H751" t="s">
        <v>0</v>
      </c>
      <c r="I751" t="s">
        <v>1159</v>
      </c>
      <c r="J751" t="s">
        <v>5263</v>
      </c>
      <c r="K751" t="s">
        <v>4179</v>
      </c>
      <c r="L751">
        <f t="shared" si="61"/>
        <v>0</v>
      </c>
      <c r="M751">
        <f t="shared" si="62"/>
        <v>0</v>
      </c>
      <c r="N751">
        <f t="shared" si="63"/>
        <v>778629</v>
      </c>
      <c r="O751">
        <f t="shared" si="64"/>
        <v>779195</v>
      </c>
      <c r="U751" s="4">
        <f t="shared" si="60"/>
        <v>189</v>
      </c>
    </row>
    <row r="752" spans="1:21" ht="15.75">
      <c r="A752" s="3">
        <v>779280</v>
      </c>
      <c r="B752" s="3">
        <v>779573</v>
      </c>
      <c r="C752" t="s">
        <v>0</v>
      </c>
      <c r="D752">
        <v>97</v>
      </c>
      <c r="E752">
        <v>15676646</v>
      </c>
      <c r="F752" t="s">
        <v>1686</v>
      </c>
      <c r="G752" t="s">
        <v>1687</v>
      </c>
      <c r="H752" t="s">
        <v>0</v>
      </c>
      <c r="I752" t="s">
        <v>1688</v>
      </c>
      <c r="J752" t="s">
        <v>5263</v>
      </c>
      <c r="K752" t="s">
        <v>4606</v>
      </c>
      <c r="L752">
        <f t="shared" si="61"/>
        <v>0</v>
      </c>
      <c r="M752">
        <f t="shared" si="62"/>
        <v>0</v>
      </c>
      <c r="N752">
        <f t="shared" si="63"/>
        <v>779280</v>
      </c>
      <c r="O752">
        <f t="shared" si="64"/>
        <v>779573</v>
      </c>
      <c r="U752" s="4">
        <f t="shared" si="60"/>
        <v>98</v>
      </c>
    </row>
    <row r="753" spans="1:21" ht="15.75">
      <c r="A753" s="3">
        <v>779702</v>
      </c>
      <c r="B753" s="3">
        <v>780640</v>
      </c>
      <c r="C753" t="s">
        <v>0</v>
      </c>
      <c r="D753">
        <v>312</v>
      </c>
      <c r="E753">
        <v>15676647</v>
      </c>
      <c r="F753" t="s">
        <v>0</v>
      </c>
      <c r="G753" t="s">
        <v>1689</v>
      </c>
      <c r="H753" t="s">
        <v>0</v>
      </c>
      <c r="I753" t="s">
        <v>1690</v>
      </c>
      <c r="J753" t="s">
        <v>5263</v>
      </c>
      <c r="K753" t="s">
        <v>4607</v>
      </c>
      <c r="L753">
        <f t="shared" si="61"/>
        <v>0</v>
      </c>
      <c r="M753">
        <f t="shared" si="62"/>
        <v>0</v>
      </c>
      <c r="N753">
        <f t="shared" si="63"/>
        <v>779702</v>
      </c>
      <c r="O753">
        <f t="shared" si="64"/>
        <v>780640</v>
      </c>
      <c r="U753" s="4">
        <f t="shared" si="60"/>
        <v>313</v>
      </c>
    </row>
    <row r="754" spans="1:21" ht="15.75">
      <c r="A754" s="3">
        <v>780961</v>
      </c>
      <c r="B754" s="3">
        <v>781401</v>
      </c>
      <c r="C754" t="s">
        <v>11</v>
      </c>
      <c r="D754">
        <v>146</v>
      </c>
      <c r="E754">
        <v>15676648</v>
      </c>
      <c r="F754" t="s">
        <v>1691</v>
      </c>
      <c r="G754" t="s">
        <v>1692</v>
      </c>
      <c r="H754" t="s">
        <v>0</v>
      </c>
      <c r="I754" t="s">
        <v>1693</v>
      </c>
      <c r="J754" t="s">
        <v>5263</v>
      </c>
      <c r="K754" t="s">
        <v>4608</v>
      </c>
      <c r="L754">
        <f t="shared" si="61"/>
        <v>780961</v>
      </c>
      <c r="M754">
        <f t="shared" si="62"/>
        <v>781401</v>
      </c>
      <c r="N754">
        <f t="shared" si="63"/>
        <v>0</v>
      </c>
      <c r="O754">
        <f t="shared" si="64"/>
        <v>0</v>
      </c>
      <c r="U754" s="4">
        <f t="shared" si="60"/>
        <v>147</v>
      </c>
    </row>
    <row r="755" spans="1:21" ht="15.75">
      <c r="A755" s="3">
        <v>781453</v>
      </c>
      <c r="B755" s="3">
        <v>782328</v>
      </c>
      <c r="C755" t="s">
        <v>11</v>
      </c>
      <c r="D755">
        <v>291</v>
      </c>
      <c r="E755">
        <v>15676649</v>
      </c>
      <c r="F755" t="s">
        <v>1694</v>
      </c>
      <c r="G755" t="s">
        <v>1695</v>
      </c>
      <c r="H755" t="s">
        <v>0</v>
      </c>
      <c r="I755" t="s">
        <v>1696</v>
      </c>
      <c r="J755" t="s">
        <v>5263</v>
      </c>
      <c r="K755" t="s">
        <v>4609</v>
      </c>
      <c r="L755">
        <f t="shared" si="61"/>
        <v>781453</v>
      </c>
      <c r="M755">
        <f t="shared" si="62"/>
        <v>782328</v>
      </c>
      <c r="N755">
        <f t="shared" si="63"/>
        <v>0</v>
      </c>
      <c r="O755">
        <f t="shared" si="64"/>
        <v>0</v>
      </c>
      <c r="U755" s="4">
        <f t="shared" si="60"/>
        <v>292</v>
      </c>
    </row>
    <row r="756" spans="1:21" ht="15.75">
      <c r="A756" s="3">
        <v>782500</v>
      </c>
      <c r="B756" s="3">
        <v>782700</v>
      </c>
      <c r="C756" t="s">
        <v>11</v>
      </c>
      <c r="D756">
        <v>66</v>
      </c>
      <c r="E756">
        <v>15676650</v>
      </c>
      <c r="F756" t="s">
        <v>0</v>
      </c>
      <c r="G756" t="s">
        <v>1697</v>
      </c>
      <c r="H756" t="s">
        <v>0</v>
      </c>
      <c r="I756" t="s">
        <v>1698</v>
      </c>
      <c r="J756" t="s">
        <v>5263</v>
      </c>
      <c r="K756" t="s">
        <v>4610</v>
      </c>
      <c r="L756">
        <f t="shared" si="61"/>
        <v>782500</v>
      </c>
      <c r="M756">
        <f t="shared" si="62"/>
        <v>782700</v>
      </c>
      <c r="N756">
        <f t="shared" si="63"/>
        <v>0</v>
      </c>
      <c r="O756">
        <f t="shared" si="64"/>
        <v>0</v>
      </c>
      <c r="U756" s="4">
        <f t="shared" si="60"/>
        <v>67</v>
      </c>
    </row>
    <row r="757" spans="1:21" ht="15.75">
      <c r="A757" s="3">
        <v>782866</v>
      </c>
      <c r="B757" s="3">
        <v>783099</v>
      </c>
      <c r="C757" t="s">
        <v>11</v>
      </c>
      <c r="D757">
        <v>77</v>
      </c>
      <c r="E757">
        <v>15676651</v>
      </c>
      <c r="F757" t="s">
        <v>0</v>
      </c>
      <c r="G757" t="s">
        <v>1699</v>
      </c>
      <c r="H757" t="s">
        <v>0</v>
      </c>
      <c r="I757" t="s">
        <v>0</v>
      </c>
      <c r="J757" t="s">
        <v>5263</v>
      </c>
      <c r="K757" t="s">
        <v>4179</v>
      </c>
      <c r="L757">
        <f t="shared" si="61"/>
        <v>782866</v>
      </c>
      <c r="M757">
        <f t="shared" si="62"/>
        <v>783099</v>
      </c>
      <c r="N757">
        <f t="shared" si="63"/>
        <v>0</v>
      </c>
      <c r="O757">
        <f t="shared" si="64"/>
        <v>0</v>
      </c>
      <c r="U757" s="4">
        <f t="shared" si="60"/>
        <v>78</v>
      </c>
    </row>
    <row r="758" spans="1:21" ht="15.75">
      <c r="A758" s="3">
        <v>783104</v>
      </c>
      <c r="B758" s="3">
        <v>783214</v>
      </c>
      <c r="C758" t="s">
        <v>11</v>
      </c>
      <c r="D758">
        <v>36</v>
      </c>
      <c r="E758">
        <v>15676652</v>
      </c>
      <c r="F758" t="s">
        <v>0</v>
      </c>
      <c r="G758" t="s">
        <v>1700</v>
      </c>
      <c r="H758" t="s">
        <v>0</v>
      </c>
      <c r="I758" t="s">
        <v>0</v>
      </c>
      <c r="J758" t="s">
        <v>5263</v>
      </c>
      <c r="K758" t="s">
        <v>4179</v>
      </c>
      <c r="L758">
        <f t="shared" si="61"/>
        <v>783104</v>
      </c>
      <c r="M758">
        <f t="shared" si="62"/>
        <v>783214</v>
      </c>
      <c r="N758">
        <f t="shared" si="63"/>
        <v>0</v>
      </c>
      <c r="O758">
        <f t="shared" si="64"/>
        <v>0</v>
      </c>
      <c r="U758" s="4">
        <f t="shared" si="60"/>
        <v>37</v>
      </c>
    </row>
    <row r="759" spans="1:21" ht="15.75">
      <c r="A759" s="3">
        <v>783232</v>
      </c>
      <c r="B759" s="3">
        <v>783375</v>
      </c>
      <c r="C759" t="s">
        <v>11</v>
      </c>
      <c r="D759">
        <v>47</v>
      </c>
      <c r="E759">
        <v>15676653</v>
      </c>
      <c r="F759" t="s">
        <v>0</v>
      </c>
      <c r="G759" t="s">
        <v>1701</v>
      </c>
      <c r="H759" t="s">
        <v>0</v>
      </c>
      <c r="I759" t="s">
        <v>0</v>
      </c>
      <c r="J759" t="s">
        <v>5263</v>
      </c>
      <c r="K759" t="s">
        <v>4179</v>
      </c>
      <c r="L759">
        <f t="shared" si="61"/>
        <v>783232</v>
      </c>
      <c r="M759">
        <f t="shared" si="62"/>
        <v>783375</v>
      </c>
      <c r="N759">
        <f t="shared" si="63"/>
        <v>0</v>
      </c>
      <c r="O759">
        <f t="shared" si="64"/>
        <v>0</v>
      </c>
      <c r="U759" s="4">
        <f t="shared" si="60"/>
        <v>48</v>
      </c>
    </row>
    <row r="760" spans="1:21" ht="15.75">
      <c r="A760" s="3">
        <v>783516</v>
      </c>
      <c r="B760" s="3">
        <v>784436</v>
      </c>
      <c r="C760" t="s">
        <v>0</v>
      </c>
      <c r="D760">
        <v>306</v>
      </c>
      <c r="E760">
        <v>15676654</v>
      </c>
      <c r="F760" t="s">
        <v>0</v>
      </c>
      <c r="G760" t="s">
        <v>1702</v>
      </c>
      <c r="H760" t="s">
        <v>0</v>
      </c>
      <c r="I760" t="s">
        <v>1703</v>
      </c>
      <c r="J760" t="s">
        <v>5263</v>
      </c>
      <c r="K760" t="s">
        <v>4611</v>
      </c>
      <c r="L760">
        <f t="shared" si="61"/>
        <v>0</v>
      </c>
      <c r="M760">
        <f t="shared" si="62"/>
        <v>0</v>
      </c>
      <c r="N760">
        <f t="shared" si="63"/>
        <v>783516</v>
      </c>
      <c r="O760">
        <f t="shared" si="64"/>
        <v>784436</v>
      </c>
      <c r="U760" s="4">
        <f t="shared" si="60"/>
        <v>307</v>
      </c>
    </row>
    <row r="761" spans="1:21" ht="15.75">
      <c r="A761" s="3">
        <v>784636</v>
      </c>
      <c r="B761" s="3">
        <v>785499</v>
      </c>
      <c r="C761" t="s">
        <v>11</v>
      </c>
      <c r="D761">
        <v>287</v>
      </c>
      <c r="E761">
        <v>15676655</v>
      </c>
      <c r="F761" t="s">
        <v>1614</v>
      </c>
      <c r="G761" t="s">
        <v>1704</v>
      </c>
      <c r="H761" t="s">
        <v>0</v>
      </c>
      <c r="I761" t="s">
        <v>1705</v>
      </c>
      <c r="J761" t="s">
        <v>5263</v>
      </c>
      <c r="K761" t="s">
        <v>4612</v>
      </c>
      <c r="L761">
        <f t="shared" si="61"/>
        <v>784636</v>
      </c>
      <c r="M761">
        <f t="shared" si="62"/>
        <v>785499</v>
      </c>
      <c r="N761">
        <f t="shared" si="63"/>
        <v>0</v>
      </c>
      <c r="O761">
        <f t="shared" si="64"/>
        <v>0</v>
      </c>
      <c r="U761" s="4">
        <f t="shared" si="60"/>
        <v>288</v>
      </c>
    </row>
    <row r="762" spans="1:21" ht="15.75">
      <c r="A762" s="3">
        <v>785733</v>
      </c>
      <c r="B762" s="3">
        <v>787856</v>
      </c>
      <c r="C762" t="s">
        <v>11</v>
      </c>
      <c r="D762">
        <v>707</v>
      </c>
      <c r="E762">
        <v>15676656</v>
      </c>
      <c r="F762" t="s">
        <v>1706</v>
      </c>
      <c r="G762" t="s">
        <v>1707</v>
      </c>
      <c r="H762" t="s">
        <v>0</v>
      </c>
      <c r="I762" t="s">
        <v>1708</v>
      </c>
      <c r="J762" t="s">
        <v>5263</v>
      </c>
      <c r="K762" t="s">
        <v>4613</v>
      </c>
      <c r="L762">
        <f t="shared" si="61"/>
        <v>785733</v>
      </c>
      <c r="M762">
        <f t="shared" si="62"/>
        <v>787856</v>
      </c>
      <c r="N762">
        <f t="shared" si="63"/>
        <v>0</v>
      </c>
      <c r="O762">
        <f t="shared" si="64"/>
        <v>0</v>
      </c>
      <c r="U762" s="4">
        <f t="shared" si="60"/>
        <v>708</v>
      </c>
    </row>
    <row r="763" spans="1:21" ht="15.75">
      <c r="A763" s="3">
        <v>787929</v>
      </c>
      <c r="B763" s="3">
        <v>788657</v>
      </c>
      <c r="C763" t="s">
        <v>0</v>
      </c>
      <c r="D763">
        <v>242</v>
      </c>
      <c r="E763">
        <v>15676657</v>
      </c>
      <c r="F763" t="s">
        <v>0</v>
      </c>
      <c r="G763" t="s">
        <v>1709</v>
      </c>
      <c r="H763" t="s">
        <v>0</v>
      </c>
      <c r="I763" t="s">
        <v>1710</v>
      </c>
      <c r="J763" t="s">
        <v>5263</v>
      </c>
      <c r="K763" t="s">
        <v>4179</v>
      </c>
      <c r="L763">
        <f t="shared" si="61"/>
        <v>0</v>
      </c>
      <c r="M763">
        <f t="shared" si="62"/>
        <v>0</v>
      </c>
      <c r="N763">
        <f t="shared" si="63"/>
        <v>787929</v>
      </c>
      <c r="O763">
        <f t="shared" si="64"/>
        <v>788657</v>
      </c>
      <c r="U763" s="4">
        <f t="shared" si="60"/>
        <v>243</v>
      </c>
    </row>
    <row r="764" spans="1:21" ht="15.75">
      <c r="A764" s="3">
        <v>789044</v>
      </c>
      <c r="B764" s="3">
        <v>789895</v>
      </c>
      <c r="C764" t="s">
        <v>11</v>
      </c>
      <c r="D764">
        <v>283</v>
      </c>
      <c r="E764">
        <v>15676658</v>
      </c>
      <c r="F764" t="s">
        <v>1711</v>
      </c>
      <c r="G764" t="s">
        <v>1712</v>
      </c>
      <c r="H764" t="s">
        <v>0</v>
      </c>
      <c r="I764" t="s">
        <v>1713</v>
      </c>
      <c r="J764" t="s">
        <v>5263</v>
      </c>
      <c r="K764" t="s">
        <v>4614</v>
      </c>
      <c r="L764">
        <f t="shared" si="61"/>
        <v>789044</v>
      </c>
      <c r="M764">
        <f t="shared" si="62"/>
        <v>789895</v>
      </c>
      <c r="N764">
        <f t="shared" si="63"/>
        <v>0</v>
      </c>
      <c r="O764">
        <f t="shared" si="64"/>
        <v>0</v>
      </c>
      <c r="U764" s="4">
        <f t="shared" si="60"/>
        <v>284</v>
      </c>
    </row>
    <row r="765" spans="1:21" ht="15.75">
      <c r="A765" s="3">
        <v>789978</v>
      </c>
      <c r="B765" s="3">
        <v>790205</v>
      </c>
      <c r="C765" t="s">
        <v>11</v>
      </c>
      <c r="D765">
        <v>75</v>
      </c>
      <c r="E765">
        <v>15676659</v>
      </c>
      <c r="F765" t="s">
        <v>0</v>
      </c>
      <c r="G765" t="s">
        <v>1714</v>
      </c>
      <c r="H765" t="s">
        <v>0</v>
      </c>
      <c r="I765" t="s">
        <v>0</v>
      </c>
      <c r="J765" t="s">
        <v>5263</v>
      </c>
      <c r="K765" t="s">
        <v>4179</v>
      </c>
      <c r="L765">
        <f t="shared" si="61"/>
        <v>789978</v>
      </c>
      <c r="M765">
        <f t="shared" si="62"/>
        <v>790205</v>
      </c>
      <c r="N765">
        <f t="shared" si="63"/>
        <v>0</v>
      </c>
      <c r="O765">
        <f t="shared" si="64"/>
        <v>0</v>
      </c>
      <c r="U765" s="4">
        <f t="shared" si="60"/>
        <v>76</v>
      </c>
    </row>
    <row r="766" spans="1:21" ht="15.75">
      <c r="A766" s="3">
        <v>790691</v>
      </c>
      <c r="B766" s="3">
        <v>791623</v>
      </c>
      <c r="C766" t="s">
        <v>11</v>
      </c>
      <c r="D766">
        <v>310</v>
      </c>
      <c r="E766">
        <v>15676661</v>
      </c>
      <c r="F766" t="s">
        <v>1715</v>
      </c>
      <c r="G766" t="s">
        <v>1716</v>
      </c>
      <c r="H766" t="s">
        <v>0</v>
      </c>
      <c r="I766" t="s">
        <v>1717</v>
      </c>
      <c r="J766" t="s">
        <v>5263</v>
      </c>
      <c r="K766" t="s">
        <v>4615</v>
      </c>
      <c r="L766">
        <f t="shared" si="61"/>
        <v>790691</v>
      </c>
      <c r="M766">
        <f t="shared" si="62"/>
        <v>791623</v>
      </c>
      <c r="N766">
        <f t="shared" si="63"/>
        <v>0</v>
      </c>
      <c r="O766">
        <f t="shared" si="64"/>
        <v>0</v>
      </c>
      <c r="U766" s="4">
        <f t="shared" si="60"/>
        <v>311</v>
      </c>
    </row>
    <row r="767" spans="1:21" ht="15.75">
      <c r="A767" s="3">
        <v>792086</v>
      </c>
      <c r="B767" s="3">
        <v>792991</v>
      </c>
      <c r="C767" t="s">
        <v>11</v>
      </c>
      <c r="D767">
        <v>301</v>
      </c>
      <c r="E767">
        <v>15676662</v>
      </c>
      <c r="F767" t="s">
        <v>0</v>
      </c>
      <c r="G767" t="s">
        <v>1718</v>
      </c>
      <c r="H767" t="s">
        <v>0</v>
      </c>
      <c r="I767" t="s">
        <v>1719</v>
      </c>
      <c r="J767" t="s">
        <v>5263</v>
      </c>
      <c r="K767" t="s">
        <v>4179</v>
      </c>
      <c r="L767">
        <f t="shared" si="61"/>
        <v>792086</v>
      </c>
      <c r="M767">
        <f t="shared" si="62"/>
        <v>792991</v>
      </c>
      <c r="N767">
        <f t="shared" si="63"/>
        <v>0</v>
      </c>
      <c r="O767">
        <f t="shared" si="64"/>
        <v>0</v>
      </c>
      <c r="U767" s="4">
        <f t="shared" si="60"/>
        <v>302</v>
      </c>
    </row>
    <row r="768" spans="1:21" ht="15.75">
      <c r="A768" s="3">
        <v>793147</v>
      </c>
      <c r="B768" s="3">
        <v>794166</v>
      </c>
      <c r="C768" t="s">
        <v>0</v>
      </c>
      <c r="D768">
        <v>339</v>
      </c>
      <c r="E768">
        <v>15676663</v>
      </c>
      <c r="F768" t="s">
        <v>1720</v>
      </c>
      <c r="G768" t="s">
        <v>1721</v>
      </c>
      <c r="H768" t="s">
        <v>0</v>
      </c>
      <c r="I768" t="s">
        <v>1722</v>
      </c>
      <c r="J768" t="s">
        <v>5263</v>
      </c>
      <c r="K768" t="s">
        <v>4616</v>
      </c>
      <c r="L768">
        <f t="shared" si="61"/>
        <v>0</v>
      </c>
      <c r="M768">
        <f t="shared" si="62"/>
        <v>0</v>
      </c>
      <c r="N768">
        <f t="shared" si="63"/>
        <v>793147</v>
      </c>
      <c r="O768">
        <f t="shared" si="64"/>
        <v>794166</v>
      </c>
      <c r="U768" s="4">
        <f t="shared" si="60"/>
        <v>340</v>
      </c>
    </row>
    <row r="769" spans="1:21" ht="15.75">
      <c r="A769" s="3">
        <v>794309</v>
      </c>
      <c r="B769" s="3">
        <v>796102</v>
      </c>
      <c r="C769" t="s">
        <v>0</v>
      </c>
      <c r="D769">
        <v>597</v>
      </c>
      <c r="E769">
        <v>15676664</v>
      </c>
      <c r="F769" t="s">
        <v>1723</v>
      </c>
      <c r="G769" t="s">
        <v>1724</v>
      </c>
      <c r="H769" t="s">
        <v>0</v>
      </c>
      <c r="I769" t="s">
        <v>1725</v>
      </c>
      <c r="J769" t="s">
        <v>5263</v>
      </c>
      <c r="K769" t="s">
        <v>4617</v>
      </c>
      <c r="L769">
        <f t="shared" si="61"/>
        <v>0</v>
      </c>
      <c r="M769">
        <f t="shared" si="62"/>
        <v>0</v>
      </c>
      <c r="N769">
        <f t="shared" si="63"/>
        <v>794309</v>
      </c>
      <c r="O769">
        <f t="shared" si="64"/>
        <v>796102</v>
      </c>
      <c r="U769" s="4">
        <f t="shared" si="60"/>
        <v>598</v>
      </c>
    </row>
    <row r="770" spans="1:21" ht="15.75">
      <c r="A770" s="3">
        <v>796246</v>
      </c>
      <c r="B770" s="3">
        <v>796947</v>
      </c>
      <c r="C770" t="s">
        <v>0</v>
      </c>
      <c r="D770">
        <v>233</v>
      </c>
      <c r="E770">
        <v>15676665</v>
      </c>
      <c r="F770" t="s">
        <v>1726</v>
      </c>
      <c r="G770" t="s">
        <v>1727</v>
      </c>
      <c r="H770" t="s">
        <v>0</v>
      </c>
      <c r="I770" t="s">
        <v>1728</v>
      </c>
      <c r="J770" t="s">
        <v>5263</v>
      </c>
      <c r="K770" t="s">
        <v>4618</v>
      </c>
      <c r="L770">
        <f t="shared" si="61"/>
        <v>0</v>
      </c>
      <c r="M770">
        <f t="shared" si="62"/>
        <v>0</v>
      </c>
      <c r="N770">
        <f t="shared" si="63"/>
        <v>796246</v>
      </c>
      <c r="O770">
        <f t="shared" si="64"/>
        <v>796947</v>
      </c>
      <c r="U770" s="4">
        <f t="shared" si="60"/>
        <v>234</v>
      </c>
    </row>
    <row r="771" spans="1:21" ht="15.75">
      <c r="A771" s="3">
        <v>797133</v>
      </c>
      <c r="B771" s="3">
        <v>798245</v>
      </c>
      <c r="C771" t="s">
        <v>11</v>
      </c>
      <c r="D771">
        <v>370</v>
      </c>
      <c r="E771">
        <v>15676666</v>
      </c>
      <c r="F771" t="s">
        <v>1729</v>
      </c>
      <c r="G771" t="s">
        <v>1730</v>
      </c>
      <c r="H771" t="s">
        <v>0</v>
      </c>
      <c r="I771" t="s">
        <v>269</v>
      </c>
      <c r="J771" t="s">
        <v>5263</v>
      </c>
      <c r="K771" t="s">
        <v>4206</v>
      </c>
      <c r="L771">
        <f t="shared" si="61"/>
        <v>797133</v>
      </c>
      <c r="M771">
        <f t="shared" si="62"/>
        <v>798245</v>
      </c>
      <c r="N771">
        <f t="shared" si="63"/>
        <v>0</v>
      </c>
      <c r="O771">
        <f t="shared" si="64"/>
        <v>0</v>
      </c>
      <c r="U771" s="4">
        <f t="shared" ref="U771:U834" si="65">(B771-A771+1)/3</f>
        <v>371</v>
      </c>
    </row>
    <row r="772" spans="1:21" ht="15.75">
      <c r="A772" s="3">
        <v>798279</v>
      </c>
      <c r="B772" s="3">
        <v>799256</v>
      </c>
      <c r="C772" t="s">
        <v>11</v>
      </c>
      <c r="D772">
        <v>325</v>
      </c>
      <c r="E772">
        <v>15676667</v>
      </c>
      <c r="F772" t="s">
        <v>0</v>
      </c>
      <c r="G772" t="s">
        <v>1731</v>
      </c>
      <c r="H772" t="s">
        <v>0</v>
      </c>
      <c r="I772" t="s">
        <v>1732</v>
      </c>
      <c r="J772" t="s">
        <v>5263</v>
      </c>
      <c r="K772" t="s">
        <v>4619</v>
      </c>
      <c r="L772">
        <f t="shared" si="61"/>
        <v>798279</v>
      </c>
      <c r="M772">
        <f t="shared" si="62"/>
        <v>799256</v>
      </c>
      <c r="N772">
        <f t="shared" si="63"/>
        <v>0</v>
      </c>
      <c r="O772">
        <f t="shared" si="64"/>
        <v>0</v>
      </c>
      <c r="U772" s="4">
        <f t="shared" si="65"/>
        <v>326</v>
      </c>
    </row>
    <row r="773" spans="1:21" ht="15.75">
      <c r="A773" s="3">
        <v>799260</v>
      </c>
      <c r="B773" s="3">
        <v>799610</v>
      </c>
      <c r="C773" t="s">
        <v>11</v>
      </c>
      <c r="D773">
        <v>116</v>
      </c>
      <c r="E773">
        <v>15676668</v>
      </c>
      <c r="F773" t="s">
        <v>0</v>
      </c>
      <c r="G773" t="s">
        <v>1733</v>
      </c>
      <c r="H773" t="s">
        <v>0</v>
      </c>
      <c r="I773" t="s">
        <v>1734</v>
      </c>
      <c r="J773" t="s">
        <v>5263</v>
      </c>
      <c r="K773" t="s">
        <v>4620</v>
      </c>
      <c r="L773">
        <f t="shared" si="61"/>
        <v>799260</v>
      </c>
      <c r="M773">
        <f t="shared" si="62"/>
        <v>799610</v>
      </c>
      <c r="N773">
        <f t="shared" si="63"/>
        <v>0</v>
      </c>
      <c r="O773">
        <f t="shared" si="64"/>
        <v>0</v>
      </c>
      <c r="U773" s="4">
        <f t="shared" si="65"/>
        <v>117</v>
      </c>
    </row>
    <row r="774" spans="1:21" ht="15.75">
      <c r="A774" s="3">
        <v>799615</v>
      </c>
      <c r="B774" s="3">
        <v>800394</v>
      </c>
      <c r="C774" t="s">
        <v>11</v>
      </c>
      <c r="D774">
        <v>259</v>
      </c>
      <c r="E774">
        <v>15676669</v>
      </c>
      <c r="F774" t="s">
        <v>0</v>
      </c>
      <c r="G774" t="s">
        <v>1735</v>
      </c>
      <c r="H774" t="s">
        <v>0</v>
      </c>
      <c r="I774" t="s">
        <v>1736</v>
      </c>
      <c r="J774" t="s">
        <v>5263</v>
      </c>
      <c r="K774" t="s">
        <v>4179</v>
      </c>
      <c r="L774">
        <f t="shared" si="61"/>
        <v>799615</v>
      </c>
      <c r="M774">
        <f t="shared" si="62"/>
        <v>800394</v>
      </c>
      <c r="N774">
        <f t="shared" si="63"/>
        <v>0</v>
      </c>
      <c r="O774">
        <f t="shared" si="64"/>
        <v>0</v>
      </c>
      <c r="U774" s="4">
        <f t="shared" si="65"/>
        <v>260</v>
      </c>
    </row>
    <row r="775" spans="1:21" ht="15.75">
      <c r="A775" s="3">
        <v>800420</v>
      </c>
      <c r="B775" s="3">
        <v>800635</v>
      </c>
      <c r="C775" t="s">
        <v>11</v>
      </c>
      <c r="D775">
        <v>71</v>
      </c>
      <c r="E775">
        <v>15676670</v>
      </c>
      <c r="F775" t="s">
        <v>0</v>
      </c>
      <c r="G775" t="s">
        <v>1737</v>
      </c>
      <c r="H775" t="s">
        <v>0</v>
      </c>
      <c r="I775" t="s">
        <v>1738</v>
      </c>
      <c r="J775" t="s">
        <v>5263</v>
      </c>
      <c r="K775" t="s">
        <v>4179</v>
      </c>
      <c r="L775">
        <f t="shared" si="61"/>
        <v>800420</v>
      </c>
      <c r="M775">
        <f t="shared" si="62"/>
        <v>800635</v>
      </c>
      <c r="N775">
        <f t="shared" si="63"/>
        <v>0</v>
      </c>
      <c r="O775">
        <f t="shared" si="64"/>
        <v>0</v>
      </c>
      <c r="U775" s="4">
        <f t="shared" si="65"/>
        <v>72</v>
      </c>
    </row>
    <row r="776" spans="1:21" ht="15.75">
      <c r="A776" s="3">
        <v>800736</v>
      </c>
      <c r="B776" s="3">
        <v>801047</v>
      </c>
      <c r="C776" t="s">
        <v>11</v>
      </c>
      <c r="D776">
        <v>103</v>
      </c>
      <c r="E776">
        <v>15676671</v>
      </c>
      <c r="F776" t="s">
        <v>0</v>
      </c>
      <c r="G776" t="s">
        <v>1739</v>
      </c>
      <c r="H776" t="s">
        <v>0</v>
      </c>
      <c r="I776" t="s">
        <v>1740</v>
      </c>
      <c r="J776" t="s">
        <v>5263</v>
      </c>
      <c r="K776" t="s">
        <v>4179</v>
      </c>
      <c r="L776">
        <f t="shared" si="61"/>
        <v>800736</v>
      </c>
      <c r="M776">
        <f t="shared" si="62"/>
        <v>801047</v>
      </c>
      <c r="N776">
        <f t="shared" si="63"/>
        <v>0</v>
      </c>
      <c r="O776">
        <f t="shared" si="64"/>
        <v>0</v>
      </c>
      <c r="U776" s="4">
        <f t="shared" si="65"/>
        <v>104</v>
      </c>
    </row>
    <row r="777" spans="1:21" ht="15.75">
      <c r="A777" s="3">
        <v>801153</v>
      </c>
      <c r="B777" s="3">
        <v>801779</v>
      </c>
      <c r="C777" t="s">
        <v>11</v>
      </c>
      <c r="D777">
        <v>208</v>
      </c>
      <c r="E777">
        <v>15676672</v>
      </c>
      <c r="F777" t="s">
        <v>1741</v>
      </c>
      <c r="G777" t="s">
        <v>1742</v>
      </c>
      <c r="H777" t="s">
        <v>0</v>
      </c>
      <c r="I777" t="s">
        <v>1743</v>
      </c>
      <c r="J777" t="s">
        <v>5263</v>
      </c>
      <c r="K777" t="s">
        <v>4621</v>
      </c>
      <c r="L777">
        <f t="shared" ref="L777:L840" si="66">IF(C777="+",A777,0)</f>
        <v>801153</v>
      </c>
      <c r="M777">
        <f t="shared" ref="M777:M840" si="67">IF(C777="+",B777,0)</f>
        <v>801779</v>
      </c>
      <c r="N777">
        <f t="shared" ref="N777:N840" si="68">IF(C777="-",A777,0)</f>
        <v>0</v>
      </c>
      <c r="O777">
        <f t="shared" ref="O777:O840" si="69">IF(C777="-",B777,0)</f>
        <v>0</v>
      </c>
      <c r="U777" s="4">
        <f t="shared" si="65"/>
        <v>209</v>
      </c>
    </row>
    <row r="778" spans="1:21" ht="15.75">
      <c r="A778" s="3">
        <v>801802</v>
      </c>
      <c r="B778" s="3">
        <v>802122</v>
      </c>
      <c r="C778" t="s">
        <v>11</v>
      </c>
      <c r="D778">
        <v>106</v>
      </c>
      <c r="E778">
        <v>15676673</v>
      </c>
      <c r="F778" t="s">
        <v>0</v>
      </c>
      <c r="G778" t="s">
        <v>1744</v>
      </c>
      <c r="H778" t="s">
        <v>0</v>
      </c>
      <c r="I778" t="s">
        <v>1745</v>
      </c>
      <c r="J778" t="s">
        <v>5263</v>
      </c>
      <c r="K778" t="s">
        <v>4179</v>
      </c>
      <c r="L778">
        <f t="shared" si="66"/>
        <v>801802</v>
      </c>
      <c r="M778">
        <f t="shared" si="67"/>
        <v>802122</v>
      </c>
      <c r="N778">
        <f t="shared" si="68"/>
        <v>0</v>
      </c>
      <c r="O778">
        <f t="shared" si="69"/>
        <v>0</v>
      </c>
      <c r="U778" s="4">
        <f t="shared" si="65"/>
        <v>107</v>
      </c>
    </row>
    <row r="779" spans="1:21" ht="15.75">
      <c r="A779" s="3">
        <v>802373</v>
      </c>
      <c r="B779" s="3">
        <v>802792</v>
      </c>
      <c r="C779" t="s">
        <v>11</v>
      </c>
      <c r="D779">
        <v>139</v>
      </c>
      <c r="E779">
        <v>15676674</v>
      </c>
      <c r="F779" t="s">
        <v>0</v>
      </c>
      <c r="G779" t="s">
        <v>1746</v>
      </c>
      <c r="H779" t="s">
        <v>0</v>
      </c>
      <c r="I779" t="s">
        <v>0</v>
      </c>
      <c r="J779" t="s">
        <v>5263</v>
      </c>
      <c r="K779" t="s">
        <v>4179</v>
      </c>
      <c r="L779">
        <f t="shared" si="66"/>
        <v>802373</v>
      </c>
      <c r="M779">
        <f t="shared" si="67"/>
        <v>802792</v>
      </c>
      <c r="N779">
        <f t="shared" si="68"/>
        <v>0</v>
      </c>
      <c r="O779">
        <f t="shared" si="69"/>
        <v>0</v>
      </c>
      <c r="U779" s="4">
        <f t="shared" si="65"/>
        <v>140</v>
      </c>
    </row>
    <row r="780" spans="1:21" ht="15.75">
      <c r="A780" s="3">
        <v>802834</v>
      </c>
      <c r="B780" s="3">
        <v>803574</v>
      </c>
      <c r="C780" t="s">
        <v>11</v>
      </c>
      <c r="D780">
        <v>246</v>
      </c>
      <c r="E780">
        <v>15676675</v>
      </c>
      <c r="F780" t="s">
        <v>1747</v>
      </c>
      <c r="G780" t="s">
        <v>1748</v>
      </c>
      <c r="H780" t="s">
        <v>0</v>
      </c>
      <c r="I780" t="s">
        <v>1749</v>
      </c>
      <c r="J780" t="s">
        <v>5263</v>
      </c>
      <c r="K780" t="s">
        <v>4622</v>
      </c>
      <c r="L780">
        <f t="shared" si="66"/>
        <v>802834</v>
      </c>
      <c r="M780">
        <f t="shared" si="67"/>
        <v>803574</v>
      </c>
      <c r="N780">
        <f t="shared" si="68"/>
        <v>0</v>
      </c>
      <c r="O780">
        <f t="shared" si="69"/>
        <v>0</v>
      </c>
      <c r="U780" s="4">
        <f t="shared" si="65"/>
        <v>247</v>
      </c>
    </row>
    <row r="781" spans="1:21" ht="15.75">
      <c r="A781" s="3">
        <v>803649</v>
      </c>
      <c r="B781" s="3">
        <v>804923</v>
      </c>
      <c r="C781" t="s">
        <v>11</v>
      </c>
      <c r="D781">
        <v>424</v>
      </c>
      <c r="E781">
        <v>15676676</v>
      </c>
      <c r="F781" t="s">
        <v>0</v>
      </c>
      <c r="G781" t="s">
        <v>1750</v>
      </c>
      <c r="H781" t="s">
        <v>0</v>
      </c>
      <c r="I781" t="s">
        <v>1751</v>
      </c>
      <c r="J781" t="s">
        <v>5263</v>
      </c>
      <c r="K781" t="s">
        <v>4623</v>
      </c>
      <c r="L781">
        <f t="shared" si="66"/>
        <v>803649</v>
      </c>
      <c r="M781">
        <f t="shared" si="67"/>
        <v>804923</v>
      </c>
      <c r="N781">
        <f t="shared" si="68"/>
        <v>0</v>
      </c>
      <c r="O781">
        <f t="shared" si="69"/>
        <v>0</v>
      </c>
      <c r="U781" s="4">
        <f t="shared" si="65"/>
        <v>425</v>
      </c>
    </row>
    <row r="782" spans="1:21" ht="15.75">
      <c r="A782" s="3">
        <v>804920</v>
      </c>
      <c r="B782" s="3">
        <v>806143</v>
      </c>
      <c r="C782" t="s">
        <v>11</v>
      </c>
      <c r="D782">
        <v>407</v>
      </c>
      <c r="E782">
        <v>15676677</v>
      </c>
      <c r="F782" t="s">
        <v>0</v>
      </c>
      <c r="G782" t="s">
        <v>1752</v>
      </c>
      <c r="H782" t="s">
        <v>0</v>
      </c>
      <c r="I782" t="s">
        <v>1753</v>
      </c>
      <c r="J782" t="s">
        <v>5263</v>
      </c>
      <c r="K782" t="s">
        <v>4179</v>
      </c>
      <c r="L782">
        <f t="shared" si="66"/>
        <v>804920</v>
      </c>
      <c r="M782">
        <f t="shared" si="67"/>
        <v>806143</v>
      </c>
      <c r="N782">
        <f t="shared" si="68"/>
        <v>0</v>
      </c>
      <c r="O782">
        <f t="shared" si="69"/>
        <v>0</v>
      </c>
      <c r="U782" s="4">
        <f t="shared" si="65"/>
        <v>408</v>
      </c>
    </row>
    <row r="783" spans="1:21" ht="15.75">
      <c r="A783" s="3">
        <v>806176</v>
      </c>
      <c r="B783" s="3">
        <v>806616</v>
      </c>
      <c r="C783" t="s">
        <v>11</v>
      </c>
      <c r="D783">
        <v>146</v>
      </c>
      <c r="E783">
        <v>15676678</v>
      </c>
      <c r="F783" t="s">
        <v>0</v>
      </c>
      <c r="G783" t="s">
        <v>1754</v>
      </c>
      <c r="H783" t="s">
        <v>0</v>
      </c>
      <c r="I783" t="s">
        <v>0</v>
      </c>
      <c r="J783" t="s">
        <v>5263</v>
      </c>
      <c r="K783" t="s">
        <v>4179</v>
      </c>
      <c r="L783">
        <f t="shared" si="66"/>
        <v>806176</v>
      </c>
      <c r="M783">
        <f t="shared" si="67"/>
        <v>806616</v>
      </c>
      <c r="N783">
        <f t="shared" si="68"/>
        <v>0</v>
      </c>
      <c r="O783">
        <f t="shared" si="69"/>
        <v>0</v>
      </c>
      <c r="U783" s="4">
        <f t="shared" si="65"/>
        <v>147</v>
      </c>
    </row>
    <row r="784" spans="1:21" ht="15.75">
      <c r="A784" s="3">
        <v>806770</v>
      </c>
      <c r="B784" s="3">
        <v>807834</v>
      </c>
      <c r="C784" t="s">
        <v>11</v>
      </c>
      <c r="D784">
        <v>354</v>
      </c>
      <c r="E784">
        <v>15676679</v>
      </c>
      <c r="F784" t="s">
        <v>1755</v>
      </c>
      <c r="G784" t="s">
        <v>1756</v>
      </c>
      <c r="H784" t="s">
        <v>0</v>
      </c>
      <c r="I784" t="s">
        <v>1757</v>
      </c>
      <c r="J784" t="s">
        <v>5263</v>
      </c>
      <c r="K784" t="s">
        <v>4624</v>
      </c>
      <c r="L784">
        <f t="shared" si="66"/>
        <v>806770</v>
      </c>
      <c r="M784">
        <f t="shared" si="67"/>
        <v>807834</v>
      </c>
      <c r="N784">
        <f t="shared" si="68"/>
        <v>0</v>
      </c>
      <c r="O784">
        <f t="shared" si="69"/>
        <v>0</v>
      </c>
      <c r="U784" s="4">
        <f t="shared" si="65"/>
        <v>355</v>
      </c>
    </row>
    <row r="785" spans="1:21" ht="15.75">
      <c r="A785" s="3">
        <v>808020</v>
      </c>
      <c r="B785" s="3">
        <v>809399</v>
      </c>
      <c r="C785" t="s">
        <v>11</v>
      </c>
      <c r="D785">
        <v>459</v>
      </c>
      <c r="E785">
        <v>15676680</v>
      </c>
      <c r="F785" t="s">
        <v>1758</v>
      </c>
      <c r="G785" t="s">
        <v>1759</v>
      </c>
      <c r="H785" t="s">
        <v>0</v>
      </c>
      <c r="I785" t="s">
        <v>1760</v>
      </c>
      <c r="J785" t="s">
        <v>5263</v>
      </c>
      <c r="K785" t="s">
        <v>4625</v>
      </c>
      <c r="L785">
        <f t="shared" si="66"/>
        <v>808020</v>
      </c>
      <c r="M785">
        <f t="shared" si="67"/>
        <v>809399</v>
      </c>
      <c r="N785">
        <f t="shared" si="68"/>
        <v>0</v>
      </c>
      <c r="O785">
        <f t="shared" si="69"/>
        <v>0</v>
      </c>
      <c r="U785" s="4">
        <f t="shared" si="65"/>
        <v>460</v>
      </c>
    </row>
    <row r="786" spans="1:21" ht="15.75">
      <c r="A786" s="3">
        <v>809675</v>
      </c>
      <c r="B786" s="3">
        <v>810154</v>
      </c>
      <c r="C786" t="s">
        <v>0</v>
      </c>
      <c r="D786">
        <v>159</v>
      </c>
      <c r="E786">
        <v>15676681</v>
      </c>
      <c r="F786" t="s">
        <v>0</v>
      </c>
      <c r="G786" t="s">
        <v>1761</v>
      </c>
      <c r="H786" t="s">
        <v>0</v>
      </c>
      <c r="I786" t="s">
        <v>1762</v>
      </c>
      <c r="J786" t="s">
        <v>5263</v>
      </c>
      <c r="K786" t="s">
        <v>4179</v>
      </c>
      <c r="L786">
        <f t="shared" si="66"/>
        <v>0</v>
      </c>
      <c r="M786">
        <f t="shared" si="67"/>
        <v>0</v>
      </c>
      <c r="N786">
        <f t="shared" si="68"/>
        <v>809675</v>
      </c>
      <c r="O786">
        <f t="shared" si="69"/>
        <v>810154</v>
      </c>
      <c r="U786" s="4">
        <f t="shared" si="65"/>
        <v>160</v>
      </c>
    </row>
    <row r="787" spans="1:21" ht="15.75">
      <c r="A787" s="3">
        <v>810396</v>
      </c>
      <c r="B787" s="3">
        <v>810755</v>
      </c>
      <c r="C787" t="s">
        <v>0</v>
      </c>
      <c r="D787">
        <v>119</v>
      </c>
      <c r="E787">
        <v>15676682</v>
      </c>
      <c r="F787" t="s">
        <v>0</v>
      </c>
      <c r="G787" t="s">
        <v>1763</v>
      </c>
      <c r="H787" t="s">
        <v>0</v>
      </c>
      <c r="I787" t="s">
        <v>1764</v>
      </c>
      <c r="J787" t="s">
        <v>5263</v>
      </c>
      <c r="K787" t="s">
        <v>4626</v>
      </c>
      <c r="L787">
        <f t="shared" si="66"/>
        <v>0</v>
      </c>
      <c r="M787">
        <f t="shared" si="67"/>
        <v>0</v>
      </c>
      <c r="N787">
        <f t="shared" si="68"/>
        <v>810396</v>
      </c>
      <c r="O787">
        <f t="shared" si="69"/>
        <v>810755</v>
      </c>
      <c r="U787" s="4">
        <f t="shared" si="65"/>
        <v>120</v>
      </c>
    </row>
    <row r="788" spans="1:21" ht="15.75">
      <c r="A788" s="3">
        <v>810794</v>
      </c>
      <c r="B788" s="3">
        <v>814408</v>
      </c>
      <c r="C788" t="s">
        <v>0</v>
      </c>
      <c r="D788">
        <v>1204</v>
      </c>
      <c r="E788">
        <v>15676683</v>
      </c>
      <c r="F788" t="s">
        <v>1765</v>
      </c>
      <c r="G788" t="s">
        <v>1766</v>
      </c>
      <c r="H788" t="s">
        <v>0</v>
      </c>
      <c r="I788" t="s">
        <v>1767</v>
      </c>
      <c r="J788" t="s">
        <v>5263</v>
      </c>
      <c r="K788" t="s">
        <v>4627</v>
      </c>
      <c r="L788">
        <f t="shared" si="66"/>
        <v>0</v>
      </c>
      <c r="M788">
        <f t="shared" si="67"/>
        <v>0</v>
      </c>
      <c r="N788">
        <f t="shared" si="68"/>
        <v>810794</v>
      </c>
      <c r="O788">
        <f t="shared" si="69"/>
        <v>814408</v>
      </c>
      <c r="U788" s="4">
        <f t="shared" si="65"/>
        <v>1205</v>
      </c>
    </row>
    <row r="789" spans="1:21" ht="15.75">
      <c r="A789" s="3">
        <v>814488</v>
      </c>
      <c r="B789" s="3">
        <v>815396</v>
      </c>
      <c r="C789" t="s">
        <v>0</v>
      </c>
      <c r="D789">
        <v>302</v>
      </c>
      <c r="E789">
        <v>15676684</v>
      </c>
      <c r="F789" t="s">
        <v>0</v>
      </c>
      <c r="G789" t="s">
        <v>1768</v>
      </c>
      <c r="H789" t="s">
        <v>0</v>
      </c>
      <c r="I789" t="s">
        <v>245</v>
      </c>
      <c r="J789" t="s">
        <v>5263</v>
      </c>
      <c r="K789" t="s">
        <v>4179</v>
      </c>
      <c r="L789">
        <f t="shared" si="66"/>
        <v>0</v>
      </c>
      <c r="M789">
        <f t="shared" si="67"/>
        <v>0</v>
      </c>
      <c r="N789">
        <f t="shared" si="68"/>
        <v>814488</v>
      </c>
      <c r="O789">
        <f t="shared" si="69"/>
        <v>815396</v>
      </c>
      <c r="U789" s="4">
        <f t="shared" si="65"/>
        <v>303</v>
      </c>
    </row>
    <row r="790" spans="1:21" ht="15.75">
      <c r="A790" s="3">
        <v>815681</v>
      </c>
      <c r="B790" s="3">
        <v>816508</v>
      </c>
      <c r="C790" t="s">
        <v>11</v>
      </c>
      <c r="D790">
        <v>275</v>
      </c>
      <c r="E790">
        <v>15676685</v>
      </c>
      <c r="F790" t="s">
        <v>0</v>
      </c>
      <c r="G790" t="s">
        <v>1769</v>
      </c>
      <c r="H790" t="s">
        <v>0</v>
      </c>
      <c r="I790" t="s">
        <v>1770</v>
      </c>
      <c r="J790" t="s">
        <v>5263</v>
      </c>
      <c r="K790" t="s">
        <v>4628</v>
      </c>
      <c r="L790">
        <f t="shared" si="66"/>
        <v>815681</v>
      </c>
      <c r="M790">
        <f t="shared" si="67"/>
        <v>816508</v>
      </c>
      <c r="N790">
        <f t="shared" si="68"/>
        <v>0</v>
      </c>
      <c r="O790">
        <f t="shared" si="69"/>
        <v>0</v>
      </c>
      <c r="U790" s="4">
        <f t="shared" si="65"/>
        <v>276</v>
      </c>
    </row>
    <row r="791" spans="1:21" ht="15.75">
      <c r="A791" s="3">
        <v>816552</v>
      </c>
      <c r="B791" s="3">
        <v>817214</v>
      </c>
      <c r="C791" t="s">
        <v>11</v>
      </c>
      <c r="D791">
        <v>220</v>
      </c>
      <c r="E791">
        <v>15676686</v>
      </c>
      <c r="F791" t="s">
        <v>0</v>
      </c>
      <c r="G791" t="s">
        <v>1771</v>
      </c>
      <c r="H791" t="s">
        <v>0</v>
      </c>
      <c r="I791" t="s">
        <v>1772</v>
      </c>
      <c r="J791" t="s">
        <v>5263</v>
      </c>
      <c r="K791" t="s">
        <v>4629</v>
      </c>
      <c r="L791">
        <f t="shared" si="66"/>
        <v>816552</v>
      </c>
      <c r="M791">
        <f t="shared" si="67"/>
        <v>817214</v>
      </c>
      <c r="N791">
        <f t="shared" si="68"/>
        <v>0</v>
      </c>
      <c r="O791">
        <f t="shared" si="69"/>
        <v>0</v>
      </c>
      <c r="U791" s="4">
        <f t="shared" si="65"/>
        <v>221</v>
      </c>
    </row>
    <row r="792" spans="1:21" ht="15.75">
      <c r="A792" s="3">
        <v>817224</v>
      </c>
      <c r="B792" s="3">
        <v>817979</v>
      </c>
      <c r="C792" t="s">
        <v>11</v>
      </c>
      <c r="D792">
        <v>251</v>
      </c>
      <c r="E792">
        <v>15676687</v>
      </c>
      <c r="F792" t="s">
        <v>0</v>
      </c>
      <c r="G792" t="s">
        <v>1773</v>
      </c>
      <c r="H792" t="s">
        <v>0</v>
      </c>
      <c r="I792" t="s">
        <v>1570</v>
      </c>
      <c r="J792" t="s">
        <v>5263</v>
      </c>
      <c r="K792" t="s">
        <v>4573</v>
      </c>
      <c r="L792">
        <f t="shared" si="66"/>
        <v>817224</v>
      </c>
      <c r="M792">
        <f t="shared" si="67"/>
        <v>817979</v>
      </c>
      <c r="N792">
        <f t="shared" si="68"/>
        <v>0</v>
      </c>
      <c r="O792">
        <f t="shared" si="69"/>
        <v>0</v>
      </c>
      <c r="U792" s="4">
        <f t="shared" si="65"/>
        <v>252</v>
      </c>
    </row>
    <row r="793" spans="1:21" ht="15.75">
      <c r="A793" s="3">
        <v>817999</v>
      </c>
      <c r="B793" s="3">
        <v>819381</v>
      </c>
      <c r="C793" t="s">
        <v>0</v>
      </c>
      <c r="D793">
        <v>460</v>
      </c>
      <c r="E793">
        <v>15676688</v>
      </c>
      <c r="F793" t="s">
        <v>1774</v>
      </c>
      <c r="G793" t="s">
        <v>1775</v>
      </c>
      <c r="H793" t="s">
        <v>0</v>
      </c>
      <c r="I793" t="s">
        <v>1776</v>
      </c>
      <c r="J793" t="s">
        <v>5263</v>
      </c>
      <c r="K793" t="s">
        <v>4630</v>
      </c>
      <c r="L793">
        <f t="shared" si="66"/>
        <v>0</v>
      </c>
      <c r="M793">
        <f t="shared" si="67"/>
        <v>0</v>
      </c>
      <c r="N793">
        <f t="shared" si="68"/>
        <v>817999</v>
      </c>
      <c r="O793">
        <f t="shared" si="69"/>
        <v>819381</v>
      </c>
      <c r="U793" s="4">
        <f t="shared" si="65"/>
        <v>461</v>
      </c>
    </row>
    <row r="794" spans="1:21" ht="15.75">
      <c r="A794" s="3">
        <v>819548</v>
      </c>
      <c r="B794" s="3">
        <v>820057</v>
      </c>
      <c r="C794" t="s">
        <v>0</v>
      </c>
      <c r="D794">
        <v>169</v>
      </c>
      <c r="E794">
        <v>15676689</v>
      </c>
      <c r="F794" t="s">
        <v>0</v>
      </c>
      <c r="G794" t="s">
        <v>1777</v>
      </c>
      <c r="H794" t="s">
        <v>0</v>
      </c>
      <c r="I794" t="s">
        <v>1778</v>
      </c>
      <c r="J794" t="s">
        <v>5263</v>
      </c>
      <c r="K794" t="s">
        <v>4195</v>
      </c>
      <c r="L794">
        <f t="shared" si="66"/>
        <v>0</v>
      </c>
      <c r="M794">
        <f t="shared" si="67"/>
        <v>0</v>
      </c>
      <c r="N794">
        <f t="shared" si="68"/>
        <v>819548</v>
      </c>
      <c r="O794">
        <f t="shared" si="69"/>
        <v>820057</v>
      </c>
      <c r="U794" s="4">
        <f t="shared" si="65"/>
        <v>170</v>
      </c>
    </row>
    <row r="795" spans="1:21" ht="15.75">
      <c r="A795" s="3">
        <v>820176</v>
      </c>
      <c r="B795" s="3">
        <v>821591</v>
      </c>
      <c r="C795" t="s">
        <v>0</v>
      </c>
      <c r="D795">
        <v>471</v>
      </c>
      <c r="E795">
        <v>15676690</v>
      </c>
      <c r="F795" t="s">
        <v>0</v>
      </c>
      <c r="G795" t="s">
        <v>1779</v>
      </c>
      <c r="H795" t="s">
        <v>0</v>
      </c>
      <c r="I795" t="s">
        <v>1150</v>
      </c>
      <c r="J795" t="s">
        <v>5263</v>
      </c>
      <c r="K795" t="s">
        <v>4631</v>
      </c>
      <c r="L795">
        <f t="shared" si="66"/>
        <v>0</v>
      </c>
      <c r="M795">
        <f t="shared" si="67"/>
        <v>0</v>
      </c>
      <c r="N795">
        <f t="shared" si="68"/>
        <v>820176</v>
      </c>
      <c r="O795">
        <f t="shared" si="69"/>
        <v>821591</v>
      </c>
      <c r="U795" s="4">
        <f t="shared" si="65"/>
        <v>472</v>
      </c>
    </row>
    <row r="796" spans="1:21" ht="15.75">
      <c r="A796" s="3">
        <v>821588</v>
      </c>
      <c r="B796" s="3">
        <v>821797</v>
      </c>
      <c r="C796" t="s">
        <v>0</v>
      </c>
      <c r="D796">
        <v>69</v>
      </c>
      <c r="E796">
        <v>15676691</v>
      </c>
      <c r="F796" t="s">
        <v>0</v>
      </c>
      <c r="G796" t="s">
        <v>1780</v>
      </c>
      <c r="H796" t="s">
        <v>0</v>
      </c>
      <c r="I796" t="s">
        <v>0</v>
      </c>
      <c r="J796" t="s">
        <v>5263</v>
      </c>
      <c r="K796" t="s">
        <v>4179</v>
      </c>
      <c r="L796">
        <f t="shared" si="66"/>
        <v>0</v>
      </c>
      <c r="M796">
        <f t="shared" si="67"/>
        <v>0</v>
      </c>
      <c r="N796">
        <f t="shared" si="68"/>
        <v>821588</v>
      </c>
      <c r="O796">
        <f t="shared" si="69"/>
        <v>821797</v>
      </c>
      <c r="U796" s="4">
        <f t="shared" si="65"/>
        <v>70</v>
      </c>
    </row>
    <row r="797" spans="1:21" ht="15.75">
      <c r="A797" s="3">
        <v>821822</v>
      </c>
      <c r="B797" s="3">
        <v>822184</v>
      </c>
      <c r="C797" t="s">
        <v>0</v>
      </c>
      <c r="D797">
        <v>120</v>
      </c>
      <c r="E797">
        <v>15676692</v>
      </c>
      <c r="F797" t="s">
        <v>0</v>
      </c>
      <c r="G797" t="s">
        <v>1781</v>
      </c>
      <c r="H797" t="s">
        <v>0</v>
      </c>
      <c r="I797" t="s">
        <v>1782</v>
      </c>
      <c r="J797" t="s">
        <v>5263</v>
      </c>
      <c r="K797" t="s">
        <v>4179</v>
      </c>
      <c r="L797">
        <f t="shared" si="66"/>
        <v>0</v>
      </c>
      <c r="M797">
        <f t="shared" si="67"/>
        <v>0</v>
      </c>
      <c r="N797">
        <f t="shared" si="68"/>
        <v>821822</v>
      </c>
      <c r="O797">
        <f t="shared" si="69"/>
        <v>822184</v>
      </c>
      <c r="U797" s="4">
        <f t="shared" si="65"/>
        <v>121</v>
      </c>
    </row>
    <row r="798" spans="1:21" ht="15.75">
      <c r="A798" s="3">
        <v>822448</v>
      </c>
      <c r="B798" s="3">
        <v>823026</v>
      </c>
      <c r="C798" t="s">
        <v>0</v>
      </c>
      <c r="D798">
        <v>192</v>
      </c>
      <c r="E798">
        <v>15676693</v>
      </c>
      <c r="F798" t="s">
        <v>1783</v>
      </c>
      <c r="G798" t="s">
        <v>1784</v>
      </c>
      <c r="H798" t="s">
        <v>0</v>
      </c>
      <c r="I798" t="s">
        <v>1785</v>
      </c>
      <c r="J798" t="s">
        <v>5263</v>
      </c>
      <c r="K798" t="s">
        <v>4632</v>
      </c>
      <c r="L798">
        <f t="shared" si="66"/>
        <v>0</v>
      </c>
      <c r="M798">
        <f t="shared" si="67"/>
        <v>0</v>
      </c>
      <c r="N798">
        <f t="shared" si="68"/>
        <v>822448</v>
      </c>
      <c r="O798">
        <f t="shared" si="69"/>
        <v>823026</v>
      </c>
      <c r="U798" s="4">
        <f t="shared" si="65"/>
        <v>193</v>
      </c>
    </row>
    <row r="799" spans="1:21" ht="15.75">
      <c r="A799" s="3">
        <v>823079</v>
      </c>
      <c r="B799" s="3">
        <v>823357</v>
      </c>
      <c r="C799" t="s">
        <v>0</v>
      </c>
      <c r="D799">
        <v>92</v>
      </c>
      <c r="E799">
        <v>15676694</v>
      </c>
      <c r="F799" t="s">
        <v>0</v>
      </c>
      <c r="G799" t="s">
        <v>1786</v>
      </c>
      <c r="H799" t="s">
        <v>0</v>
      </c>
      <c r="I799" t="s">
        <v>1787</v>
      </c>
      <c r="J799" t="s">
        <v>5263</v>
      </c>
      <c r="K799" t="s">
        <v>4179</v>
      </c>
      <c r="L799">
        <f t="shared" si="66"/>
        <v>0</v>
      </c>
      <c r="M799">
        <f t="shared" si="67"/>
        <v>0</v>
      </c>
      <c r="N799">
        <f t="shared" si="68"/>
        <v>823079</v>
      </c>
      <c r="O799">
        <f t="shared" si="69"/>
        <v>823357</v>
      </c>
      <c r="U799" s="4">
        <f t="shared" si="65"/>
        <v>93</v>
      </c>
    </row>
    <row r="800" spans="1:21" ht="15.75">
      <c r="A800" s="3">
        <v>823350</v>
      </c>
      <c r="B800" s="3">
        <v>823787</v>
      </c>
      <c r="C800" t="s">
        <v>0</v>
      </c>
      <c r="D800">
        <v>145</v>
      </c>
      <c r="E800">
        <v>15676695</v>
      </c>
      <c r="F800" t="s">
        <v>0</v>
      </c>
      <c r="G800" t="s">
        <v>1788</v>
      </c>
      <c r="H800" t="s">
        <v>0</v>
      </c>
      <c r="I800" t="s">
        <v>1789</v>
      </c>
      <c r="J800" t="s">
        <v>5263</v>
      </c>
      <c r="K800" t="s">
        <v>4179</v>
      </c>
      <c r="L800">
        <f t="shared" si="66"/>
        <v>0</v>
      </c>
      <c r="M800">
        <f t="shared" si="67"/>
        <v>0</v>
      </c>
      <c r="N800">
        <f t="shared" si="68"/>
        <v>823350</v>
      </c>
      <c r="O800">
        <f t="shared" si="69"/>
        <v>823787</v>
      </c>
      <c r="U800" s="4">
        <f t="shared" si="65"/>
        <v>146</v>
      </c>
    </row>
    <row r="801" spans="1:21" ht="15.75">
      <c r="A801" s="3">
        <v>824003</v>
      </c>
      <c r="B801" s="3">
        <v>825970</v>
      </c>
      <c r="C801" t="s">
        <v>0</v>
      </c>
      <c r="D801">
        <v>655</v>
      </c>
      <c r="E801">
        <v>15676696</v>
      </c>
      <c r="F801" t="s">
        <v>1790</v>
      </c>
      <c r="G801" t="s">
        <v>1791</v>
      </c>
      <c r="H801" t="s">
        <v>0</v>
      </c>
      <c r="I801" t="s">
        <v>1792</v>
      </c>
      <c r="J801" t="s">
        <v>5263</v>
      </c>
      <c r="K801" t="s">
        <v>4633</v>
      </c>
      <c r="L801">
        <f t="shared" si="66"/>
        <v>0</v>
      </c>
      <c r="M801">
        <f t="shared" si="67"/>
        <v>0</v>
      </c>
      <c r="N801">
        <f t="shared" si="68"/>
        <v>824003</v>
      </c>
      <c r="O801">
        <f t="shared" si="69"/>
        <v>825970</v>
      </c>
      <c r="U801" s="4">
        <f t="shared" si="65"/>
        <v>656</v>
      </c>
    </row>
    <row r="802" spans="1:21" ht="15.75">
      <c r="A802" s="3">
        <v>826034</v>
      </c>
      <c r="B802" s="3">
        <v>826654</v>
      </c>
      <c r="C802" t="s">
        <v>0</v>
      </c>
      <c r="D802">
        <v>206</v>
      </c>
      <c r="E802">
        <v>15676697</v>
      </c>
      <c r="F802" t="s">
        <v>1793</v>
      </c>
      <c r="G802" t="s">
        <v>1794</v>
      </c>
      <c r="H802" t="s">
        <v>0</v>
      </c>
      <c r="I802" t="s">
        <v>1795</v>
      </c>
      <c r="J802" t="s">
        <v>5263</v>
      </c>
      <c r="K802" t="s">
        <v>4634</v>
      </c>
      <c r="L802">
        <f t="shared" si="66"/>
        <v>0</v>
      </c>
      <c r="M802">
        <f t="shared" si="67"/>
        <v>0</v>
      </c>
      <c r="N802">
        <f t="shared" si="68"/>
        <v>826034</v>
      </c>
      <c r="O802">
        <f t="shared" si="69"/>
        <v>826654</v>
      </c>
      <c r="U802" s="4">
        <f t="shared" si="65"/>
        <v>207</v>
      </c>
    </row>
    <row r="803" spans="1:21" ht="15.75">
      <c r="A803" s="3">
        <v>826764</v>
      </c>
      <c r="B803" s="3">
        <v>827048</v>
      </c>
      <c r="C803" t="s">
        <v>11</v>
      </c>
      <c r="D803">
        <v>94</v>
      </c>
      <c r="E803">
        <v>15676698</v>
      </c>
      <c r="F803" t="s">
        <v>0</v>
      </c>
      <c r="G803" t="s">
        <v>1796</v>
      </c>
      <c r="H803" t="s">
        <v>0</v>
      </c>
      <c r="I803" t="s">
        <v>1797</v>
      </c>
      <c r="J803" t="s">
        <v>5263</v>
      </c>
      <c r="K803" t="s">
        <v>4179</v>
      </c>
      <c r="L803">
        <f t="shared" si="66"/>
        <v>826764</v>
      </c>
      <c r="M803">
        <f t="shared" si="67"/>
        <v>827048</v>
      </c>
      <c r="N803">
        <f t="shared" si="68"/>
        <v>0</v>
      </c>
      <c r="O803">
        <f t="shared" si="69"/>
        <v>0</v>
      </c>
      <c r="U803" s="4">
        <f t="shared" si="65"/>
        <v>95</v>
      </c>
    </row>
    <row r="804" spans="1:21" ht="15.75">
      <c r="A804" s="3">
        <v>827231</v>
      </c>
      <c r="B804" s="3">
        <v>828232</v>
      </c>
      <c r="C804" t="s">
        <v>11</v>
      </c>
      <c r="D804">
        <v>333</v>
      </c>
      <c r="E804">
        <v>15676699</v>
      </c>
      <c r="F804" t="s">
        <v>1798</v>
      </c>
      <c r="G804" t="s">
        <v>1799</v>
      </c>
      <c r="H804" t="s">
        <v>0</v>
      </c>
      <c r="I804" t="s">
        <v>1800</v>
      </c>
      <c r="J804" t="s">
        <v>5263</v>
      </c>
      <c r="K804" t="s">
        <v>4635</v>
      </c>
      <c r="L804">
        <f t="shared" si="66"/>
        <v>827231</v>
      </c>
      <c r="M804">
        <f t="shared" si="67"/>
        <v>828232</v>
      </c>
      <c r="N804">
        <f t="shared" si="68"/>
        <v>0</v>
      </c>
      <c r="O804">
        <f t="shared" si="69"/>
        <v>0</v>
      </c>
      <c r="U804" s="4">
        <f t="shared" si="65"/>
        <v>334</v>
      </c>
    </row>
    <row r="805" spans="1:21" ht="15.75">
      <c r="A805" s="3">
        <v>828295</v>
      </c>
      <c r="B805" s="3">
        <v>829452</v>
      </c>
      <c r="C805" t="s">
        <v>0</v>
      </c>
      <c r="D805">
        <v>385</v>
      </c>
      <c r="E805">
        <v>15676700</v>
      </c>
      <c r="F805" t="s">
        <v>1801</v>
      </c>
      <c r="G805" t="s">
        <v>1802</v>
      </c>
      <c r="H805" t="s">
        <v>0</v>
      </c>
      <c r="I805" t="s">
        <v>1803</v>
      </c>
      <c r="J805" t="s">
        <v>5263</v>
      </c>
      <c r="K805" t="s">
        <v>4636</v>
      </c>
      <c r="L805">
        <f t="shared" si="66"/>
        <v>0</v>
      </c>
      <c r="M805">
        <f t="shared" si="67"/>
        <v>0</v>
      </c>
      <c r="N805">
        <f t="shared" si="68"/>
        <v>828295</v>
      </c>
      <c r="O805">
        <f t="shared" si="69"/>
        <v>829452</v>
      </c>
      <c r="U805" s="4">
        <f t="shared" si="65"/>
        <v>386</v>
      </c>
    </row>
    <row r="806" spans="1:21" ht="15.75">
      <c r="A806" s="3">
        <v>829644</v>
      </c>
      <c r="B806" s="3">
        <v>830417</v>
      </c>
      <c r="C806" t="s">
        <v>11</v>
      </c>
      <c r="D806">
        <v>257</v>
      </c>
      <c r="E806">
        <v>15676701</v>
      </c>
      <c r="F806" t="s">
        <v>0</v>
      </c>
      <c r="G806" t="s">
        <v>1804</v>
      </c>
      <c r="H806" t="s">
        <v>0</v>
      </c>
      <c r="I806" t="s">
        <v>1805</v>
      </c>
      <c r="J806" t="s">
        <v>5263</v>
      </c>
      <c r="K806" t="s">
        <v>4637</v>
      </c>
      <c r="L806">
        <f t="shared" si="66"/>
        <v>829644</v>
      </c>
      <c r="M806">
        <f t="shared" si="67"/>
        <v>830417</v>
      </c>
      <c r="N806">
        <f t="shared" si="68"/>
        <v>0</v>
      </c>
      <c r="O806">
        <f t="shared" si="69"/>
        <v>0</v>
      </c>
      <c r="U806" s="4">
        <f t="shared" si="65"/>
        <v>258</v>
      </c>
    </row>
    <row r="807" spans="1:21" ht="15.75">
      <c r="A807" s="3">
        <v>830527</v>
      </c>
      <c r="B807" s="3">
        <v>831192</v>
      </c>
      <c r="C807" t="s">
        <v>11</v>
      </c>
      <c r="D807">
        <v>221</v>
      </c>
      <c r="E807">
        <v>15676702</v>
      </c>
      <c r="F807" t="s">
        <v>0</v>
      </c>
      <c r="G807" t="s">
        <v>1806</v>
      </c>
      <c r="H807" t="s">
        <v>0</v>
      </c>
      <c r="I807" t="s">
        <v>1807</v>
      </c>
      <c r="J807" t="s">
        <v>5263</v>
      </c>
      <c r="K807" t="s">
        <v>4638</v>
      </c>
      <c r="L807">
        <f t="shared" si="66"/>
        <v>830527</v>
      </c>
      <c r="M807">
        <f t="shared" si="67"/>
        <v>831192</v>
      </c>
      <c r="N807">
        <f t="shared" si="68"/>
        <v>0</v>
      </c>
      <c r="O807">
        <f t="shared" si="69"/>
        <v>0</v>
      </c>
      <c r="U807" s="4">
        <f t="shared" si="65"/>
        <v>222</v>
      </c>
    </row>
    <row r="808" spans="1:21" ht="15.75">
      <c r="A808" s="3">
        <v>831333</v>
      </c>
      <c r="B808" s="3">
        <v>832298</v>
      </c>
      <c r="C808" t="s">
        <v>11</v>
      </c>
      <c r="D808">
        <v>321</v>
      </c>
      <c r="E808">
        <v>15676703</v>
      </c>
      <c r="F808" t="s">
        <v>0</v>
      </c>
      <c r="G808" t="s">
        <v>1808</v>
      </c>
      <c r="H808" t="s">
        <v>0</v>
      </c>
      <c r="I808" t="s">
        <v>664</v>
      </c>
      <c r="J808" t="s">
        <v>5263</v>
      </c>
      <c r="K808" t="s">
        <v>4326</v>
      </c>
      <c r="L808">
        <f t="shared" si="66"/>
        <v>831333</v>
      </c>
      <c r="M808">
        <f t="shared" si="67"/>
        <v>832298</v>
      </c>
      <c r="N808">
        <f t="shared" si="68"/>
        <v>0</v>
      </c>
      <c r="O808">
        <f t="shared" si="69"/>
        <v>0</v>
      </c>
      <c r="U808" s="4">
        <f t="shared" si="65"/>
        <v>322</v>
      </c>
    </row>
    <row r="809" spans="1:21" ht="15.75">
      <c r="A809" s="3">
        <v>832330</v>
      </c>
      <c r="B809" s="3">
        <v>833088</v>
      </c>
      <c r="C809" t="s">
        <v>0</v>
      </c>
      <c r="D809">
        <v>252</v>
      </c>
      <c r="E809">
        <v>15676704</v>
      </c>
      <c r="F809" t="s">
        <v>0</v>
      </c>
      <c r="G809" t="s">
        <v>1809</v>
      </c>
      <c r="H809" t="s">
        <v>0</v>
      </c>
      <c r="I809" t="s">
        <v>1810</v>
      </c>
      <c r="J809" t="s">
        <v>5263</v>
      </c>
      <c r="K809" t="s">
        <v>4179</v>
      </c>
      <c r="L809">
        <f t="shared" si="66"/>
        <v>0</v>
      </c>
      <c r="M809">
        <f t="shared" si="67"/>
        <v>0</v>
      </c>
      <c r="N809">
        <f t="shared" si="68"/>
        <v>832330</v>
      </c>
      <c r="O809">
        <f t="shared" si="69"/>
        <v>833088</v>
      </c>
      <c r="U809" s="4">
        <f t="shared" si="65"/>
        <v>253</v>
      </c>
    </row>
    <row r="810" spans="1:21" ht="15.75">
      <c r="A810" s="3">
        <v>833113</v>
      </c>
      <c r="B810" s="3">
        <v>834003</v>
      </c>
      <c r="C810" t="s">
        <v>0</v>
      </c>
      <c r="D810">
        <v>296</v>
      </c>
      <c r="E810">
        <v>15676705</v>
      </c>
      <c r="F810" t="s">
        <v>1811</v>
      </c>
      <c r="G810" t="s">
        <v>1812</v>
      </c>
      <c r="H810" t="s">
        <v>0</v>
      </c>
      <c r="I810" t="s">
        <v>1813</v>
      </c>
      <c r="J810" t="s">
        <v>5263</v>
      </c>
      <c r="K810" t="s">
        <v>4639</v>
      </c>
      <c r="L810">
        <f t="shared" si="66"/>
        <v>0</v>
      </c>
      <c r="M810">
        <f t="shared" si="67"/>
        <v>0</v>
      </c>
      <c r="N810">
        <f t="shared" si="68"/>
        <v>833113</v>
      </c>
      <c r="O810">
        <f t="shared" si="69"/>
        <v>834003</v>
      </c>
      <c r="U810" s="4">
        <f t="shared" si="65"/>
        <v>297</v>
      </c>
    </row>
    <row r="811" spans="1:21" ht="15.75">
      <c r="A811" s="3">
        <v>834023</v>
      </c>
      <c r="B811" s="3">
        <v>834589</v>
      </c>
      <c r="C811" t="s">
        <v>0</v>
      </c>
      <c r="D811">
        <v>188</v>
      </c>
      <c r="E811">
        <v>15676706</v>
      </c>
      <c r="F811" t="s">
        <v>0</v>
      </c>
      <c r="G811" t="s">
        <v>1814</v>
      </c>
      <c r="H811" t="s">
        <v>0</v>
      </c>
      <c r="I811" t="s">
        <v>1815</v>
      </c>
      <c r="J811" t="s">
        <v>5263</v>
      </c>
      <c r="K811" t="s">
        <v>4179</v>
      </c>
      <c r="L811">
        <f t="shared" si="66"/>
        <v>0</v>
      </c>
      <c r="M811">
        <f t="shared" si="67"/>
        <v>0</v>
      </c>
      <c r="N811">
        <f t="shared" si="68"/>
        <v>834023</v>
      </c>
      <c r="O811">
        <f t="shared" si="69"/>
        <v>834589</v>
      </c>
      <c r="U811" s="4">
        <f t="shared" si="65"/>
        <v>189</v>
      </c>
    </row>
    <row r="812" spans="1:21" ht="15.75">
      <c r="A812" s="3">
        <v>834640</v>
      </c>
      <c r="B812" s="3">
        <v>835437</v>
      </c>
      <c r="C812" t="s">
        <v>0</v>
      </c>
      <c r="D812">
        <v>265</v>
      </c>
      <c r="E812">
        <v>15676707</v>
      </c>
      <c r="F812" t="s">
        <v>0</v>
      </c>
      <c r="G812" t="s">
        <v>1816</v>
      </c>
      <c r="H812" t="s">
        <v>0</v>
      </c>
      <c r="I812" t="s">
        <v>1817</v>
      </c>
      <c r="J812" t="s">
        <v>5263</v>
      </c>
      <c r="K812" t="s">
        <v>4179</v>
      </c>
      <c r="L812">
        <f t="shared" si="66"/>
        <v>0</v>
      </c>
      <c r="M812">
        <f t="shared" si="67"/>
        <v>0</v>
      </c>
      <c r="N812">
        <f t="shared" si="68"/>
        <v>834640</v>
      </c>
      <c r="O812">
        <f t="shared" si="69"/>
        <v>835437</v>
      </c>
      <c r="U812" s="4">
        <f t="shared" si="65"/>
        <v>266</v>
      </c>
    </row>
    <row r="813" spans="1:21" ht="15.75">
      <c r="A813" s="3">
        <v>835492</v>
      </c>
      <c r="B813" s="3">
        <v>836142</v>
      </c>
      <c r="C813" t="s">
        <v>0</v>
      </c>
      <c r="D813">
        <v>216</v>
      </c>
      <c r="E813">
        <v>15676708</v>
      </c>
      <c r="F813" t="s">
        <v>0</v>
      </c>
      <c r="G813" t="s">
        <v>1818</v>
      </c>
      <c r="H813" t="s">
        <v>0</v>
      </c>
      <c r="I813" t="s">
        <v>1819</v>
      </c>
      <c r="J813" t="s">
        <v>5263</v>
      </c>
      <c r="K813" t="s">
        <v>4640</v>
      </c>
      <c r="L813">
        <f t="shared" si="66"/>
        <v>0</v>
      </c>
      <c r="M813">
        <f t="shared" si="67"/>
        <v>0</v>
      </c>
      <c r="N813">
        <f t="shared" si="68"/>
        <v>835492</v>
      </c>
      <c r="O813">
        <f t="shared" si="69"/>
        <v>836142</v>
      </c>
      <c r="U813" s="4">
        <f t="shared" si="65"/>
        <v>217</v>
      </c>
    </row>
    <row r="814" spans="1:21" ht="15.75">
      <c r="A814" s="3">
        <v>836154</v>
      </c>
      <c r="B814" s="3">
        <v>837194</v>
      </c>
      <c r="C814" t="s">
        <v>0</v>
      </c>
      <c r="D814">
        <v>346</v>
      </c>
      <c r="E814">
        <v>15676709</v>
      </c>
      <c r="F814" t="s">
        <v>1820</v>
      </c>
      <c r="G814" t="s">
        <v>1821</v>
      </c>
      <c r="H814" t="s">
        <v>0</v>
      </c>
      <c r="I814" t="s">
        <v>1822</v>
      </c>
      <c r="J814" t="s">
        <v>5263</v>
      </c>
      <c r="K814" t="s">
        <v>4641</v>
      </c>
      <c r="L814">
        <f t="shared" si="66"/>
        <v>0</v>
      </c>
      <c r="M814">
        <f t="shared" si="67"/>
        <v>0</v>
      </c>
      <c r="N814">
        <f t="shared" si="68"/>
        <v>836154</v>
      </c>
      <c r="O814">
        <f t="shared" si="69"/>
        <v>837194</v>
      </c>
      <c r="U814" s="4">
        <f t="shared" si="65"/>
        <v>347</v>
      </c>
    </row>
    <row r="815" spans="1:21" ht="15.75">
      <c r="A815" s="3">
        <v>837238</v>
      </c>
      <c r="B815" s="3">
        <v>838617</v>
      </c>
      <c r="C815" t="s">
        <v>0</v>
      </c>
      <c r="D815">
        <v>459</v>
      </c>
      <c r="E815">
        <v>15676710</v>
      </c>
      <c r="F815" t="s">
        <v>0</v>
      </c>
      <c r="G815" t="s">
        <v>1823</v>
      </c>
      <c r="H815" t="s">
        <v>0</v>
      </c>
      <c r="I815" t="s">
        <v>1824</v>
      </c>
      <c r="J815" t="s">
        <v>5263</v>
      </c>
      <c r="K815" t="s">
        <v>4642</v>
      </c>
      <c r="L815">
        <f t="shared" si="66"/>
        <v>0</v>
      </c>
      <c r="M815">
        <f t="shared" si="67"/>
        <v>0</v>
      </c>
      <c r="N815">
        <f t="shared" si="68"/>
        <v>837238</v>
      </c>
      <c r="O815">
        <f t="shared" si="69"/>
        <v>838617</v>
      </c>
      <c r="U815" s="4">
        <f t="shared" si="65"/>
        <v>460</v>
      </c>
    </row>
    <row r="816" spans="1:21" ht="15.75">
      <c r="A816" s="3">
        <v>838952</v>
      </c>
      <c r="B816" s="3">
        <v>840103</v>
      </c>
      <c r="C816" t="s">
        <v>11</v>
      </c>
      <c r="D816">
        <v>383</v>
      </c>
      <c r="E816">
        <v>15676712</v>
      </c>
      <c r="F816" t="s">
        <v>1825</v>
      </c>
      <c r="G816" t="s">
        <v>1826</v>
      </c>
      <c r="H816" t="s">
        <v>0</v>
      </c>
      <c r="I816" t="s">
        <v>1827</v>
      </c>
      <c r="J816" t="s">
        <v>5263</v>
      </c>
      <c r="K816" t="s">
        <v>4643</v>
      </c>
      <c r="L816">
        <f t="shared" si="66"/>
        <v>838952</v>
      </c>
      <c r="M816">
        <f t="shared" si="67"/>
        <v>840103</v>
      </c>
      <c r="N816">
        <f t="shared" si="68"/>
        <v>0</v>
      </c>
      <c r="O816">
        <f t="shared" si="69"/>
        <v>0</v>
      </c>
      <c r="U816" s="4">
        <f t="shared" si="65"/>
        <v>384</v>
      </c>
    </row>
    <row r="817" spans="1:21" ht="15.75">
      <c r="A817" s="3">
        <v>840201</v>
      </c>
      <c r="B817" s="3">
        <v>841505</v>
      </c>
      <c r="C817" t="s">
        <v>11</v>
      </c>
      <c r="D817">
        <v>434</v>
      </c>
      <c r="E817">
        <v>15676713</v>
      </c>
      <c r="F817" t="s">
        <v>1828</v>
      </c>
      <c r="G817" t="s">
        <v>1829</v>
      </c>
      <c r="H817" t="s">
        <v>0</v>
      </c>
      <c r="I817" t="s">
        <v>1830</v>
      </c>
      <c r="J817" t="s">
        <v>5263</v>
      </c>
      <c r="K817" t="s">
        <v>4644</v>
      </c>
      <c r="L817">
        <f t="shared" si="66"/>
        <v>840201</v>
      </c>
      <c r="M817">
        <f t="shared" si="67"/>
        <v>841505</v>
      </c>
      <c r="N817">
        <f t="shared" si="68"/>
        <v>0</v>
      </c>
      <c r="O817">
        <f t="shared" si="69"/>
        <v>0</v>
      </c>
      <c r="U817" s="4">
        <f t="shared" si="65"/>
        <v>435</v>
      </c>
    </row>
    <row r="818" spans="1:21" ht="15.75">
      <c r="A818" s="3">
        <v>841970</v>
      </c>
      <c r="B818" s="3">
        <v>842353</v>
      </c>
      <c r="C818" t="s">
        <v>11</v>
      </c>
      <c r="D818">
        <v>127</v>
      </c>
      <c r="E818">
        <v>15676715</v>
      </c>
      <c r="F818" t="s">
        <v>0</v>
      </c>
      <c r="G818" t="s">
        <v>1831</v>
      </c>
      <c r="H818" t="s">
        <v>0</v>
      </c>
      <c r="I818" t="s">
        <v>0</v>
      </c>
      <c r="J818" t="s">
        <v>5263</v>
      </c>
      <c r="K818" t="s">
        <v>4179</v>
      </c>
      <c r="L818">
        <f t="shared" si="66"/>
        <v>841970</v>
      </c>
      <c r="M818">
        <f t="shared" si="67"/>
        <v>842353</v>
      </c>
      <c r="N818">
        <f t="shared" si="68"/>
        <v>0</v>
      </c>
      <c r="O818">
        <f t="shared" si="69"/>
        <v>0</v>
      </c>
      <c r="U818" s="4">
        <f t="shared" si="65"/>
        <v>128</v>
      </c>
    </row>
    <row r="819" spans="1:21" ht="15.75">
      <c r="A819" s="3">
        <v>842367</v>
      </c>
      <c r="B819" s="3">
        <v>842777</v>
      </c>
      <c r="C819" t="s">
        <v>11</v>
      </c>
      <c r="D819">
        <v>136</v>
      </c>
      <c r="E819">
        <v>15676716</v>
      </c>
      <c r="F819" t="s">
        <v>0</v>
      </c>
      <c r="G819" t="s">
        <v>1832</v>
      </c>
      <c r="H819" t="s">
        <v>0</v>
      </c>
      <c r="I819" t="s">
        <v>0</v>
      </c>
      <c r="J819" t="s">
        <v>5263</v>
      </c>
      <c r="K819" t="s">
        <v>4179</v>
      </c>
      <c r="L819">
        <f t="shared" si="66"/>
        <v>842367</v>
      </c>
      <c r="M819">
        <f t="shared" si="67"/>
        <v>842777</v>
      </c>
      <c r="N819">
        <f t="shared" si="68"/>
        <v>0</v>
      </c>
      <c r="O819">
        <f t="shared" si="69"/>
        <v>0</v>
      </c>
      <c r="U819" s="4">
        <f t="shared" si="65"/>
        <v>137</v>
      </c>
    </row>
    <row r="820" spans="1:21" ht="15.75">
      <c r="A820" s="3">
        <v>842894</v>
      </c>
      <c r="B820" s="3">
        <v>843286</v>
      </c>
      <c r="C820" t="s">
        <v>11</v>
      </c>
      <c r="D820">
        <v>130</v>
      </c>
      <c r="E820">
        <v>15676717</v>
      </c>
      <c r="F820" t="s">
        <v>0</v>
      </c>
      <c r="G820" t="s">
        <v>1833</v>
      </c>
      <c r="H820" t="s">
        <v>0</v>
      </c>
      <c r="I820" t="s">
        <v>0</v>
      </c>
      <c r="J820" t="s">
        <v>5263</v>
      </c>
      <c r="K820" t="s">
        <v>4179</v>
      </c>
      <c r="L820">
        <f t="shared" si="66"/>
        <v>842894</v>
      </c>
      <c r="M820">
        <f t="shared" si="67"/>
        <v>843286</v>
      </c>
      <c r="N820">
        <f t="shared" si="68"/>
        <v>0</v>
      </c>
      <c r="O820">
        <f t="shared" si="69"/>
        <v>0</v>
      </c>
      <c r="U820" s="4">
        <f t="shared" si="65"/>
        <v>131</v>
      </c>
    </row>
    <row r="821" spans="1:21" ht="15.75">
      <c r="A821" s="3">
        <v>843494</v>
      </c>
      <c r="B821" s="3">
        <v>843886</v>
      </c>
      <c r="C821" t="s">
        <v>11</v>
      </c>
      <c r="D821">
        <v>130</v>
      </c>
      <c r="E821">
        <v>15676718</v>
      </c>
      <c r="F821" t="s">
        <v>0</v>
      </c>
      <c r="G821" t="s">
        <v>1834</v>
      </c>
      <c r="H821" t="s">
        <v>0</v>
      </c>
      <c r="I821" t="s">
        <v>0</v>
      </c>
      <c r="J821" t="s">
        <v>5263</v>
      </c>
      <c r="K821" t="s">
        <v>4179</v>
      </c>
      <c r="L821">
        <f t="shared" si="66"/>
        <v>843494</v>
      </c>
      <c r="M821">
        <f t="shared" si="67"/>
        <v>843886</v>
      </c>
      <c r="N821">
        <f t="shared" si="68"/>
        <v>0</v>
      </c>
      <c r="O821">
        <f t="shared" si="69"/>
        <v>0</v>
      </c>
      <c r="U821" s="4">
        <f t="shared" si="65"/>
        <v>131</v>
      </c>
    </row>
    <row r="822" spans="1:21" ht="15.75">
      <c r="A822" s="3">
        <v>844861</v>
      </c>
      <c r="B822" s="3">
        <v>845904</v>
      </c>
      <c r="C822" t="s">
        <v>0</v>
      </c>
      <c r="D822">
        <v>347</v>
      </c>
      <c r="E822">
        <v>15676720</v>
      </c>
      <c r="F822" t="s">
        <v>1835</v>
      </c>
      <c r="G822" t="s">
        <v>1836</v>
      </c>
      <c r="H822" t="s">
        <v>0</v>
      </c>
      <c r="I822" t="s">
        <v>1837</v>
      </c>
      <c r="J822" t="s">
        <v>5263</v>
      </c>
      <c r="K822" t="s">
        <v>4645</v>
      </c>
      <c r="L822">
        <f t="shared" si="66"/>
        <v>0</v>
      </c>
      <c r="M822">
        <f t="shared" si="67"/>
        <v>0</v>
      </c>
      <c r="N822">
        <f t="shared" si="68"/>
        <v>844861</v>
      </c>
      <c r="O822">
        <f t="shared" si="69"/>
        <v>845904</v>
      </c>
      <c r="U822" s="4">
        <f t="shared" si="65"/>
        <v>348</v>
      </c>
    </row>
    <row r="823" spans="1:21" ht="15.75">
      <c r="A823" s="3">
        <v>845916</v>
      </c>
      <c r="B823" s="3">
        <v>846563</v>
      </c>
      <c r="C823" t="s">
        <v>11</v>
      </c>
      <c r="D823">
        <v>215</v>
      </c>
      <c r="E823">
        <v>15676721</v>
      </c>
      <c r="F823" t="s">
        <v>1838</v>
      </c>
      <c r="G823" t="s">
        <v>1839</v>
      </c>
      <c r="H823" t="s">
        <v>0</v>
      </c>
      <c r="I823" t="s">
        <v>1840</v>
      </c>
      <c r="J823" t="s">
        <v>5263</v>
      </c>
      <c r="K823" t="s">
        <v>4646</v>
      </c>
      <c r="L823">
        <f t="shared" si="66"/>
        <v>845916</v>
      </c>
      <c r="M823">
        <f t="shared" si="67"/>
        <v>846563</v>
      </c>
      <c r="N823">
        <f t="shared" si="68"/>
        <v>0</v>
      </c>
      <c r="O823">
        <f t="shared" si="69"/>
        <v>0</v>
      </c>
      <c r="U823" s="4">
        <f t="shared" si="65"/>
        <v>216</v>
      </c>
    </row>
    <row r="824" spans="1:21" ht="15.75">
      <c r="A824" s="3">
        <v>847089</v>
      </c>
      <c r="B824" s="3">
        <v>847829</v>
      </c>
      <c r="C824" t="s">
        <v>11</v>
      </c>
      <c r="D824">
        <v>246</v>
      </c>
      <c r="E824">
        <v>15676722</v>
      </c>
      <c r="F824" t="s">
        <v>1841</v>
      </c>
      <c r="G824" t="s">
        <v>1842</v>
      </c>
      <c r="H824" t="s">
        <v>0</v>
      </c>
      <c r="I824" t="s">
        <v>1843</v>
      </c>
      <c r="J824" t="s">
        <v>5263</v>
      </c>
      <c r="K824" t="s">
        <v>4647</v>
      </c>
      <c r="L824">
        <f t="shared" si="66"/>
        <v>847089</v>
      </c>
      <c r="M824">
        <f t="shared" si="67"/>
        <v>847829</v>
      </c>
      <c r="N824">
        <f t="shared" si="68"/>
        <v>0</v>
      </c>
      <c r="O824">
        <f t="shared" si="69"/>
        <v>0</v>
      </c>
      <c r="U824" s="4">
        <f t="shared" si="65"/>
        <v>247</v>
      </c>
    </row>
    <row r="825" spans="1:21" ht="15.75">
      <c r="A825" s="3">
        <v>847884</v>
      </c>
      <c r="B825" s="3">
        <v>848855</v>
      </c>
      <c r="C825" t="s">
        <v>11</v>
      </c>
      <c r="D825">
        <v>323</v>
      </c>
      <c r="E825">
        <v>15676723</v>
      </c>
      <c r="F825" t="s">
        <v>0</v>
      </c>
      <c r="G825" t="s">
        <v>1844</v>
      </c>
      <c r="H825" t="s">
        <v>0</v>
      </c>
      <c r="I825" t="s">
        <v>1845</v>
      </c>
      <c r="J825" t="s">
        <v>5263</v>
      </c>
      <c r="K825" t="s">
        <v>4648</v>
      </c>
      <c r="L825">
        <f t="shared" si="66"/>
        <v>847884</v>
      </c>
      <c r="M825">
        <f t="shared" si="67"/>
        <v>848855</v>
      </c>
      <c r="N825">
        <f t="shared" si="68"/>
        <v>0</v>
      </c>
      <c r="O825">
        <f t="shared" si="69"/>
        <v>0</v>
      </c>
      <c r="U825" s="4">
        <f t="shared" si="65"/>
        <v>324</v>
      </c>
    </row>
    <row r="826" spans="1:21" ht="15.75">
      <c r="A826" s="3">
        <v>848892</v>
      </c>
      <c r="B826" s="3">
        <v>850127</v>
      </c>
      <c r="C826" t="s">
        <v>11</v>
      </c>
      <c r="D826">
        <v>411</v>
      </c>
      <c r="E826">
        <v>15676724</v>
      </c>
      <c r="F826" t="s">
        <v>0</v>
      </c>
      <c r="G826" t="s">
        <v>1846</v>
      </c>
      <c r="H826" t="s">
        <v>0</v>
      </c>
      <c r="I826" t="s">
        <v>1636</v>
      </c>
      <c r="J826" t="s">
        <v>5263</v>
      </c>
      <c r="K826" t="s">
        <v>4649</v>
      </c>
      <c r="L826">
        <f t="shared" si="66"/>
        <v>848892</v>
      </c>
      <c r="M826">
        <f t="shared" si="67"/>
        <v>850127</v>
      </c>
      <c r="N826">
        <f t="shared" si="68"/>
        <v>0</v>
      </c>
      <c r="O826">
        <f t="shared" si="69"/>
        <v>0</v>
      </c>
      <c r="U826" s="4">
        <f t="shared" si="65"/>
        <v>412</v>
      </c>
    </row>
    <row r="827" spans="1:21" ht="15.75">
      <c r="A827" s="3">
        <v>851289</v>
      </c>
      <c r="B827" s="3">
        <v>852293</v>
      </c>
      <c r="C827" t="s">
        <v>11</v>
      </c>
      <c r="D827">
        <v>334</v>
      </c>
      <c r="E827">
        <v>15676725</v>
      </c>
      <c r="F827" t="s">
        <v>1847</v>
      </c>
      <c r="G827" t="s">
        <v>1848</v>
      </c>
      <c r="H827" t="s">
        <v>0</v>
      </c>
      <c r="I827" t="s">
        <v>1817</v>
      </c>
      <c r="J827" t="s">
        <v>5263</v>
      </c>
      <c r="K827" t="s">
        <v>4650</v>
      </c>
      <c r="L827">
        <f t="shared" si="66"/>
        <v>851289</v>
      </c>
      <c r="M827">
        <f t="shared" si="67"/>
        <v>852293</v>
      </c>
      <c r="N827">
        <f t="shared" si="68"/>
        <v>0</v>
      </c>
      <c r="O827">
        <f t="shared" si="69"/>
        <v>0</v>
      </c>
      <c r="U827" s="4">
        <f t="shared" si="65"/>
        <v>335</v>
      </c>
    </row>
    <row r="828" spans="1:21" ht="15.75">
      <c r="A828" s="3">
        <v>852367</v>
      </c>
      <c r="B828" s="3">
        <v>853911</v>
      </c>
      <c r="C828" t="s">
        <v>11</v>
      </c>
      <c r="D828">
        <v>514</v>
      </c>
      <c r="E828">
        <v>15676726</v>
      </c>
      <c r="F828" t="s">
        <v>1849</v>
      </c>
      <c r="G828" t="s">
        <v>1850</v>
      </c>
      <c r="H828" t="s">
        <v>0</v>
      </c>
      <c r="I828" t="s">
        <v>1851</v>
      </c>
      <c r="J828" t="s">
        <v>5263</v>
      </c>
      <c r="K828" t="s">
        <v>4651</v>
      </c>
      <c r="L828">
        <f t="shared" si="66"/>
        <v>852367</v>
      </c>
      <c r="M828">
        <f t="shared" si="67"/>
        <v>853911</v>
      </c>
      <c r="N828">
        <f t="shared" si="68"/>
        <v>0</v>
      </c>
      <c r="O828">
        <f t="shared" si="69"/>
        <v>0</v>
      </c>
      <c r="U828" s="4">
        <f t="shared" si="65"/>
        <v>515</v>
      </c>
    </row>
    <row r="829" spans="1:21" ht="15.75">
      <c r="A829" s="3">
        <v>853908</v>
      </c>
      <c r="B829" s="3">
        <v>854918</v>
      </c>
      <c r="C829" t="s">
        <v>11</v>
      </c>
      <c r="D829">
        <v>336</v>
      </c>
      <c r="E829">
        <v>15676727</v>
      </c>
      <c r="F829" t="s">
        <v>0</v>
      </c>
      <c r="G829" t="s">
        <v>1852</v>
      </c>
      <c r="H829" t="s">
        <v>0</v>
      </c>
      <c r="I829" t="s">
        <v>1853</v>
      </c>
      <c r="J829" t="s">
        <v>5263</v>
      </c>
      <c r="K829" t="s">
        <v>4179</v>
      </c>
      <c r="L829">
        <f t="shared" si="66"/>
        <v>853908</v>
      </c>
      <c r="M829">
        <f t="shared" si="67"/>
        <v>854918</v>
      </c>
      <c r="N829">
        <f t="shared" si="68"/>
        <v>0</v>
      </c>
      <c r="O829">
        <f t="shared" si="69"/>
        <v>0</v>
      </c>
      <c r="U829" s="4">
        <f t="shared" si="65"/>
        <v>337</v>
      </c>
    </row>
    <row r="830" spans="1:21" ht="15.75">
      <c r="A830" s="3">
        <v>856315</v>
      </c>
      <c r="B830" s="3">
        <v>857457</v>
      </c>
      <c r="C830" t="s">
        <v>11</v>
      </c>
      <c r="D830">
        <v>380</v>
      </c>
      <c r="E830">
        <v>15676728</v>
      </c>
      <c r="F830" t="s">
        <v>1854</v>
      </c>
      <c r="G830" t="s">
        <v>1855</v>
      </c>
      <c r="H830" t="s">
        <v>0</v>
      </c>
      <c r="I830" t="s">
        <v>1856</v>
      </c>
      <c r="J830" t="s">
        <v>5263</v>
      </c>
      <c r="K830" t="s">
        <v>4652</v>
      </c>
      <c r="L830">
        <f t="shared" si="66"/>
        <v>856315</v>
      </c>
      <c r="M830">
        <f t="shared" si="67"/>
        <v>857457</v>
      </c>
      <c r="N830">
        <f t="shared" si="68"/>
        <v>0</v>
      </c>
      <c r="O830">
        <f t="shared" si="69"/>
        <v>0</v>
      </c>
      <c r="U830" s="4">
        <f t="shared" si="65"/>
        <v>381</v>
      </c>
    </row>
    <row r="831" spans="1:21" ht="15.75">
      <c r="A831" s="3">
        <v>857454</v>
      </c>
      <c r="B831" s="3">
        <v>857840</v>
      </c>
      <c r="C831" t="s">
        <v>11</v>
      </c>
      <c r="D831">
        <v>128</v>
      </c>
      <c r="E831">
        <v>15676729</v>
      </c>
      <c r="F831" t="s">
        <v>0</v>
      </c>
      <c r="G831" t="s">
        <v>1857</v>
      </c>
      <c r="H831" t="s">
        <v>0</v>
      </c>
      <c r="I831" t="s">
        <v>1858</v>
      </c>
      <c r="J831" t="s">
        <v>5263</v>
      </c>
      <c r="K831" t="s">
        <v>4653</v>
      </c>
      <c r="L831">
        <f t="shared" si="66"/>
        <v>857454</v>
      </c>
      <c r="M831">
        <f t="shared" si="67"/>
        <v>857840</v>
      </c>
      <c r="N831">
        <f t="shared" si="68"/>
        <v>0</v>
      </c>
      <c r="O831">
        <f t="shared" si="69"/>
        <v>0</v>
      </c>
      <c r="U831" s="4">
        <f t="shared" si="65"/>
        <v>129</v>
      </c>
    </row>
    <row r="832" spans="1:21" ht="15.75">
      <c r="A832" s="3">
        <v>857829</v>
      </c>
      <c r="B832" s="3">
        <v>858794</v>
      </c>
      <c r="C832" t="s">
        <v>0</v>
      </c>
      <c r="D832">
        <v>321</v>
      </c>
      <c r="E832">
        <v>15676730</v>
      </c>
      <c r="F832" t="s">
        <v>0</v>
      </c>
      <c r="G832" t="s">
        <v>1859</v>
      </c>
      <c r="H832" t="s">
        <v>0</v>
      </c>
      <c r="I832" t="s">
        <v>664</v>
      </c>
      <c r="J832" t="s">
        <v>5263</v>
      </c>
      <c r="K832" t="s">
        <v>4326</v>
      </c>
      <c r="L832">
        <f t="shared" si="66"/>
        <v>0</v>
      </c>
      <c r="M832">
        <f t="shared" si="67"/>
        <v>0</v>
      </c>
      <c r="N832">
        <f t="shared" si="68"/>
        <v>857829</v>
      </c>
      <c r="O832">
        <f t="shared" si="69"/>
        <v>858794</v>
      </c>
      <c r="U832" s="4">
        <f t="shared" si="65"/>
        <v>322</v>
      </c>
    </row>
    <row r="833" spans="1:21" ht="15.75">
      <c r="A833" s="3">
        <v>858870</v>
      </c>
      <c r="B833" s="3">
        <v>861635</v>
      </c>
      <c r="C833" t="s">
        <v>11</v>
      </c>
      <c r="D833">
        <v>921</v>
      </c>
      <c r="E833">
        <v>15676731</v>
      </c>
      <c r="F833" t="s">
        <v>0</v>
      </c>
      <c r="G833" t="s">
        <v>1860</v>
      </c>
      <c r="H833" t="s">
        <v>0</v>
      </c>
      <c r="I833" t="s">
        <v>1858</v>
      </c>
      <c r="J833" t="s">
        <v>5263</v>
      </c>
      <c r="K833" t="s">
        <v>4654</v>
      </c>
      <c r="L833">
        <f t="shared" si="66"/>
        <v>858870</v>
      </c>
      <c r="M833">
        <f t="shared" si="67"/>
        <v>861635</v>
      </c>
      <c r="N833">
        <f t="shared" si="68"/>
        <v>0</v>
      </c>
      <c r="O833">
        <f t="shared" si="69"/>
        <v>0</v>
      </c>
      <c r="U833" s="4">
        <f t="shared" si="65"/>
        <v>922</v>
      </c>
    </row>
    <row r="834" spans="1:21" ht="15.75">
      <c r="A834" s="3">
        <v>861674</v>
      </c>
      <c r="B834" s="3">
        <v>863983</v>
      </c>
      <c r="C834" t="s">
        <v>0</v>
      </c>
      <c r="D834">
        <v>769</v>
      </c>
      <c r="E834">
        <v>15676732</v>
      </c>
      <c r="F834" t="s">
        <v>1861</v>
      </c>
      <c r="G834" t="s">
        <v>1862</v>
      </c>
      <c r="H834" t="s">
        <v>0</v>
      </c>
      <c r="I834" t="s">
        <v>1863</v>
      </c>
      <c r="J834" t="s">
        <v>5263</v>
      </c>
      <c r="K834" t="s">
        <v>4655</v>
      </c>
      <c r="L834">
        <f t="shared" si="66"/>
        <v>0</v>
      </c>
      <c r="M834">
        <f t="shared" si="67"/>
        <v>0</v>
      </c>
      <c r="N834">
        <f t="shared" si="68"/>
        <v>861674</v>
      </c>
      <c r="O834">
        <f t="shared" si="69"/>
        <v>863983</v>
      </c>
      <c r="U834" s="4">
        <f t="shared" si="65"/>
        <v>770</v>
      </c>
    </row>
    <row r="835" spans="1:21" ht="15.75">
      <c r="A835" s="3">
        <v>863985</v>
      </c>
      <c r="B835" s="3">
        <v>864287</v>
      </c>
      <c r="C835" t="s">
        <v>0</v>
      </c>
      <c r="D835">
        <v>100</v>
      </c>
      <c r="E835">
        <v>15676733</v>
      </c>
      <c r="F835" t="s">
        <v>1864</v>
      </c>
      <c r="G835" t="s">
        <v>1865</v>
      </c>
      <c r="H835" t="s">
        <v>0</v>
      </c>
      <c r="I835" t="s">
        <v>1866</v>
      </c>
      <c r="J835" t="s">
        <v>5263</v>
      </c>
      <c r="K835" t="s">
        <v>4656</v>
      </c>
      <c r="L835">
        <f t="shared" si="66"/>
        <v>0</v>
      </c>
      <c r="M835">
        <f t="shared" si="67"/>
        <v>0</v>
      </c>
      <c r="N835">
        <f t="shared" si="68"/>
        <v>863985</v>
      </c>
      <c r="O835">
        <f t="shared" si="69"/>
        <v>864287</v>
      </c>
      <c r="U835" s="4">
        <f t="shared" ref="U835:U898" si="70">(B835-A835+1)/3</f>
        <v>101</v>
      </c>
    </row>
    <row r="836" spans="1:21" ht="15.75">
      <c r="A836" s="3">
        <v>864530</v>
      </c>
      <c r="B836" s="3">
        <v>864733</v>
      </c>
      <c r="C836" t="s">
        <v>11</v>
      </c>
      <c r="D836">
        <v>67</v>
      </c>
      <c r="E836">
        <v>15676734</v>
      </c>
      <c r="F836" t="s">
        <v>0</v>
      </c>
      <c r="G836" t="s">
        <v>1867</v>
      </c>
      <c r="H836" t="s">
        <v>0</v>
      </c>
      <c r="I836" t="s">
        <v>1868</v>
      </c>
      <c r="J836" t="s">
        <v>5263</v>
      </c>
      <c r="K836" t="s">
        <v>4657</v>
      </c>
      <c r="L836">
        <f t="shared" si="66"/>
        <v>864530</v>
      </c>
      <c r="M836">
        <f t="shared" si="67"/>
        <v>864733</v>
      </c>
      <c r="N836">
        <f t="shared" si="68"/>
        <v>0</v>
      </c>
      <c r="O836">
        <f t="shared" si="69"/>
        <v>0</v>
      </c>
      <c r="U836" s="4">
        <f t="shared" si="70"/>
        <v>68</v>
      </c>
    </row>
    <row r="837" spans="1:21" ht="15.75">
      <c r="A837" s="3">
        <v>865030</v>
      </c>
      <c r="B837" s="3">
        <v>866361</v>
      </c>
      <c r="C837" t="s">
        <v>0</v>
      </c>
      <c r="D837">
        <v>443</v>
      </c>
      <c r="E837">
        <v>15676735</v>
      </c>
      <c r="F837" t="s">
        <v>1869</v>
      </c>
      <c r="G837" t="s">
        <v>1870</v>
      </c>
      <c r="H837" t="s">
        <v>0</v>
      </c>
      <c r="I837" t="s">
        <v>1871</v>
      </c>
      <c r="J837" t="s">
        <v>5263</v>
      </c>
      <c r="K837" t="s">
        <v>4658</v>
      </c>
      <c r="L837">
        <f t="shared" si="66"/>
        <v>0</v>
      </c>
      <c r="M837">
        <f t="shared" si="67"/>
        <v>0</v>
      </c>
      <c r="N837">
        <f t="shared" si="68"/>
        <v>865030</v>
      </c>
      <c r="O837">
        <f t="shared" si="69"/>
        <v>866361</v>
      </c>
      <c r="U837" s="4">
        <f t="shared" si="70"/>
        <v>444</v>
      </c>
    </row>
    <row r="838" spans="1:21" ht="15.75">
      <c r="A838" s="3">
        <v>866484</v>
      </c>
      <c r="B838" s="3">
        <v>867020</v>
      </c>
      <c r="C838" t="s">
        <v>11</v>
      </c>
      <c r="D838">
        <v>178</v>
      </c>
      <c r="E838">
        <v>15676736</v>
      </c>
      <c r="F838" t="s">
        <v>0</v>
      </c>
      <c r="G838" t="s">
        <v>1872</v>
      </c>
      <c r="H838" t="s">
        <v>0</v>
      </c>
      <c r="I838" t="s">
        <v>1873</v>
      </c>
      <c r="J838" t="s">
        <v>5263</v>
      </c>
      <c r="K838" t="s">
        <v>4179</v>
      </c>
      <c r="L838">
        <f t="shared" si="66"/>
        <v>866484</v>
      </c>
      <c r="M838">
        <f t="shared" si="67"/>
        <v>867020</v>
      </c>
      <c r="N838">
        <f t="shared" si="68"/>
        <v>0</v>
      </c>
      <c r="O838">
        <f t="shared" si="69"/>
        <v>0</v>
      </c>
      <c r="U838" s="4">
        <f t="shared" si="70"/>
        <v>179</v>
      </c>
    </row>
    <row r="839" spans="1:21" ht="15.75">
      <c r="A839" s="3">
        <v>867067</v>
      </c>
      <c r="B839" s="3">
        <v>867783</v>
      </c>
      <c r="C839" t="s">
        <v>11</v>
      </c>
      <c r="D839">
        <v>238</v>
      </c>
      <c r="E839">
        <v>15676737</v>
      </c>
      <c r="F839" t="s">
        <v>0</v>
      </c>
      <c r="G839" t="s">
        <v>1874</v>
      </c>
      <c r="H839" t="s">
        <v>0</v>
      </c>
      <c r="I839" t="s">
        <v>0</v>
      </c>
      <c r="J839" t="s">
        <v>5263</v>
      </c>
      <c r="K839" t="s">
        <v>4179</v>
      </c>
      <c r="L839">
        <f t="shared" si="66"/>
        <v>867067</v>
      </c>
      <c r="M839">
        <f t="shared" si="67"/>
        <v>867783</v>
      </c>
      <c r="N839">
        <f t="shared" si="68"/>
        <v>0</v>
      </c>
      <c r="O839">
        <f t="shared" si="69"/>
        <v>0</v>
      </c>
      <c r="U839" s="4">
        <f t="shared" si="70"/>
        <v>239</v>
      </c>
    </row>
    <row r="840" spans="1:21" ht="15.75">
      <c r="A840" s="3">
        <v>867852</v>
      </c>
      <c r="B840" s="3">
        <v>869552</v>
      </c>
      <c r="C840" t="s">
        <v>11</v>
      </c>
      <c r="D840">
        <v>566</v>
      </c>
      <c r="E840">
        <v>15676738</v>
      </c>
      <c r="F840" t="s">
        <v>1875</v>
      </c>
      <c r="G840" t="s">
        <v>1876</v>
      </c>
      <c r="H840" t="s">
        <v>0</v>
      </c>
      <c r="I840" t="s">
        <v>1877</v>
      </c>
      <c r="J840" t="s">
        <v>5263</v>
      </c>
      <c r="K840" t="s">
        <v>4659</v>
      </c>
      <c r="L840">
        <f t="shared" si="66"/>
        <v>867852</v>
      </c>
      <c r="M840">
        <f t="shared" si="67"/>
        <v>869552</v>
      </c>
      <c r="N840">
        <f t="shared" si="68"/>
        <v>0</v>
      </c>
      <c r="O840">
        <f t="shared" si="69"/>
        <v>0</v>
      </c>
      <c r="U840" s="4">
        <f t="shared" si="70"/>
        <v>567</v>
      </c>
    </row>
    <row r="841" spans="1:21" ht="15.75">
      <c r="A841" s="3">
        <v>869849</v>
      </c>
      <c r="B841" s="3">
        <v>871210</v>
      </c>
      <c r="C841" t="s">
        <v>11</v>
      </c>
      <c r="D841">
        <v>453</v>
      </c>
      <c r="E841">
        <v>15676739</v>
      </c>
      <c r="F841" t="s">
        <v>1878</v>
      </c>
      <c r="G841" t="s">
        <v>1879</v>
      </c>
      <c r="H841" t="s">
        <v>0</v>
      </c>
      <c r="I841" t="s">
        <v>1880</v>
      </c>
      <c r="J841" t="s">
        <v>5263</v>
      </c>
      <c r="K841" t="s">
        <v>4660</v>
      </c>
      <c r="L841">
        <f t="shared" ref="L841:L904" si="71">IF(C841="+",A841,0)</f>
        <v>869849</v>
      </c>
      <c r="M841">
        <f t="shared" ref="M841:M904" si="72">IF(C841="+",B841,0)</f>
        <v>871210</v>
      </c>
      <c r="N841">
        <f t="shared" ref="N841:N904" si="73">IF(C841="-",A841,0)</f>
        <v>0</v>
      </c>
      <c r="O841">
        <f t="shared" ref="O841:O904" si="74">IF(C841="-",B841,0)</f>
        <v>0</v>
      </c>
      <c r="U841" s="4">
        <f t="shared" si="70"/>
        <v>454</v>
      </c>
    </row>
    <row r="842" spans="1:21" ht="15.75">
      <c r="A842" s="3">
        <v>871383</v>
      </c>
      <c r="B842" s="3">
        <v>871706</v>
      </c>
      <c r="C842" t="s">
        <v>11</v>
      </c>
      <c r="D842">
        <v>107</v>
      </c>
      <c r="E842">
        <v>15676740</v>
      </c>
      <c r="F842" t="s">
        <v>0</v>
      </c>
      <c r="G842" t="s">
        <v>1881</v>
      </c>
      <c r="H842" t="s">
        <v>0</v>
      </c>
      <c r="I842" t="s">
        <v>0</v>
      </c>
      <c r="J842" t="s">
        <v>5263</v>
      </c>
      <c r="K842" t="s">
        <v>4179</v>
      </c>
      <c r="L842">
        <f t="shared" si="71"/>
        <v>871383</v>
      </c>
      <c r="M842">
        <f t="shared" si="72"/>
        <v>871706</v>
      </c>
      <c r="N842">
        <f t="shared" si="73"/>
        <v>0</v>
      </c>
      <c r="O842">
        <f t="shared" si="74"/>
        <v>0</v>
      </c>
      <c r="U842" s="4">
        <f t="shared" si="70"/>
        <v>108</v>
      </c>
    </row>
    <row r="843" spans="1:21" ht="15.75">
      <c r="A843" s="3">
        <v>871817</v>
      </c>
      <c r="B843" s="3">
        <v>872770</v>
      </c>
      <c r="C843" t="s">
        <v>0</v>
      </c>
      <c r="D843">
        <v>317</v>
      </c>
      <c r="E843">
        <v>15676741</v>
      </c>
      <c r="F843" t="s">
        <v>0</v>
      </c>
      <c r="G843" t="s">
        <v>1882</v>
      </c>
      <c r="H843" t="s">
        <v>0</v>
      </c>
      <c r="I843" t="s">
        <v>1883</v>
      </c>
      <c r="J843" t="s">
        <v>5263</v>
      </c>
      <c r="K843" t="s">
        <v>4661</v>
      </c>
      <c r="L843">
        <f t="shared" si="71"/>
        <v>0</v>
      </c>
      <c r="M843">
        <f t="shared" si="72"/>
        <v>0</v>
      </c>
      <c r="N843">
        <f t="shared" si="73"/>
        <v>871817</v>
      </c>
      <c r="O843">
        <f t="shared" si="74"/>
        <v>872770</v>
      </c>
      <c r="U843" s="4">
        <f t="shared" si="70"/>
        <v>318</v>
      </c>
    </row>
    <row r="844" spans="1:21" ht="15.75">
      <c r="A844" s="3">
        <v>874407</v>
      </c>
      <c r="B844" s="3">
        <v>875111</v>
      </c>
      <c r="C844" t="s">
        <v>11</v>
      </c>
      <c r="D844">
        <v>234</v>
      </c>
      <c r="E844">
        <v>15676744</v>
      </c>
      <c r="F844" t="s">
        <v>0</v>
      </c>
      <c r="G844" t="s">
        <v>1884</v>
      </c>
      <c r="H844" t="s">
        <v>0</v>
      </c>
      <c r="I844" t="s">
        <v>1885</v>
      </c>
      <c r="J844" t="s">
        <v>5263</v>
      </c>
      <c r="K844" t="s">
        <v>4179</v>
      </c>
      <c r="L844">
        <f t="shared" si="71"/>
        <v>874407</v>
      </c>
      <c r="M844">
        <f t="shared" si="72"/>
        <v>875111</v>
      </c>
      <c r="N844">
        <f t="shared" si="73"/>
        <v>0</v>
      </c>
      <c r="O844">
        <f t="shared" si="74"/>
        <v>0</v>
      </c>
      <c r="U844" s="4">
        <f t="shared" si="70"/>
        <v>235</v>
      </c>
    </row>
    <row r="845" spans="1:21" ht="15.75">
      <c r="A845" s="3">
        <v>875175</v>
      </c>
      <c r="B845" s="3">
        <v>875741</v>
      </c>
      <c r="C845" t="s">
        <v>0</v>
      </c>
      <c r="D845">
        <v>188</v>
      </c>
      <c r="E845">
        <v>15676745</v>
      </c>
      <c r="F845" t="s">
        <v>1886</v>
      </c>
      <c r="G845" t="s">
        <v>1887</v>
      </c>
      <c r="H845" t="s">
        <v>0</v>
      </c>
      <c r="I845" t="s">
        <v>1888</v>
      </c>
      <c r="J845" t="s">
        <v>5263</v>
      </c>
      <c r="K845" t="s">
        <v>4662</v>
      </c>
      <c r="L845">
        <f t="shared" si="71"/>
        <v>0</v>
      </c>
      <c r="M845">
        <f t="shared" si="72"/>
        <v>0</v>
      </c>
      <c r="N845">
        <f t="shared" si="73"/>
        <v>875175</v>
      </c>
      <c r="O845">
        <f t="shared" si="74"/>
        <v>875741</v>
      </c>
      <c r="U845" s="4">
        <f t="shared" si="70"/>
        <v>189</v>
      </c>
    </row>
    <row r="846" spans="1:21" ht="15.75">
      <c r="A846" s="3">
        <v>875807</v>
      </c>
      <c r="B846" s="3">
        <v>876223</v>
      </c>
      <c r="C846" t="s">
        <v>0</v>
      </c>
      <c r="D846">
        <v>138</v>
      </c>
      <c r="E846">
        <v>15676746</v>
      </c>
      <c r="F846" t="s">
        <v>0</v>
      </c>
      <c r="G846" t="s">
        <v>1889</v>
      </c>
      <c r="H846" t="s">
        <v>0</v>
      </c>
      <c r="I846" t="s">
        <v>1890</v>
      </c>
      <c r="J846" t="s">
        <v>5263</v>
      </c>
      <c r="K846" t="s">
        <v>4179</v>
      </c>
      <c r="L846">
        <f t="shared" si="71"/>
        <v>0</v>
      </c>
      <c r="M846">
        <f t="shared" si="72"/>
        <v>0</v>
      </c>
      <c r="N846">
        <f t="shared" si="73"/>
        <v>875807</v>
      </c>
      <c r="O846">
        <f t="shared" si="74"/>
        <v>876223</v>
      </c>
      <c r="U846" s="4">
        <f t="shared" si="70"/>
        <v>139</v>
      </c>
    </row>
    <row r="847" spans="1:21" ht="15.75">
      <c r="A847" s="3">
        <v>876285</v>
      </c>
      <c r="B847" s="3">
        <v>877184</v>
      </c>
      <c r="C847" t="s">
        <v>0</v>
      </c>
      <c r="D847">
        <v>299</v>
      </c>
      <c r="E847">
        <v>15676747</v>
      </c>
      <c r="F847" t="s">
        <v>1891</v>
      </c>
      <c r="G847" t="s">
        <v>1892</v>
      </c>
      <c r="H847" t="s">
        <v>0</v>
      </c>
      <c r="I847" t="s">
        <v>1893</v>
      </c>
      <c r="J847" t="s">
        <v>5263</v>
      </c>
      <c r="K847" t="s">
        <v>4663</v>
      </c>
      <c r="L847">
        <f t="shared" si="71"/>
        <v>0</v>
      </c>
      <c r="M847">
        <f t="shared" si="72"/>
        <v>0</v>
      </c>
      <c r="N847">
        <f t="shared" si="73"/>
        <v>876285</v>
      </c>
      <c r="O847">
        <f t="shared" si="74"/>
        <v>877184</v>
      </c>
      <c r="U847" s="4">
        <f t="shared" si="70"/>
        <v>300</v>
      </c>
    </row>
    <row r="848" spans="1:21" ht="15.75">
      <c r="A848" s="3">
        <v>877215</v>
      </c>
      <c r="B848" s="3">
        <v>878672</v>
      </c>
      <c r="C848" t="s">
        <v>0</v>
      </c>
      <c r="D848">
        <v>485</v>
      </c>
      <c r="E848">
        <v>15676748</v>
      </c>
      <c r="F848" t="s">
        <v>1894</v>
      </c>
      <c r="G848" t="s">
        <v>1895</v>
      </c>
      <c r="H848" t="s">
        <v>0</v>
      </c>
      <c r="I848" t="s">
        <v>1896</v>
      </c>
      <c r="J848" t="s">
        <v>5263</v>
      </c>
      <c r="K848" t="s">
        <v>4664</v>
      </c>
      <c r="L848">
        <f t="shared" si="71"/>
        <v>0</v>
      </c>
      <c r="M848">
        <f t="shared" si="72"/>
        <v>0</v>
      </c>
      <c r="N848">
        <f t="shared" si="73"/>
        <v>877215</v>
      </c>
      <c r="O848">
        <f t="shared" si="74"/>
        <v>878672</v>
      </c>
      <c r="U848" s="4">
        <f t="shared" si="70"/>
        <v>486</v>
      </c>
    </row>
    <row r="849" spans="1:21" ht="15.75">
      <c r="A849" s="3">
        <v>878822</v>
      </c>
      <c r="B849" s="3">
        <v>879451</v>
      </c>
      <c r="C849" t="s">
        <v>0</v>
      </c>
      <c r="D849">
        <v>209</v>
      </c>
      <c r="E849">
        <v>15676749</v>
      </c>
      <c r="F849" t="s">
        <v>0</v>
      </c>
      <c r="G849" t="s">
        <v>1897</v>
      </c>
      <c r="H849" t="s">
        <v>0</v>
      </c>
      <c r="I849" t="s">
        <v>1898</v>
      </c>
      <c r="J849" t="s">
        <v>5263</v>
      </c>
      <c r="K849" t="s">
        <v>4179</v>
      </c>
      <c r="L849">
        <f t="shared" si="71"/>
        <v>0</v>
      </c>
      <c r="M849">
        <f t="shared" si="72"/>
        <v>0</v>
      </c>
      <c r="N849">
        <f t="shared" si="73"/>
        <v>878822</v>
      </c>
      <c r="O849">
        <f t="shared" si="74"/>
        <v>879451</v>
      </c>
      <c r="U849" s="4">
        <f t="shared" si="70"/>
        <v>210</v>
      </c>
    </row>
    <row r="850" spans="1:21" ht="15.75">
      <c r="A850" s="3">
        <v>879452</v>
      </c>
      <c r="B850" s="3">
        <v>880747</v>
      </c>
      <c r="C850" t="s">
        <v>0</v>
      </c>
      <c r="D850">
        <v>431</v>
      </c>
      <c r="E850">
        <v>15676750</v>
      </c>
      <c r="F850" t="s">
        <v>1899</v>
      </c>
      <c r="G850" t="s">
        <v>1900</v>
      </c>
      <c r="H850" t="s">
        <v>0</v>
      </c>
      <c r="I850" t="s">
        <v>1901</v>
      </c>
      <c r="J850" t="s">
        <v>5263</v>
      </c>
      <c r="K850" t="s">
        <v>4665</v>
      </c>
      <c r="L850">
        <f t="shared" si="71"/>
        <v>0</v>
      </c>
      <c r="M850">
        <f t="shared" si="72"/>
        <v>0</v>
      </c>
      <c r="N850">
        <f t="shared" si="73"/>
        <v>879452</v>
      </c>
      <c r="O850">
        <f t="shared" si="74"/>
        <v>880747</v>
      </c>
      <c r="U850" s="4">
        <f t="shared" si="70"/>
        <v>432</v>
      </c>
    </row>
    <row r="851" spans="1:21" ht="15.75">
      <c r="A851" s="3">
        <v>880841</v>
      </c>
      <c r="B851" s="3">
        <v>881497</v>
      </c>
      <c r="C851" t="s">
        <v>0</v>
      </c>
      <c r="D851">
        <v>218</v>
      </c>
      <c r="E851">
        <v>15676751</v>
      </c>
      <c r="F851" t="s">
        <v>0</v>
      </c>
      <c r="G851" t="s">
        <v>1902</v>
      </c>
      <c r="H851" t="s">
        <v>0</v>
      </c>
      <c r="I851" t="s">
        <v>358</v>
      </c>
      <c r="J851" t="s">
        <v>5263</v>
      </c>
      <c r="K851" t="s">
        <v>4230</v>
      </c>
      <c r="L851">
        <f t="shared" si="71"/>
        <v>0</v>
      </c>
      <c r="M851">
        <f t="shared" si="72"/>
        <v>0</v>
      </c>
      <c r="N851">
        <f t="shared" si="73"/>
        <v>880841</v>
      </c>
      <c r="O851">
        <f t="shared" si="74"/>
        <v>881497</v>
      </c>
      <c r="U851" s="4">
        <f t="shared" si="70"/>
        <v>219</v>
      </c>
    </row>
    <row r="852" spans="1:21" ht="15.75">
      <c r="A852" s="3">
        <v>881779</v>
      </c>
      <c r="B852" s="3">
        <v>882246</v>
      </c>
      <c r="C852" t="s">
        <v>0</v>
      </c>
      <c r="D852">
        <v>155</v>
      </c>
      <c r="E852">
        <v>15676752</v>
      </c>
      <c r="F852" t="s">
        <v>0</v>
      </c>
      <c r="G852" t="s">
        <v>1903</v>
      </c>
      <c r="H852" t="s">
        <v>0</v>
      </c>
      <c r="I852" t="s">
        <v>0</v>
      </c>
      <c r="J852" t="s">
        <v>5263</v>
      </c>
      <c r="K852" t="s">
        <v>4179</v>
      </c>
      <c r="L852">
        <f t="shared" si="71"/>
        <v>0</v>
      </c>
      <c r="M852">
        <f t="shared" si="72"/>
        <v>0</v>
      </c>
      <c r="N852">
        <f t="shared" si="73"/>
        <v>881779</v>
      </c>
      <c r="O852">
        <f t="shared" si="74"/>
        <v>882246</v>
      </c>
      <c r="U852" s="4">
        <f t="shared" si="70"/>
        <v>156</v>
      </c>
    </row>
    <row r="853" spans="1:21" ht="15.75">
      <c r="A853" s="3">
        <v>882303</v>
      </c>
      <c r="B853" s="3">
        <v>882479</v>
      </c>
      <c r="C853" t="s">
        <v>0</v>
      </c>
      <c r="D853">
        <v>58</v>
      </c>
      <c r="E853">
        <v>15676753</v>
      </c>
      <c r="F853" t="s">
        <v>0</v>
      </c>
      <c r="G853" t="s">
        <v>1904</v>
      </c>
      <c r="H853" t="s">
        <v>0</v>
      </c>
      <c r="I853" t="s">
        <v>0</v>
      </c>
      <c r="J853" t="s">
        <v>5263</v>
      </c>
      <c r="K853" t="s">
        <v>4179</v>
      </c>
      <c r="L853">
        <f t="shared" si="71"/>
        <v>0</v>
      </c>
      <c r="M853">
        <f t="shared" si="72"/>
        <v>0</v>
      </c>
      <c r="N853">
        <f t="shared" si="73"/>
        <v>882303</v>
      </c>
      <c r="O853">
        <f t="shared" si="74"/>
        <v>882479</v>
      </c>
      <c r="U853" s="4">
        <f t="shared" si="70"/>
        <v>59</v>
      </c>
    </row>
    <row r="854" spans="1:21" ht="15.75">
      <c r="A854" s="3">
        <v>882483</v>
      </c>
      <c r="B854" s="3">
        <v>882683</v>
      </c>
      <c r="C854" t="s">
        <v>0</v>
      </c>
      <c r="D854">
        <v>66</v>
      </c>
      <c r="E854">
        <v>15676754</v>
      </c>
      <c r="F854" t="s">
        <v>0</v>
      </c>
      <c r="G854" t="s">
        <v>1905</v>
      </c>
      <c r="H854" t="s">
        <v>0</v>
      </c>
      <c r="I854" t="s">
        <v>0</v>
      </c>
      <c r="J854" t="s">
        <v>5263</v>
      </c>
      <c r="K854" t="s">
        <v>4179</v>
      </c>
      <c r="L854">
        <f t="shared" si="71"/>
        <v>0</v>
      </c>
      <c r="M854">
        <f t="shared" si="72"/>
        <v>0</v>
      </c>
      <c r="N854">
        <f t="shared" si="73"/>
        <v>882483</v>
      </c>
      <c r="O854">
        <f t="shared" si="74"/>
        <v>882683</v>
      </c>
      <c r="U854" s="4">
        <f t="shared" si="70"/>
        <v>67</v>
      </c>
    </row>
    <row r="855" spans="1:21" ht="15.75">
      <c r="A855" s="3">
        <v>883468</v>
      </c>
      <c r="B855" s="3">
        <v>884013</v>
      </c>
      <c r="C855" t="s">
        <v>0</v>
      </c>
      <c r="D855">
        <v>181</v>
      </c>
      <c r="E855">
        <v>15676757</v>
      </c>
      <c r="F855" t="s">
        <v>0</v>
      </c>
      <c r="G855" t="s">
        <v>1906</v>
      </c>
      <c r="H855" t="s">
        <v>0</v>
      </c>
      <c r="I855" t="s">
        <v>0</v>
      </c>
      <c r="J855" t="s">
        <v>5263</v>
      </c>
      <c r="K855" t="s">
        <v>4179</v>
      </c>
      <c r="L855">
        <f t="shared" si="71"/>
        <v>0</v>
      </c>
      <c r="M855">
        <f t="shared" si="72"/>
        <v>0</v>
      </c>
      <c r="N855">
        <f t="shared" si="73"/>
        <v>883468</v>
      </c>
      <c r="O855">
        <f t="shared" si="74"/>
        <v>884013</v>
      </c>
      <c r="U855" s="4">
        <f t="shared" si="70"/>
        <v>182</v>
      </c>
    </row>
    <row r="856" spans="1:21" ht="15.75">
      <c r="A856" s="3">
        <v>884010</v>
      </c>
      <c r="B856" s="3">
        <v>884129</v>
      </c>
      <c r="C856" t="s">
        <v>0</v>
      </c>
      <c r="D856">
        <v>39</v>
      </c>
      <c r="E856">
        <v>15676758</v>
      </c>
      <c r="F856" t="s">
        <v>0</v>
      </c>
      <c r="G856" t="s">
        <v>1907</v>
      </c>
      <c r="H856" t="s">
        <v>0</v>
      </c>
      <c r="I856" t="s">
        <v>0</v>
      </c>
      <c r="J856" t="s">
        <v>5263</v>
      </c>
      <c r="K856" t="s">
        <v>4179</v>
      </c>
      <c r="L856">
        <f t="shared" si="71"/>
        <v>0</v>
      </c>
      <c r="M856">
        <f t="shared" si="72"/>
        <v>0</v>
      </c>
      <c r="N856">
        <f t="shared" si="73"/>
        <v>884010</v>
      </c>
      <c r="O856">
        <f t="shared" si="74"/>
        <v>884129</v>
      </c>
      <c r="U856" s="4">
        <f t="shared" si="70"/>
        <v>40</v>
      </c>
    </row>
    <row r="857" spans="1:21" ht="15.75">
      <c r="A857" s="3">
        <v>884714</v>
      </c>
      <c r="B857" s="3">
        <v>885004</v>
      </c>
      <c r="C857" t="s">
        <v>0</v>
      </c>
      <c r="D857">
        <v>96</v>
      </c>
      <c r="E857">
        <v>15676760</v>
      </c>
      <c r="F857" t="s">
        <v>0</v>
      </c>
      <c r="G857" t="s">
        <v>1908</v>
      </c>
      <c r="H857" t="s">
        <v>0</v>
      </c>
      <c r="I857" t="s">
        <v>0</v>
      </c>
      <c r="J857" t="s">
        <v>5263</v>
      </c>
      <c r="K857" t="s">
        <v>4179</v>
      </c>
      <c r="L857">
        <f t="shared" si="71"/>
        <v>0</v>
      </c>
      <c r="M857">
        <f t="shared" si="72"/>
        <v>0</v>
      </c>
      <c r="N857">
        <f t="shared" si="73"/>
        <v>884714</v>
      </c>
      <c r="O857">
        <f t="shared" si="74"/>
        <v>885004</v>
      </c>
      <c r="U857" s="4">
        <f t="shared" si="70"/>
        <v>97</v>
      </c>
    </row>
    <row r="858" spans="1:21" ht="15.75">
      <c r="A858" s="3">
        <v>885010</v>
      </c>
      <c r="B858" s="3">
        <v>885483</v>
      </c>
      <c r="C858" t="s">
        <v>0</v>
      </c>
      <c r="D858">
        <v>157</v>
      </c>
      <c r="E858">
        <v>15676761</v>
      </c>
      <c r="F858" t="s">
        <v>0</v>
      </c>
      <c r="G858" t="s">
        <v>1909</v>
      </c>
      <c r="H858" t="s">
        <v>0</v>
      </c>
      <c r="I858" t="s">
        <v>0</v>
      </c>
      <c r="J858" t="s">
        <v>5263</v>
      </c>
      <c r="K858" t="s">
        <v>4179</v>
      </c>
      <c r="L858">
        <f t="shared" si="71"/>
        <v>0</v>
      </c>
      <c r="M858">
        <f t="shared" si="72"/>
        <v>0</v>
      </c>
      <c r="N858">
        <f t="shared" si="73"/>
        <v>885010</v>
      </c>
      <c r="O858">
        <f t="shared" si="74"/>
        <v>885483</v>
      </c>
      <c r="U858" s="4">
        <f t="shared" si="70"/>
        <v>158</v>
      </c>
    </row>
    <row r="859" spans="1:21" ht="15.75">
      <c r="A859" s="3">
        <v>885526</v>
      </c>
      <c r="B859" s="3">
        <v>886395</v>
      </c>
      <c r="C859" t="s">
        <v>0</v>
      </c>
      <c r="D859">
        <v>289</v>
      </c>
      <c r="E859">
        <v>15676762</v>
      </c>
      <c r="F859" t="s">
        <v>0</v>
      </c>
      <c r="G859" t="s">
        <v>1910</v>
      </c>
      <c r="H859" t="s">
        <v>0</v>
      </c>
      <c r="I859" t="s">
        <v>0</v>
      </c>
      <c r="J859" t="s">
        <v>5263</v>
      </c>
      <c r="K859" t="s">
        <v>4179</v>
      </c>
      <c r="L859">
        <f t="shared" si="71"/>
        <v>0</v>
      </c>
      <c r="M859">
        <f t="shared" si="72"/>
        <v>0</v>
      </c>
      <c r="N859">
        <f t="shared" si="73"/>
        <v>885526</v>
      </c>
      <c r="O859">
        <f t="shared" si="74"/>
        <v>886395</v>
      </c>
      <c r="U859" s="4">
        <f t="shared" si="70"/>
        <v>290</v>
      </c>
    </row>
    <row r="860" spans="1:21" ht="15.75">
      <c r="A860" s="3">
        <v>886559</v>
      </c>
      <c r="B860" s="3">
        <v>887482</v>
      </c>
      <c r="C860" t="s">
        <v>11</v>
      </c>
      <c r="D860">
        <v>307</v>
      </c>
      <c r="E860">
        <v>15676763</v>
      </c>
      <c r="F860" t="s">
        <v>0</v>
      </c>
      <c r="G860" t="s">
        <v>1911</v>
      </c>
      <c r="H860" t="s">
        <v>0</v>
      </c>
      <c r="I860" t="s">
        <v>602</v>
      </c>
      <c r="J860" t="s">
        <v>5263</v>
      </c>
      <c r="K860" t="s">
        <v>4666</v>
      </c>
      <c r="L860">
        <f t="shared" si="71"/>
        <v>886559</v>
      </c>
      <c r="M860">
        <f t="shared" si="72"/>
        <v>887482</v>
      </c>
      <c r="N860">
        <f t="shared" si="73"/>
        <v>0</v>
      </c>
      <c r="O860">
        <f t="shared" si="74"/>
        <v>0</v>
      </c>
      <c r="U860" s="4">
        <f t="shared" si="70"/>
        <v>308</v>
      </c>
    </row>
    <row r="861" spans="1:21" ht="15.75">
      <c r="A861" s="3">
        <v>887560</v>
      </c>
      <c r="B861" s="3">
        <v>888201</v>
      </c>
      <c r="C861" t="s">
        <v>0</v>
      </c>
      <c r="D861">
        <v>213</v>
      </c>
      <c r="E861">
        <v>15676764</v>
      </c>
      <c r="F861" t="s">
        <v>0</v>
      </c>
      <c r="G861" t="s">
        <v>1912</v>
      </c>
      <c r="H861" t="s">
        <v>0</v>
      </c>
      <c r="I861" t="s">
        <v>1913</v>
      </c>
      <c r="J861" t="s">
        <v>5263</v>
      </c>
      <c r="K861" t="s">
        <v>4179</v>
      </c>
      <c r="L861">
        <f t="shared" si="71"/>
        <v>0</v>
      </c>
      <c r="M861">
        <f t="shared" si="72"/>
        <v>0</v>
      </c>
      <c r="N861">
        <f t="shared" si="73"/>
        <v>887560</v>
      </c>
      <c r="O861">
        <f t="shared" si="74"/>
        <v>888201</v>
      </c>
      <c r="U861" s="4">
        <f t="shared" si="70"/>
        <v>214</v>
      </c>
    </row>
    <row r="862" spans="1:21" ht="15.75">
      <c r="A862" s="3">
        <v>888256</v>
      </c>
      <c r="B862" s="3">
        <v>889047</v>
      </c>
      <c r="C862" t="s">
        <v>0</v>
      </c>
      <c r="D862">
        <v>263</v>
      </c>
      <c r="E862">
        <v>15676765</v>
      </c>
      <c r="F862" t="s">
        <v>0</v>
      </c>
      <c r="G862" t="s">
        <v>1914</v>
      </c>
      <c r="H862" t="s">
        <v>0</v>
      </c>
      <c r="I862" t="s">
        <v>683</v>
      </c>
      <c r="J862" t="s">
        <v>5263</v>
      </c>
      <c r="K862" t="s">
        <v>4667</v>
      </c>
      <c r="L862">
        <f t="shared" si="71"/>
        <v>0</v>
      </c>
      <c r="M862">
        <f t="shared" si="72"/>
        <v>0</v>
      </c>
      <c r="N862">
        <f t="shared" si="73"/>
        <v>888256</v>
      </c>
      <c r="O862">
        <f t="shared" si="74"/>
        <v>889047</v>
      </c>
      <c r="U862" s="4">
        <f t="shared" si="70"/>
        <v>264</v>
      </c>
    </row>
    <row r="863" spans="1:21" ht="15.75">
      <c r="A863" s="3">
        <v>889540</v>
      </c>
      <c r="B863" s="3">
        <v>890331</v>
      </c>
      <c r="C863" t="s">
        <v>11</v>
      </c>
      <c r="D863">
        <v>263</v>
      </c>
      <c r="E863">
        <v>15676766</v>
      </c>
      <c r="F863" t="s">
        <v>1915</v>
      </c>
      <c r="G863" t="s">
        <v>1916</v>
      </c>
      <c r="H863" t="s">
        <v>0</v>
      </c>
      <c r="I863" t="s">
        <v>1917</v>
      </c>
      <c r="J863" t="s">
        <v>5263</v>
      </c>
      <c r="K863" t="s">
        <v>4668</v>
      </c>
      <c r="L863">
        <f t="shared" si="71"/>
        <v>889540</v>
      </c>
      <c r="M863">
        <f t="shared" si="72"/>
        <v>890331</v>
      </c>
      <c r="N863">
        <f t="shared" si="73"/>
        <v>0</v>
      </c>
      <c r="O863">
        <f t="shared" si="74"/>
        <v>0</v>
      </c>
      <c r="U863" s="4">
        <f t="shared" si="70"/>
        <v>264</v>
      </c>
    </row>
    <row r="864" spans="1:21" ht="15.75">
      <c r="A864" s="3">
        <v>890454</v>
      </c>
      <c r="B864" s="3">
        <v>891290</v>
      </c>
      <c r="C864" t="s">
        <v>11</v>
      </c>
      <c r="D864">
        <v>278</v>
      </c>
      <c r="E864">
        <v>15676767</v>
      </c>
      <c r="F864" t="s">
        <v>1918</v>
      </c>
      <c r="G864" t="s">
        <v>1919</v>
      </c>
      <c r="H864" t="s">
        <v>0</v>
      </c>
      <c r="I864" t="s">
        <v>1920</v>
      </c>
      <c r="J864" t="s">
        <v>5263</v>
      </c>
      <c r="K864" t="s">
        <v>4669</v>
      </c>
      <c r="L864">
        <f t="shared" si="71"/>
        <v>890454</v>
      </c>
      <c r="M864">
        <f t="shared" si="72"/>
        <v>891290</v>
      </c>
      <c r="N864">
        <f t="shared" si="73"/>
        <v>0</v>
      </c>
      <c r="O864">
        <f t="shared" si="74"/>
        <v>0</v>
      </c>
      <c r="U864" s="4">
        <f t="shared" si="70"/>
        <v>279</v>
      </c>
    </row>
    <row r="865" spans="1:21" ht="15.75">
      <c r="A865" s="3">
        <v>891454</v>
      </c>
      <c r="B865" s="3">
        <v>893298</v>
      </c>
      <c r="C865" t="s">
        <v>11</v>
      </c>
      <c r="D865">
        <v>614</v>
      </c>
      <c r="E865">
        <v>15676768</v>
      </c>
      <c r="F865" t="s">
        <v>0</v>
      </c>
      <c r="G865" t="s">
        <v>1921</v>
      </c>
      <c r="H865" t="s">
        <v>0</v>
      </c>
      <c r="I865" t="s">
        <v>820</v>
      </c>
      <c r="J865" t="s">
        <v>5263</v>
      </c>
      <c r="K865" t="s">
        <v>4179</v>
      </c>
      <c r="L865">
        <f t="shared" si="71"/>
        <v>891454</v>
      </c>
      <c r="M865">
        <f t="shared" si="72"/>
        <v>893298</v>
      </c>
      <c r="N865">
        <f t="shared" si="73"/>
        <v>0</v>
      </c>
      <c r="O865">
        <f t="shared" si="74"/>
        <v>0</v>
      </c>
      <c r="U865" s="4">
        <f t="shared" si="70"/>
        <v>615</v>
      </c>
    </row>
    <row r="866" spans="1:21" ht="15.75">
      <c r="A866" s="3">
        <v>893438</v>
      </c>
      <c r="B866" s="3">
        <v>894019</v>
      </c>
      <c r="C866" t="s">
        <v>11</v>
      </c>
      <c r="D866">
        <v>193</v>
      </c>
      <c r="E866">
        <v>15676769</v>
      </c>
      <c r="F866" t="s">
        <v>1922</v>
      </c>
      <c r="G866" t="s">
        <v>1923</v>
      </c>
      <c r="H866" t="s">
        <v>0</v>
      </c>
      <c r="I866" t="s">
        <v>1924</v>
      </c>
      <c r="J866" t="s">
        <v>5263</v>
      </c>
      <c r="K866" t="s">
        <v>4670</v>
      </c>
      <c r="L866">
        <f t="shared" si="71"/>
        <v>893438</v>
      </c>
      <c r="M866">
        <f t="shared" si="72"/>
        <v>894019</v>
      </c>
      <c r="N866">
        <f t="shared" si="73"/>
        <v>0</v>
      </c>
      <c r="O866">
        <f t="shared" si="74"/>
        <v>0</v>
      </c>
      <c r="U866" s="4">
        <f t="shared" si="70"/>
        <v>194</v>
      </c>
    </row>
    <row r="867" spans="1:21" ht="15.75">
      <c r="A867" s="3">
        <v>894029</v>
      </c>
      <c r="B867" s="3">
        <v>894874</v>
      </c>
      <c r="C867" t="s">
        <v>11</v>
      </c>
      <c r="D867">
        <v>281</v>
      </c>
      <c r="E867">
        <v>15676770</v>
      </c>
      <c r="F867" t="s">
        <v>1925</v>
      </c>
      <c r="G867" t="s">
        <v>1926</v>
      </c>
      <c r="H867" t="s">
        <v>0</v>
      </c>
      <c r="I867" t="s">
        <v>1927</v>
      </c>
      <c r="J867" t="s">
        <v>5263</v>
      </c>
      <c r="K867" t="s">
        <v>4671</v>
      </c>
      <c r="L867">
        <f t="shared" si="71"/>
        <v>894029</v>
      </c>
      <c r="M867">
        <f t="shared" si="72"/>
        <v>894874</v>
      </c>
      <c r="N867">
        <f t="shared" si="73"/>
        <v>0</v>
      </c>
      <c r="O867">
        <f t="shared" si="74"/>
        <v>0</v>
      </c>
      <c r="U867" s="4">
        <f t="shared" si="70"/>
        <v>282</v>
      </c>
    </row>
    <row r="868" spans="1:21" ht="15.75">
      <c r="A868" s="3">
        <v>895296</v>
      </c>
      <c r="B868" s="3">
        <v>896279</v>
      </c>
      <c r="C868" t="s">
        <v>11</v>
      </c>
      <c r="D868">
        <v>327</v>
      </c>
      <c r="E868">
        <v>15676771</v>
      </c>
      <c r="F868" t="s">
        <v>1928</v>
      </c>
      <c r="G868" t="s">
        <v>1929</v>
      </c>
      <c r="H868" t="s">
        <v>0</v>
      </c>
      <c r="I868" t="s">
        <v>1930</v>
      </c>
      <c r="J868" t="s">
        <v>5263</v>
      </c>
      <c r="K868" t="s">
        <v>4672</v>
      </c>
      <c r="L868">
        <f t="shared" si="71"/>
        <v>895296</v>
      </c>
      <c r="M868">
        <f t="shared" si="72"/>
        <v>896279</v>
      </c>
      <c r="N868">
        <f t="shared" si="73"/>
        <v>0</v>
      </c>
      <c r="O868">
        <f t="shared" si="74"/>
        <v>0</v>
      </c>
      <c r="U868" s="4">
        <f t="shared" si="70"/>
        <v>328</v>
      </c>
    </row>
    <row r="869" spans="1:21" ht="15.75">
      <c r="A869" s="3">
        <v>896346</v>
      </c>
      <c r="B869" s="3">
        <v>896918</v>
      </c>
      <c r="C869" t="s">
        <v>11</v>
      </c>
      <c r="D869">
        <v>190</v>
      </c>
      <c r="E869">
        <v>15676772</v>
      </c>
      <c r="F869" t="s">
        <v>1931</v>
      </c>
      <c r="G869" t="s">
        <v>1932</v>
      </c>
      <c r="H869" t="s">
        <v>0</v>
      </c>
      <c r="I869" t="s">
        <v>1933</v>
      </c>
      <c r="J869" t="s">
        <v>5263</v>
      </c>
      <c r="K869" t="s">
        <v>4673</v>
      </c>
      <c r="L869">
        <f t="shared" si="71"/>
        <v>896346</v>
      </c>
      <c r="M869">
        <f t="shared" si="72"/>
        <v>896918</v>
      </c>
      <c r="N869">
        <f t="shared" si="73"/>
        <v>0</v>
      </c>
      <c r="O869">
        <f t="shared" si="74"/>
        <v>0</v>
      </c>
      <c r="U869" s="4">
        <f t="shared" si="70"/>
        <v>191</v>
      </c>
    </row>
    <row r="870" spans="1:21" ht="15.75">
      <c r="A870" s="3">
        <v>897043</v>
      </c>
      <c r="B870" s="3">
        <v>898212</v>
      </c>
      <c r="C870" t="s">
        <v>0</v>
      </c>
      <c r="D870">
        <v>389</v>
      </c>
      <c r="E870">
        <v>15676773</v>
      </c>
      <c r="F870" t="s">
        <v>0</v>
      </c>
      <c r="G870" t="s">
        <v>1934</v>
      </c>
      <c r="H870" t="s">
        <v>0</v>
      </c>
      <c r="I870" t="s">
        <v>1690</v>
      </c>
      <c r="J870" t="s">
        <v>5263</v>
      </c>
      <c r="K870" t="s">
        <v>4674</v>
      </c>
      <c r="L870">
        <f t="shared" si="71"/>
        <v>0</v>
      </c>
      <c r="M870">
        <f t="shared" si="72"/>
        <v>0</v>
      </c>
      <c r="N870">
        <f t="shared" si="73"/>
        <v>897043</v>
      </c>
      <c r="O870">
        <f t="shared" si="74"/>
        <v>898212</v>
      </c>
      <c r="U870" s="4">
        <f t="shared" si="70"/>
        <v>390</v>
      </c>
    </row>
    <row r="871" spans="1:21" ht="15.75">
      <c r="A871" s="3">
        <v>898360</v>
      </c>
      <c r="B871" s="3">
        <v>899886</v>
      </c>
      <c r="C871" t="s">
        <v>11</v>
      </c>
      <c r="D871">
        <v>508</v>
      </c>
      <c r="E871">
        <v>15676774</v>
      </c>
      <c r="F871" t="s">
        <v>1935</v>
      </c>
      <c r="G871" t="s">
        <v>1936</v>
      </c>
      <c r="H871" t="s">
        <v>0</v>
      </c>
      <c r="I871" t="s">
        <v>1937</v>
      </c>
      <c r="J871" t="s">
        <v>5263</v>
      </c>
      <c r="K871" t="s">
        <v>4675</v>
      </c>
      <c r="L871">
        <f t="shared" si="71"/>
        <v>898360</v>
      </c>
      <c r="M871">
        <f t="shared" si="72"/>
        <v>899886</v>
      </c>
      <c r="N871">
        <f t="shared" si="73"/>
        <v>0</v>
      </c>
      <c r="O871">
        <f t="shared" si="74"/>
        <v>0</v>
      </c>
      <c r="U871" s="4">
        <f t="shared" si="70"/>
        <v>509</v>
      </c>
    </row>
    <row r="872" spans="1:21" ht="15.75">
      <c r="A872" s="3">
        <v>899943</v>
      </c>
      <c r="B872" s="3">
        <v>901016</v>
      </c>
      <c r="C872" t="s">
        <v>0</v>
      </c>
      <c r="D872">
        <v>357</v>
      </c>
      <c r="E872">
        <v>15676775</v>
      </c>
      <c r="F872" t="s">
        <v>1938</v>
      </c>
      <c r="G872" t="s">
        <v>1939</v>
      </c>
      <c r="H872" t="s">
        <v>0</v>
      </c>
      <c r="I872" t="s">
        <v>1940</v>
      </c>
      <c r="J872" t="s">
        <v>5263</v>
      </c>
      <c r="K872" t="s">
        <v>4676</v>
      </c>
      <c r="L872">
        <f t="shared" si="71"/>
        <v>0</v>
      </c>
      <c r="M872">
        <f t="shared" si="72"/>
        <v>0</v>
      </c>
      <c r="N872">
        <f t="shared" si="73"/>
        <v>899943</v>
      </c>
      <c r="O872">
        <f t="shared" si="74"/>
        <v>901016</v>
      </c>
      <c r="U872" s="4">
        <f t="shared" si="70"/>
        <v>358</v>
      </c>
    </row>
    <row r="873" spans="1:21" ht="15.75">
      <c r="A873" s="3">
        <v>901013</v>
      </c>
      <c r="B873" s="3">
        <v>901873</v>
      </c>
      <c r="C873" t="s">
        <v>0</v>
      </c>
      <c r="D873">
        <v>286</v>
      </c>
      <c r="E873">
        <v>15676776</v>
      </c>
      <c r="F873" t="s">
        <v>1941</v>
      </c>
      <c r="G873" t="s">
        <v>1942</v>
      </c>
      <c r="H873" t="s">
        <v>0</v>
      </c>
      <c r="I873" t="s">
        <v>1943</v>
      </c>
      <c r="J873" t="s">
        <v>5263</v>
      </c>
      <c r="K873" t="s">
        <v>4677</v>
      </c>
      <c r="L873">
        <f t="shared" si="71"/>
        <v>0</v>
      </c>
      <c r="M873">
        <f t="shared" si="72"/>
        <v>0</v>
      </c>
      <c r="N873">
        <f t="shared" si="73"/>
        <v>901013</v>
      </c>
      <c r="O873">
        <f t="shared" si="74"/>
        <v>901873</v>
      </c>
      <c r="U873" s="4">
        <f t="shared" si="70"/>
        <v>287</v>
      </c>
    </row>
    <row r="874" spans="1:21" ht="15.75">
      <c r="A874" s="3">
        <v>902125</v>
      </c>
      <c r="B874" s="3">
        <v>902961</v>
      </c>
      <c r="C874" t="s">
        <v>0</v>
      </c>
      <c r="D874">
        <v>278</v>
      </c>
      <c r="E874">
        <v>15676777</v>
      </c>
      <c r="F874" t="s">
        <v>1944</v>
      </c>
      <c r="G874" t="s">
        <v>1945</v>
      </c>
      <c r="H874" t="s">
        <v>0</v>
      </c>
      <c r="I874" t="s">
        <v>1946</v>
      </c>
      <c r="J874" t="s">
        <v>5263</v>
      </c>
      <c r="K874" t="s">
        <v>4677</v>
      </c>
      <c r="L874">
        <f t="shared" si="71"/>
        <v>0</v>
      </c>
      <c r="M874">
        <f t="shared" si="72"/>
        <v>0</v>
      </c>
      <c r="N874">
        <f t="shared" si="73"/>
        <v>902125</v>
      </c>
      <c r="O874">
        <f t="shared" si="74"/>
        <v>902961</v>
      </c>
      <c r="U874" s="4">
        <f t="shared" si="70"/>
        <v>279</v>
      </c>
    </row>
    <row r="875" spans="1:21" ht="15.75">
      <c r="A875" s="3">
        <v>903252</v>
      </c>
      <c r="B875" s="3">
        <v>903584</v>
      </c>
      <c r="C875" t="s">
        <v>11</v>
      </c>
      <c r="D875">
        <v>110</v>
      </c>
      <c r="E875">
        <v>15676778</v>
      </c>
      <c r="F875" t="s">
        <v>0</v>
      </c>
      <c r="G875" t="s">
        <v>1947</v>
      </c>
      <c r="H875" t="s">
        <v>0</v>
      </c>
      <c r="I875" t="s">
        <v>0</v>
      </c>
      <c r="J875" t="s">
        <v>5263</v>
      </c>
      <c r="K875" t="s">
        <v>4179</v>
      </c>
      <c r="L875">
        <f t="shared" si="71"/>
        <v>903252</v>
      </c>
      <c r="M875">
        <f t="shared" si="72"/>
        <v>903584</v>
      </c>
      <c r="N875">
        <f t="shared" si="73"/>
        <v>0</v>
      </c>
      <c r="O875">
        <f t="shared" si="74"/>
        <v>0</v>
      </c>
      <c r="U875" s="4">
        <f t="shared" si="70"/>
        <v>111</v>
      </c>
    </row>
    <row r="876" spans="1:21" ht="15.75">
      <c r="A876" s="3">
        <v>903916</v>
      </c>
      <c r="B876" s="3">
        <v>904425</v>
      </c>
      <c r="C876" t="s">
        <v>11</v>
      </c>
      <c r="D876">
        <v>169</v>
      </c>
      <c r="E876">
        <v>15676779</v>
      </c>
      <c r="F876" t="s">
        <v>0</v>
      </c>
      <c r="G876" t="s">
        <v>1948</v>
      </c>
      <c r="H876" t="s">
        <v>0</v>
      </c>
      <c r="I876" t="s">
        <v>1949</v>
      </c>
      <c r="J876" t="s">
        <v>5263</v>
      </c>
      <c r="K876" t="s">
        <v>4179</v>
      </c>
      <c r="L876">
        <f t="shared" si="71"/>
        <v>903916</v>
      </c>
      <c r="M876">
        <f t="shared" si="72"/>
        <v>904425</v>
      </c>
      <c r="N876">
        <f t="shared" si="73"/>
        <v>0</v>
      </c>
      <c r="O876">
        <f t="shared" si="74"/>
        <v>0</v>
      </c>
      <c r="U876" s="4">
        <f t="shared" si="70"/>
        <v>170</v>
      </c>
    </row>
    <row r="877" spans="1:21" ht="15.75">
      <c r="A877" s="3">
        <v>904942</v>
      </c>
      <c r="B877" s="3">
        <v>905529</v>
      </c>
      <c r="C877" t="s">
        <v>0</v>
      </c>
      <c r="D877">
        <v>195</v>
      </c>
      <c r="E877">
        <v>15676780</v>
      </c>
      <c r="F877" t="s">
        <v>1950</v>
      </c>
      <c r="G877" t="s">
        <v>1951</v>
      </c>
      <c r="H877" t="s">
        <v>0</v>
      </c>
      <c r="I877" t="s">
        <v>1952</v>
      </c>
      <c r="J877" t="s">
        <v>5263</v>
      </c>
      <c r="K877" t="s">
        <v>4678</v>
      </c>
      <c r="L877">
        <f t="shared" si="71"/>
        <v>0</v>
      </c>
      <c r="M877">
        <f t="shared" si="72"/>
        <v>0</v>
      </c>
      <c r="N877">
        <f t="shared" si="73"/>
        <v>904942</v>
      </c>
      <c r="O877">
        <f t="shared" si="74"/>
        <v>905529</v>
      </c>
      <c r="U877" s="4">
        <f t="shared" si="70"/>
        <v>196</v>
      </c>
    </row>
    <row r="878" spans="1:21" ht="15.75">
      <c r="A878" s="3">
        <v>905693</v>
      </c>
      <c r="B878" s="3">
        <v>907099</v>
      </c>
      <c r="C878" t="s">
        <v>11</v>
      </c>
      <c r="D878">
        <v>468</v>
      </c>
      <c r="E878">
        <v>15676781</v>
      </c>
      <c r="F878" t="s">
        <v>1953</v>
      </c>
      <c r="G878" t="s">
        <v>1954</v>
      </c>
      <c r="H878" t="s">
        <v>0</v>
      </c>
      <c r="I878" t="s">
        <v>1181</v>
      </c>
      <c r="J878" t="s">
        <v>5263</v>
      </c>
      <c r="K878" t="s">
        <v>4679</v>
      </c>
      <c r="L878">
        <f t="shared" si="71"/>
        <v>905693</v>
      </c>
      <c r="M878">
        <f t="shared" si="72"/>
        <v>907099</v>
      </c>
      <c r="N878">
        <f t="shared" si="73"/>
        <v>0</v>
      </c>
      <c r="O878">
        <f t="shared" si="74"/>
        <v>0</v>
      </c>
      <c r="U878" s="4">
        <f t="shared" si="70"/>
        <v>469</v>
      </c>
    </row>
    <row r="879" spans="1:21" ht="15.75">
      <c r="A879" s="3">
        <v>907408</v>
      </c>
      <c r="B879" s="3">
        <v>908076</v>
      </c>
      <c r="C879" t="s">
        <v>11</v>
      </c>
      <c r="D879">
        <v>222</v>
      </c>
      <c r="E879">
        <v>15676782</v>
      </c>
      <c r="F879" t="s">
        <v>1955</v>
      </c>
      <c r="G879" t="s">
        <v>1956</v>
      </c>
      <c r="H879" t="s">
        <v>0</v>
      </c>
      <c r="I879" t="s">
        <v>1957</v>
      </c>
      <c r="J879" t="s">
        <v>5263</v>
      </c>
      <c r="K879" t="s">
        <v>4680</v>
      </c>
      <c r="L879">
        <f t="shared" si="71"/>
        <v>907408</v>
      </c>
      <c r="M879">
        <f t="shared" si="72"/>
        <v>908076</v>
      </c>
      <c r="N879">
        <f t="shared" si="73"/>
        <v>0</v>
      </c>
      <c r="O879">
        <f t="shared" si="74"/>
        <v>0</v>
      </c>
      <c r="U879" s="4">
        <f t="shared" si="70"/>
        <v>223</v>
      </c>
    </row>
    <row r="880" spans="1:21" ht="15.75">
      <c r="A880" s="3">
        <v>908094</v>
      </c>
      <c r="B880" s="3">
        <v>908708</v>
      </c>
      <c r="C880" t="s">
        <v>11</v>
      </c>
      <c r="D880">
        <v>204</v>
      </c>
      <c r="E880">
        <v>15676783</v>
      </c>
      <c r="F880" t="s">
        <v>0</v>
      </c>
      <c r="G880" t="s">
        <v>1958</v>
      </c>
      <c r="H880" t="s">
        <v>0</v>
      </c>
      <c r="I880" t="s">
        <v>1959</v>
      </c>
      <c r="J880" t="s">
        <v>5263</v>
      </c>
      <c r="K880" t="s">
        <v>4681</v>
      </c>
      <c r="L880">
        <f t="shared" si="71"/>
        <v>908094</v>
      </c>
      <c r="M880">
        <f t="shared" si="72"/>
        <v>908708</v>
      </c>
      <c r="N880">
        <f t="shared" si="73"/>
        <v>0</v>
      </c>
      <c r="O880">
        <f t="shared" si="74"/>
        <v>0</v>
      </c>
      <c r="U880" s="4">
        <f t="shared" si="70"/>
        <v>205</v>
      </c>
    </row>
    <row r="881" spans="1:21" ht="15.75">
      <c r="A881" s="3">
        <v>908705</v>
      </c>
      <c r="B881" s="3">
        <v>909646</v>
      </c>
      <c r="C881" t="s">
        <v>11</v>
      </c>
      <c r="D881">
        <v>313</v>
      </c>
      <c r="E881">
        <v>15676784</v>
      </c>
      <c r="F881" t="s">
        <v>0</v>
      </c>
      <c r="G881" t="s">
        <v>1960</v>
      </c>
      <c r="H881" t="s">
        <v>0</v>
      </c>
      <c r="I881" t="s">
        <v>1961</v>
      </c>
      <c r="J881" t="s">
        <v>5263</v>
      </c>
      <c r="K881" t="s">
        <v>4179</v>
      </c>
      <c r="L881">
        <f t="shared" si="71"/>
        <v>908705</v>
      </c>
      <c r="M881">
        <f t="shared" si="72"/>
        <v>909646</v>
      </c>
      <c r="N881">
        <f t="shared" si="73"/>
        <v>0</v>
      </c>
      <c r="O881">
        <f t="shared" si="74"/>
        <v>0</v>
      </c>
      <c r="U881" s="4">
        <f t="shared" si="70"/>
        <v>314</v>
      </c>
    </row>
    <row r="882" spans="1:21" ht="15.75">
      <c r="A882" s="3">
        <v>909625</v>
      </c>
      <c r="B882" s="3">
        <v>910218</v>
      </c>
      <c r="C882" t="s">
        <v>11</v>
      </c>
      <c r="D882">
        <v>197</v>
      </c>
      <c r="E882">
        <v>15676785</v>
      </c>
      <c r="F882" t="s">
        <v>0</v>
      </c>
      <c r="G882" t="s">
        <v>1962</v>
      </c>
      <c r="H882" t="s">
        <v>0</v>
      </c>
      <c r="I882" t="s">
        <v>1963</v>
      </c>
      <c r="J882" t="s">
        <v>5263</v>
      </c>
      <c r="K882" t="s">
        <v>4179</v>
      </c>
      <c r="L882">
        <f t="shared" si="71"/>
        <v>909625</v>
      </c>
      <c r="M882">
        <f t="shared" si="72"/>
        <v>910218</v>
      </c>
      <c r="N882">
        <f t="shared" si="73"/>
        <v>0</v>
      </c>
      <c r="O882">
        <f t="shared" si="74"/>
        <v>0</v>
      </c>
      <c r="U882" s="4">
        <f t="shared" si="70"/>
        <v>198</v>
      </c>
    </row>
    <row r="883" spans="1:21" ht="15.75">
      <c r="A883" s="3">
        <v>910208</v>
      </c>
      <c r="B883" s="3">
        <v>910696</v>
      </c>
      <c r="C883" t="s">
        <v>11</v>
      </c>
      <c r="D883">
        <v>162</v>
      </c>
      <c r="E883">
        <v>15676786</v>
      </c>
      <c r="F883" t="s">
        <v>0</v>
      </c>
      <c r="G883" t="s">
        <v>1964</v>
      </c>
      <c r="H883" t="s">
        <v>0</v>
      </c>
      <c r="I883" t="s">
        <v>214</v>
      </c>
      <c r="J883" t="s">
        <v>5263</v>
      </c>
      <c r="K883" t="s">
        <v>4682</v>
      </c>
      <c r="L883">
        <f t="shared" si="71"/>
        <v>910208</v>
      </c>
      <c r="M883">
        <f t="shared" si="72"/>
        <v>910696</v>
      </c>
      <c r="N883">
        <f t="shared" si="73"/>
        <v>0</v>
      </c>
      <c r="O883">
        <f t="shared" si="74"/>
        <v>0</v>
      </c>
      <c r="U883" s="4">
        <f t="shared" si="70"/>
        <v>163</v>
      </c>
    </row>
    <row r="884" spans="1:21" ht="15.75">
      <c r="A884" s="3">
        <v>912411</v>
      </c>
      <c r="B884" s="3">
        <v>912833</v>
      </c>
      <c r="C884" t="s">
        <v>0</v>
      </c>
      <c r="D884">
        <v>140</v>
      </c>
      <c r="E884">
        <v>15676788</v>
      </c>
      <c r="F884" t="s">
        <v>0</v>
      </c>
      <c r="G884" t="s">
        <v>1965</v>
      </c>
      <c r="H884" t="s">
        <v>0</v>
      </c>
      <c r="I884" t="s">
        <v>1966</v>
      </c>
      <c r="J884" t="s">
        <v>5263</v>
      </c>
      <c r="K884" t="s">
        <v>4683</v>
      </c>
      <c r="L884">
        <f t="shared" si="71"/>
        <v>0</v>
      </c>
      <c r="M884">
        <f t="shared" si="72"/>
        <v>0</v>
      </c>
      <c r="N884">
        <f t="shared" si="73"/>
        <v>912411</v>
      </c>
      <c r="O884">
        <f t="shared" si="74"/>
        <v>912833</v>
      </c>
      <c r="U884" s="4">
        <f t="shared" si="70"/>
        <v>141</v>
      </c>
    </row>
    <row r="885" spans="1:21" ht="15.75">
      <c r="A885" s="3">
        <v>913033</v>
      </c>
      <c r="B885" s="3">
        <v>913485</v>
      </c>
      <c r="C885" t="s">
        <v>11</v>
      </c>
      <c r="D885">
        <v>150</v>
      </c>
      <c r="E885">
        <v>15676789</v>
      </c>
      <c r="F885" t="s">
        <v>1967</v>
      </c>
      <c r="G885" t="s">
        <v>1968</v>
      </c>
      <c r="H885" t="s">
        <v>0</v>
      </c>
      <c r="I885" t="s">
        <v>1969</v>
      </c>
      <c r="J885" t="s">
        <v>5263</v>
      </c>
      <c r="K885" t="s">
        <v>4684</v>
      </c>
      <c r="L885">
        <f t="shared" si="71"/>
        <v>913033</v>
      </c>
      <c r="M885">
        <f t="shared" si="72"/>
        <v>913485</v>
      </c>
      <c r="N885">
        <f t="shared" si="73"/>
        <v>0</v>
      </c>
      <c r="O885">
        <f t="shared" si="74"/>
        <v>0</v>
      </c>
      <c r="U885" s="4">
        <f t="shared" si="70"/>
        <v>151</v>
      </c>
    </row>
    <row r="886" spans="1:21" ht="15.75">
      <c r="A886" s="3">
        <v>913563</v>
      </c>
      <c r="B886" s="3">
        <v>914750</v>
      </c>
      <c r="C886" t="s">
        <v>11</v>
      </c>
      <c r="D886">
        <v>395</v>
      </c>
      <c r="E886">
        <v>15676790</v>
      </c>
      <c r="F886" t="s">
        <v>0</v>
      </c>
      <c r="G886" t="s">
        <v>1970</v>
      </c>
      <c r="H886" t="s">
        <v>0</v>
      </c>
      <c r="I886" t="s">
        <v>1971</v>
      </c>
      <c r="J886" t="s">
        <v>5263</v>
      </c>
      <c r="K886" t="s">
        <v>4685</v>
      </c>
      <c r="L886">
        <f t="shared" si="71"/>
        <v>913563</v>
      </c>
      <c r="M886">
        <f t="shared" si="72"/>
        <v>914750</v>
      </c>
      <c r="N886">
        <f t="shared" si="73"/>
        <v>0</v>
      </c>
      <c r="O886">
        <f t="shared" si="74"/>
        <v>0</v>
      </c>
      <c r="U886" s="4">
        <f t="shared" si="70"/>
        <v>396</v>
      </c>
    </row>
    <row r="887" spans="1:21" ht="15.75">
      <c r="A887" s="3">
        <v>915013</v>
      </c>
      <c r="B887" s="3">
        <v>915792</v>
      </c>
      <c r="C887" t="s">
        <v>11</v>
      </c>
      <c r="D887">
        <v>259</v>
      </c>
      <c r="E887">
        <v>15676791</v>
      </c>
      <c r="F887" t="s">
        <v>0</v>
      </c>
      <c r="G887" t="s">
        <v>1972</v>
      </c>
      <c r="H887" t="s">
        <v>0</v>
      </c>
      <c r="I887" t="s">
        <v>1973</v>
      </c>
      <c r="J887" t="s">
        <v>5263</v>
      </c>
      <c r="K887" t="s">
        <v>4179</v>
      </c>
      <c r="L887">
        <f t="shared" si="71"/>
        <v>915013</v>
      </c>
      <c r="M887">
        <f t="shared" si="72"/>
        <v>915792</v>
      </c>
      <c r="N887">
        <f t="shared" si="73"/>
        <v>0</v>
      </c>
      <c r="O887">
        <f t="shared" si="74"/>
        <v>0</v>
      </c>
      <c r="U887" s="4">
        <f t="shared" si="70"/>
        <v>260</v>
      </c>
    </row>
    <row r="888" spans="1:21" ht="15.75">
      <c r="A888" s="3">
        <v>917506</v>
      </c>
      <c r="B888" s="3">
        <v>917886</v>
      </c>
      <c r="C888" t="s">
        <v>11</v>
      </c>
      <c r="D888">
        <v>126</v>
      </c>
      <c r="E888">
        <v>15676792</v>
      </c>
      <c r="F888" t="s">
        <v>0</v>
      </c>
      <c r="G888" t="s">
        <v>1974</v>
      </c>
      <c r="H888" t="s">
        <v>0</v>
      </c>
      <c r="I888" t="s">
        <v>1975</v>
      </c>
      <c r="J888" t="s">
        <v>5263</v>
      </c>
      <c r="K888" t="s">
        <v>4179</v>
      </c>
      <c r="L888">
        <f t="shared" si="71"/>
        <v>917506</v>
      </c>
      <c r="M888">
        <f t="shared" si="72"/>
        <v>917886</v>
      </c>
      <c r="N888">
        <f t="shared" si="73"/>
        <v>0</v>
      </c>
      <c r="O888">
        <f t="shared" si="74"/>
        <v>0</v>
      </c>
      <c r="U888" s="4">
        <f t="shared" si="70"/>
        <v>127</v>
      </c>
    </row>
    <row r="889" spans="1:21" ht="15.75">
      <c r="A889" s="3">
        <v>919659</v>
      </c>
      <c r="B889" s="3">
        <v>920576</v>
      </c>
      <c r="C889" t="s">
        <v>11</v>
      </c>
      <c r="D889">
        <v>305</v>
      </c>
      <c r="E889">
        <v>15676795</v>
      </c>
      <c r="F889" t="s">
        <v>0</v>
      </c>
      <c r="G889" t="s">
        <v>1976</v>
      </c>
      <c r="H889" t="s">
        <v>0</v>
      </c>
      <c r="I889" t="s">
        <v>0</v>
      </c>
      <c r="J889" t="s">
        <v>5263</v>
      </c>
      <c r="K889" t="s">
        <v>4179</v>
      </c>
      <c r="L889">
        <f t="shared" si="71"/>
        <v>919659</v>
      </c>
      <c r="M889">
        <f t="shared" si="72"/>
        <v>920576</v>
      </c>
      <c r="N889">
        <f t="shared" si="73"/>
        <v>0</v>
      </c>
      <c r="O889">
        <f t="shared" si="74"/>
        <v>0</v>
      </c>
      <c r="U889" s="4">
        <f t="shared" si="70"/>
        <v>306</v>
      </c>
    </row>
    <row r="890" spans="1:21" ht="15.75">
      <c r="A890" s="3">
        <v>920980</v>
      </c>
      <c r="B890" s="3">
        <v>921171</v>
      </c>
      <c r="C890" t="s">
        <v>0</v>
      </c>
      <c r="D890">
        <v>63</v>
      </c>
      <c r="E890">
        <v>15676797</v>
      </c>
      <c r="F890" t="s">
        <v>0</v>
      </c>
      <c r="G890" t="s">
        <v>1977</v>
      </c>
      <c r="H890" t="s">
        <v>0</v>
      </c>
      <c r="I890" t="s">
        <v>1978</v>
      </c>
      <c r="J890" t="s">
        <v>5263</v>
      </c>
      <c r="K890" t="s">
        <v>4179</v>
      </c>
      <c r="L890">
        <f t="shared" si="71"/>
        <v>0</v>
      </c>
      <c r="M890">
        <f t="shared" si="72"/>
        <v>0</v>
      </c>
      <c r="N890">
        <f t="shared" si="73"/>
        <v>920980</v>
      </c>
      <c r="O890">
        <f t="shared" si="74"/>
        <v>921171</v>
      </c>
      <c r="U890" s="4">
        <f t="shared" si="70"/>
        <v>64</v>
      </c>
    </row>
    <row r="891" spans="1:21" ht="15.75">
      <c r="A891" s="3">
        <v>921174</v>
      </c>
      <c r="B891" s="3">
        <v>921467</v>
      </c>
      <c r="C891" t="s">
        <v>0</v>
      </c>
      <c r="D891">
        <v>97</v>
      </c>
      <c r="E891">
        <v>15676798</v>
      </c>
      <c r="F891" t="s">
        <v>0</v>
      </c>
      <c r="G891" t="s">
        <v>1979</v>
      </c>
      <c r="H891" t="s">
        <v>0</v>
      </c>
      <c r="I891" t="s">
        <v>0</v>
      </c>
      <c r="J891" t="s">
        <v>5263</v>
      </c>
      <c r="K891" t="s">
        <v>4179</v>
      </c>
      <c r="L891">
        <f t="shared" si="71"/>
        <v>0</v>
      </c>
      <c r="M891">
        <f t="shared" si="72"/>
        <v>0</v>
      </c>
      <c r="N891">
        <f t="shared" si="73"/>
        <v>921174</v>
      </c>
      <c r="O891">
        <f t="shared" si="74"/>
        <v>921467</v>
      </c>
      <c r="U891" s="4">
        <f t="shared" si="70"/>
        <v>98</v>
      </c>
    </row>
    <row r="892" spans="1:21" ht="15.75">
      <c r="A892" s="3">
        <v>921464</v>
      </c>
      <c r="B892" s="3">
        <v>921724</v>
      </c>
      <c r="C892" t="s">
        <v>0</v>
      </c>
      <c r="D892">
        <v>86</v>
      </c>
      <c r="E892">
        <v>15676799</v>
      </c>
      <c r="F892" t="s">
        <v>0</v>
      </c>
      <c r="G892" t="s">
        <v>1980</v>
      </c>
      <c r="H892" t="s">
        <v>0</v>
      </c>
      <c r="I892" t="s">
        <v>0</v>
      </c>
      <c r="J892" t="s">
        <v>5263</v>
      </c>
      <c r="K892" t="s">
        <v>4179</v>
      </c>
      <c r="L892">
        <f t="shared" si="71"/>
        <v>0</v>
      </c>
      <c r="M892">
        <f t="shared" si="72"/>
        <v>0</v>
      </c>
      <c r="N892">
        <f t="shared" si="73"/>
        <v>921464</v>
      </c>
      <c r="O892">
        <f t="shared" si="74"/>
        <v>921724</v>
      </c>
      <c r="U892" s="4">
        <f t="shared" si="70"/>
        <v>87</v>
      </c>
    </row>
    <row r="893" spans="1:21" ht="15.75">
      <c r="A893" s="3">
        <v>921759</v>
      </c>
      <c r="B893" s="3">
        <v>921974</v>
      </c>
      <c r="C893" t="s">
        <v>0</v>
      </c>
      <c r="D893">
        <v>71</v>
      </c>
      <c r="E893">
        <v>15676800</v>
      </c>
      <c r="F893" t="s">
        <v>0</v>
      </c>
      <c r="G893" t="s">
        <v>1981</v>
      </c>
      <c r="H893" t="s">
        <v>0</v>
      </c>
      <c r="I893" t="s">
        <v>0</v>
      </c>
      <c r="J893" t="s">
        <v>5263</v>
      </c>
      <c r="K893" t="s">
        <v>4179</v>
      </c>
      <c r="L893">
        <f t="shared" si="71"/>
        <v>0</v>
      </c>
      <c r="M893">
        <f t="shared" si="72"/>
        <v>0</v>
      </c>
      <c r="N893">
        <f t="shared" si="73"/>
        <v>921759</v>
      </c>
      <c r="O893">
        <f t="shared" si="74"/>
        <v>921974</v>
      </c>
      <c r="U893" s="4">
        <f t="shared" si="70"/>
        <v>72</v>
      </c>
    </row>
    <row r="894" spans="1:21" ht="15.75">
      <c r="A894" s="3">
        <v>922044</v>
      </c>
      <c r="B894" s="3">
        <v>922898</v>
      </c>
      <c r="C894" t="s">
        <v>0</v>
      </c>
      <c r="D894">
        <v>284</v>
      </c>
      <c r="E894">
        <v>15676801</v>
      </c>
      <c r="F894" t="s">
        <v>0</v>
      </c>
      <c r="G894" t="s">
        <v>1982</v>
      </c>
      <c r="H894" t="s">
        <v>0</v>
      </c>
      <c r="I894" t="s">
        <v>1983</v>
      </c>
      <c r="J894" t="s">
        <v>5263</v>
      </c>
      <c r="K894" t="s">
        <v>4179</v>
      </c>
      <c r="L894">
        <f t="shared" si="71"/>
        <v>0</v>
      </c>
      <c r="M894">
        <f t="shared" si="72"/>
        <v>0</v>
      </c>
      <c r="N894">
        <f t="shared" si="73"/>
        <v>922044</v>
      </c>
      <c r="O894">
        <f t="shared" si="74"/>
        <v>922898</v>
      </c>
      <c r="U894" s="4">
        <f t="shared" si="70"/>
        <v>285</v>
      </c>
    </row>
    <row r="895" spans="1:21" ht="15.75">
      <c r="A895" s="3">
        <v>922923</v>
      </c>
      <c r="B895" s="3">
        <v>923282</v>
      </c>
      <c r="C895" t="s">
        <v>0</v>
      </c>
      <c r="D895">
        <v>119</v>
      </c>
      <c r="E895">
        <v>15676802</v>
      </c>
      <c r="F895" t="s">
        <v>0</v>
      </c>
      <c r="G895" t="s">
        <v>1984</v>
      </c>
      <c r="H895" t="s">
        <v>0</v>
      </c>
      <c r="I895" t="s">
        <v>0</v>
      </c>
      <c r="J895" t="s">
        <v>5263</v>
      </c>
      <c r="K895" t="s">
        <v>4179</v>
      </c>
      <c r="L895">
        <f t="shared" si="71"/>
        <v>0</v>
      </c>
      <c r="M895">
        <f t="shared" si="72"/>
        <v>0</v>
      </c>
      <c r="N895">
        <f t="shared" si="73"/>
        <v>922923</v>
      </c>
      <c r="O895">
        <f t="shared" si="74"/>
        <v>923282</v>
      </c>
      <c r="U895" s="4">
        <f t="shared" si="70"/>
        <v>120</v>
      </c>
    </row>
    <row r="896" spans="1:21" ht="15.75">
      <c r="A896" s="3">
        <v>923350</v>
      </c>
      <c r="B896" s="3">
        <v>923550</v>
      </c>
      <c r="C896" t="s">
        <v>0</v>
      </c>
      <c r="D896">
        <v>66</v>
      </c>
      <c r="E896">
        <v>15676803</v>
      </c>
      <c r="F896" t="s">
        <v>0</v>
      </c>
      <c r="G896" t="s">
        <v>1985</v>
      </c>
      <c r="H896" t="s">
        <v>0</v>
      </c>
      <c r="I896" t="s">
        <v>0</v>
      </c>
      <c r="J896" t="s">
        <v>5263</v>
      </c>
      <c r="K896" t="s">
        <v>4179</v>
      </c>
      <c r="L896">
        <f t="shared" si="71"/>
        <v>0</v>
      </c>
      <c r="M896">
        <f t="shared" si="72"/>
        <v>0</v>
      </c>
      <c r="N896">
        <f t="shared" si="73"/>
        <v>923350</v>
      </c>
      <c r="O896">
        <f t="shared" si="74"/>
        <v>923550</v>
      </c>
      <c r="U896" s="4">
        <f t="shared" si="70"/>
        <v>67</v>
      </c>
    </row>
    <row r="897" spans="1:21" ht="15.75">
      <c r="A897" s="3">
        <v>923794</v>
      </c>
      <c r="B897" s="3">
        <v>924318</v>
      </c>
      <c r="C897" t="s">
        <v>0</v>
      </c>
      <c r="D897">
        <v>174</v>
      </c>
      <c r="E897">
        <v>15676804</v>
      </c>
      <c r="F897" t="s">
        <v>0</v>
      </c>
      <c r="G897" t="s">
        <v>1986</v>
      </c>
      <c r="H897" t="s">
        <v>0</v>
      </c>
      <c r="I897" t="s">
        <v>0</v>
      </c>
      <c r="J897" t="s">
        <v>5263</v>
      </c>
      <c r="K897" t="s">
        <v>4179</v>
      </c>
      <c r="L897">
        <f t="shared" si="71"/>
        <v>0</v>
      </c>
      <c r="M897">
        <f t="shared" si="72"/>
        <v>0</v>
      </c>
      <c r="N897">
        <f t="shared" si="73"/>
        <v>923794</v>
      </c>
      <c r="O897">
        <f t="shared" si="74"/>
        <v>924318</v>
      </c>
      <c r="U897" s="4">
        <f t="shared" si="70"/>
        <v>175</v>
      </c>
    </row>
    <row r="898" spans="1:21" ht="15.75">
      <c r="A898" s="3">
        <v>924322</v>
      </c>
      <c r="B898" s="3">
        <v>925038</v>
      </c>
      <c r="C898" t="s">
        <v>0</v>
      </c>
      <c r="D898">
        <v>238</v>
      </c>
      <c r="E898">
        <v>15676805</v>
      </c>
      <c r="F898" t="s">
        <v>0</v>
      </c>
      <c r="G898" t="s">
        <v>1987</v>
      </c>
      <c r="H898" t="s">
        <v>0</v>
      </c>
      <c r="I898" t="s">
        <v>1273</v>
      </c>
      <c r="J898" t="s">
        <v>5263</v>
      </c>
      <c r="K898" t="s">
        <v>4359</v>
      </c>
      <c r="L898">
        <f t="shared" si="71"/>
        <v>0</v>
      </c>
      <c r="M898">
        <f t="shared" si="72"/>
        <v>0</v>
      </c>
      <c r="N898">
        <f t="shared" si="73"/>
        <v>924322</v>
      </c>
      <c r="O898">
        <f t="shared" si="74"/>
        <v>925038</v>
      </c>
      <c r="U898" s="4">
        <f t="shared" si="70"/>
        <v>239</v>
      </c>
    </row>
    <row r="899" spans="1:21" ht="15.75">
      <c r="A899" s="3">
        <v>925455</v>
      </c>
      <c r="B899" s="3">
        <v>926420</v>
      </c>
      <c r="C899" t="s">
        <v>0</v>
      </c>
      <c r="D899">
        <v>321</v>
      </c>
      <c r="E899">
        <v>15676806</v>
      </c>
      <c r="F899" t="s">
        <v>0</v>
      </c>
      <c r="G899" t="s">
        <v>1988</v>
      </c>
      <c r="H899" t="s">
        <v>0</v>
      </c>
      <c r="I899" t="s">
        <v>664</v>
      </c>
      <c r="J899" t="s">
        <v>5263</v>
      </c>
      <c r="K899" t="s">
        <v>4326</v>
      </c>
      <c r="L899">
        <f t="shared" si="71"/>
        <v>0</v>
      </c>
      <c r="M899">
        <f t="shared" si="72"/>
        <v>0</v>
      </c>
      <c r="N899">
        <f t="shared" si="73"/>
        <v>925455</v>
      </c>
      <c r="O899">
        <f t="shared" si="74"/>
        <v>926420</v>
      </c>
      <c r="U899" s="4">
        <f t="shared" ref="U899:U962" si="75">(B899-A899+1)/3</f>
        <v>322</v>
      </c>
    </row>
    <row r="900" spans="1:21" ht="15.75">
      <c r="A900" s="3">
        <v>926564</v>
      </c>
      <c r="B900" s="3">
        <v>927190</v>
      </c>
      <c r="C900" t="s">
        <v>11</v>
      </c>
      <c r="D900">
        <v>208</v>
      </c>
      <c r="E900">
        <v>15676807</v>
      </c>
      <c r="F900" t="s">
        <v>0</v>
      </c>
      <c r="G900" t="s">
        <v>1989</v>
      </c>
      <c r="H900" t="s">
        <v>0</v>
      </c>
      <c r="I900" t="s">
        <v>0</v>
      </c>
      <c r="J900" t="s">
        <v>5263</v>
      </c>
      <c r="K900" t="s">
        <v>4179</v>
      </c>
      <c r="L900">
        <f t="shared" si="71"/>
        <v>926564</v>
      </c>
      <c r="M900">
        <f t="shared" si="72"/>
        <v>927190</v>
      </c>
      <c r="N900">
        <f t="shared" si="73"/>
        <v>0</v>
      </c>
      <c r="O900">
        <f t="shared" si="74"/>
        <v>0</v>
      </c>
      <c r="U900" s="4">
        <f t="shared" si="75"/>
        <v>209</v>
      </c>
    </row>
    <row r="901" spans="1:21" ht="15.75">
      <c r="A901" s="3">
        <v>927243</v>
      </c>
      <c r="B901" s="3">
        <v>927590</v>
      </c>
      <c r="C901" t="s">
        <v>0</v>
      </c>
      <c r="D901">
        <v>115</v>
      </c>
      <c r="E901">
        <v>15676808</v>
      </c>
      <c r="F901" t="s">
        <v>1990</v>
      </c>
      <c r="G901" t="s">
        <v>1991</v>
      </c>
      <c r="H901" t="s">
        <v>0</v>
      </c>
      <c r="I901" t="s">
        <v>1992</v>
      </c>
      <c r="J901" t="s">
        <v>5263</v>
      </c>
      <c r="K901" t="s">
        <v>4686</v>
      </c>
      <c r="L901">
        <f t="shared" si="71"/>
        <v>0</v>
      </c>
      <c r="M901">
        <f t="shared" si="72"/>
        <v>0</v>
      </c>
      <c r="N901">
        <f t="shared" si="73"/>
        <v>927243</v>
      </c>
      <c r="O901">
        <f t="shared" si="74"/>
        <v>927590</v>
      </c>
      <c r="U901" s="4">
        <f t="shared" si="75"/>
        <v>116</v>
      </c>
    </row>
    <row r="902" spans="1:21" ht="15.75">
      <c r="A902" s="3">
        <v>927592</v>
      </c>
      <c r="B902" s="3">
        <v>927828</v>
      </c>
      <c r="C902" t="s">
        <v>0</v>
      </c>
      <c r="D902">
        <v>78</v>
      </c>
      <c r="E902">
        <v>15676809</v>
      </c>
      <c r="F902" t="s">
        <v>1993</v>
      </c>
      <c r="G902" t="s">
        <v>1994</v>
      </c>
      <c r="H902" t="s">
        <v>0</v>
      </c>
      <c r="I902" t="s">
        <v>1995</v>
      </c>
      <c r="J902" t="s">
        <v>5263</v>
      </c>
      <c r="K902" t="s">
        <v>4687</v>
      </c>
      <c r="L902">
        <f t="shared" si="71"/>
        <v>0</v>
      </c>
      <c r="M902">
        <f t="shared" si="72"/>
        <v>0</v>
      </c>
      <c r="N902">
        <f t="shared" si="73"/>
        <v>927592</v>
      </c>
      <c r="O902">
        <f t="shared" si="74"/>
        <v>927828</v>
      </c>
      <c r="U902" s="4">
        <f t="shared" si="75"/>
        <v>79</v>
      </c>
    </row>
    <row r="903" spans="1:21" ht="15.75">
      <c r="A903" s="3">
        <v>928187</v>
      </c>
      <c r="B903" s="3">
        <v>928678</v>
      </c>
      <c r="C903" t="s">
        <v>0</v>
      </c>
      <c r="D903">
        <v>163</v>
      </c>
      <c r="E903">
        <v>15676810</v>
      </c>
      <c r="F903" t="s">
        <v>0</v>
      </c>
      <c r="G903" t="s">
        <v>1996</v>
      </c>
      <c r="H903" t="s">
        <v>0</v>
      </c>
      <c r="I903" t="s">
        <v>0</v>
      </c>
      <c r="J903" t="s">
        <v>5263</v>
      </c>
      <c r="K903" t="s">
        <v>4179</v>
      </c>
      <c r="L903">
        <f t="shared" si="71"/>
        <v>0</v>
      </c>
      <c r="M903">
        <f t="shared" si="72"/>
        <v>0</v>
      </c>
      <c r="N903">
        <f t="shared" si="73"/>
        <v>928187</v>
      </c>
      <c r="O903">
        <f t="shared" si="74"/>
        <v>928678</v>
      </c>
      <c r="U903" s="4">
        <f t="shared" si="75"/>
        <v>164</v>
      </c>
    </row>
    <row r="904" spans="1:21" ht="15.75">
      <c r="A904" s="3">
        <v>928697</v>
      </c>
      <c r="B904" s="3">
        <v>928837</v>
      </c>
      <c r="C904" t="s">
        <v>0</v>
      </c>
      <c r="D904">
        <v>46</v>
      </c>
      <c r="E904">
        <v>15676811</v>
      </c>
      <c r="F904" t="s">
        <v>0</v>
      </c>
      <c r="G904" t="s">
        <v>1997</v>
      </c>
      <c r="H904" t="s">
        <v>0</v>
      </c>
      <c r="I904" t="s">
        <v>0</v>
      </c>
      <c r="J904" t="s">
        <v>5263</v>
      </c>
      <c r="K904" t="s">
        <v>4179</v>
      </c>
      <c r="L904">
        <f t="shared" si="71"/>
        <v>0</v>
      </c>
      <c r="M904">
        <f t="shared" si="72"/>
        <v>0</v>
      </c>
      <c r="N904">
        <f t="shared" si="73"/>
        <v>928697</v>
      </c>
      <c r="O904">
        <f t="shared" si="74"/>
        <v>928837</v>
      </c>
      <c r="U904" s="4">
        <f t="shared" si="75"/>
        <v>47</v>
      </c>
    </row>
    <row r="905" spans="1:21" ht="15.75">
      <c r="A905" s="3">
        <v>929116</v>
      </c>
      <c r="B905" s="3">
        <v>929484</v>
      </c>
      <c r="C905" t="s">
        <v>0</v>
      </c>
      <c r="D905">
        <v>122</v>
      </c>
      <c r="E905">
        <v>15676812</v>
      </c>
      <c r="F905" t="s">
        <v>0</v>
      </c>
      <c r="G905" t="s">
        <v>1998</v>
      </c>
      <c r="H905" t="s">
        <v>0</v>
      </c>
      <c r="I905" t="s">
        <v>1999</v>
      </c>
      <c r="J905" t="s">
        <v>5263</v>
      </c>
      <c r="K905" t="s">
        <v>4688</v>
      </c>
      <c r="L905">
        <f t="shared" ref="L905:L968" si="76">IF(C905="+",A905,0)</f>
        <v>0</v>
      </c>
      <c r="M905">
        <f t="shared" ref="M905:M968" si="77">IF(C905="+",B905,0)</f>
        <v>0</v>
      </c>
      <c r="N905">
        <f t="shared" ref="N905:N968" si="78">IF(C905="-",A905,0)</f>
        <v>929116</v>
      </c>
      <c r="O905">
        <f t="shared" ref="O905:O968" si="79">IF(C905="-",B905,0)</f>
        <v>929484</v>
      </c>
      <c r="U905" s="4">
        <f t="shared" si="75"/>
        <v>123</v>
      </c>
    </row>
    <row r="906" spans="1:21" ht="15.75">
      <c r="A906" s="3">
        <v>929481</v>
      </c>
      <c r="B906" s="3">
        <v>929612</v>
      </c>
      <c r="C906" t="s">
        <v>0</v>
      </c>
      <c r="D906">
        <v>43</v>
      </c>
      <c r="E906">
        <v>15676813</v>
      </c>
      <c r="F906" t="s">
        <v>0</v>
      </c>
      <c r="G906" t="s">
        <v>2000</v>
      </c>
      <c r="H906" t="s">
        <v>0</v>
      </c>
      <c r="I906" t="s">
        <v>0</v>
      </c>
      <c r="J906" t="s">
        <v>5263</v>
      </c>
      <c r="K906" t="s">
        <v>4179</v>
      </c>
      <c r="L906">
        <f t="shared" si="76"/>
        <v>0</v>
      </c>
      <c r="M906">
        <f t="shared" si="77"/>
        <v>0</v>
      </c>
      <c r="N906">
        <f t="shared" si="78"/>
        <v>929481</v>
      </c>
      <c r="O906">
        <f t="shared" si="79"/>
        <v>929612</v>
      </c>
      <c r="U906" s="4">
        <f t="shared" si="75"/>
        <v>44</v>
      </c>
    </row>
    <row r="907" spans="1:21" ht="15.75">
      <c r="A907" s="3">
        <v>930008</v>
      </c>
      <c r="B907" s="3">
        <v>930967</v>
      </c>
      <c r="C907" t="s">
        <v>0</v>
      </c>
      <c r="D907">
        <v>319</v>
      </c>
      <c r="E907">
        <v>15676814</v>
      </c>
      <c r="F907" t="s">
        <v>0</v>
      </c>
      <c r="G907" t="s">
        <v>2001</v>
      </c>
      <c r="H907" t="s">
        <v>0</v>
      </c>
      <c r="I907" t="s">
        <v>447</v>
      </c>
      <c r="J907" t="s">
        <v>5263</v>
      </c>
      <c r="K907" t="s">
        <v>4689</v>
      </c>
      <c r="L907">
        <f t="shared" si="76"/>
        <v>0</v>
      </c>
      <c r="M907">
        <f t="shared" si="77"/>
        <v>0</v>
      </c>
      <c r="N907">
        <f t="shared" si="78"/>
        <v>930008</v>
      </c>
      <c r="O907">
        <f t="shared" si="79"/>
        <v>930967</v>
      </c>
      <c r="U907" s="4">
        <f t="shared" si="75"/>
        <v>320</v>
      </c>
    </row>
    <row r="908" spans="1:21" ht="15.75">
      <c r="A908" s="3">
        <v>932130</v>
      </c>
      <c r="B908" s="3">
        <v>934355</v>
      </c>
      <c r="C908" t="s">
        <v>0</v>
      </c>
      <c r="D908">
        <v>741</v>
      </c>
      <c r="E908">
        <v>15676815</v>
      </c>
      <c r="F908" t="s">
        <v>2002</v>
      </c>
      <c r="G908" t="s">
        <v>2003</v>
      </c>
      <c r="H908" t="s">
        <v>0</v>
      </c>
      <c r="I908" t="s">
        <v>2004</v>
      </c>
      <c r="J908" t="s">
        <v>5263</v>
      </c>
      <c r="K908" t="s">
        <v>4690</v>
      </c>
      <c r="L908">
        <f t="shared" si="76"/>
        <v>0</v>
      </c>
      <c r="M908">
        <f t="shared" si="77"/>
        <v>0</v>
      </c>
      <c r="N908">
        <f t="shared" si="78"/>
        <v>932130</v>
      </c>
      <c r="O908">
        <f t="shared" si="79"/>
        <v>934355</v>
      </c>
      <c r="U908" s="4">
        <f t="shared" si="75"/>
        <v>742</v>
      </c>
    </row>
    <row r="909" spans="1:21" ht="15.75">
      <c r="A909" s="3">
        <v>934360</v>
      </c>
      <c r="B909" s="3">
        <v>934560</v>
      </c>
      <c r="C909" t="s">
        <v>0</v>
      </c>
      <c r="D909">
        <v>66</v>
      </c>
      <c r="E909">
        <v>15676816</v>
      </c>
      <c r="F909" t="s">
        <v>0</v>
      </c>
      <c r="G909" t="s">
        <v>2005</v>
      </c>
      <c r="H909" t="s">
        <v>0</v>
      </c>
      <c r="I909" t="s">
        <v>0</v>
      </c>
      <c r="J909" t="s">
        <v>5263</v>
      </c>
      <c r="K909" t="s">
        <v>4179</v>
      </c>
      <c r="L909">
        <f t="shared" si="76"/>
        <v>0</v>
      </c>
      <c r="M909">
        <f t="shared" si="77"/>
        <v>0</v>
      </c>
      <c r="N909">
        <f t="shared" si="78"/>
        <v>934360</v>
      </c>
      <c r="O909">
        <f t="shared" si="79"/>
        <v>934560</v>
      </c>
      <c r="U909" s="4">
        <f t="shared" si="75"/>
        <v>67</v>
      </c>
    </row>
    <row r="910" spans="1:21" ht="15.75">
      <c r="A910" s="3">
        <v>934788</v>
      </c>
      <c r="B910" s="3">
        <v>935903</v>
      </c>
      <c r="C910" t="s">
        <v>11</v>
      </c>
      <c r="D910">
        <v>371</v>
      </c>
      <c r="E910">
        <v>15676817</v>
      </c>
      <c r="F910" t="s">
        <v>0</v>
      </c>
      <c r="G910" t="s">
        <v>2006</v>
      </c>
      <c r="H910" t="s">
        <v>0</v>
      </c>
      <c r="I910" t="s">
        <v>0</v>
      </c>
      <c r="J910" t="s">
        <v>5263</v>
      </c>
      <c r="K910" t="s">
        <v>4691</v>
      </c>
      <c r="L910">
        <f t="shared" si="76"/>
        <v>934788</v>
      </c>
      <c r="M910">
        <f t="shared" si="77"/>
        <v>935903</v>
      </c>
      <c r="N910">
        <f t="shared" si="78"/>
        <v>0</v>
      </c>
      <c r="O910">
        <f t="shared" si="79"/>
        <v>0</v>
      </c>
      <c r="U910" s="4">
        <f t="shared" si="75"/>
        <v>372</v>
      </c>
    </row>
    <row r="911" spans="1:21" ht="15.75">
      <c r="A911" s="3">
        <v>936068</v>
      </c>
      <c r="B911" s="3">
        <v>936526</v>
      </c>
      <c r="C911" t="s">
        <v>0</v>
      </c>
      <c r="D911">
        <v>152</v>
      </c>
      <c r="E911">
        <v>15676818</v>
      </c>
      <c r="F911" t="s">
        <v>0</v>
      </c>
      <c r="G911" t="s">
        <v>2007</v>
      </c>
      <c r="H911" t="s">
        <v>0</v>
      </c>
      <c r="I911" t="s">
        <v>2008</v>
      </c>
      <c r="J911" t="s">
        <v>5263</v>
      </c>
      <c r="K911" t="s">
        <v>4692</v>
      </c>
      <c r="L911">
        <f t="shared" si="76"/>
        <v>0</v>
      </c>
      <c r="M911">
        <f t="shared" si="77"/>
        <v>0</v>
      </c>
      <c r="N911">
        <f t="shared" si="78"/>
        <v>936068</v>
      </c>
      <c r="O911">
        <f t="shared" si="79"/>
        <v>936526</v>
      </c>
      <c r="U911" s="4">
        <f t="shared" si="75"/>
        <v>153</v>
      </c>
    </row>
    <row r="912" spans="1:21" ht="15.75">
      <c r="A912" s="3">
        <v>936645</v>
      </c>
      <c r="B912" s="3">
        <v>937466</v>
      </c>
      <c r="C912" t="s">
        <v>11</v>
      </c>
      <c r="D912">
        <v>273</v>
      </c>
      <c r="E912">
        <v>15676819</v>
      </c>
      <c r="F912" t="s">
        <v>0</v>
      </c>
      <c r="G912" t="s">
        <v>2009</v>
      </c>
      <c r="H912" t="s">
        <v>0</v>
      </c>
      <c r="I912" t="s">
        <v>2010</v>
      </c>
      <c r="J912" t="s">
        <v>5263</v>
      </c>
      <c r="K912" t="s">
        <v>4693</v>
      </c>
      <c r="L912">
        <f t="shared" si="76"/>
        <v>936645</v>
      </c>
      <c r="M912">
        <f t="shared" si="77"/>
        <v>937466</v>
      </c>
      <c r="N912">
        <f t="shared" si="78"/>
        <v>0</v>
      </c>
      <c r="O912">
        <f t="shared" si="79"/>
        <v>0</v>
      </c>
      <c r="U912" s="4">
        <f t="shared" si="75"/>
        <v>274</v>
      </c>
    </row>
    <row r="913" spans="1:21" ht="15.75">
      <c r="A913" s="3">
        <v>937517</v>
      </c>
      <c r="B913" s="3">
        <v>937963</v>
      </c>
      <c r="C913" t="s">
        <v>0</v>
      </c>
      <c r="D913">
        <v>148</v>
      </c>
      <c r="E913">
        <v>15676820</v>
      </c>
      <c r="F913" t="s">
        <v>0</v>
      </c>
      <c r="G913" t="s">
        <v>2011</v>
      </c>
      <c r="H913" t="s">
        <v>0</v>
      </c>
      <c r="I913" t="s">
        <v>2012</v>
      </c>
      <c r="J913" t="s">
        <v>5263</v>
      </c>
      <c r="K913" t="s">
        <v>4694</v>
      </c>
      <c r="L913">
        <f t="shared" si="76"/>
        <v>0</v>
      </c>
      <c r="M913">
        <f t="shared" si="77"/>
        <v>0</v>
      </c>
      <c r="N913">
        <f t="shared" si="78"/>
        <v>937517</v>
      </c>
      <c r="O913">
        <f t="shared" si="79"/>
        <v>937963</v>
      </c>
      <c r="U913" s="4">
        <f t="shared" si="75"/>
        <v>149</v>
      </c>
    </row>
    <row r="914" spans="1:21" ht="15.75">
      <c r="A914" s="3">
        <v>939548</v>
      </c>
      <c r="B914" s="3">
        <v>940222</v>
      </c>
      <c r="C914" t="s">
        <v>0</v>
      </c>
      <c r="D914">
        <v>224</v>
      </c>
      <c r="E914">
        <v>566328921</v>
      </c>
      <c r="F914" t="s">
        <v>0</v>
      </c>
      <c r="G914" t="s">
        <v>2013</v>
      </c>
      <c r="H914" t="s">
        <v>0</v>
      </c>
      <c r="I914" t="s">
        <v>0</v>
      </c>
      <c r="J914" t="s">
        <v>5263</v>
      </c>
      <c r="K914" t="s">
        <v>4443</v>
      </c>
      <c r="L914">
        <f t="shared" si="76"/>
        <v>0</v>
      </c>
      <c r="M914">
        <f t="shared" si="77"/>
        <v>0</v>
      </c>
      <c r="N914">
        <f t="shared" si="78"/>
        <v>939548</v>
      </c>
      <c r="O914">
        <f t="shared" si="79"/>
        <v>940222</v>
      </c>
      <c r="U914" s="4">
        <f t="shared" si="75"/>
        <v>225</v>
      </c>
    </row>
    <row r="915" spans="1:21" ht="15.75">
      <c r="A915" s="3">
        <v>941878</v>
      </c>
      <c r="B915" s="3">
        <v>942810</v>
      </c>
      <c r="C915" t="s">
        <v>11</v>
      </c>
      <c r="D915">
        <v>310</v>
      </c>
      <c r="E915">
        <v>15676821</v>
      </c>
      <c r="F915" t="s">
        <v>2014</v>
      </c>
      <c r="G915" t="s">
        <v>2015</v>
      </c>
      <c r="H915" t="s">
        <v>0</v>
      </c>
      <c r="I915" t="s">
        <v>753</v>
      </c>
      <c r="J915" t="s">
        <v>5263</v>
      </c>
      <c r="K915" t="s">
        <v>4695</v>
      </c>
      <c r="L915">
        <f t="shared" si="76"/>
        <v>941878</v>
      </c>
      <c r="M915">
        <f t="shared" si="77"/>
        <v>942810</v>
      </c>
      <c r="N915">
        <f t="shared" si="78"/>
        <v>0</v>
      </c>
      <c r="O915">
        <f t="shared" si="79"/>
        <v>0</v>
      </c>
      <c r="U915" s="4">
        <f t="shared" si="75"/>
        <v>311</v>
      </c>
    </row>
    <row r="916" spans="1:21" ht="15.75">
      <c r="A916" s="3">
        <v>942867</v>
      </c>
      <c r="B916" s="3">
        <v>944063</v>
      </c>
      <c r="C916" t="s">
        <v>0</v>
      </c>
      <c r="D916">
        <v>398</v>
      </c>
      <c r="E916">
        <v>15676822</v>
      </c>
      <c r="F916" t="s">
        <v>0</v>
      </c>
      <c r="G916" t="s">
        <v>2016</v>
      </c>
      <c r="H916" t="s">
        <v>0</v>
      </c>
      <c r="I916" t="s">
        <v>2017</v>
      </c>
      <c r="J916" t="s">
        <v>5263</v>
      </c>
      <c r="K916" t="s">
        <v>4179</v>
      </c>
      <c r="L916">
        <f t="shared" si="76"/>
        <v>0</v>
      </c>
      <c r="M916">
        <f t="shared" si="77"/>
        <v>0</v>
      </c>
      <c r="N916">
        <f t="shared" si="78"/>
        <v>942867</v>
      </c>
      <c r="O916">
        <f t="shared" si="79"/>
        <v>944063</v>
      </c>
      <c r="U916" s="4">
        <f t="shared" si="75"/>
        <v>399</v>
      </c>
    </row>
    <row r="917" spans="1:21" ht="15.75">
      <c r="A917" s="3">
        <v>944072</v>
      </c>
      <c r="B917" s="3">
        <v>944947</v>
      </c>
      <c r="C917" t="s">
        <v>0</v>
      </c>
      <c r="D917">
        <v>291</v>
      </c>
      <c r="E917">
        <v>15676823</v>
      </c>
      <c r="F917" t="s">
        <v>2018</v>
      </c>
      <c r="G917" t="s">
        <v>2019</v>
      </c>
      <c r="H917" t="s">
        <v>0</v>
      </c>
      <c r="I917" t="s">
        <v>2020</v>
      </c>
      <c r="J917" t="s">
        <v>5263</v>
      </c>
      <c r="K917" t="s">
        <v>4696</v>
      </c>
      <c r="L917">
        <f t="shared" si="76"/>
        <v>0</v>
      </c>
      <c r="M917">
        <f t="shared" si="77"/>
        <v>0</v>
      </c>
      <c r="N917">
        <f t="shared" si="78"/>
        <v>944072</v>
      </c>
      <c r="O917">
        <f t="shared" si="79"/>
        <v>944947</v>
      </c>
      <c r="U917" s="4">
        <f t="shared" si="75"/>
        <v>292</v>
      </c>
    </row>
    <row r="918" spans="1:21" ht="15.75">
      <c r="A918" s="3">
        <v>945407</v>
      </c>
      <c r="B918" s="3">
        <v>946798</v>
      </c>
      <c r="C918" t="s">
        <v>11</v>
      </c>
      <c r="D918">
        <v>463</v>
      </c>
      <c r="E918">
        <v>15676824</v>
      </c>
      <c r="F918" t="s">
        <v>0</v>
      </c>
      <c r="G918" t="s">
        <v>2021</v>
      </c>
      <c r="H918" t="s">
        <v>0</v>
      </c>
      <c r="I918" t="s">
        <v>2022</v>
      </c>
      <c r="J918" t="s">
        <v>5263</v>
      </c>
      <c r="K918" t="s">
        <v>4697</v>
      </c>
      <c r="L918">
        <f t="shared" si="76"/>
        <v>945407</v>
      </c>
      <c r="M918">
        <f t="shared" si="77"/>
        <v>946798</v>
      </c>
      <c r="N918">
        <f t="shared" si="78"/>
        <v>0</v>
      </c>
      <c r="O918">
        <f t="shared" si="79"/>
        <v>0</v>
      </c>
      <c r="U918" s="4">
        <f t="shared" si="75"/>
        <v>464</v>
      </c>
    </row>
    <row r="919" spans="1:21" ht="15.75">
      <c r="A919" s="3">
        <v>946860</v>
      </c>
      <c r="B919" s="3">
        <v>947612</v>
      </c>
      <c r="C919" t="s">
        <v>0</v>
      </c>
      <c r="D919">
        <v>250</v>
      </c>
      <c r="E919">
        <v>15676825</v>
      </c>
      <c r="F919" t="s">
        <v>0</v>
      </c>
      <c r="G919" t="s">
        <v>2023</v>
      </c>
      <c r="H919" t="s">
        <v>0</v>
      </c>
      <c r="I919" t="s">
        <v>2024</v>
      </c>
      <c r="J919" t="s">
        <v>5263</v>
      </c>
      <c r="K919" t="s">
        <v>4348</v>
      </c>
      <c r="L919">
        <f t="shared" si="76"/>
        <v>0</v>
      </c>
      <c r="M919">
        <f t="shared" si="77"/>
        <v>0</v>
      </c>
      <c r="N919">
        <f t="shared" si="78"/>
        <v>946860</v>
      </c>
      <c r="O919">
        <f t="shared" si="79"/>
        <v>947612</v>
      </c>
      <c r="U919" s="4">
        <f t="shared" si="75"/>
        <v>251</v>
      </c>
    </row>
    <row r="920" spans="1:21" ht="15.75">
      <c r="A920" s="3">
        <v>947679</v>
      </c>
      <c r="B920" s="3">
        <v>948167</v>
      </c>
      <c r="C920" t="s">
        <v>0</v>
      </c>
      <c r="D920">
        <v>162</v>
      </c>
      <c r="E920">
        <v>15676826</v>
      </c>
      <c r="F920" t="s">
        <v>0</v>
      </c>
      <c r="G920" t="s">
        <v>2025</v>
      </c>
      <c r="H920" t="s">
        <v>0</v>
      </c>
      <c r="I920" t="s">
        <v>2026</v>
      </c>
      <c r="J920" t="s">
        <v>5263</v>
      </c>
      <c r="K920" t="s">
        <v>4179</v>
      </c>
      <c r="L920">
        <f t="shared" si="76"/>
        <v>0</v>
      </c>
      <c r="M920">
        <f t="shared" si="77"/>
        <v>0</v>
      </c>
      <c r="N920">
        <f t="shared" si="78"/>
        <v>947679</v>
      </c>
      <c r="O920">
        <f t="shared" si="79"/>
        <v>948167</v>
      </c>
      <c r="U920" s="4">
        <f t="shared" si="75"/>
        <v>163</v>
      </c>
    </row>
    <row r="921" spans="1:21" ht="15.75">
      <c r="A921" s="3">
        <v>948172</v>
      </c>
      <c r="B921" s="3">
        <v>948891</v>
      </c>
      <c r="C921" t="s">
        <v>0</v>
      </c>
      <c r="D921">
        <v>239</v>
      </c>
      <c r="E921">
        <v>15676827</v>
      </c>
      <c r="F921" t="s">
        <v>0</v>
      </c>
      <c r="G921" t="s">
        <v>2027</v>
      </c>
      <c r="H921" t="s">
        <v>0</v>
      </c>
      <c r="I921" t="s">
        <v>2028</v>
      </c>
      <c r="J921" t="s">
        <v>5263</v>
      </c>
      <c r="K921" t="s">
        <v>4698</v>
      </c>
      <c r="L921">
        <f t="shared" si="76"/>
        <v>0</v>
      </c>
      <c r="M921">
        <f t="shared" si="77"/>
        <v>0</v>
      </c>
      <c r="N921">
        <f t="shared" si="78"/>
        <v>948172</v>
      </c>
      <c r="O921">
        <f t="shared" si="79"/>
        <v>948891</v>
      </c>
      <c r="U921" s="4">
        <f t="shared" si="75"/>
        <v>240</v>
      </c>
    </row>
    <row r="922" spans="1:21" ht="15.75">
      <c r="A922" s="3">
        <v>948895</v>
      </c>
      <c r="B922" s="3">
        <v>949836</v>
      </c>
      <c r="C922" t="s">
        <v>0</v>
      </c>
      <c r="D922">
        <v>313</v>
      </c>
      <c r="E922">
        <v>15676828</v>
      </c>
      <c r="F922" t="s">
        <v>2029</v>
      </c>
      <c r="G922" t="s">
        <v>2030</v>
      </c>
      <c r="H922" t="s">
        <v>0</v>
      </c>
      <c r="I922" t="s">
        <v>2031</v>
      </c>
      <c r="J922" t="s">
        <v>5263</v>
      </c>
      <c r="K922" t="s">
        <v>4699</v>
      </c>
      <c r="L922">
        <f t="shared" si="76"/>
        <v>0</v>
      </c>
      <c r="M922">
        <f t="shared" si="77"/>
        <v>0</v>
      </c>
      <c r="N922">
        <f t="shared" si="78"/>
        <v>948895</v>
      </c>
      <c r="O922">
        <f t="shared" si="79"/>
        <v>949836</v>
      </c>
      <c r="U922" s="4">
        <f t="shared" si="75"/>
        <v>314</v>
      </c>
    </row>
    <row r="923" spans="1:21" ht="15.75">
      <c r="A923" s="3">
        <v>950635</v>
      </c>
      <c r="B923" s="3">
        <v>951783</v>
      </c>
      <c r="C923" t="s">
        <v>11</v>
      </c>
      <c r="D923">
        <v>382</v>
      </c>
      <c r="E923">
        <v>566328922</v>
      </c>
      <c r="F923" t="s">
        <v>0</v>
      </c>
      <c r="G923" t="s">
        <v>2032</v>
      </c>
      <c r="H923" t="s">
        <v>0</v>
      </c>
      <c r="I923" t="s">
        <v>0</v>
      </c>
      <c r="J923" t="s">
        <v>5263</v>
      </c>
      <c r="K923" t="s">
        <v>4179</v>
      </c>
      <c r="L923">
        <f t="shared" si="76"/>
        <v>950635</v>
      </c>
      <c r="M923">
        <f t="shared" si="77"/>
        <v>951783</v>
      </c>
      <c r="N923">
        <f t="shared" si="78"/>
        <v>0</v>
      </c>
      <c r="O923">
        <f t="shared" si="79"/>
        <v>0</v>
      </c>
      <c r="U923" s="4">
        <f t="shared" si="75"/>
        <v>383</v>
      </c>
    </row>
    <row r="924" spans="1:21" ht="15.75">
      <c r="A924" s="3">
        <v>951826</v>
      </c>
      <c r="B924" s="3">
        <v>952386</v>
      </c>
      <c r="C924" t="s">
        <v>11</v>
      </c>
      <c r="D924">
        <v>186</v>
      </c>
      <c r="E924">
        <v>15676830</v>
      </c>
      <c r="F924" t="s">
        <v>2033</v>
      </c>
      <c r="G924" t="s">
        <v>2034</v>
      </c>
      <c r="H924" t="s">
        <v>0</v>
      </c>
      <c r="I924" t="s">
        <v>2035</v>
      </c>
      <c r="J924" t="s">
        <v>5263</v>
      </c>
      <c r="K924" t="s">
        <v>4700</v>
      </c>
      <c r="L924">
        <f t="shared" si="76"/>
        <v>951826</v>
      </c>
      <c r="M924">
        <f t="shared" si="77"/>
        <v>952386</v>
      </c>
      <c r="N924">
        <f t="shared" si="78"/>
        <v>0</v>
      </c>
      <c r="O924">
        <f t="shared" si="79"/>
        <v>0</v>
      </c>
      <c r="U924" s="4">
        <f t="shared" si="75"/>
        <v>187</v>
      </c>
    </row>
    <row r="925" spans="1:21" ht="15.75">
      <c r="A925" s="3">
        <v>952437</v>
      </c>
      <c r="B925" s="3">
        <v>953273</v>
      </c>
      <c r="C925" t="s">
        <v>0</v>
      </c>
      <c r="D925">
        <v>278</v>
      </c>
      <c r="E925">
        <v>15676831</v>
      </c>
      <c r="F925" t="s">
        <v>0</v>
      </c>
      <c r="G925" t="s">
        <v>2036</v>
      </c>
      <c r="H925" t="s">
        <v>0</v>
      </c>
      <c r="I925" t="s">
        <v>0</v>
      </c>
      <c r="J925" t="s">
        <v>5263</v>
      </c>
      <c r="K925" t="s">
        <v>4179</v>
      </c>
      <c r="L925">
        <f t="shared" si="76"/>
        <v>0</v>
      </c>
      <c r="M925">
        <f t="shared" si="77"/>
        <v>0</v>
      </c>
      <c r="N925">
        <f t="shared" si="78"/>
        <v>952437</v>
      </c>
      <c r="O925">
        <f t="shared" si="79"/>
        <v>953273</v>
      </c>
      <c r="U925" s="4">
        <f t="shared" si="75"/>
        <v>279</v>
      </c>
    </row>
    <row r="926" spans="1:21" ht="15.75">
      <c r="A926" s="3">
        <v>953390</v>
      </c>
      <c r="B926" s="3">
        <v>953971</v>
      </c>
      <c r="C926" t="s">
        <v>0</v>
      </c>
      <c r="D926">
        <v>193</v>
      </c>
      <c r="E926">
        <v>15676832</v>
      </c>
      <c r="F926" t="s">
        <v>0</v>
      </c>
      <c r="G926" t="s">
        <v>2037</v>
      </c>
      <c r="H926" t="s">
        <v>0</v>
      </c>
      <c r="I926" t="s">
        <v>1159</v>
      </c>
      <c r="J926" t="s">
        <v>5263</v>
      </c>
      <c r="K926" t="s">
        <v>4179</v>
      </c>
      <c r="L926">
        <f t="shared" si="76"/>
        <v>0</v>
      </c>
      <c r="M926">
        <f t="shared" si="77"/>
        <v>0</v>
      </c>
      <c r="N926">
        <f t="shared" si="78"/>
        <v>953390</v>
      </c>
      <c r="O926">
        <f t="shared" si="79"/>
        <v>953971</v>
      </c>
      <c r="U926" s="4">
        <f t="shared" si="75"/>
        <v>194</v>
      </c>
    </row>
    <row r="927" spans="1:21" ht="15.75">
      <c r="A927" s="3">
        <v>953968</v>
      </c>
      <c r="B927" s="3">
        <v>955107</v>
      </c>
      <c r="C927" t="s">
        <v>0</v>
      </c>
      <c r="D927">
        <v>379</v>
      </c>
      <c r="E927">
        <v>15676833</v>
      </c>
      <c r="F927" t="s">
        <v>2038</v>
      </c>
      <c r="G927" t="s">
        <v>2039</v>
      </c>
      <c r="H927" t="s">
        <v>0</v>
      </c>
      <c r="I927" t="s">
        <v>2040</v>
      </c>
      <c r="J927" t="s">
        <v>5263</v>
      </c>
      <c r="K927" t="s">
        <v>4701</v>
      </c>
      <c r="L927">
        <f t="shared" si="76"/>
        <v>0</v>
      </c>
      <c r="M927">
        <f t="shared" si="77"/>
        <v>0</v>
      </c>
      <c r="N927">
        <f t="shared" si="78"/>
        <v>953968</v>
      </c>
      <c r="O927">
        <f t="shared" si="79"/>
        <v>955107</v>
      </c>
      <c r="U927" s="4">
        <f t="shared" si="75"/>
        <v>380</v>
      </c>
    </row>
    <row r="928" spans="1:21" ht="15.75">
      <c r="A928" s="3">
        <v>955669</v>
      </c>
      <c r="B928" s="3">
        <v>955794</v>
      </c>
      <c r="C928" t="s">
        <v>0</v>
      </c>
      <c r="D928">
        <v>41</v>
      </c>
      <c r="E928">
        <v>15676834</v>
      </c>
      <c r="F928" t="s">
        <v>514</v>
      </c>
      <c r="G928" t="s">
        <v>2041</v>
      </c>
      <c r="H928" t="s">
        <v>0</v>
      </c>
      <c r="I928" t="s">
        <v>516</v>
      </c>
      <c r="J928" t="s">
        <v>5263</v>
      </c>
      <c r="K928" t="s">
        <v>4278</v>
      </c>
      <c r="L928">
        <f t="shared" si="76"/>
        <v>0</v>
      </c>
      <c r="M928">
        <f t="shared" si="77"/>
        <v>0</v>
      </c>
      <c r="N928">
        <f t="shared" si="78"/>
        <v>955669</v>
      </c>
      <c r="O928">
        <f t="shared" si="79"/>
        <v>955794</v>
      </c>
      <c r="U928" s="4">
        <f t="shared" si="75"/>
        <v>42</v>
      </c>
    </row>
    <row r="929" spans="1:21" ht="15.75">
      <c r="A929" s="3">
        <v>955794</v>
      </c>
      <c r="B929" s="3">
        <v>956069</v>
      </c>
      <c r="C929" t="s">
        <v>0</v>
      </c>
      <c r="D929">
        <v>91</v>
      </c>
      <c r="E929">
        <v>15676835</v>
      </c>
      <c r="F929" t="s">
        <v>2042</v>
      </c>
      <c r="G929" t="s">
        <v>2043</v>
      </c>
      <c r="H929" t="s">
        <v>0</v>
      </c>
      <c r="I929" t="s">
        <v>2044</v>
      </c>
      <c r="J929" t="s">
        <v>5263</v>
      </c>
      <c r="K929" t="s">
        <v>4702</v>
      </c>
      <c r="L929">
        <f t="shared" si="76"/>
        <v>0</v>
      </c>
      <c r="M929">
        <f t="shared" si="77"/>
        <v>0</v>
      </c>
      <c r="N929">
        <f t="shared" si="78"/>
        <v>955794</v>
      </c>
      <c r="O929">
        <f t="shared" si="79"/>
        <v>956069</v>
      </c>
      <c r="U929" s="4">
        <f t="shared" si="75"/>
        <v>92</v>
      </c>
    </row>
    <row r="930" spans="1:21" ht="15.75">
      <c r="A930" s="3">
        <v>956269</v>
      </c>
      <c r="B930" s="3">
        <v>957147</v>
      </c>
      <c r="C930" t="s">
        <v>11</v>
      </c>
      <c r="D930">
        <v>292</v>
      </c>
      <c r="E930">
        <v>15676836</v>
      </c>
      <c r="F930" t="s">
        <v>2045</v>
      </c>
      <c r="G930" t="s">
        <v>2046</v>
      </c>
      <c r="H930" t="s">
        <v>0</v>
      </c>
      <c r="I930" t="s">
        <v>2047</v>
      </c>
      <c r="J930" t="s">
        <v>5263</v>
      </c>
      <c r="K930" t="s">
        <v>4703</v>
      </c>
      <c r="L930">
        <f t="shared" si="76"/>
        <v>956269</v>
      </c>
      <c r="M930">
        <f t="shared" si="77"/>
        <v>957147</v>
      </c>
      <c r="N930">
        <f t="shared" si="78"/>
        <v>0</v>
      </c>
      <c r="O930">
        <f t="shared" si="79"/>
        <v>0</v>
      </c>
      <c r="U930" s="4">
        <f t="shared" si="75"/>
        <v>293</v>
      </c>
    </row>
    <row r="931" spans="1:21" ht="15.75">
      <c r="A931" s="3">
        <v>957285</v>
      </c>
      <c r="B931" s="3">
        <v>959561</v>
      </c>
      <c r="C931" t="s">
        <v>11</v>
      </c>
      <c r="D931">
        <v>758</v>
      </c>
      <c r="E931">
        <v>15676837</v>
      </c>
      <c r="F931" t="s">
        <v>2048</v>
      </c>
      <c r="G931" t="s">
        <v>2049</v>
      </c>
      <c r="H931" t="s">
        <v>0</v>
      </c>
      <c r="I931" t="s">
        <v>2050</v>
      </c>
      <c r="J931" t="s">
        <v>5263</v>
      </c>
      <c r="K931" t="s">
        <v>4704</v>
      </c>
      <c r="L931">
        <f t="shared" si="76"/>
        <v>957285</v>
      </c>
      <c r="M931">
        <f t="shared" si="77"/>
        <v>959561</v>
      </c>
      <c r="N931">
        <f t="shared" si="78"/>
        <v>0</v>
      </c>
      <c r="O931">
        <f t="shared" si="79"/>
        <v>0</v>
      </c>
      <c r="U931" s="4">
        <f t="shared" si="75"/>
        <v>759</v>
      </c>
    </row>
    <row r="932" spans="1:21" ht="15.75">
      <c r="A932" s="3">
        <v>959840</v>
      </c>
      <c r="B932" s="3">
        <v>960577</v>
      </c>
      <c r="C932" t="s">
        <v>11</v>
      </c>
      <c r="D932">
        <v>245</v>
      </c>
      <c r="E932">
        <v>15676839</v>
      </c>
      <c r="F932" t="s">
        <v>0</v>
      </c>
      <c r="G932" t="s">
        <v>2051</v>
      </c>
      <c r="H932" t="s">
        <v>0</v>
      </c>
      <c r="I932" t="s">
        <v>2052</v>
      </c>
      <c r="J932" t="s">
        <v>5263</v>
      </c>
      <c r="K932" t="s">
        <v>4705</v>
      </c>
      <c r="L932">
        <f t="shared" si="76"/>
        <v>959840</v>
      </c>
      <c r="M932">
        <f t="shared" si="77"/>
        <v>960577</v>
      </c>
      <c r="N932">
        <f t="shared" si="78"/>
        <v>0</v>
      </c>
      <c r="O932">
        <f t="shared" si="79"/>
        <v>0</v>
      </c>
      <c r="U932" s="4">
        <f t="shared" si="75"/>
        <v>246</v>
      </c>
    </row>
    <row r="933" spans="1:21" ht="15.75">
      <c r="A933" s="3">
        <v>960826</v>
      </c>
      <c r="B933" s="3">
        <v>962229</v>
      </c>
      <c r="C933" t="s">
        <v>11</v>
      </c>
      <c r="D933">
        <v>467</v>
      </c>
      <c r="E933">
        <v>15676840</v>
      </c>
      <c r="F933" t="s">
        <v>0</v>
      </c>
      <c r="G933" t="s">
        <v>2053</v>
      </c>
      <c r="H933" t="s">
        <v>0</v>
      </c>
      <c r="I933" t="s">
        <v>2054</v>
      </c>
      <c r="J933" t="s">
        <v>5263</v>
      </c>
      <c r="K933" t="s">
        <v>4706</v>
      </c>
      <c r="L933">
        <f t="shared" si="76"/>
        <v>960826</v>
      </c>
      <c r="M933">
        <f t="shared" si="77"/>
        <v>962229</v>
      </c>
      <c r="N933">
        <f t="shared" si="78"/>
        <v>0</v>
      </c>
      <c r="O933">
        <f t="shared" si="79"/>
        <v>0</v>
      </c>
      <c r="U933" s="4">
        <f t="shared" si="75"/>
        <v>468</v>
      </c>
    </row>
    <row r="934" spans="1:21" ht="15.75">
      <c r="A934" s="3">
        <v>962508</v>
      </c>
      <c r="B934" s="3">
        <v>962885</v>
      </c>
      <c r="C934" t="s">
        <v>11</v>
      </c>
      <c r="D934">
        <v>125</v>
      </c>
      <c r="E934">
        <v>15676841</v>
      </c>
      <c r="F934" t="s">
        <v>2055</v>
      </c>
      <c r="G934" t="s">
        <v>2056</v>
      </c>
      <c r="H934" t="s">
        <v>0</v>
      </c>
      <c r="I934" t="s">
        <v>2057</v>
      </c>
      <c r="J934" t="s">
        <v>5263</v>
      </c>
      <c r="K934" t="s">
        <v>4707</v>
      </c>
      <c r="L934">
        <f t="shared" si="76"/>
        <v>962508</v>
      </c>
      <c r="M934">
        <f t="shared" si="77"/>
        <v>962885</v>
      </c>
      <c r="N934">
        <f t="shared" si="78"/>
        <v>0</v>
      </c>
      <c r="O934">
        <f t="shared" si="79"/>
        <v>0</v>
      </c>
      <c r="U934" s="4">
        <f t="shared" si="75"/>
        <v>126</v>
      </c>
    </row>
    <row r="935" spans="1:21" ht="15.75">
      <c r="A935" s="3">
        <v>962879</v>
      </c>
      <c r="B935" s="3">
        <v>963220</v>
      </c>
      <c r="C935" t="s">
        <v>11</v>
      </c>
      <c r="D935">
        <v>113</v>
      </c>
      <c r="E935">
        <v>15676842</v>
      </c>
      <c r="F935" t="s">
        <v>2058</v>
      </c>
      <c r="G935" t="s">
        <v>2059</v>
      </c>
      <c r="H935" t="s">
        <v>0</v>
      </c>
      <c r="I935" t="s">
        <v>2060</v>
      </c>
      <c r="J935" t="s">
        <v>5263</v>
      </c>
      <c r="K935" t="s">
        <v>4708</v>
      </c>
      <c r="L935">
        <f t="shared" si="76"/>
        <v>962879</v>
      </c>
      <c r="M935">
        <f t="shared" si="77"/>
        <v>963220</v>
      </c>
      <c r="N935">
        <f t="shared" si="78"/>
        <v>0</v>
      </c>
      <c r="O935">
        <f t="shared" si="79"/>
        <v>0</v>
      </c>
      <c r="U935" s="4">
        <f t="shared" si="75"/>
        <v>114</v>
      </c>
    </row>
    <row r="936" spans="1:21" ht="15.75">
      <c r="A936" s="3">
        <v>963223</v>
      </c>
      <c r="B936" s="3">
        <v>964986</v>
      </c>
      <c r="C936" t="s">
        <v>11</v>
      </c>
      <c r="D936">
        <v>587</v>
      </c>
      <c r="E936">
        <v>15676843</v>
      </c>
      <c r="F936" t="s">
        <v>2061</v>
      </c>
      <c r="G936" t="s">
        <v>2062</v>
      </c>
      <c r="H936" t="s">
        <v>0</v>
      </c>
      <c r="I936" t="s">
        <v>2063</v>
      </c>
      <c r="J936" t="s">
        <v>5263</v>
      </c>
      <c r="K936" t="s">
        <v>4709</v>
      </c>
      <c r="L936">
        <f t="shared" si="76"/>
        <v>963223</v>
      </c>
      <c r="M936">
        <f t="shared" si="77"/>
        <v>964986</v>
      </c>
      <c r="N936">
        <f t="shared" si="78"/>
        <v>0</v>
      </c>
      <c r="O936">
        <f t="shared" si="79"/>
        <v>0</v>
      </c>
      <c r="U936" s="4">
        <f t="shared" si="75"/>
        <v>588</v>
      </c>
    </row>
    <row r="937" spans="1:21" ht="15.75">
      <c r="A937" s="3">
        <v>965106</v>
      </c>
      <c r="B937" s="3">
        <v>965813</v>
      </c>
      <c r="C937" t="s">
        <v>11</v>
      </c>
      <c r="D937">
        <v>235</v>
      </c>
      <c r="E937">
        <v>15676844</v>
      </c>
      <c r="F937" t="s">
        <v>2064</v>
      </c>
      <c r="G937" t="s">
        <v>2065</v>
      </c>
      <c r="H937" t="s">
        <v>0</v>
      </c>
      <c r="I937" t="s">
        <v>2066</v>
      </c>
      <c r="J937" t="s">
        <v>5263</v>
      </c>
      <c r="K937" t="s">
        <v>4710</v>
      </c>
      <c r="L937">
        <f t="shared" si="76"/>
        <v>965106</v>
      </c>
      <c r="M937">
        <f t="shared" si="77"/>
        <v>965813</v>
      </c>
      <c r="N937">
        <f t="shared" si="78"/>
        <v>0</v>
      </c>
      <c r="O937">
        <f t="shared" si="79"/>
        <v>0</v>
      </c>
      <c r="U937" s="4">
        <f t="shared" si="75"/>
        <v>236</v>
      </c>
    </row>
    <row r="938" spans="1:21" ht="15.75">
      <c r="A938" s="3">
        <v>965817</v>
      </c>
      <c r="B938" s="3">
        <v>966065</v>
      </c>
      <c r="C938" t="s">
        <v>11</v>
      </c>
      <c r="D938">
        <v>82</v>
      </c>
      <c r="E938">
        <v>15676845</v>
      </c>
      <c r="F938" t="s">
        <v>0</v>
      </c>
      <c r="G938" t="s">
        <v>2067</v>
      </c>
      <c r="H938" t="s">
        <v>0</v>
      </c>
      <c r="I938" t="s">
        <v>2068</v>
      </c>
      <c r="J938" t="s">
        <v>5263</v>
      </c>
      <c r="K938" t="s">
        <v>4179</v>
      </c>
      <c r="L938">
        <f t="shared" si="76"/>
        <v>965817</v>
      </c>
      <c r="M938">
        <f t="shared" si="77"/>
        <v>966065</v>
      </c>
      <c r="N938">
        <f t="shared" si="78"/>
        <v>0</v>
      </c>
      <c r="O938">
        <f t="shared" si="79"/>
        <v>0</v>
      </c>
      <c r="U938" s="4">
        <f t="shared" si="75"/>
        <v>83</v>
      </c>
    </row>
    <row r="939" spans="1:21" ht="15.75">
      <c r="A939" s="3">
        <v>966062</v>
      </c>
      <c r="B939" s="3">
        <v>966145</v>
      </c>
      <c r="C939" t="s">
        <v>11</v>
      </c>
      <c r="D939">
        <v>27</v>
      </c>
      <c r="E939">
        <v>15676846</v>
      </c>
      <c r="F939" t="s">
        <v>0</v>
      </c>
      <c r="G939" t="s">
        <v>2069</v>
      </c>
      <c r="H939" t="s">
        <v>0</v>
      </c>
      <c r="I939" t="s">
        <v>0</v>
      </c>
      <c r="J939" t="s">
        <v>5263</v>
      </c>
      <c r="K939" t="s">
        <v>4179</v>
      </c>
      <c r="L939">
        <f t="shared" si="76"/>
        <v>966062</v>
      </c>
      <c r="M939">
        <f t="shared" si="77"/>
        <v>966145</v>
      </c>
      <c r="N939">
        <f t="shared" si="78"/>
        <v>0</v>
      </c>
      <c r="O939">
        <f t="shared" si="79"/>
        <v>0</v>
      </c>
      <c r="U939" s="4">
        <f t="shared" si="75"/>
        <v>28</v>
      </c>
    </row>
    <row r="940" spans="1:21" ht="15.75">
      <c r="A940" s="3">
        <v>966177</v>
      </c>
      <c r="B940" s="3">
        <v>967460</v>
      </c>
      <c r="C940" t="s">
        <v>11</v>
      </c>
      <c r="D940">
        <v>427</v>
      </c>
      <c r="E940">
        <v>15676847</v>
      </c>
      <c r="F940" t="s">
        <v>2070</v>
      </c>
      <c r="G940" t="s">
        <v>2071</v>
      </c>
      <c r="H940" t="s">
        <v>0</v>
      </c>
      <c r="I940" t="s">
        <v>1068</v>
      </c>
      <c r="J940" t="s">
        <v>5263</v>
      </c>
      <c r="K940" t="s">
        <v>4711</v>
      </c>
      <c r="L940">
        <f t="shared" si="76"/>
        <v>966177</v>
      </c>
      <c r="M940">
        <f t="shared" si="77"/>
        <v>967460</v>
      </c>
      <c r="N940">
        <f t="shared" si="78"/>
        <v>0</v>
      </c>
      <c r="O940">
        <f t="shared" si="79"/>
        <v>0</v>
      </c>
      <c r="U940" s="4">
        <f t="shared" si="75"/>
        <v>428</v>
      </c>
    </row>
    <row r="941" spans="1:21" ht="15.75">
      <c r="A941" s="3">
        <v>967665</v>
      </c>
      <c r="B941" s="3">
        <v>970493</v>
      </c>
      <c r="C941" t="s">
        <v>11</v>
      </c>
      <c r="D941">
        <v>942</v>
      </c>
      <c r="E941">
        <v>15676848</v>
      </c>
      <c r="F941" t="s">
        <v>2072</v>
      </c>
      <c r="G941" t="s">
        <v>2073</v>
      </c>
      <c r="H941" t="s">
        <v>0</v>
      </c>
      <c r="I941" t="s">
        <v>2074</v>
      </c>
      <c r="J941" t="s">
        <v>5263</v>
      </c>
      <c r="K941" t="s">
        <v>4712</v>
      </c>
      <c r="L941">
        <f t="shared" si="76"/>
        <v>967665</v>
      </c>
      <c r="M941">
        <f t="shared" si="77"/>
        <v>970493</v>
      </c>
      <c r="N941">
        <f t="shared" si="78"/>
        <v>0</v>
      </c>
      <c r="O941">
        <f t="shared" si="79"/>
        <v>0</v>
      </c>
      <c r="U941" s="4">
        <f t="shared" si="75"/>
        <v>943</v>
      </c>
    </row>
    <row r="942" spans="1:21" ht="15.75">
      <c r="A942" s="3">
        <v>970593</v>
      </c>
      <c r="B942" s="3">
        <v>971774</v>
      </c>
      <c r="C942" t="s">
        <v>11</v>
      </c>
      <c r="D942">
        <v>393</v>
      </c>
      <c r="E942">
        <v>15676849</v>
      </c>
      <c r="F942" t="s">
        <v>2075</v>
      </c>
      <c r="G942" t="s">
        <v>2076</v>
      </c>
      <c r="H942" t="s">
        <v>0</v>
      </c>
      <c r="I942" t="s">
        <v>2077</v>
      </c>
      <c r="J942" t="s">
        <v>5263</v>
      </c>
      <c r="K942" t="s">
        <v>4713</v>
      </c>
      <c r="L942">
        <f t="shared" si="76"/>
        <v>970593</v>
      </c>
      <c r="M942">
        <f t="shared" si="77"/>
        <v>971774</v>
      </c>
      <c r="N942">
        <f t="shared" si="78"/>
        <v>0</v>
      </c>
      <c r="O942">
        <f t="shared" si="79"/>
        <v>0</v>
      </c>
      <c r="U942" s="4">
        <f t="shared" si="75"/>
        <v>394</v>
      </c>
    </row>
    <row r="943" spans="1:21" ht="15.75">
      <c r="A943" s="3">
        <v>972139</v>
      </c>
      <c r="B943" s="3">
        <v>973572</v>
      </c>
      <c r="C943" t="s">
        <v>11</v>
      </c>
      <c r="D943">
        <v>477</v>
      </c>
      <c r="E943">
        <v>15676850</v>
      </c>
      <c r="F943" t="s">
        <v>2078</v>
      </c>
      <c r="G943" t="s">
        <v>2079</v>
      </c>
      <c r="H943" t="s">
        <v>0</v>
      </c>
      <c r="I943" t="s">
        <v>2054</v>
      </c>
      <c r="J943" t="s">
        <v>5263</v>
      </c>
      <c r="K943" t="s">
        <v>4706</v>
      </c>
      <c r="L943">
        <f t="shared" si="76"/>
        <v>972139</v>
      </c>
      <c r="M943">
        <f t="shared" si="77"/>
        <v>973572</v>
      </c>
      <c r="N943">
        <f t="shared" si="78"/>
        <v>0</v>
      </c>
      <c r="O943">
        <f t="shared" si="79"/>
        <v>0</v>
      </c>
      <c r="U943" s="4">
        <f t="shared" si="75"/>
        <v>478</v>
      </c>
    </row>
    <row r="944" spans="1:21" ht="15.75">
      <c r="A944" s="3">
        <v>973697</v>
      </c>
      <c r="B944" s="3">
        <v>973984</v>
      </c>
      <c r="C944" t="s">
        <v>11</v>
      </c>
      <c r="D944">
        <v>95</v>
      </c>
      <c r="E944">
        <v>15676851</v>
      </c>
      <c r="F944" t="s">
        <v>0</v>
      </c>
      <c r="G944" t="s">
        <v>2080</v>
      </c>
      <c r="H944" t="s">
        <v>0</v>
      </c>
      <c r="I944" t="s">
        <v>0</v>
      </c>
      <c r="J944" t="s">
        <v>5263</v>
      </c>
      <c r="K944" t="s">
        <v>4179</v>
      </c>
      <c r="L944">
        <f t="shared" si="76"/>
        <v>973697</v>
      </c>
      <c r="M944">
        <f t="shared" si="77"/>
        <v>973984</v>
      </c>
      <c r="N944">
        <f t="shared" si="78"/>
        <v>0</v>
      </c>
      <c r="O944">
        <f t="shared" si="79"/>
        <v>0</v>
      </c>
      <c r="U944" s="4">
        <f t="shared" si="75"/>
        <v>96</v>
      </c>
    </row>
    <row r="945" spans="1:21" ht="15.75">
      <c r="A945" s="3">
        <v>974083</v>
      </c>
      <c r="B945" s="3">
        <v>975249</v>
      </c>
      <c r="C945" t="s">
        <v>11</v>
      </c>
      <c r="D945">
        <v>388</v>
      </c>
      <c r="E945">
        <v>15676852</v>
      </c>
      <c r="F945" t="s">
        <v>2081</v>
      </c>
      <c r="G945" t="s">
        <v>2082</v>
      </c>
      <c r="H945" t="s">
        <v>0</v>
      </c>
      <c r="I945" t="s">
        <v>2083</v>
      </c>
      <c r="J945" t="s">
        <v>5263</v>
      </c>
      <c r="K945" t="s">
        <v>4714</v>
      </c>
      <c r="L945">
        <f t="shared" si="76"/>
        <v>974083</v>
      </c>
      <c r="M945">
        <f t="shared" si="77"/>
        <v>975249</v>
      </c>
      <c r="N945">
        <f t="shared" si="78"/>
        <v>0</v>
      </c>
      <c r="O945">
        <f t="shared" si="79"/>
        <v>0</v>
      </c>
      <c r="U945" s="4">
        <f t="shared" si="75"/>
        <v>389</v>
      </c>
    </row>
    <row r="946" spans="1:21" ht="15.75">
      <c r="A946" s="3">
        <v>975260</v>
      </c>
      <c r="B946" s="3">
        <v>976150</v>
      </c>
      <c r="C946" t="s">
        <v>11</v>
      </c>
      <c r="D946">
        <v>296</v>
      </c>
      <c r="E946">
        <v>15676853</v>
      </c>
      <c r="F946" t="s">
        <v>2084</v>
      </c>
      <c r="G946" t="s">
        <v>2085</v>
      </c>
      <c r="H946" t="s">
        <v>0</v>
      </c>
      <c r="I946" t="s">
        <v>2086</v>
      </c>
      <c r="J946" t="s">
        <v>5263</v>
      </c>
      <c r="K946" t="s">
        <v>4715</v>
      </c>
      <c r="L946">
        <f t="shared" si="76"/>
        <v>975260</v>
      </c>
      <c r="M946">
        <f t="shared" si="77"/>
        <v>976150</v>
      </c>
      <c r="N946">
        <f t="shared" si="78"/>
        <v>0</v>
      </c>
      <c r="O946">
        <f t="shared" si="79"/>
        <v>0</v>
      </c>
      <c r="U946" s="4">
        <f t="shared" si="75"/>
        <v>297</v>
      </c>
    </row>
    <row r="947" spans="1:21" ht="15.75">
      <c r="A947" s="3">
        <v>976710</v>
      </c>
      <c r="B947" s="3">
        <v>978305</v>
      </c>
      <c r="C947" t="s">
        <v>0</v>
      </c>
      <c r="D947">
        <v>531</v>
      </c>
      <c r="E947">
        <v>15676854</v>
      </c>
      <c r="F947" t="s">
        <v>2087</v>
      </c>
      <c r="G947" t="s">
        <v>2088</v>
      </c>
      <c r="H947" t="s">
        <v>0</v>
      </c>
      <c r="I947" t="s">
        <v>0</v>
      </c>
      <c r="J947" t="s">
        <v>5263</v>
      </c>
      <c r="K947" t="s">
        <v>4716</v>
      </c>
      <c r="L947">
        <f t="shared" si="76"/>
        <v>0</v>
      </c>
      <c r="M947">
        <f t="shared" si="77"/>
        <v>0</v>
      </c>
      <c r="N947">
        <f t="shared" si="78"/>
        <v>976710</v>
      </c>
      <c r="O947">
        <f t="shared" si="79"/>
        <v>978305</v>
      </c>
      <c r="U947" s="4">
        <f t="shared" si="75"/>
        <v>532</v>
      </c>
    </row>
    <row r="948" spans="1:21" ht="15.75">
      <c r="A948" s="3">
        <v>978339</v>
      </c>
      <c r="B948" s="3">
        <v>981188</v>
      </c>
      <c r="C948" t="s">
        <v>0</v>
      </c>
      <c r="D948">
        <v>949</v>
      </c>
      <c r="E948">
        <v>15676855</v>
      </c>
      <c r="F948" t="s">
        <v>2089</v>
      </c>
      <c r="G948" t="s">
        <v>2090</v>
      </c>
      <c r="H948" t="s">
        <v>0</v>
      </c>
      <c r="I948" t="s">
        <v>2091</v>
      </c>
      <c r="J948" t="s">
        <v>5263</v>
      </c>
      <c r="K948" t="s">
        <v>4717</v>
      </c>
      <c r="L948">
        <f t="shared" si="76"/>
        <v>0</v>
      </c>
      <c r="M948">
        <f t="shared" si="77"/>
        <v>0</v>
      </c>
      <c r="N948">
        <f t="shared" si="78"/>
        <v>978339</v>
      </c>
      <c r="O948">
        <f t="shared" si="79"/>
        <v>981188</v>
      </c>
      <c r="U948" s="4">
        <f t="shared" si="75"/>
        <v>950</v>
      </c>
    </row>
    <row r="949" spans="1:21" ht="15.75">
      <c r="A949" s="3">
        <v>981343</v>
      </c>
      <c r="B949" s="3">
        <v>982140</v>
      </c>
      <c r="C949" t="s">
        <v>11</v>
      </c>
      <c r="D949">
        <v>265</v>
      </c>
      <c r="E949">
        <v>15676856</v>
      </c>
      <c r="F949" t="s">
        <v>0</v>
      </c>
      <c r="G949" t="s">
        <v>2092</v>
      </c>
      <c r="H949" t="s">
        <v>0</v>
      </c>
      <c r="I949" t="s">
        <v>2093</v>
      </c>
      <c r="J949" t="s">
        <v>5263</v>
      </c>
      <c r="K949" t="s">
        <v>4718</v>
      </c>
      <c r="L949">
        <f t="shared" si="76"/>
        <v>981343</v>
      </c>
      <c r="M949">
        <f t="shared" si="77"/>
        <v>982140</v>
      </c>
      <c r="N949">
        <f t="shared" si="78"/>
        <v>0</v>
      </c>
      <c r="O949">
        <f t="shared" si="79"/>
        <v>0</v>
      </c>
      <c r="U949" s="4">
        <f t="shared" si="75"/>
        <v>266</v>
      </c>
    </row>
    <row r="950" spans="1:21" ht="15.75">
      <c r="A950" s="3">
        <v>983265</v>
      </c>
      <c r="B950" s="3">
        <v>985541</v>
      </c>
      <c r="C950" t="s">
        <v>0</v>
      </c>
      <c r="D950">
        <v>758</v>
      </c>
      <c r="E950">
        <v>15676857</v>
      </c>
      <c r="F950" t="s">
        <v>0</v>
      </c>
      <c r="G950" t="s">
        <v>2094</v>
      </c>
      <c r="H950" t="s">
        <v>0</v>
      </c>
      <c r="I950" t="s">
        <v>1128</v>
      </c>
      <c r="J950" t="s">
        <v>5263</v>
      </c>
      <c r="K950" t="s">
        <v>4360</v>
      </c>
      <c r="L950">
        <f t="shared" si="76"/>
        <v>0</v>
      </c>
      <c r="M950">
        <f t="shared" si="77"/>
        <v>0</v>
      </c>
      <c r="N950">
        <f t="shared" si="78"/>
        <v>983265</v>
      </c>
      <c r="O950">
        <f t="shared" si="79"/>
        <v>985541</v>
      </c>
      <c r="U950" s="4">
        <f t="shared" si="75"/>
        <v>759</v>
      </c>
    </row>
    <row r="951" spans="1:21" ht="15.75">
      <c r="A951" s="3">
        <v>985599</v>
      </c>
      <c r="B951" s="3">
        <v>985871</v>
      </c>
      <c r="C951" t="s">
        <v>0</v>
      </c>
      <c r="D951">
        <v>90</v>
      </c>
      <c r="E951">
        <v>15676858</v>
      </c>
      <c r="F951" t="s">
        <v>0</v>
      </c>
      <c r="G951" t="s">
        <v>2095</v>
      </c>
      <c r="H951" t="s">
        <v>0</v>
      </c>
      <c r="I951" t="s">
        <v>0</v>
      </c>
      <c r="J951" t="s">
        <v>5263</v>
      </c>
      <c r="K951" t="s">
        <v>4179</v>
      </c>
      <c r="L951">
        <f t="shared" si="76"/>
        <v>0</v>
      </c>
      <c r="M951">
        <f t="shared" si="77"/>
        <v>0</v>
      </c>
      <c r="N951">
        <f t="shared" si="78"/>
        <v>985599</v>
      </c>
      <c r="O951">
        <f t="shared" si="79"/>
        <v>985871</v>
      </c>
      <c r="U951" s="4">
        <f t="shared" si="75"/>
        <v>91</v>
      </c>
    </row>
    <row r="952" spans="1:21" ht="15.75">
      <c r="A952" s="3">
        <v>985963</v>
      </c>
      <c r="B952" s="3">
        <v>986553</v>
      </c>
      <c r="C952" t="s">
        <v>11</v>
      </c>
      <c r="D952">
        <v>196</v>
      </c>
      <c r="E952">
        <v>15676859</v>
      </c>
      <c r="F952" t="s">
        <v>2096</v>
      </c>
      <c r="G952" t="s">
        <v>2097</v>
      </c>
      <c r="H952" t="s">
        <v>0</v>
      </c>
      <c r="I952" t="s">
        <v>2098</v>
      </c>
      <c r="J952" t="s">
        <v>5263</v>
      </c>
      <c r="K952" t="s">
        <v>4719</v>
      </c>
      <c r="L952">
        <f t="shared" si="76"/>
        <v>985963</v>
      </c>
      <c r="M952">
        <f t="shared" si="77"/>
        <v>986553</v>
      </c>
      <c r="N952">
        <f t="shared" si="78"/>
        <v>0</v>
      </c>
      <c r="O952">
        <f t="shared" si="79"/>
        <v>0</v>
      </c>
      <c r="U952" s="4">
        <f t="shared" si="75"/>
        <v>197</v>
      </c>
    </row>
    <row r="953" spans="1:21" ht="15.75">
      <c r="A953" s="3">
        <v>986617</v>
      </c>
      <c r="B953" s="3">
        <v>987675</v>
      </c>
      <c r="C953" t="s">
        <v>11</v>
      </c>
      <c r="D953">
        <v>352</v>
      </c>
      <c r="E953">
        <v>15676860</v>
      </c>
      <c r="F953" t="s">
        <v>2099</v>
      </c>
      <c r="G953" t="s">
        <v>2100</v>
      </c>
      <c r="H953" t="s">
        <v>0</v>
      </c>
      <c r="I953" t="s">
        <v>2101</v>
      </c>
      <c r="J953" t="s">
        <v>5263</v>
      </c>
      <c r="K953" t="s">
        <v>4720</v>
      </c>
      <c r="L953">
        <f t="shared" si="76"/>
        <v>986617</v>
      </c>
      <c r="M953">
        <f t="shared" si="77"/>
        <v>987675</v>
      </c>
      <c r="N953">
        <f t="shared" si="78"/>
        <v>0</v>
      </c>
      <c r="O953">
        <f t="shared" si="79"/>
        <v>0</v>
      </c>
      <c r="U953" s="4">
        <f t="shared" si="75"/>
        <v>353</v>
      </c>
    </row>
    <row r="954" spans="1:21" ht="15.75">
      <c r="A954" s="3">
        <v>987683</v>
      </c>
      <c r="B954" s="3">
        <v>987772</v>
      </c>
      <c r="C954" t="s">
        <v>11</v>
      </c>
      <c r="D954">
        <v>29</v>
      </c>
      <c r="E954">
        <v>15676861</v>
      </c>
      <c r="F954" t="s">
        <v>0</v>
      </c>
      <c r="G954" t="s">
        <v>2102</v>
      </c>
      <c r="H954" t="s">
        <v>0</v>
      </c>
      <c r="I954" t="s">
        <v>0</v>
      </c>
      <c r="J954" t="s">
        <v>5263</v>
      </c>
      <c r="K954" t="s">
        <v>4179</v>
      </c>
      <c r="L954">
        <f t="shared" si="76"/>
        <v>987683</v>
      </c>
      <c r="M954">
        <f t="shared" si="77"/>
        <v>987772</v>
      </c>
      <c r="N954">
        <f t="shared" si="78"/>
        <v>0</v>
      </c>
      <c r="O954">
        <f t="shared" si="79"/>
        <v>0</v>
      </c>
      <c r="U954" s="4">
        <f t="shared" si="75"/>
        <v>30</v>
      </c>
    </row>
    <row r="955" spans="1:21" ht="15.75">
      <c r="A955" s="3">
        <v>988452</v>
      </c>
      <c r="B955" s="3">
        <v>989486</v>
      </c>
      <c r="C955" t="s">
        <v>11</v>
      </c>
      <c r="D955">
        <v>344</v>
      </c>
      <c r="E955">
        <v>566328923</v>
      </c>
      <c r="F955" t="s">
        <v>0</v>
      </c>
      <c r="G955" t="s">
        <v>2103</v>
      </c>
      <c r="H955" t="s">
        <v>0</v>
      </c>
      <c r="I955" t="s">
        <v>0</v>
      </c>
      <c r="J955" t="s">
        <v>5263</v>
      </c>
      <c r="K955" t="s">
        <v>4464</v>
      </c>
      <c r="L955">
        <f t="shared" si="76"/>
        <v>988452</v>
      </c>
      <c r="M955">
        <f t="shared" si="77"/>
        <v>989486</v>
      </c>
      <c r="N955">
        <f t="shared" si="78"/>
        <v>0</v>
      </c>
      <c r="O955">
        <f t="shared" si="79"/>
        <v>0</v>
      </c>
      <c r="U955" s="4">
        <f t="shared" si="75"/>
        <v>345</v>
      </c>
    </row>
    <row r="956" spans="1:21" ht="15.75">
      <c r="A956" s="3">
        <v>989531</v>
      </c>
      <c r="B956" s="3">
        <v>989821</v>
      </c>
      <c r="C956" t="s">
        <v>11</v>
      </c>
      <c r="D956">
        <v>96</v>
      </c>
      <c r="E956">
        <v>15676863</v>
      </c>
      <c r="F956" t="s">
        <v>0</v>
      </c>
      <c r="G956" t="s">
        <v>2104</v>
      </c>
      <c r="H956" t="s">
        <v>0</v>
      </c>
      <c r="I956" t="s">
        <v>0</v>
      </c>
      <c r="J956" t="s">
        <v>5263</v>
      </c>
      <c r="K956" t="s">
        <v>4179</v>
      </c>
      <c r="L956">
        <f t="shared" si="76"/>
        <v>989531</v>
      </c>
      <c r="M956">
        <f t="shared" si="77"/>
        <v>989821</v>
      </c>
      <c r="N956">
        <f t="shared" si="78"/>
        <v>0</v>
      </c>
      <c r="O956">
        <f t="shared" si="79"/>
        <v>0</v>
      </c>
      <c r="U956" s="4">
        <f t="shared" si="75"/>
        <v>97</v>
      </c>
    </row>
    <row r="957" spans="1:21" ht="15.75">
      <c r="A957" s="3">
        <v>989826</v>
      </c>
      <c r="B957" s="3">
        <v>990023</v>
      </c>
      <c r="C957" t="s">
        <v>11</v>
      </c>
      <c r="D957">
        <v>65</v>
      </c>
      <c r="E957">
        <v>15676864</v>
      </c>
      <c r="F957" t="s">
        <v>0</v>
      </c>
      <c r="G957" t="s">
        <v>2105</v>
      </c>
      <c r="H957" t="s">
        <v>0</v>
      </c>
      <c r="I957" t="s">
        <v>0</v>
      </c>
      <c r="J957" t="s">
        <v>5263</v>
      </c>
      <c r="K957" t="s">
        <v>4179</v>
      </c>
      <c r="L957">
        <f t="shared" si="76"/>
        <v>989826</v>
      </c>
      <c r="M957">
        <f t="shared" si="77"/>
        <v>990023</v>
      </c>
      <c r="N957">
        <f t="shared" si="78"/>
        <v>0</v>
      </c>
      <c r="O957">
        <f t="shared" si="79"/>
        <v>0</v>
      </c>
      <c r="U957" s="4">
        <f t="shared" si="75"/>
        <v>66</v>
      </c>
    </row>
    <row r="958" spans="1:21" ht="15.75">
      <c r="A958" s="3">
        <v>990031</v>
      </c>
      <c r="B958" s="3">
        <v>990315</v>
      </c>
      <c r="C958" t="s">
        <v>11</v>
      </c>
      <c r="D958">
        <v>94</v>
      </c>
      <c r="E958">
        <v>15676865</v>
      </c>
      <c r="F958" t="s">
        <v>0</v>
      </c>
      <c r="G958" t="s">
        <v>2106</v>
      </c>
      <c r="H958" t="s">
        <v>0</v>
      </c>
      <c r="I958" t="s">
        <v>0</v>
      </c>
      <c r="J958" t="s">
        <v>5263</v>
      </c>
      <c r="K958" t="s">
        <v>4179</v>
      </c>
      <c r="L958">
        <f t="shared" si="76"/>
        <v>990031</v>
      </c>
      <c r="M958">
        <f t="shared" si="77"/>
        <v>990315</v>
      </c>
      <c r="N958">
        <f t="shared" si="78"/>
        <v>0</v>
      </c>
      <c r="O958">
        <f t="shared" si="79"/>
        <v>0</v>
      </c>
      <c r="U958" s="4">
        <f t="shared" si="75"/>
        <v>95</v>
      </c>
    </row>
    <row r="959" spans="1:21" ht="15.75">
      <c r="A959" s="3">
        <v>990322</v>
      </c>
      <c r="B959" s="3">
        <v>990600</v>
      </c>
      <c r="C959" t="s">
        <v>11</v>
      </c>
      <c r="D959">
        <v>92</v>
      </c>
      <c r="E959">
        <v>15676866</v>
      </c>
      <c r="F959" t="s">
        <v>0</v>
      </c>
      <c r="G959" t="s">
        <v>2107</v>
      </c>
      <c r="H959" t="s">
        <v>0</v>
      </c>
      <c r="I959" t="s">
        <v>0</v>
      </c>
      <c r="J959" t="s">
        <v>5263</v>
      </c>
      <c r="K959" t="s">
        <v>4179</v>
      </c>
      <c r="L959">
        <f t="shared" si="76"/>
        <v>990322</v>
      </c>
      <c r="M959">
        <f t="shared" si="77"/>
        <v>990600</v>
      </c>
      <c r="N959">
        <f t="shared" si="78"/>
        <v>0</v>
      </c>
      <c r="O959">
        <f t="shared" si="79"/>
        <v>0</v>
      </c>
      <c r="U959" s="4">
        <f t="shared" si="75"/>
        <v>93</v>
      </c>
    </row>
    <row r="960" spans="1:21" ht="15.75">
      <c r="A960" s="3">
        <v>990728</v>
      </c>
      <c r="B960" s="3">
        <v>991045</v>
      </c>
      <c r="C960" t="s">
        <v>11</v>
      </c>
      <c r="D960">
        <v>105</v>
      </c>
      <c r="E960">
        <v>15676867</v>
      </c>
      <c r="F960" t="s">
        <v>0</v>
      </c>
      <c r="G960" t="s">
        <v>2108</v>
      </c>
      <c r="H960" t="s">
        <v>0</v>
      </c>
      <c r="I960" t="s">
        <v>0</v>
      </c>
      <c r="J960" t="s">
        <v>5263</v>
      </c>
      <c r="K960" t="s">
        <v>4179</v>
      </c>
      <c r="L960">
        <f t="shared" si="76"/>
        <v>990728</v>
      </c>
      <c r="M960">
        <f t="shared" si="77"/>
        <v>991045</v>
      </c>
      <c r="N960">
        <f t="shared" si="78"/>
        <v>0</v>
      </c>
      <c r="O960">
        <f t="shared" si="79"/>
        <v>0</v>
      </c>
      <c r="U960" s="4">
        <f t="shared" si="75"/>
        <v>106</v>
      </c>
    </row>
    <row r="961" spans="1:21" ht="15.75">
      <c r="A961" s="3">
        <v>991029</v>
      </c>
      <c r="B961" s="3">
        <v>991424</v>
      </c>
      <c r="C961" t="s">
        <v>11</v>
      </c>
      <c r="D961">
        <v>131</v>
      </c>
      <c r="E961">
        <v>15676868</v>
      </c>
      <c r="F961" t="s">
        <v>0</v>
      </c>
      <c r="G961" t="s">
        <v>2109</v>
      </c>
      <c r="H961" t="s">
        <v>0</v>
      </c>
      <c r="I961" t="s">
        <v>0</v>
      </c>
      <c r="J961" t="s">
        <v>5263</v>
      </c>
      <c r="K961" t="s">
        <v>4463</v>
      </c>
      <c r="L961">
        <f t="shared" si="76"/>
        <v>991029</v>
      </c>
      <c r="M961">
        <f t="shared" si="77"/>
        <v>991424</v>
      </c>
      <c r="N961">
        <f t="shared" si="78"/>
        <v>0</v>
      </c>
      <c r="O961">
        <f t="shared" si="79"/>
        <v>0</v>
      </c>
      <c r="U961" s="4">
        <f t="shared" si="75"/>
        <v>132</v>
      </c>
    </row>
    <row r="962" spans="1:21" ht="15.75">
      <c r="A962" s="3">
        <v>991714</v>
      </c>
      <c r="B962" s="3">
        <v>992187</v>
      </c>
      <c r="C962" t="s">
        <v>11</v>
      </c>
      <c r="D962">
        <v>157</v>
      </c>
      <c r="E962">
        <v>15676869</v>
      </c>
      <c r="F962" t="s">
        <v>0</v>
      </c>
      <c r="G962" t="s">
        <v>2110</v>
      </c>
      <c r="H962" t="s">
        <v>0</v>
      </c>
      <c r="I962" t="s">
        <v>2111</v>
      </c>
      <c r="J962" t="s">
        <v>5263</v>
      </c>
      <c r="K962" t="s">
        <v>4721</v>
      </c>
      <c r="L962">
        <f t="shared" si="76"/>
        <v>991714</v>
      </c>
      <c r="M962">
        <f t="shared" si="77"/>
        <v>992187</v>
      </c>
      <c r="N962">
        <f t="shared" si="78"/>
        <v>0</v>
      </c>
      <c r="O962">
        <f t="shared" si="79"/>
        <v>0</v>
      </c>
      <c r="U962" s="4">
        <f t="shared" si="75"/>
        <v>158</v>
      </c>
    </row>
    <row r="963" spans="1:21" ht="15.75">
      <c r="A963" s="3">
        <v>992395</v>
      </c>
      <c r="B963" s="3">
        <v>993780</v>
      </c>
      <c r="C963" t="s">
        <v>0</v>
      </c>
      <c r="D963">
        <v>461</v>
      </c>
      <c r="E963">
        <v>15676870</v>
      </c>
      <c r="F963" t="s">
        <v>2112</v>
      </c>
      <c r="G963" t="s">
        <v>2113</v>
      </c>
      <c r="H963" t="s">
        <v>0</v>
      </c>
      <c r="I963" t="s">
        <v>2114</v>
      </c>
      <c r="J963" t="s">
        <v>5263</v>
      </c>
      <c r="K963" t="s">
        <v>4722</v>
      </c>
      <c r="L963">
        <f t="shared" si="76"/>
        <v>0</v>
      </c>
      <c r="M963">
        <f t="shared" si="77"/>
        <v>0</v>
      </c>
      <c r="N963">
        <f t="shared" si="78"/>
        <v>992395</v>
      </c>
      <c r="O963">
        <f t="shared" si="79"/>
        <v>993780</v>
      </c>
      <c r="U963" s="4">
        <f t="shared" ref="U963:U1026" si="80">(B963-A963+1)/3</f>
        <v>462</v>
      </c>
    </row>
    <row r="964" spans="1:21" ht="15.75">
      <c r="A964" s="3">
        <v>993860</v>
      </c>
      <c r="B964" s="3">
        <v>994243</v>
      </c>
      <c r="C964" t="s">
        <v>0</v>
      </c>
      <c r="D964">
        <v>127</v>
      </c>
      <c r="E964">
        <v>15676871</v>
      </c>
      <c r="F964" t="s">
        <v>0</v>
      </c>
      <c r="G964" t="s">
        <v>2115</v>
      </c>
      <c r="H964" t="s">
        <v>0</v>
      </c>
      <c r="I964" t="s">
        <v>2116</v>
      </c>
      <c r="J964" t="s">
        <v>5263</v>
      </c>
      <c r="K964" t="s">
        <v>4179</v>
      </c>
      <c r="L964">
        <f t="shared" si="76"/>
        <v>0</v>
      </c>
      <c r="M964">
        <f t="shared" si="77"/>
        <v>0</v>
      </c>
      <c r="N964">
        <f t="shared" si="78"/>
        <v>993860</v>
      </c>
      <c r="O964">
        <f t="shared" si="79"/>
        <v>994243</v>
      </c>
      <c r="U964" s="4">
        <f t="shared" si="80"/>
        <v>128</v>
      </c>
    </row>
    <row r="965" spans="1:21" ht="15.75">
      <c r="A965" s="3">
        <v>994247</v>
      </c>
      <c r="B965" s="3">
        <v>995788</v>
      </c>
      <c r="C965" t="s">
        <v>0</v>
      </c>
      <c r="D965">
        <v>513</v>
      </c>
      <c r="E965">
        <v>15676872</v>
      </c>
      <c r="F965" t="s">
        <v>2117</v>
      </c>
      <c r="G965" t="s">
        <v>2118</v>
      </c>
      <c r="H965" t="s">
        <v>0</v>
      </c>
      <c r="I965" t="s">
        <v>2119</v>
      </c>
      <c r="J965" t="s">
        <v>5263</v>
      </c>
      <c r="K965" t="s">
        <v>4723</v>
      </c>
      <c r="L965">
        <f t="shared" si="76"/>
        <v>0</v>
      </c>
      <c r="M965">
        <f t="shared" si="77"/>
        <v>0</v>
      </c>
      <c r="N965">
        <f t="shared" si="78"/>
        <v>994247</v>
      </c>
      <c r="O965">
        <f t="shared" si="79"/>
        <v>995788</v>
      </c>
      <c r="U965" s="4">
        <f t="shared" si="80"/>
        <v>514</v>
      </c>
    </row>
    <row r="966" spans="1:21" ht="15.75">
      <c r="A966" s="3">
        <v>996078</v>
      </c>
      <c r="B966" s="3">
        <v>996911</v>
      </c>
      <c r="C966" t="s">
        <v>11</v>
      </c>
      <c r="D966">
        <v>277</v>
      </c>
      <c r="E966">
        <v>15676873</v>
      </c>
      <c r="F966" t="s">
        <v>2120</v>
      </c>
      <c r="G966" t="s">
        <v>2121</v>
      </c>
      <c r="H966" t="s">
        <v>0</v>
      </c>
      <c r="I966" t="s">
        <v>2122</v>
      </c>
      <c r="J966" t="s">
        <v>5263</v>
      </c>
      <c r="K966" t="s">
        <v>4724</v>
      </c>
      <c r="L966">
        <f t="shared" si="76"/>
        <v>996078</v>
      </c>
      <c r="M966">
        <f t="shared" si="77"/>
        <v>996911</v>
      </c>
      <c r="N966">
        <f t="shared" si="78"/>
        <v>0</v>
      </c>
      <c r="O966">
        <f t="shared" si="79"/>
        <v>0</v>
      </c>
      <c r="U966" s="4">
        <f t="shared" si="80"/>
        <v>278</v>
      </c>
    </row>
    <row r="967" spans="1:21" ht="15.75">
      <c r="A967" s="3">
        <v>997056</v>
      </c>
      <c r="B967" s="3">
        <v>998198</v>
      </c>
      <c r="C967" t="s">
        <v>11</v>
      </c>
      <c r="D967">
        <v>380</v>
      </c>
      <c r="E967">
        <v>15676874</v>
      </c>
      <c r="F967" t="s">
        <v>0</v>
      </c>
      <c r="G967" t="s">
        <v>2123</v>
      </c>
      <c r="H967" t="s">
        <v>0</v>
      </c>
      <c r="I967" t="s">
        <v>2124</v>
      </c>
      <c r="J967" t="s">
        <v>5263</v>
      </c>
      <c r="K967" t="s">
        <v>4725</v>
      </c>
      <c r="L967">
        <f t="shared" si="76"/>
        <v>997056</v>
      </c>
      <c r="M967">
        <f t="shared" si="77"/>
        <v>998198</v>
      </c>
      <c r="N967">
        <f t="shared" si="78"/>
        <v>0</v>
      </c>
      <c r="O967">
        <f t="shared" si="79"/>
        <v>0</v>
      </c>
      <c r="U967" s="4">
        <f t="shared" si="80"/>
        <v>381</v>
      </c>
    </row>
    <row r="968" spans="1:21" ht="15.75">
      <c r="A968" s="3">
        <v>998362</v>
      </c>
      <c r="B968" s="3">
        <v>999942</v>
      </c>
      <c r="C968" t="s">
        <v>11</v>
      </c>
      <c r="D968">
        <v>526</v>
      </c>
      <c r="E968">
        <v>15676875</v>
      </c>
      <c r="F968" t="s">
        <v>2125</v>
      </c>
      <c r="G968" t="s">
        <v>2126</v>
      </c>
      <c r="H968" t="s">
        <v>0</v>
      </c>
      <c r="I968" t="s">
        <v>2127</v>
      </c>
      <c r="J968" t="s">
        <v>5263</v>
      </c>
      <c r="K968" t="s">
        <v>4726</v>
      </c>
      <c r="L968">
        <f t="shared" si="76"/>
        <v>998362</v>
      </c>
      <c r="M968">
        <f t="shared" si="77"/>
        <v>999942</v>
      </c>
      <c r="N968">
        <f t="shared" si="78"/>
        <v>0</v>
      </c>
      <c r="O968">
        <f t="shared" si="79"/>
        <v>0</v>
      </c>
      <c r="U968" s="4">
        <f t="shared" si="80"/>
        <v>527</v>
      </c>
    </row>
    <row r="969" spans="1:21" ht="15.75">
      <c r="A969" s="3">
        <v>1001560</v>
      </c>
      <c r="B969" s="3">
        <v>1002057</v>
      </c>
      <c r="C969" t="s">
        <v>11</v>
      </c>
      <c r="D969">
        <v>165</v>
      </c>
      <c r="E969">
        <v>15676876</v>
      </c>
      <c r="F969" t="s">
        <v>0</v>
      </c>
      <c r="G969" t="s">
        <v>2128</v>
      </c>
      <c r="H969" t="s">
        <v>0</v>
      </c>
      <c r="I969" t="s">
        <v>2129</v>
      </c>
      <c r="J969" t="s">
        <v>5263</v>
      </c>
      <c r="K969" t="s">
        <v>4727</v>
      </c>
      <c r="L969">
        <f t="shared" ref="L969:L1032" si="81">IF(C969="+",A969,0)</f>
        <v>1001560</v>
      </c>
      <c r="M969">
        <f t="shared" ref="M969:M1032" si="82">IF(C969="+",B969,0)</f>
        <v>1002057</v>
      </c>
      <c r="N969">
        <f t="shared" ref="N969:N1032" si="83">IF(C969="-",A969,0)</f>
        <v>0</v>
      </c>
      <c r="O969">
        <f t="shared" ref="O969:O1032" si="84">IF(C969="-",B969,0)</f>
        <v>0</v>
      </c>
      <c r="U969" s="4">
        <f t="shared" si="80"/>
        <v>166</v>
      </c>
    </row>
    <row r="970" spans="1:21" ht="15.75">
      <c r="A970" s="3">
        <v>1002035</v>
      </c>
      <c r="B970" s="3">
        <v>1002466</v>
      </c>
      <c r="C970" t="s">
        <v>11</v>
      </c>
      <c r="D970">
        <v>143</v>
      </c>
      <c r="E970">
        <v>15676877</v>
      </c>
      <c r="F970" t="s">
        <v>0</v>
      </c>
      <c r="G970" t="s">
        <v>2130</v>
      </c>
      <c r="H970" t="s">
        <v>0</v>
      </c>
      <c r="I970" t="s">
        <v>0</v>
      </c>
      <c r="J970" t="s">
        <v>5263</v>
      </c>
      <c r="K970" t="s">
        <v>4179</v>
      </c>
      <c r="L970">
        <f t="shared" si="81"/>
        <v>1002035</v>
      </c>
      <c r="M970">
        <f t="shared" si="82"/>
        <v>1002466</v>
      </c>
      <c r="N970">
        <f t="shared" si="83"/>
        <v>0</v>
      </c>
      <c r="O970">
        <f t="shared" si="84"/>
        <v>0</v>
      </c>
      <c r="U970" s="4">
        <f t="shared" si="80"/>
        <v>144</v>
      </c>
    </row>
    <row r="971" spans="1:21" ht="15.75">
      <c r="A971" s="3">
        <v>1002774</v>
      </c>
      <c r="B971" s="3">
        <v>1003319</v>
      </c>
      <c r="C971" t="s">
        <v>11</v>
      </c>
      <c r="D971">
        <v>181</v>
      </c>
      <c r="E971">
        <v>15676878</v>
      </c>
      <c r="F971" t="s">
        <v>0</v>
      </c>
      <c r="G971" t="s">
        <v>2131</v>
      </c>
      <c r="H971" t="s">
        <v>0</v>
      </c>
      <c r="I971" t="s">
        <v>1116</v>
      </c>
      <c r="J971" t="s">
        <v>5263</v>
      </c>
      <c r="K971" t="s">
        <v>4450</v>
      </c>
      <c r="L971">
        <f t="shared" si="81"/>
        <v>1002774</v>
      </c>
      <c r="M971">
        <f t="shared" si="82"/>
        <v>1003319</v>
      </c>
      <c r="N971">
        <f t="shared" si="83"/>
        <v>0</v>
      </c>
      <c r="O971">
        <f t="shared" si="84"/>
        <v>0</v>
      </c>
      <c r="U971" s="4">
        <f t="shared" si="80"/>
        <v>182</v>
      </c>
    </row>
    <row r="972" spans="1:21" ht="15.75">
      <c r="A972" s="3">
        <v>1003316</v>
      </c>
      <c r="B972" s="3">
        <v>1003519</v>
      </c>
      <c r="C972" t="s">
        <v>11</v>
      </c>
      <c r="D972">
        <v>67</v>
      </c>
      <c r="E972">
        <v>15676879</v>
      </c>
      <c r="F972" t="s">
        <v>0</v>
      </c>
      <c r="G972" t="s">
        <v>2132</v>
      </c>
      <c r="H972" t="s">
        <v>0</v>
      </c>
      <c r="I972" t="s">
        <v>0</v>
      </c>
      <c r="J972" t="s">
        <v>5263</v>
      </c>
      <c r="K972" t="s">
        <v>4179</v>
      </c>
      <c r="L972">
        <f t="shared" si="81"/>
        <v>1003316</v>
      </c>
      <c r="M972">
        <f t="shared" si="82"/>
        <v>1003519</v>
      </c>
      <c r="N972">
        <f t="shared" si="83"/>
        <v>0</v>
      </c>
      <c r="O972">
        <f t="shared" si="84"/>
        <v>0</v>
      </c>
      <c r="U972" s="4">
        <f t="shared" si="80"/>
        <v>68</v>
      </c>
    </row>
    <row r="973" spans="1:21" ht="15.75">
      <c r="A973" s="3">
        <v>1003522</v>
      </c>
      <c r="B973" s="3">
        <v>1003686</v>
      </c>
      <c r="C973" t="s">
        <v>11</v>
      </c>
      <c r="D973">
        <v>54</v>
      </c>
      <c r="E973">
        <v>15676880</v>
      </c>
      <c r="F973" t="s">
        <v>0</v>
      </c>
      <c r="G973" t="s">
        <v>2133</v>
      </c>
      <c r="H973" t="s">
        <v>0</v>
      </c>
      <c r="I973" t="s">
        <v>0</v>
      </c>
      <c r="J973" t="s">
        <v>5263</v>
      </c>
      <c r="K973" t="s">
        <v>4179</v>
      </c>
      <c r="L973">
        <f t="shared" si="81"/>
        <v>1003522</v>
      </c>
      <c r="M973">
        <f t="shared" si="82"/>
        <v>1003686</v>
      </c>
      <c r="N973">
        <f t="shared" si="83"/>
        <v>0</v>
      </c>
      <c r="O973">
        <f t="shared" si="84"/>
        <v>0</v>
      </c>
      <c r="U973" s="4">
        <f t="shared" si="80"/>
        <v>55</v>
      </c>
    </row>
    <row r="974" spans="1:21" ht="15.75">
      <c r="A974" s="3">
        <v>1003897</v>
      </c>
      <c r="B974" s="3">
        <v>1004301</v>
      </c>
      <c r="C974" t="s">
        <v>11</v>
      </c>
      <c r="D974">
        <v>134</v>
      </c>
      <c r="E974">
        <v>15676881</v>
      </c>
      <c r="F974" t="s">
        <v>0</v>
      </c>
      <c r="G974" t="s">
        <v>2134</v>
      </c>
      <c r="H974" t="s">
        <v>0</v>
      </c>
      <c r="I974" t="s">
        <v>0</v>
      </c>
      <c r="J974" t="s">
        <v>5263</v>
      </c>
      <c r="K974" t="s">
        <v>4179</v>
      </c>
      <c r="L974">
        <f t="shared" si="81"/>
        <v>1003897</v>
      </c>
      <c r="M974">
        <f t="shared" si="82"/>
        <v>1004301</v>
      </c>
      <c r="N974">
        <f t="shared" si="83"/>
        <v>0</v>
      </c>
      <c r="O974">
        <f t="shared" si="84"/>
        <v>0</v>
      </c>
      <c r="U974" s="4">
        <f t="shared" si="80"/>
        <v>135</v>
      </c>
    </row>
    <row r="975" spans="1:21" ht="15.75">
      <c r="A975" s="3">
        <v>1004343</v>
      </c>
      <c r="B975" s="3">
        <v>1005455</v>
      </c>
      <c r="C975" t="s">
        <v>0</v>
      </c>
      <c r="D975">
        <v>370</v>
      </c>
      <c r="E975">
        <v>15676882</v>
      </c>
      <c r="F975" t="s">
        <v>0</v>
      </c>
      <c r="G975" t="s">
        <v>2135</v>
      </c>
      <c r="H975" t="s">
        <v>0</v>
      </c>
      <c r="I975" t="s">
        <v>447</v>
      </c>
      <c r="J975" t="s">
        <v>5263</v>
      </c>
      <c r="K975" t="s">
        <v>4689</v>
      </c>
      <c r="L975">
        <f t="shared" si="81"/>
        <v>0</v>
      </c>
      <c r="M975">
        <f t="shared" si="82"/>
        <v>0</v>
      </c>
      <c r="N975">
        <f t="shared" si="83"/>
        <v>1004343</v>
      </c>
      <c r="O975">
        <f t="shared" si="84"/>
        <v>1005455</v>
      </c>
      <c r="U975" s="4">
        <f t="shared" si="80"/>
        <v>371</v>
      </c>
    </row>
    <row r="976" spans="1:21" ht="15.75">
      <c r="A976" s="3">
        <v>1005589</v>
      </c>
      <c r="B976" s="3">
        <v>1007364</v>
      </c>
      <c r="C976" t="s">
        <v>0</v>
      </c>
      <c r="D976">
        <v>591</v>
      </c>
      <c r="E976">
        <v>15676883</v>
      </c>
      <c r="F976" t="s">
        <v>2136</v>
      </c>
      <c r="G976" t="s">
        <v>2137</v>
      </c>
      <c r="H976" t="s">
        <v>0</v>
      </c>
      <c r="I976" t="s">
        <v>2138</v>
      </c>
      <c r="J976" t="s">
        <v>5263</v>
      </c>
      <c r="K976" t="s">
        <v>4510</v>
      </c>
      <c r="L976">
        <f t="shared" si="81"/>
        <v>0</v>
      </c>
      <c r="M976">
        <f t="shared" si="82"/>
        <v>0</v>
      </c>
      <c r="N976">
        <f t="shared" si="83"/>
        <v>1005589</v>
      </c>
      <c r="O976">
        <f t="shared" si="84"/>
        <v>1007364</v>
      </c>
      <c r="U976" s="4">
        <f t="shared" si="80"/>
        <v>592</v>
      </c>
    </row>
    <row r="977" spans="1:21" ht="15.75">
      <c r="A977" s="3">
        <v>1009296</v>
      </c>
      <c r="B977" s="3">
        <v>1009466</v>
      </c>
      <c r="C977" t="s">
        <v>0</v>
      </c>
      <c r="D977">
        <v>56</v>
      </c>
      <c r="E977">
        <v>15676884</v>
      </c>
      <c r="F977" t="s">
        <v>0</v>
      </c>
      <c r="G977" t="s">
        <v>2139</v>
      </c>
      <c r="H977" t="s">
        <v>0</v>
      </c>
      <c r="I977" t="s">
        <v>2140</v>
      </c>
      <c r="J977" t="s">
        <v>5263</v>
      </c>
      <c r="K977" t="s">
        <v>4728</v>
      </c>
      <c r="L977">
        <f t="shared" si="81"/>
        <v>0</v>
      </c>
      <c r="M977">
        <f t="shared" si="82"/>
        <v>0</v>
      </c>
      <c r="N977">
        <f t="shared" si="83"/>
        <v>1009296</v>
      </c>
      <c r="O977">
        <f t="shared" si="84"/>
        <v>1009466</v>
      </c>
      <c r="U977" s="4">
        <f t="shared" si="80"/>
        <v>57</v>
      </c>
    </row>
    <row r="978" spans="1:21" ht="15.75">
      <c r="A978" s="3">
        <v>1010149</v>
      </c>
      <c r="B978" s="3">
        <v>1011240</v>
      </c>
      <c r="C978" t="s">
        <v>0</v>
      </c>
      <c r="D978">
        <v>363</v>
      </c>
      <c r="E978">
        <v>15676885</v>
      </c>
      <c r="F978" t="s">
        <v>0</v>
      </c>
      <c r="G978" t="s">
        <v>2141</v>
      </c>
      <c r="H978" t="s">
        <v>0</v>
      </c>
      <c r="I978" t="s">
        <v>2142</v>
      </c>
      <c r="J978" t="s">
        <v>5263</v>
      </c>
      <c r="K978" t="s">
        <v>4729</v>
      </c>
      <c r="L978">
        <f t="shared" si="81"/>
        <v>0</v>
      </c>
      <c r="M978">
        <f t="shared" si="82"/>
        <v>0</v>
      </c>
      <c r="N978">
        <f t="shared" si="83"/>
        <v>1010149</v>
      </c>
      <c r="O978">
        <f t="shared" si="84"/>
        <v>1011240</v>
      </c>
      <c r="U978" s="4">
        <f t="shared" si="80"/>
        <v>364</v>
      </c>
    </row>
    <row r="979" spans="1:21" ht="15.75">
      <c r="A979" s="3">
        <v>1011375</v>
      </c>
      <c r="B979" s="3">
        <v>1011923</v>
      </c>
      <c r="C979" t="s">
        <v>0</v>
      </c>
      <c r="D979">
        <v>182</v>
      </c>
      <c r="E979">
        <v>566328912</v>
      </c>
      <c r="F979" t="s">
        <v>0</v>
      </c>
      <c r="G979" t="s">
        <v>2143</v>
      </c>
      <c r="H979" t="s">
        <v>0</v>
      </c>
      <c r="I979" t="s">
        <v>0</v>
      </c>
      <c r="J979" t="s">
        <v>5263</v>
      </c>
      <c r="K979" t="s">
        <v>4730</v>
      </c>
      <c r="L979">
        <f t="shared" si="81"/>
        <v>0</v>
      </c>
      <c r="M979">
        <f t="shared" si="82"/>
        <v>0</v>
      </c>
      <c r="N979">
        <f t="shared" si="83"/>
        <v>1011375</v>
      </c>
      <c r="O979">
        <f t="shared" si="84"/>
        <v>1011923</v>
      </c>
      <c r="U979" s="4">
        <f t="shared" si="80"/>
        <v>183</v>
      </c>
    </row>
    <row r="980" spans="1:21" ht="15.75">
      <c r="A980" s="3">
        <v>1012078</v>
      </c>
      <c r="B980" s="3">
        <v>1012449</v>
      </c>
      <c r="C980" t="s">
        <v>0</v>
      </c>
      <c r="D980">
        <v>123</v>
      </c>
      <c r="E980">
        <v>15676887</v>
      </c>
      <c r="F980" t="s">
        <v>0</v>
      </c>
      <c r="G980" t="s">
        <v>2144</v>
      </c>
      <c r="H980" t="s">
        <v>0</v>
      </c>
      <c r="I980" t="s">
        <v>0</v>
      </c>
      <c r="J980" t="s">
        <v>5263</v>
      </c>
      <c r="K980" t="s">
        <v>4179</v>
      </c>
      <c r="L980">
        <f t="shared" si="81"/>
        <v>0</v>
      </c>
      <c r="M980">
        <f t="shared" si="82"/>
        <v>0</v>
      </c>
      <c r="N980">
        <f t="shared" si="83"/>
        <v>1012078</v>
      </c>
      <c r="O980">
        <f t="shared" si="84"/>
        <v>1012449</v>
      </c>
      <c r="U980" s="4">
        <f t="shared" si="80"/>
        <v>124</v>
      </c>
    </row>
    <row r="981" spans="1:21" ht="15.75">
      <c r="A981" s="3">
        <v>1012744</v>
      </c>
      <c r="B981" s="3">
        <v>1014435</v>
      </c>
      <c r="C981" t="s">
        <v>0</v>
      </c>
      <c r="D981">
        <v>563</v>
      </c>
      <c r="E981">
        <v>15676888</v>
      </c>
      <c r="F981" t="s">
        <v>2145</v>
      </c>
      <c r="G981" t="s">
        <v>2146</v>
      </c>
      <c r="H981" t="s">
        <v>0</v>
      </c>
      <c r="I981" t="s">
        <v>2147</v>
      </c>
      <c r="J981" t="s">
        <v>5263</v>
      </c>
      <c r="K981" t="s">
        <v>4731</v>
      </c>
      <c r="L981">
        <f t="shared" si="81"/>
        <v>0</v>
      </c>
      <c r="M981">
        <f t="shared" si="82"/>
        <v>0</v>
      </c>
      <c r="N981">
        <f t="shared" si="83"/>
        <v>1012744</v>
      </c>
      <c r="O981">
        <f t="shared" si="84"/>
        <v>1014435</v>
      </c>
      <c r="U981" s="4">
        <f t="shared" si="80"/>
        <v>564</v>
      </c>
    </row>
    <row r="982" spans="1:21" ht="15.75">
      <c r="A982" s="3">
        <v>1014959</v>
      </c>
      <c r="B982" s="3">
        <v>1018792</v>
      </c>
      <c r="C982" t="s">
        <v>11</v>
      </c>
      <c r="D982">
        <v>1277</v>
      </c>
      <c r="E982">
        <v>15676889</v>
      </c>
      <c r="F982" t="s">
        <v>0</v>
      </c>
      <c r="G982" t="s">
        <v>2148</v>
      </c>
      <c r="H982" t="s">
        <v>0</v>
      </c>
      <c r="I982" t="s">
        <v>2149</v>
      </c>
      <c r="J982" t="s">
        <v>5263</v>
      </c>
      <c r="K982" t="s">
        <v>4528</v>
      </c>
      <c r="L982">
        <f t="shared" si="81"/>
        <v>1014959</v>
      </c>
      <c r="M982">
        <f t="shared" si="82"/>
        <v>1018792</v>
      </c>
      <c r="N982">
        <f t="shared" si="83"/>
        <v>0</v>
      </c>
      <c r="O982">
        <f t="shared" si="84"/>
        <v>0</v>
      </c>
      <c r="U982" s="4">
        <f t="shared" si="80"/>
        <v>1278</v>
      </c>
    </row>
    <row r="983" spans="1:21" ht="15.75">
      <c r="A983" s="3">
        <v>1018973</v>
      </c>
      <c r="B983" s="3">
        <v>1019974</v>
      </c>
      <c r="C983" t="s">
        <v>11</v>
      </c>
      <c r="D983">
        <v>333</v>
      </c>
      <c r="E983">
        <v>15676890</v>
      </c>
      <c r="F983" t="s">
        <v>0</v>
      </c>
      <c r="G983" t="s">
        <v>2150</v>
      </c>
      <c r="H983" t="s">
        <v>0</v>
      </c>
      <c r="I983" t="s">
        <v>896</v>
      </c>
      <c r="J983" t="s">
        <v>5263</v>
      </c>
      <c r="K983" t="s">
        <v>4732</v>
      </c>
      <c r="L983">
        <f t="shared" si="81"/>
        <v>1018973</v>
      </c>
      <c r="M983">
        <f t="shared" si="82"/>
        <v>1019974</v>
      </c>
      <c r="N983">
        <f t="shared" si="83"/>
        <v>0</v>
      </c>
      <c r="O983">
        <f t="shared" si="84"/>
        <v>0</v>
      </c>
      <c r="U983" s="4">
        <f t="shared" si="80"/>
        <v>334</v>
      </c>
    </row>
    <row r="984" spans="1:21" ht="15.75">
      <c r="A984" s="3">
        <v>1023533</v>
      </c>
      <c r="B984" s="3">
        <v>1024408</v>
      </c>
      <c r="C984" t="s">
        <v>0</v>
      </c>
      <c r="D984">
        <v>291</v>
      </c>
      <c r="E984">
        <v>15676891</v>
      </c>
      <c r="F984" t="s">
        <v>0</v>
      </c>
      <c r="G984" t="s">
        <v>2151</v>
      </c>
      <c r="H984" t="s">
        <v>0</v>
      </c>
      <c r="I984" t="s">
        <v>0</v>
      </c>
      <c r="J984" t="s">
        <v>5263</v>
      </c>
      <c r="K984" t="s">
        <v>4179</v>
      </c>
      <c r="L984">
        <f t="shared" si="81"/>
        <v>0</v>
      </c>
      <c r="M984">
        <f t="shared" si="82"/>
        <v>0</v>
      </c>
      <c r="N984">
        <f t="shared" si="83"/>
        <v>1023533</v>
      </c>
      <c r="O984">
        <f t="shared" si="84"/>
        <v>1024408</v>
      </c>
      <c r="U984" s="4">
        <f t="shared" si="80"/>
        <v>292</v>
      </c>
    </row>
    <row r="985" spans="1:21" ht="15.75">
      <c r="A985" s="3">
        <v>1024453</v>
      </c>
      <c r="B985" s="3">
        <v>1024749</v>
      </c>
      <c r="C985" t="s">
        <v>0</v>
      </c>
      <c r="D985">
        <v>98</v>
      </c>
      <c r="E985">
        <v>15676892</v>
      </c>
      <c r="F985" t="s">
        <v>0</v>
      </c>
      <c r="G985" t="s">
        <v>2152</v>
      </c>
      <c r="H985" t="s">
        <v>0</v>
      </c>
      <c r="I985" t="s">
        <v>2153</v>
      </c>
      <c r="J985" t="s">
        <v>5263</v>
      </c>
      <c r="K985" t="s">
        <v>4179</v>
      </c>
      <c r="L985">
        <f t="shared" si="81"/>
        <v>0</v>
      </c>
      <c r="M985">
        <f t="shared" si="82"/>
        <v>0</v>
      </c>
      <c r="N985">
        <f t="shared" si="83"/>
        <v>1024453</v>
      </c>
      <c r="O985">
        <f t="shared" si="84"/>
        <v>1024749</v>
      </c>
      <c r="U985" s="4">
        <f t="shared" si="80"/>
        <v>99</v>
      </c>
    </row>
    <row r="986" spans="1:21" ht="15.75">
      <c r="A986" s="3">
        <v>1024755</v>
      </c>
      <c r="B986" s="3">
        <v>1025000</v>
      </c>
      <c r="C986" t="s">
        <v>0</v>
      </c>
      <c r="D986">
        <v>81</v>
      </c>
      <c r="E986">
        <v>15676893</v>
      </c>
      <c r="F986" t="s">
        <v>0</v>
      </c>
      <c r="G986" t="s">
        <v>2154</v>
      </c>
      <c r="H986" t="s">
        <v>0</v>
      </c>
      <c r="I986" t="s">
        <v>0</v>
      </c>
      <c r="J986" t="s">
        <v>5263</v>
      </c>
      <c r="K986" t="s">
        <v>4179</v>
      </c>
      <c r="L986">
        <f t="shared" si="81"/>
        <v>0</v>
      </c>
      <c r="M986">
        <f t="shared" si="82"/>
        <v>0</v>
      </c>
      <c r="N986">
        <f t="shared" si="83"/>
        <v>1024755</v>
      </c>
      <c r="O986">
        <f t="shared" si="84"/>
        <v>1025000</v>
      </c>
      <c r="U986" s="4">
        <f t="shared" si="80"/>
        <v>82</v>
      </c>
    </row>
    <row r="987" spans="1:21" ht="15.75">
      <c r="A987" s="3">
        <v>1024993</v>
      </c>
      <c r="B987" s="3">
        <v>1025217</v>
      </c>
      <c r="C987" t="s">
        <v>0</v>
      </c>
      <c r="D987">
        <v>74</v>
      </c>
      <c r="E987">
        <v>15676894</v>
      </c>
      <c r="F987" t="s">
        <v>0</v>
      </c>
      <c r="G987" t="s">
        <v>2155</v>
      </c>
      <c r="H987" t="s">
        <v>0</v>
      </c>
      <c r="I987" t="s">
        <v>0</v>
      </c>
      <c r="J987" t="s">
        <v>5263</v>
      </c>
      <c r="K987" t="s">
        <v>4179</v>
      </c>
      <c r="L987">
        <f t="shared" si="81"/>
        <v>0</v>
      </c>
      <c r="M987">
        <f t="shared" si="82"/>
        <v>0</v>
      </c>
      <c r="N987">
        <f t="shared" si="83"/>
        <v>1024993</v>
      </c>
      <c r="O987">
        <f t="shared" si="84"/>
        <v>1025217</v>
      </c>
      <c r="U987" s="4">
        <f t="shared" si="80"/>
        <v>75</v>
      </c>
    </row>
    <row r="988" spans="1:21" ht="15.75">
      <c r="A988" s="3">
        <v>1025489</v>
      </c>
      <c r="B988" s="3">
        <v>1025860</v>
      </c>
      <c r="C988" t="s">
        <v>11</v>
      </c>
      <c r="D988">
        <v>123</v>
      </c>
      <c r="E988">
        <v>15676896</v>
      </c>
      <c r="F988" t="s">
        <v>0</v>
      </c>
      <c r="G988" t="s">
        <v>2156</v>
      </c>
      <c r="H988" t="s">
        <v>0</v>
      </c>
      <c r="I988" t="s">
        <v>2157</v>
      </c>
      <c r="J988" t="s">
        <v>5263</v>
      </c>
      <c r="K988" t="s">
        <v>4359</v>
      </c>
      <c r="L988">
        <f t="shared" si="81"/>
        <v>1025489</v>
      </c>
      <c r="M988">
        <f t="shared" si="82"/>
        <v>1025860</v>
      </c>
      <c r="N988">
        <f t="shared" si="83"/>
        <v>0</v>
      </c>
      <c r="O988">
        <f t="shared" si="84"/>
        <v>0</v>
      </c>
      <c r="U988" s="4">
        <f t="shared" si="80"/>
        <v>124</v>
      </c>
    </row>
    <row r="989" spans="1:21" ht="15.75">
      <c r="A989" s="3">
        <v>1025862</v>
      </c>
      <c r="B989" s="3">
        <v>1026485</v>
      </c>
      <c r="C989" t="s">
        <v>11</v>
      </c>
      <c r="D989">
        <v>207</v>
      </c>
      <c r="E989">
        <v>15676897</v>
      </c>
      <c r="F989" t="s">
        <v>0</v>
      </c>
      <c r="G989" t="s">
        <v>2158</v>
      </c>
      <c r="H989" t="s">
        <v>0</v>
      </c>
      <c r="I989" t="s">
        <v>0</v>
      </c>
      <c r="J989" t="s">
        <v>5263</v>
      </c>
      <c r="K989" t="s">
        <v>4179</v>
      </c>
      <c r="L989">
        <f t="shared" si="81"/>
        <v>1025862</v>
      </c>
      <c r="M989">
        <f t="shared" si="82"/>
        <v>1026485</v>
      </c>
      <c r="N989">
        <f t="shared" si="83"/>
        <v>0</v>
      </c>
      <c r="O989">
        <f t="shared" si="84"/>
        <v>0</v>
      </c>
      <c r="U989" s="4">
        <f t="shared" si="80"/>
        <v>208</v>
      </c>
    </row>
    <row r="990" spans="1:21" ht="15.75">
      <c r="A990" s="3">
        <v>1026478</v>
      </c>
      <c r="B990" s="3">
        <v>1026672</v>
      </c>
      <c r="C990" t="s">
        <v>11</v>
      </c>
      <c r="D990">
        <v>64</v>
      </c>
      <c r="E990">
        <v>15676898</v>
      </c>
      <c r="F990" t="s">
        <v>0</v>
      </c>
      <c r="G990" t="s">
        <v>2159</v>
      </c>
      <c r="H990" t="s">
        <v>0</v>
      </c>
      <c r="I990" t="s">
        <v>1273</v>
      </c>
      <c r="J990" t="s">
        <v>5263</v>
      </c>
      <c r="K990" t="s">
        <v>4179</v>
      </c>
      <c r="L990">
        <f t="shared" si="81"/>
        <v>1026478</v>
      </c>
      <c r="M990">
        <f t="shared" si="82"/>
        <v>1026672</v>
      </c>
      <c r="N990">
        <f t="shared" si="83"/>
        <v>0</v>
      </c>
      <c r="O990">
        <f t="shared" si="84"/>
        <v>0</v>
      </c>
      <c r="U990" s="4">
        <f t="shared" si="80"/>
        <v>65</v>
      </c>
    </row>
    <row r="991" spans="1:21" ht="15.75">
      <c r="A991" s="3">
        <v>1026696</v>
      </c>
      <c r="B991" s="3">
        <v>1027259</v>
      </c>
      <c r="C991" t="s">
        <v>11</v>
      </c>
      <c r="D991">
        <v>187</v>
      </c>
      <c r="E991">
        <v>15676899</v>
      </c>
      <c r="F991" t="s">
        <v>0</v>
      </c>
      <c r="G991" t="s">
        <v>2160</v>
      </c>
      <c r="H991" t="s">
        <v>0</v>
      </c>
      <c r="I991" t="s">
        <v>0</v>
      </c>
      <c r="J991" t="s">
        <v>5263</v>
      </c>
      <c r="K991" t="s">
        <v>4179</v>
      </c>
      <c r="L991">
        <f t="shared" si="81"/>
        <v>1026696</v>
      </c>
      <c r="M991">
        <f t="shared" si="82"/>
        <v>1027259</v>
      </c>
      <c r="N991">
        <f t="shared" si="83"/>
        <v>0</v>
      </c>
      <c r="O991">
        <f t="shared" si="84"/>
        <v>0</v>
      </c>
      <c r="U991" s="4">
        <f t="shared" si="80"/>
        <v>188</v>
      </c>
    </row>
    <row r="992" spans="1:21" ht="15.75">
      <c r="A992" s="3">
        <v>1027290</v>
      </c>
      <c r="B992" s="3">
        <v>1028237</v>
      </c>
      <c r="C992" t="s">
        <v>11</v>
      </c>
      <c r="D992">
        <v>315</v>
      </c>
      <c r="E992">
        <v>15676900</v>
      </c>
      <c r="F992" t="s">
        <v>0</v>
      </c>
      <c r="G992" t="s">
        <v>2161</v>
      </c>
      <c r="H992" t="s">
        <v>0</v>
      </c>
      <c r="I992" t="s">
        <v>0</v>
      </c>
      <c r="J992" t="s">
        <v>5263</v>
      </c>
      <c r="K992" t="s">
        <v>4179</v>
      </c>
      <c r="L992">
        <f t="shared" si="81"/>
        <v>1027290</v>
      </c>
      <c r="M992">
        <f t="shared" si="82"/>
        <v>1028237</v>
      </c>
      <c r="N992">
        <f t="shared" si="83"/>
        <v>0</v>
      </c>
      <c r="O992">
        <f t="shared" si="84"/>
        <v>0</v>
      </c>
      <c r="U992" s="4">
        <f t="shared" si="80"/>
        <v>316</v>
      </c>
    </row>
    <row r="993" spans="1:21" ht="15.75">
      <c r="A993" s="3">
        <v>1028322</v>
      </c>
      <c r="B993" s="3">
        <v>1028825</v>
      </c>
      <c r="C993" t="s">
        <v>11</v>
      </c>
      <c r="D993">
        <v>167</v>
      </c>
      <c r="E993">
        <v>15676901</v>
      </c>
      <c r="F993" t="s">
        <v>0</v>
      </c>
      <c r="G993" t="s">
        <v>2162</v>
      </c>
      <c r="H993" t="s">
        <v>0</v>
      </c>
      <c r="I993" t="s">
        <v>2163</v>
      </c>
      <c r="J993" t="s">
        <v>5263</v>
      </c>
      <c r="K993" t="s">
        <v>4179</v>
      </c>
      <c r="L993">
        <f t="shared" si="81"/>
        <v>1028322</v>
      </c>
      <c r="M993">
        <f t="shared" si="82"/>
        <v>1028825</v>
      </c>
      <c r="N993">
        <f t="shared" si="83"/>
        <v>0</v>
      </c>
      <c r="O993">
        <f t="shared" si="84"/>
        <v>0</v>
      </c>
      <c r="U993" s="4">
        <f t="shared" si="80"/>
        <v>168</v>
      </c>
    </row>
    <row r="994" spans="1:21" ht="15.75">
      <c r="A994" s="3">
        <v>1031227</v>
      </c>
      <c r="B994" s="3">
        <v>1031832</v>
      </c>
      <c r="C994" t="s">
        <v>0</v>
      </c>
      <c r="D994">
        <v>201</v>
      </c>
      <c r="E994">
        <v>15676904</v>
      </c>
      <c r="F994" t="s">
        <v>0</v>
      </c>
      <c r="G994" t="s">
        <v>2164</v>
      </c>
      <c r="H994" t="s">
        <v>0</v>
      </c>
      <c r="I994" t="s">
        <v>2165</v>
      </c>
      <c r="J994" t="s">
        <v>5263</v>
      </c>
      <c r="K994" t="s">
        <v>4179</v>
      </c>
      <c r="L994">
        <f t="shared" si="81"/>
        <v>0</v>
      </c>
      <c r="M994">
        <f t="shared" si="82"/>
        <v>0</v>
      </c>
      <c r="N994">
        <f t="shared" si="83"/>
        <v>1031227</v>
      </c>
      <c r="O994">
        <f t="shared" si="84"/>
        <v>1031832</v>
      </c>
      <c r="U994" s="4">
        <f t="shared" si="80"/>
        <v>202</v>
      </c>
    </row>
    <row r="995" spans="1:21" ht="15.75">
      <c r="A995" s="3">
        <v>1032557</v>
      </c>
      <c r="B995" s="3">
        <v>1033612</v>
      </c>
      <c r="C995" t="s">
        <v>0</v>
      </c>
      <c r="D995">
        <v>351</v>
      </c>
      <c r="E995">
        <v>15676905</v>
      </c>
      <c r="F995" t="s">
        <v>2166</v>
      </c>
      <c r="G995" t="s">
        <v>2167</v>
      </c>
      <c r="H995" t="s">
        <v>0</v>
      </c>
      <c r="I995" t="s">
        <v>2168</v>
      </c>
      <c r="J995" t="s">
        <v>5263</v>
      </c>
      <c r="K995" t="s">
        <v>4733</v>
      </c>
      <c r="L995">
        <f t="shared" si="81"/>
        <v>0</v>
      </c>
      <c r="M995">
        <f t="shared" si="82"/>
        <v>0</v>
      </c>
      <c r="N995">
        <f t="shared" si="83"/>
        <v>1032557</v>
      </c>
      <c r="O995">
        <f t="shared" si="84"/>
        <v>1033612</v>
      </c>
      <c r="U995" s="4">
        <f t="shared" si="80"/>
        <v>352</v>
      </c>
    </row>
    <row r="996" spans="1:21" ht="15.75">
      <c r="A996" s="3">
        <v>1033718</v>
      </c>
      <c r="B996" s="3">
        <v>1034200</v>
      </c>
      <c r="C996" t="s">
        <v>0</v>
      </c>
      <c r="D996">
        <v>160</v>
      </c>
      <c r="E996">
        <v>15676906</v>
      </c>
      <c r="F996" t="s">
        <v>0</v>
      </c>
      <c r="G996" t="s">
        <v>2169</v>
      </c>
      <c r="H996" t="s">
        <v>0</v>
      </c>
      <c r="I996" t="s">
        <v>361</v>
      </c>
      <c r="J996" t="s">
        <v>5263</v>
      </c>
      <c r="K996" t="s">
        <v>4179</v>
      </c>
      <c r="L996">
        <f t="shared" si="81"/>
        <v>0</v>
      </c>
      <c r="M996">
        <f t="shared" si="82"/>
        <v>0</v>
      </c>
      <c r="N996">
        <f t="shared" si="83"/>
        <v>1033718</v>
      </c>
      <c r="O996">
        <f t="shared" si="84"/>
        <v>1034200</v>
      </c>
      <c r="U996" s="4">
        <f t="shared" si="80"/>
        <v>161</v>
      </c>
    </row>
    <row r="997" spans="1:21" ht="15.75">
      <c r="A997" s="3">
        <v>1034247</v>
      </c>
      <c r="B997" s="3">
        <v>1035383</v>
      </c>
      <c r="C997" t="s">
        <v>0</v>
      </c>
      <c r="D997">
        <v>378</v>
      </c>
      <c r="E997">
        <v>15676907</v>
      </c>
      <c r="F997" t="s">
        <v>2170</v>
      </c>
      <c r="G997" t="s">
        <v>2171</v>
      </c>
      <c r="H997" t="s">
        <v>0</v>
      </c>
      <c r="I997" t="s">
        <v>2172</v>
      </c>
      <c r="J997" t="s">
        <v>5263</v>
      </c>
      <c r="K997" t="s">
        <v>4734</v>
      </c>
      <c r="L997">
        <f t="shared" si="81"/>
        <v>0</v>
      </c>
      <c r="M997">
        <f t="shared" si="82"/>
        <v>0</v>
      </c>
      <c r="N997">
        <f t="shared" si="83"/>
        <v>1034247</v>
      </c>
      <c r="O997">
        <f t="shared" si="84"/>
        <v>1035383</v>
      </c>
      <c r="U997" s="4">
        <f t="shared" si="80"/>
        <v>379</v>
      </c>
    </row>
    <row r="998" spans="1:21" ht="15.75">
      <c r="A998" s="3">
        <v>1035380</v>
      </c>
      <c r="B998" s="3">
        <v>1035925</v>
      </c>
      <c r="C998" t="s">
        <v>0</v>
      </c>
      <c r="D998">
        <v>181</v>
      </c>
      <c r="E998">
        <v>15676908</v>
      </c>
      <c r="F998" t="s">
        <v>0</v>
      </c>
      <c r="G998" t="s">
        <v>2173</v>
      </c>
      <c r="H998" t="s">
        <v>0</v>
      </c>
      <c r="I998" t="s">
        <v>2174</v>
      </c>
      <c r="J998" t="s">
        <v>5263</v>
      </c>
      <c r="K998" t="s">
        <v>4179</v>
      </c>
      <c r="L998">
        <f t="shared" si="81"/>
        <v>0</v>
      </c>
      <c r="M998">
        <f t="shared" si="82"/>
        <v>0</v>
      </c>
      <c r="N998">
        <f t="shared" si="83"/>
        <v>1035380</v>
      </c>
      <c r="O998">
        <f t="shared" si="84"/>
        <v>1035925</v>
      </c>
      <c r="U998" s="4">
        <f t="shared" si="80"/>
        <v>182</v>
      </c>
    </row>
    <row r="999" spans="1:21" ht="15.75">
      <c r="A999" s="3">
        <v>1035922</v>
      </c>
      <c r="B999" s="3">
        <v>1037397</v>
      </c>
      <c r="C999" t="s">
        <v>0</v>
      </c>
      <c r="D999">
        <v>491</v>
      </c>
      <c r="E999">
        <v>15676909</v>
      </c>
      <c r="F999" t="s">
        <v>2175</v>
      </c>
      <c r="G999" t="s">
        <v>2176</v>
      </c>
      <c r="H999" t="s">
        <v>0</v>
      </c>
      <c r="I999" t="s">
        <v>2177</v>
      </c>
      <c r="J999" t="s">
        <v>5263</v>
      </c>
      <c r="K999" t="s">
        <v>4735</v>
      </c>
      <c r="L999">
        <f t="shared" si="81"/>
        <v>0</v>
      </c>
      <c r="M999">
        <f t="shared" si="82"/>
        <v>0</v>
      </c>
      <c r="N999">
        <f t="shared" si="83"/>
        <v>1035922</v>
      </c>
      <c r="O999">
        <f t="shared" si="84"/>
        <v>1037397</v>
      </c>
      <c r="U999" s="4">
        <f t="shared" si="80"/>
        <v>492</v>
      </c>
    </row>
    <row r="1000" spans="1:21" ht="15.75">
      <c r="A1000" s="3">
        <v>1037517</v>
      </c>
      <c r="B1000" s="3">
        <v>1038482</v>
      </c>
      <c r="C1000" t="s">
        <v>0</v>
      </c>
      <c r="D1000">
        <v>321</v>
      </c>
      <c r="E1000">
        <v>15676910</v>
      </c>
      <c r="F1000" t="s">
        <v>0</v>
      </c>
      <c r="G1000" t="s">
        <v>2178</v>
      </c>
      <c r="H1000" t="s">
        <v>0</v>
      </c>
      <c r="I1000" t="s">
        <v>664</v>
      </c>
      <c r="J1000" t="s">
        <v>5263</v>
      </c>
      <c r="K1000" t="s">
        <v>4326</v>
      </c>
      <c r="L1000">
        <f t="shared" si="81"/>
        <v>0</v>
      </c>
      <c r="M1000">
        <f t="shared" si="82"/>
        <v>0</v>
      </c>
      <c r="N1000">
        <f t="shared" si="83"/>
        <v>1037517</v>
      </c>
      <c r="O1000">
        <f t="shared" si="84"/>
        <v>1038482</v>
      </c>
      <c r="U1000" s="4">
        <f t="shared" si="80"/>
        <v>322</v>
      </c>
    </row>
    <row r="1001" spans="1:21" ht="15.75">
      <c r="A1001" s="3">
        <v>1038622</v>
      </c>
      <c r="B1001" s="3">
        <v>1039581</v>
      </c>
      <c r="C1001" t="s">
        <v>0</v>
      </c>
      <c r="D1001">
        <v>319</v>
      </c>
      <c r="E1001">
        <v>15676911</v>
      </c>
      <c r="F1001" t="s">
        <v>0</v>
      </c>
      <c r="G1001" t="s">
        <v>2179</v>
      </c>
      <c r="H1001" t="s">
        <v>0</v>
      </c>
      <c r="I1001" t="s">
        <v>2180</v>
      </c>
      <c r="J1001" t="s">
        <v>5263</v>
      </c>
      <c r="K1001" t="s">
        <v>4736</v>
      </c>
      <c r="L1001">
        <f t="shared" si="81"/>
        <v>0</v>
      </c>
      <c r="M1001">
        <f t="shared" si="82"/>
        <v>0</v>
      </c>
      <c r="N1001">
        <f t="shared" si="83"/>
        <v>1038622</v>
      </c>
      <c r="O1001">
        <f t="shared" si="84"/>
        <v>1039581</v>
      </c>
      <c r="U1001" s="4">
        <f t="shared" si="80"/>
        <v>320</v>
      </c>
    </row>
    <row r="1002" spans="1:21" ht="15.75">
      <c r="A1002" s="3">
        <v>1039674</v>
      </c>
      <c r="B1002" s="3">
        <v>1040540</v>
      </c>
      <c r="C1002" t="s">
        <v>0</v>
      </c>
      <c r="D1002">
        <v>288</v>
      </c>
      <c r="E1002">
        <v>15676912</v>
      </c>
      <c r="F1002" t="s">
        <v>0</v>
      </c>
      <c r="G1002" t="s">
        <v>2181</v>
      </c>
      <c r="H1002" t="s">
        <v>0</v>
      </c>
      <c r="I1002" t="s">
        <v>2182</v>
      </c>
      <c r="J1002" t="s">
        <v>5263</v>
      </c>
      <c r="K1002" t="s">
        <v>4179</v>
      </c>
      <c r="L1002">
        <f t="shared" si="81"/>
        <v>0</v>
      </c>
      <c r="M1002">
        <f t="shared" si="82"/>
        <v>0</v>
      </c>
      <c r="N1002">
        <f t="shared" si="83"/>
        <v>1039674</v>
      </c>
      <c r="O1002">
        <f t="shared" si="84"/>
        <v>1040540</v>
      </c>
      <c r="U1002" s="4">
        <f t="shared" si="80"/>
        <v>289</v>
      </c>
    </row>
    <row r="1003" spans="1:21" ht="15.75">
      <c r="A1003" s="3">
        <v>1040572</v>
      </c>
      <c r="B1003" s="3">
        <v>1040934</v>
      </c>
      <c r="C1003" t="s">
        <v>0</v>
      </c>
      <c r="D1003">
        <v>120</v>
      </c>
      <c r="E1003">
        <v>15676913</v>
      </c>
      <c r="F1003" t="s">
        <v>0</v>
      </c>
      <c r="G1003" t="s">
        <v>2183</v>
      </c>
      <c r="H1003" t="s">
        <v>0</v>
      </c>
      <c r="I1003" t="s">
        <v>1492</v>
      </c>
      <c r="J1003" t="s">
        <v>5263</v>
      </c>
      <c r="K1003" t="s">
        <v>4179</v>
      </c>
      <c r="L1003">
        <f t="shared" si="81"/>
        <v>0</v>
      </c>
      <c r="M1003">
        <f t="shared" si="82"/>
        <v>0</v>
      </c>
      <c r="N1003">
        <f t="shared" si="83"/>
        <v>1040572</v>
      </c>
      <c r="O1003">
        <f t="shared" si="84"/>
        <v>1040934</v>
      </c>
      <c r="U1003" s="4">
        <f t="shared" si="80"/>
        <v>121</v>
      </c>
    </row>
    <row r="1004" spans="1:21" ht="15.75">
      <c r="A1004" s="3">
        <v>1041009</v>
      </c>
      <c r="B1004" s="3">
        <v>1041488</v>
      </c>
      <c r="C1004" t="s">
        <v>11</v>
      </c>
      <c r="D1004">
        <v>159</v>
      </c>
      <c r="E1004">
        <v>15676914</v>
      </c>
      <c r="F1004" t="s">
        <v>0</v>
      </c>
      <c r="G1004" t="s">
        <v>2184</v>
      </c>
      <c r="H1004" t="s">
        <v>0</v>
      </c>
      <c r="I1004" t="s">
        <v>2185</v>
      </c>
      <c r="J1004" t="s">
        <v>5263</v>
      </c>
      <c r="K1004" t="s">
        <v>4179</v>
      </c>
      <c r="L1004">
        <f t="shared" si="81"/>
        <v>1041009</v>
      </c>
      <c r="M1004">
        <f t="shared" si="82"/>
        <v>1041488</v>
      </c>
      <c r="N1004">
        <f t="shared" si="83"/>
        <v>0</v>
      </c>
      <c r="O1004">
        <f t="shared" si="84"/>
        <v>0</v>
      </c>
      <c r="U1004" s="4">
        <f t="shared" si="80"/>
        <v>160</v>
      </c>
    </row>
    <row r="1005" spans="1:21" ht="15.75">
      <c r="A1005" s="3">
        <v>1041511</v>
      </c>
      <c r="B1005" s="3">
        <v>1042233</v>
      </c>
      <c r="C1005" t="s">
        <v>11</v>
      </c>
      <c r="D1005">
        <v>240</v>
      </c>
      <c r="E1005">
        <v>15678002</v>
      </c>
      <c r="F1005" t="s">
        <v>0</v>
      </c>
      <c r="G1005" t="s">
        <v>2186</v>
      </c>
      <c r="H1005" t="s">
        <v>0</v>
      </c>
      <c r="I1005" t="s">
        <v>2187</v>
      </c>
      <c r="J1005" t="s">
        <v>5263</v>
      </c>
      <c r="K1005" t="s">
        <v>4737</v>
      </c>
      <c r="L1005">
        <f t="shared" si="81"/>
        <v>1041511</v>
      </c>
      <c r="M1005">
        <f t="shared" si="82"/>
        <v>1042233</v>
      </c>
      <c r="N1005">
        <f t="shared" si="83"/>
        <v>0</v>
      </c>
      <c r="O1005">
        <f t="shared" si="84"/>
        <v>0</v>
      </c>
      <c r="U1005" s="4">
        <f t="shared" si="80"/>
        <v>241</v>
      </c>
    </row>
    <row r="1006" spans="1:21" ht="15.75">
      <c r="A1006" s="3">
        <v>1042235</v>
      </c>
      <c r="B1006" s="3">
        <v>1043110</v>
      </c>
      <c r="C1006" t="s">
        <v>11</v>
      </c>
      <c r="D1006">
        <v>291</v>
      </c>
      <c r="E1006">
        <v>15676915</v>
      </c>
      <c r="F1006" t="s">
        <v>0</v>
      </c>
      <c r="G1006" t="s">
        <v>2188</v>
      </c>
      <c r="H1006" t="s">
        <v>0</v>
      </c>
      <c r="I1006" t="s">
        <v>0</v>
      </c>
      <c r="J1006" t="s">
        <v>5263</v>
      </c>
      <c r="K1006" t="s">
        <v>4179</v>
      </c>
      <c r="L1006">
        <f t="shared" si="81"/>
        <v>1042235</v>
      </c>
      <c r="M1006">
        <f t="shared" si="82"/>
        <v>1043110</v>
      </c>
      <c r="N1006">
        <f t="shared" si="83"/>
        <v>0</v>
      </c>
      <c r="O1006">
        <f t="shared" si="84"/>
        <v>0</v>
      </c>
      <c r="U1006" s="4">
        <f t="shared" si="80"/>
        <v>292</v>
      </c>
    </row>
    <row r="1007" spans="1:21" ht="15.75">
      <c r="A1007" s="3">
        <v>1043182</v>
      </c>
      <c r="B1007" s="3">
        <v>1044579</v>
      </c>
      <c r="C1007" t="s">
        <v>0</v>
      </c>
      <c r="D1007">
        <v>465</v>
      </c>
      <c r="E1007">
        <v>15676916</v>
      </c>
      <c r="F1007" t="s">
        <v>2189</v>
      </c>
      <c r="G1007" t="s">
        <v>2190</v>
      </c>
      <c r="H1007" t="s">
        <v>0</v>
      </c>
      <c r="I1007" t="s">
        <v>2191</v>
      </c>
      <c r="J1007" t="s">
        <v>5263</v>
      </c>
      <c r="K1007" t="s">
        <v>4738</v>
      </c>
      <c r="L1007">
        <f t="shared" si="81"/>
        <v>0</v>
      </c>
      <c r="M1007">
        <f t="shared" si="82"/>
        <v>0</v>
      </c>
      <c r="N1007">
        <f t="shared" si="83"/>
        <v>1043182</v>
      </c>
      <c r="O1007">
        <f t="shared" si="84"/>
        <v>1044579</v>
      </c>
      <c r="U1007" s="4">
        <f t="shared" si="80"/>
        <v>466</v>
      </c>
    </row>
    <row r="1008" spans="1:21" ht="15.75">
      <c r="A1008" s="3">
        <v>1045040</v>
      </c>
      <c r="B1008" s="3">
        <v>1045603</v>
      </c>
      <c r="C1008" t="s">
        <v>0</v>
      </c>
      <c r="D1008">
        <v>187</v>
      </c>
      <c r="E1008">
        <v>15676917</v>
      </c>
      <c r="F1008" t="s">
        <v>0</v>
      </c>
      <c r="G1008" t="s">
        <v>2192</v>
      </c>
      <c r="H1008" t="s">
        <v>0</v>
      </c>
      <c r="I1008" t="s">
        <v>2193</v>
      </c>
      <c r="J1008" t="s">
        <v>5263</v>
      </c>
      <c r="K1008" t="s">
        <v>4179</v>
      </c>
      <c r="L1008">
        <f t="shared" si="81"/>
        <v>0</v>
      </c>
      <c r="M1008">
        <f t="shared" si="82"/>
        <v>0</v>
      </c>
      <c r="N1008">
        <f t="shared" si="83"/>
        <v>1045040</v>
      </c>
      <c r="O1008">
        <f t="shared" si="84"/>
        <v>1045603</v>
      </c>
      <c r="U1008" s="4">
        <f t="shared" si="80"/>
        <v>188</v>
      </c>
    </row>
    <row r="1009" spans="1:21" ht="15.75">
      <c r="A1009" s="3">
        <v>1045766</v>
      </c>
      <c r="B1009" s="3">
        <v>1046836</v>
      </c>
      <c r="C1009" t="s">
        <v>0</v>
      </c>
      <c r="D1009">
        <v>356</v>
      </c>
      <c r="E1009">
        <v>15676918</v>
      </c>
      <c r="F1009" t="s">
        <v>2194</v>
      </c>
      <c r="G1009" t="s">
        <v>2195</v>
      </c>
      <c r="H1009" t="s">
        <v>0</v>
      </c>
      <c r="I1009" t="s">
        <v>2196</v>
      </c>
      <c r="J1009" t="s">
        <v>5263</v>
      </c>
      <c r="K1009" t="s">
        <v>4739</v>
      </c>
      <c r="L1009">
        <f t="shared" si="81"/>
        <v>0</v>
      </c>
      <c r="M1009">
        <f t="shared" si="82"/>
        <v>0</v>
      </c>
      <c r="N1009">
        <f t="shared" si="83"/>
        <v>1045766</v>
      </c>
      <c r="O1009">
        <f t="shared" si="84"/>
        <v>1046836</v>
      </c>
      <c r="U1009" s="4">
        <f t="shared" si="80"/>
        <v>357</v>
      </c>
    </row>
    <row r="1010" spans="1:21" ht="15.75">
      <c r="A1010" s="3">
        <v>1046870</v>
      </c>
      <c r="B1010" s="3">
        <v>1047601</v>
      </c>
      <c r="C1010" t="s">
        <v>0</v>
      </c>
      <c r="D1010">
        <v>243</v>
      </c>
      <c r="E1010">
        <v>15676919</v>
      </c>
      <c r="F1010" t="s">
        <v>2197</v>
      </c>
      <c r="G1010" t="s">
        <v>2198</v>
      </c>
      <c r="H1010" t="s">
        <v>0</v>
      </c>
      <c r="I1010" t="s">
        <v>0</v>
      </c>
      <c r="J1010" t="s">
        <v>5263</v>
      </c>
      <c r="K1010" t="s">
        <v>4740</v>
      </c>
      <c r="L1010">
        <f t="shared" si="81"/>
        <v>0</v>
      </c>
      <c r="M1010">
        <f t="shared" si="82"/>
        <v>0</v>
      </c>
      <c r="N1010">
        <f t="shared" si="83"/>
        <v>1046870</v>
      </c>
      <c r="O1010">
        <f t="shared" si="84"/>
        <v>1047601</v>
      </c>
      <c r="U1010" s="4">
        <f t="shared" si="80"/>
        <v>244</v>
      </c>
    </row>
    <row r="1011" spans="1:21" ht="15.75">
      <c r="A1011" s="3">
        <v>1047617</v>
      </c>
      <c r="B1011" s="3">
        <v>1048888</v>
      </c>
      <c r="C1011" t="s">
        <v>0</v>
      </c>
      <c r="D1011">
        <v>423</v>
      </c>
      <c r="E1011">
        <v>15676920</v>
      </c>
      <c r="F1011" t="s">
        <v>0</v>
      </c>
      <c r="G1011" t="s">
        <v>2199</v>
      </c>
      <c r="H1011" t="s">
        <v>0</v>
      </c>
      <c r="I1011" t="s">
        <v>1636</v>
      </c>
      <c r="J1011" t="s">
        <v>5263</v>
      </c>
      <c r="K1011" t="s">
        <v>4741</v>
      </c>
      <c r="L1011">
        <f t="shared" si="81"/>
        <v>0</v>
      </c>
      <c r="M1011">
        <f t="shared" si="82"/>
        <v>0</v>
      </c>
      <c r="N1011">
        <f t="shared" si="83"/>
        <v>1047617</v>
      </c>
      <c r="O1011">
        <f t="shared" si="84"/>
        <v>1048888</v>
      </c>
      <c r="U1011" s="4">
        <f t="shared" si="80"/>
        <v>424</v>
      </c>
    </row>
    <row r="1012" spans="1:21" ht="15.75">
      <c r="A1012" s="3">
        <v>1049063</v>
      </c>
      <c r="B1012" s="3">
        <v>1049704</v>
      </c>
      <c r="C1012" t="s">
        <v>0</v>
      </c>
      <c r="D1012">
        <v>213</v>
      </c>
      <c r="E1012">
        <v>15676921</v>
      </c>
      <c r="F1012" t="s">
        <v>2200</v>
      </c>
      <c r="G1012" t="s">
        <v>2201</v>
      </c>
      <c r="H1012" t="s">
        <v>0</v>
      </c>
      <c r="I1012" t="s">
        <v>2202</v>
      </c>
      <c r="J1012" t="s">
        <v>5263</v>
      </c>
      <c r="K1012" t="s">
        <v>4742</v>
      </c>
      <c r="L1012">
        <f t="shared" si="81"/>
        <v>0</v>
      </c>
      <c r="M1012">
        <f t="shared" si="82"/>
        <v>0</v>
      </c>
      <c r="N1012">
        <f t="shared" si="83"/>
        <v>1049063</v>
      </c>
      <c r="O1012">
        <f t="shared" si="84"/>
        <v>1049704</v>
      </c>
      <c r="U1012" s="4">
        <f t="shared" si="80"/>
        <v>214</v>
      </c>
    </row>
    <row r="1013" spans="1:21" ht="15.75">
      <c r="A1013" s="3">
        <v>1049766</v>
      </c>
      <c r="B1013" s="3">
        <v>1050020</v>
      </c>
      <c r="C1013" t="s">
        <v>0</v>
      </c>
      <c r="D1013">
        <v>84</v>
      </c>
      <c r="E1013">
        <v>15676922</v>
      </c>
      <c r="F1013" t="s">
        <v>0</v>
      </c>
      <c r="G1013" t="s">
        <v>2203</v>
      </c>
      <c r="H1013" t="s">
        <v>0</v>
      </c>
      <c r="I1013" t="s">
        <v>0</v>
      </c>
      <c r="J1013" t="s">
        <v>5263</v>
      </c>
      <c r="K1013" t="s">
        <v>4179</v>
      </c>
      <c r="L1013">
        <f t="shared" si="81"/>
        <v>0</v>
      </c>
      <c r="M1013">
        <f t="shared" si="82"/>
        <v>0</v>
      </c>
      <c r="N1013">
        <f t="shared" si="83"/>
        <v>1049766</v>
      </c>
      <c r="O1013">
        <f t="shared" si="84"/>
        <v>1050020</v>
      </c>
      <c r="U1013" s="4">
        <f t="shared" si="80"/>
        <v>85</v>
      </c>
    </row>
    <row r="1014" spans="1:21" ht="15.75">
      <c r="A1014" s="3">
        <v>1050117</v>
      </c>
      <c r="B1014" s="3">
        <v>1051526</v>
      </c>
      <c r="C1014" t="s">
        <v>0</v>
      </c>
      <c r="D1014">
        <v>469</v>
      </c>
      <c r="E1014">
        <v>15676923</v>
      </c>
      <c r="F1014" t="s">
        <v>2204</v>
      </c>
      <c r="G1014" t="s">
        <v>2205</v>
      </c>
      <c r="H1014" t="s">
        <v>0</v>
      </c>
      <c r="I1014" t="s">
        <v>2206</v>
      </c>
      <c r="J1014" t="s">
        <v>5263</v>
      </c>
      <c r="K1014" t="s">
        <v>4743</v>
      </c>
      <c r="L1014">
        <f t="shared" si="81"/>
        <v>0</v>
      </c>
      <c r="M1014">
        <f t="shared" si="82"/>
        <v>0</v>
      </c>
      <c r="N1014">
        <f t="shared" si="83"/>
        <v>1050117</v>
      </c>
      <c r="O1014">
        <f t="shared" si="84"/>
        <v>1051526</v>
      </c>
      <c r="U1014" s="4">
        <f t="shared" si="80"/>
        <v>470</v>
      </c>
    </row>
    <row r="1015" spans="1:21" ht="15.75">
      <c r="A1015" s="3">
        <v>1051786</v>
      </c>
      <c r="B1015" s="3">
        <v>1053135</v>
      </c>
      <c r="C1015" t="s">
        <v>11</v>
      </c>
      <c r="D1015">
        <v>449</v>
      </c>
      <c r="E1015">
        <v>15676924</v>
      </c>
      <c r="F1015" t="s">
        <v>2207</v>
      </c>
      <c r="G1015" t="s">
        <v>2208</v>
      </c>
      <c r="H1015" t="s">
        <v>0</v>
      </c>
      <c r="I1015" t="s">
        <v>0</v>
      </c>
      <c r="J1015" t="s">
        <v>5263</v>
      </c>
      <c r="K1015" t="s">
        <v>4744</v>
      </c>
      <c r="L1015">
        <f t="shared" si="81"/>
        <v>1051786</v>
      </c>
      <c r="M1015">
        <f t="shared" si="82"/>
        <v>1053135</v>
      </c>
      <c r="N1015">
        <f t="shared" si="83"/>
        <v>0</v>
      </c>
      <c r="O1015">
        <f t="shared" si="84"/>
        <v>0</v>
      </c>
      <c r="U1015" s="4">
        <f t="shared" si="80"/>
        <v>450</v>
      </c>
    </row>
    <row r="1016" spans="1:21" ht="15.75">
      <c r="A1016" s="3">
        <v>1053258</v>
      </c>
      <c r="B1016" s="3">
        <v>1053935</v>
      </c>
      <c r="C1016" t="s">
        <v>11</v>
      </c>
      <c r="D1016">
        <v>225</v>
      </c>
      <c r="E1016">
        <v>15676925</v>
      </c>
      <c r="F1016" t="s">
        <v>2209</v>
      </c>
      <c r="G1016" t="s">
        <v>2210</v>
      </c>
      <c r="H1016" t="s">
        <v>0</v>
      </c>
      <c r="I1016" t="s">
        <v>2211</v>
      </c>
      <c r="J1016" t="s">
        <v>5263</v>
      </c>
      <c r="K1016" t="s">
        <v>4745</v>
      </c>
      <c r="L1016">
        <f t="shared" si="81"/>
        <v>1053258</v>
      </c>
      <c r="M1016">
        <f t="shared" si="82"/>
        <v>1053935</v>
      </c>
      <c r="N1016">
        <f t="shared" si="83"/>
        <v>0</v>
      </c>
      <c r="O1016">
        <f t="shared" si="84"/>
        <v>0</v>
      </c>
      <c r="U1016" s="4">
        <f t="shared" si="80"/>
        <v>226</v>
      </c>
    </row>
    <row r="1017" spans="1:21" ht="15.75">
      <c r="A1017" s="3">
        <v>1054008</v>
      </c>
      <c r="B1017" s="3">
        <v>1054733</v>
      </c>
      <c r="C1017" t="s">
        <v>11</v>
      </c>
      <c r="D1017">
        <v>241</v>
      </c>
      <c r="E1017">
        <v>15676926</v>
      </c>
      <c r="F1017" t="s">
        <v>0</v>
      </c>
      <c r="G1017" t="s">
        <v>2212</v>
      </c>
      <c r="H1017" t="s">
        <v>0</v>
      </c>
      <c r="I1017" t="s">
        <v>2213</v>
      </c>
      <c r="J1017" t="s">
        <v>5263</v>
      </c>
      <c r="K1017" t="s">
        <v>4179</v>
      </c>
      <c r="L1017">
        <f t="shared" si="81"/>
        <v>1054008</v>
      </c>
      <c r="M1017">
        <f t="shared" si="82"/>
        <v>1054733</v>
      </c>
      <c r="N1017">
        <f t="shared" si="83"/>
        <v>0</v>
      </c>
      <c r="O1017">
        <f t="shared" si="84"/>
        <v>0</v>
      </c>
      <c r="U1017" s="4">
        <f t="shared" si="80"/>
        <v>242</v>
      </c>
    </row>
    <row r="1018" spans="1:21" ht="15.75">
      <c r="A1018" s="3">
        <v>1054886</v>
      </c>
      <c r="B1018" s="3">
        <v>1056166</v>
      </c>
      <c r="C1018" t="s">
        <v>11</v>
      </c>
      <c r="D1018">
        <v>426</v>
      </c>
      <c r="E1018">
        <v>15676927</v>
      </c>
      <c r="F1018" t="s">
        <v>0</v>
      </c>
      <c r="G1018" t="s">
        <v>2214</v>
      </c>
      <c r="H1018" t="s">
        <v>0</v>
      </c>
      <c r="I1018" t="s">
        <v>2215</v>
      </c>
      <c r="J1018" t="s">
        <v>5263</v>
      </c>
      <c r="K1018" t="s">
        <v>4179</v>
      </c>
      <c r="L1018">
        <f t="shared" si="81"/>
        <v>1054886</v>
      </c>
      <c r="M1018">
        <f t="shared" si="82"/>
        <v>1056166</v>
      </c>
      <c r="N1018">
        <f t="shared" si="83"/>
        <v>0</v>
      </c>
      <c r="O1018">
        <f t="shared" si="84"/>
        <v>0</v>
      </c>
      <c r="U1018" s="4">
        <f t="shared" si="80"/>
        <v>427</v>
      </c>
    </row>
    <row r="1019" spans="1:21" ht="15.75">
      <c r="A1019" s="3">
        <v>1056171</v>
      </c>
      <c r="B1019" s="3">
        <v>1057349</v>
      </c>
      <c r="C1019" t="s">
        <v>11</v>
      </c>
      <c r="D1019">
        <v>392</v>
      </c>
      <c r="E1019">
        <v>15678003</v>
      </c>
      <c r="F1019" t="s">
        <v>0</v>
      </c>
      <c r="G1019" t="s">
        <v>2216</v>
      </c>
      <c r="H1019" t="s">
        <v>0</v>
      </c>
      <c r="I1019" t="s">
        <v>2217</v>
      </c>
      <c r="J1019" t="s">
        <v>5263</v>
      </c>
      <c r="K1019" t="s">
        <v>4746</v>
      </c>
      <c r="L1019">
        <f t="shared" si="81"/>
        <v>1056171</v>
      </c>
      <c r="M1019">
        <f t="shared" si="82"/>
        <v>1057349</v>
      </c>
      <c r="N1019">
        <f t="shared" si="83"/>
        <v>0</v>
      </c>
      <c r="O1019">
        <f t="shared" si="84"/>
        <v>0</v>
      </c>
      <c r="U1019" s="4">
        <f t="shared" si="80"/>
        <v>393</v>
      </c>
    </row>
    <row r="1020" spans="1:21" ht="15.75">
      <c r="A1020" s="3">
        <v>1057346</v>
      </c>
      <c r="B1020" s="3">
        <v>1059817</v>
      </c>
      <c r="C1020" t="s">
        <v>11</v>
      </c>
      <c r="D1020">
        <v>823</v>
      </c>
      <c r="E1020">
        <v>15676928</v>
      </c>
      <c r="F1020" t="s">
        <v>0</v>
      </c>
      <c r="G1020" t="s">
        <v>2218</v>
      </c>
      <c r="H1020" t="s">
        <v>0</v>
      </c>
      <c r="I1020" t="s">
        <v>2219</v>
      </c>
      <c r="J1020" t="s">
        <v>5263</v>
      </c>
      <c r="K1020" t="s">
        <v>4747</v>
      </c>
      <c r="L1020">
        <f t="shared" si="81"/>
        <v>1057346</v>
      </c>
      <c r="M1020">
        <f t="shared" si="82"/>
        <v>1059817</v>
      </c>
      <c r="N1020">
        <f t="shared" si="83"/>
        <v>0</v>
      </c>
      <c r="O1020">
        <f t="shared" si="84"/>
        <v>0</v>
      </c>
      <c r="U1020" s="4">
        <f t="shared" si="80"/>
        <v>824</v>
      </c>
    </row>
    <row r="1021" spans="1:21" ht="15.75">
      <c r="A1021" s="3">
        <v>1060578</v>
      </c>
      <c r="B1021" s="3">
        <v>1061354</v>
      </c>
      <c r="C1021" t="s">
        <v>0</v>
      </c>
      <c r="D1021">
        <v>258</v>
      </c>
      <c r="E1021">
        <v>15676930</v>
      </c>
      <c r="F1021" t="s">
        <v>2220</v>
      </c>
      <c r="G1021" t="s">
        <v>2221</v>
      </c>
      <c r="H1021" t="s">
        <v>0</v>
      </c>
      <c r="I1021" t="s">
        <v>2222</v>
      </c>
      <c r="J1021" t="s">
        <v>5263</v>
      </c>
      <c r="K1021" t="s">
        <v>4748</v>
      </c>
      <c r="L1021">
        <f t="shared" si="81"/>
        <v>0</v>
      </c>
      <c r="M1021">
        <f t="shared" si="82"/>
        <v>0</v>
      </c>
      <c r="N1021">
        <f t="shared" si="83"/>
        <v>1060578</v>
      </c>
      <c r="O1021">
        <f t="shared" si="84"/>
        <v>1061354</v>
      </c>
      <c r="U1021" s="4">
        <f t="shared" si="80"/>
        <v>259</v>
      </c>
    </row>
    <row r="1022" spans="1:21" ht="15.75">
      <c r="A1022" s="3">
        <v>1061542</v>
      </c>
      <c r="B1022" s="3">
        <v>1062336</v>
      </c>
      <c r="C1022" t="s">
        <v>0</v>
      </c>
      <c r="D1022">
        <v>264</v>
      </c>
      <c r="E1022">
        <v>15676931</v>
      </c>
      <c r="F1022" t="s">
        <v>0</v>
      </c>
      <c r="G1022" t="s">
        <v>2223</v>
      </c>
      <c r="H1022" t="s">
        <v>0</v>
      </c>
      <c r="I1022" t="s">
        <v>0</v>
      </c>
      <c r="J1022" t="s">
        <v>5263</v>
      </c>
      <c r="K1022" t="s">
        <v>4179</v>
      </c>
      <c r="L1022">
        <f t="shared" si="81"/>
        <v>0</v>
      </c>
      <c r="M1022">
        <f t="shared" si="82"/>
        <v>0</v>
      </c>
      <c r="N1022">
        <f t="shared" si="83"/>
        <v>1061542</v>
      </c>
      <c r="O1022">
        <f t="shared" si="84"/>
        <v>1062336</v>
      </c>
      <c r="U1022" s="4">
        <f t="shared" si="80"/>
        <v>265</v>
      </c>
    </row>
    <row r="1023" spans="1:21" ht="15.75">
      <c r="A1023" s="3">
        <v>1062382</v>
      </c>
      <c r="B1023" s="3">
        <v>1063791</v>
      </c>
      <c r="C1023" t="s">
        <v>0</v>
      </c>
      <c r="D1023">
        <v>469</v>
      </c>
      <c r="E1023">
        <v>15676932</v>
      </c>
      <c r="F1023" t="s">
        <v>2224</v>
      </c>
      <c r="G1023" t="s">
        <v>2225</v>
      </c>
      <c r="H1023" t="s">
        <v>0</v>
      </c>
      <c r="I1023" t="s">
        <v>2226</v>
      </c>
      <c r="J1023" t="s">
        <v>5263</v>
      </c>
      <c r="K1023" t="s">
        <v>4749</v>
      </c>
      <c r="L1023">
        <f t="shared" si="81"/>
        <v>0</v>
      </c>
      <c r="M1023">
        <f t="shared" si="82"/>
        <v>0</v>
      </c>
      <c r="N1023">
        <f t="shared" si="83"/>
        <v>1062382</v>
      </c>
      <c r="O1023">
        <f t="shared" si="84"/>
        <v>1063791</v>
      </c>
      <c r="U1023" s="4">
        <f t="shared" si="80"/>
        <v>470</v>
      </c>
    </row>
    <row r="1024" spans="1:21" ht="15.75">
      <c r="A1024" s="3">
        <v>1063864</v>
      </c>
      <c r="B1024" s="3">
        <v>1064235</v>
      </c>
      <c r="C1024" t="s">
        <v>0</v>
      </c>
      <c r="D1024">
        <v>123</v>
      </c>
      <c r="E1024">
        <v>15676933</v>
      </c>
      <c r="F1024" t="s">
        <v>0</v>
      </c>
      <c r="G1024" t="s">
        <v>2227</v>
      </c>
      <c r="H1024" t="s">
        <v>0</v>
      </c>
      <c r="I1024" t="s">
        <v>0</v>
      </c>
      <c r="J1024" t="s">
        <v>5263</v>
      </c>
      <c r="K1024" t="s">
        <v>4179</v>
      </c>
      <c r="L1024">
        <f t="shared" si="81"/>
        <v>0</v>
      </c>
      <c r="M1024">
        <f t="shared" si="82"/>
        <v>0</v>
      </c>
      <c r="N1024">
        <f t="shared" si="83"/>
        <v>1063864</v>
      </c>
      <c r="O1024">
        <f t="shared" si="84"/>
        <v>1064235</v>
      </c>
      <c r="U1024" s="4">
        <f t="shared" si="80"/>
        <v>124</v>
      </c>
    </row>
    <row r="1025" spans="1:21" ht="15.75">
      <c r="A1025" s="3">
        <v>1064487</v>
      </c>
      <c r="B1025" s="3">
        <v>1065956</v>
      </c>
      <c r="C1025" t="s">
        <v>0</v>
      </c>
      <c r="D1025">
        <v>489</v>
      </c>
      <c r="E1025">
        <v>15676934</v>
      </c>
      <c r="F1025" t="s">
        <v>0</v>
      </c>
      <c r="G1025" t="s">
        <v>2228</v>
      </c>
      <c r="H1025" t="s">
        <v>0</v>
      </c>
      <c r="I1025" t="s">
        <v>0</v>
      </c>
      <c r="J1025" t="s">
        <v>5263</v>
      </c>
      <c r="K1025" t="s">
        <v>4179</v>
      </c>
      <c r="L1025">
        <f t="shared" si="81"/>
        <v>0</v>
      </c>
      <c r="M1025">
        <f t="shared" si="82"/>
        <v>0</v>
      </c>
      <c r="N1025">
        <f t="shared" si="83"/>
        <v>1064487</v>
      </c>
      <c r="O1025">
        <f t="shared" si="84"/>
        <v>1065956</v>
      </c>
      <c r="U1025" s="4">
        <f t="shared" si="80"/>
        <v>490</v>
      </c>
    </row>
    <row r="1026" spans="1:21" ht="15.75">
      <c r="A1026" s="3">
        <v>1066212</v>
      </c>
      <c r="B1026" s="3">
        <v>1067126</v>
      </c>
      <c r="C1026" t="s">
        <v>11</v>
      </c>
      <c r="D1026">
        <v>304</v>
      </c>
      <c r="E1026">
        <v>15676935</v>
      </c>
      <c r="F1026" t="s">
        <v>0</v>
      </c>
      <c r="G1026" t="s">
        <v>2229</v>
      </c>
      <c r="H1026" t="s">
        <v>0</v>
      </c>
      <c r="I1026" t="s">
        <v>542</v>
      </c>
      <c r="J1026" t="s">
        <v>5263</v>
      </c>
      <c r="K1026" t="s">
        <v>4359</v>
      </c>
      <c r="L1026">
        <f t="shared" si="81"/>
        <v>1066212</v>
      </c>
      <c r="M1026">
        <f t="shared" si="82"/>
        <v>1067126</v>
      </c>
      <c r="N1026">
        <f t="shared" si="83"/>
        <v>0</v>
      </c>
      <c r="O1026">
        <f t="shared" si="84"/>
        <v>0</v>
      </c>
      <c r="U1026" s="4">
        <f t="shared" si="80"/>
        <v>305</v>
      </c>
    </row>
    <row r="1027" spans="1:21" ht="15.75">
      <c r="A1027" s="3">
        <v>1067585</v>
      </c>
      <c r="B1027" s="3">
        <v>1068550</v>
      </c>
      <c r="C1027" t="s">
        <v>0</v>
      </c>
      <c r="D1027">
        <v>321</v>
      </c>
      <c r="E1027">
        <v>15676936</v>
      </c>
      <c r="F1027" t="s">
        <v>0</v>
      </c>
      <c r="G1027" t="s">
        <v>2230</v>
      </c>
      <c r="H1027" t="s">
        <v>0</v>
      </c>
      <c r="I1027" t="s">
        <v>664</v>
      </c>
      <c r="J1027" t="s">
        <v>5263</v>
      </c>
      <c r="K1027" t="s">
        <v>4326</v>
      </c>
      <c r="L1027">
        <f t="shared" si="81"/>
        <v>0</v>
      </c>
      <c r="M1027">
        <f t="shared" si="82"/>
        <v>0</v>
      </c>
      <c r="N1027">
        <f t="shared" si="83"/>
        <v>1067585</v>
      </c>
      <c r="O1027">
        <f t="shared" si="84"/>
        <v>1068550</v>
      </c>
      <c r="U1027" s="4">
        <f t="shared" ref="U1027:U1090" si="85">(B1027-A1027+1)/3</f>
        <v>322</v>
      </c>
    </row>
    <row r="1028" spans="1:21" ht="15.75">
      <c r="A1028" s="3">
        <v>1068672</v>
      </c>
      <c r="B1028" s="3">
        <v>1070582</v>
      </c>
      <c r="C1028" t="s">
        <v>0</v>
      </c>
      <c r="D1028">
        <v>636</v>
      </c>
      <c r="E1028">
        <v>15676937</v>
      </c>
      <c r="F1028" t="s">
        <v>0</v>
      </c>
      <c r="G1028" t="s">
        <v>2231</v>
      </c>
      <c r="H1028" t="s">
        <v>0</v>
      </c>
      <c r="I1028" t="s">
        <v>961</v>
      </c>
      <c r="J1028" t="s">
        <v>5263</v>
      </c>
      <c r="K1028" t="s">
        <v>4184</v>
      </c>
      <c r="L1028">
        <f t="shared" si="81"/>
        <v>0</v>
      </c>
      <c r="M1028">
        <f t="shared" si="82"/>
        <v>0</v>
      </c>
      <c r="N1028">
        <f t="shared" si="83"/>
        <v>1068672</v>
      </c>
      <c r="O1028">
        <f t="shared" si="84"/>
        <v>1070582</v>
      </c>
      <c r="U1028" s="4">
        <f t="shared" si="85"/>
        <v>637</v>
      </c>
    </row>
    <row r="1029" spans="1:21" ht="15.75">
      <c r="A1029" s="3">
        <v>1070601</v>
      </c>
      <c r="B1029" s="3">
        <v>1071245</v>
      </c>
      <c r="C1029" t="s">
        <v>0</v>
      </c>
      <c r="D1029">
        <v>214</v>
      </c>
      <c r="E1029">
        <v>15676938</v>
      </c>
      <c r="F1029" t="s">
        <v>2232</v>
      </c>
      <c r="G1029" t="s">
        <v>2233</v>
      </c>
      <c r="H1029" t="s">
        <v>0</v>
      </c>
      <c r="I1029" t="s">
        <v>2234</v>
      </c>
      <c r="J1029" t="s">
        <v>5263</v>
      </c>
      <c r="K1029" t="s">
        <v>4750</v>
      </c>
      <c r="L1029">
        <f t="shared" si="81"/>
        <v>0</v>
      </c>
      <c r="M1029">
        <f t="shared" si="82"/>
        <v>0</v>
      </c>
      <c r="N1029">
        <f t="shared" si="83"/>
        <v>1070601</v>
      </c>
      <c r="O1029">
        <f t="shared" si="84"/>
        <v>1071245</v>
      </c>
      <c r="U1029" s="4">
        <f t="shared" si="85"/>
        <v>215</v>
      </c>
    </row>
    <row r="1030" spans="1:21" ht="15.75">
      <c r="A1030" s="3">
        <v>1071409</v>
      </c>
      <c r="B1030" s="3">
        <v>1072227</v>
      </c>
      <c r="C1030" t="s">
        <v>0</v>
      </c>
      <c r="D1030">
        <v>272</v>
      </c>
      <c r="E1030">
        <v>15676939</v>
      </c>
      <c r="F1030" t="s">
        <v>2235</v>
      </c>
      <c r="G1030" t="s">
        <v>2236</v>
      </c>
      <c r="H1030" t="s">
        <v>0</v>
      </c>
      <c r="I1030" t="s">
        <v>0</v>
      </c>
      <c r="J1030" t="s">
        <v>5263</v>
      </c>
      <c r="K1030" t="s">
        <v>4751</v>
      </c>
      <c r="L1030">
        <f t="shared" si="81"/>
        <v>0</v>
      </c>
      <c r="M1030">
        <f t="shared" si="82"/>
        <v>0</v>
      </c>
      <c r="N1030">
        <f t="shared" si="83"/>
        <v>1071409</v>
      </c>
      <c r="O1030">
        <f t="shared" si="84"/>
        <v>1072227</v>
      </c>
      <c r="U1030" s="4">
        <f t="shared" si="85"/>
        <v>273</v>
      </c>
    </row>
    <row r="1031" spans="1:21" ht="15.75">
      <c r="A1031" s="3">
        <v>1073023</v>
      </c>
      <c r="B1031" s="3">
        <v>1074045</v>
      </c>
      <c r="C1031" t="s">
        <v>0</v>
      </c>
      <c r="D1031">
        <v>340</v>
      </c>
      <c r="E1031">
        <v>566328924</v>
      </c>
      <c r="F1031" t="s">
        <v>0</v>
      </c>
      <c r="G1031" t="s">
        <v>2237</v>
      </c>
      <c r="H1031" t="s">
        <v>0</v>
      </c>
      <c r="I1031" t="s">
        <v>0</v>
      </c>
      <c r="J1031" t="s">
        <v>5263</v>
      </c>
      <c r="K1031" t="s">
        <v>4363</v>
      </c>
      <c r="L1031">
        <f t="shared" si="81"/>
        <v>0</v>
      </c>
      <c r="M1031">
        <f t="shared" si="82"/>
        <v>0</v>
      </c>
      <c r="N1031">
        <f t="shared" si="83"/>
        <v>1073023</v>
      </c>
      <c r="O1031">
        <f t="shared" si="84"/>
        <v>1074045</v>
      </c>
      <c r="U1031" s="4">
        <f t="shared" si="85"/>
        <v>341</v>
      </c>
    </row>
    <row r="1032" spans="1:21" ht="15.75">
      <c r="A1032" s="3">
        <v>1074262</v>
      </c>
      <c r="B1032" s="3">
        <v>1075512</v>
      </c>
      <c r="C1032" t="s">
        <v>0</v>
      </c>
      <c r="D1032">
        <v>416</v>
      </c>
      <c r="E1032">
        <v>15676940</v>
      </c>
      <c r="F1032" t="s">
        <v>2238</v>
      </c>
      <c r="G1032" t="s">
        <v>2239</v>
      </c>
      <c r="H1032" t="s">
        <v>0</v>
      </c>
      <c r="I1032" t="s">
        <v>2240</v>
      </c>
      <c r="J1032" t="s">
        <v>5263</v>
      </c>
      <c r="K1032" t="s">
        <v>4752</v>
      </c>
      <c r="L1032">
        <f t="shared" si="81"/>
        <v>0</v>
      </c>
      <c r="M1032">
        <f t="shared" si="82"/>
        <v>0</v>
      </c>
      <c r="N1032">
        <f t="shared" si="83"/>
        <v>1074262</v>
      </c>
      <c r="O1032">
        <f t="shared" si="84"/>
        <v>1075512</v>
      </c>
      <c r="U1032" s="4">
        <f t="shared" si="85"/>
        <v>417</v>
      </c>
    </row>
    <row r="1033" spans="1:21" ht="15.75">
      <c r="A1033" s="3">
        <v>1075994</v>
      </c>
      <c r="B1033" s="3">
        <v>1077814</v>
      </c>
      <c r="C1033" t="s">
        <v>0</v>
      </c>
      <c r="D1033">
        <v>606</v>
      </c>
      <c r="E1033">
        <v>15676942</v>
      </c>
      <c r="F1033" t="s">
        <v>2241</v>
      </c>
      <c r="G1033" t="s">
        <v>2242</v>
      </c>
      <c r="H1033" t="s">
        <v>0</v>
      </c>
      <c r="I1033" t="s">
        <v>2243</v>
      </c>
      <c r="J1033" t="s">
        <v>5263</v>
      </c>
      <c r="K1033" t="s">
        <v>4753</v>
      </c>
      <c r="L1033">
        <f t="shared" ref="L1033:L1096" si="86">IF(C1033="+",A1033,0)</f>
        <v>0</v>
      </c>
      <c r="M1033">
        <f t="shared" ref="M1033:M1096" si="87">IF(C1033="+",B1033,0)</f>
        <v>0</v>
      </c>
      <c r="N1033">
        <f t="shared" ref="N1033:N1096" si="88">IF(C1033="-",A1033,0)</f>
        <v>1075994</v>
      </c>
      <c r="O1033">
        <f t="shared" ref="O1033:O1096" si="89">IF(C1033="-",B1033,0)</f>
        <v>1077814</v>
      </c>
      <c r="U1033" s="4">
        <f t="shared" si="85"/>
        <v>607</v>
      </c>
    </row>
    <row r="1034" spans="1:21" ht="15.75">
      <c r="A1034" s="3">
        <v>1078543</v>
      </c>
      <c r="B1034" s="3">
        <v>1078761</v>
      </c>
      <c r="C1034" t="s">
        <v>11</v>
      </c>
      <c r="D1034">
        <v>72</v>
      </c>
      <c r="E1034">
        <v>15676943</v>
      </c>
      <c r="F1034" t="s">
        <v>0</v>
      </c>
      <c r="G1034" t="s">
        <v>2244</v>
      </c>
      <c r="H1034" t="s">
        <v>0</v>
      </c>
      <c r="I1034" t="s">
        <v>2245</v>
      </c>
      <c r="J1034" t="s">
        <v>5263</v>
      </c>
      <c r="K1034" t="s">
        <v>4179</v>
      </c>
      <c r="L1034">
        <f t="shared" si="86"/>
        <v>1078543</v>
      </c>
      <c r="M1034">
        <f t="shared" si="87"/>
        <v>1078761</v>
      </c>
      <c r="N1034">
        <f t="shared" si="88"/>
        <v>0</v>
      </c>
      <c r="O1034">
        <f t="shared" si="89"/>
        <v>0</v>
      </c>
      <c r="U1034" s="4">
        <f t="shared" si="85"/>
        <v>73</v>
      </c>
    </row>
    <row r="1035" spans="1:21" ht="15.75">
      <c r="A1035" s="3">
        <v>1078904</v>
      </c>
      <c r="B1035" s="3">
        <v>1079878</v>
      </c>
      <c r="C1035" t="s">
        <v>0</v>
      </c>
      <c r="D1035">
        <v>324</v>
      </c>
      <c r="E1035">
        <v>15676944</v>
      </c>
      <c r="F1035" t="s">
        <v>2246</v>
      </c>
      <c r="G1035" t="s">
        <v>2247</v>
      </c>
      <c r="H1035" t="s">
        <v>0</v>
      </c>
      <c r="I1035" t="s">
        <v>2248</v>
      </c>
      <c r="J1035" t="s">
        <v>5263</v>
      </c>
      <c r="K1035" t="s">
        <v>4754</v>
      </c>
      <c r="L1035">
        <f t="shared" si="86"/>
        <v>0</v>
      </c>
      <c r="M1035">
        <f t="shared" si="87"/>
        <v>0</v>
      </c>
      <c r="N1035">
        <f t="shared" si="88"/>
        <v>1078904</v>
      </c>
      <c r="O1035">
        <f t="shared" si="89"/>
        <v>1079878</v>
      </c>
      <c r="U1035" s="4">
        <f t="shared" si="85"/>
        <v>325</v>
      </c>
    </row>
    <row r="1036" spans="1:21" ht="15.75">
      <c r="A1036" s="3">
        <v>1080124</v>
      </c>
      <c r="B1036" s="3">
        <v>1080969</v>
      </c>
      <c r="C1036" t="s">
        <v>0</v>
      </c>
      <c r="D1036">
        <v>281</v>
      </c>
      <c r="E1036">
        <v>15676945</v>
      </c>
      <c r="F1036" t="s">
        <v>0</v>
      </c>
      <c r="G1036" t="s">
        <v>2249</v>
      </c>
      <c r="H1036" t="s">
        <v>0</v>
      </c>
      <c r="I1036" t="s">
        <v>2250</v>
      </c>
      <c r="J1036" t="s">
        <v>5263</v>
      </c>
      <c r="K1036" t="s">
        <v>4179</v>
      </c>
      <c r="L1036">
        <f t="shared" si="86"/>
        <v>0</v>
      </c>
      <c r="M1036">
        <f t="shared" si="87"/>
        <v>0</v>
      </c>
      <c r="N1036">
        <f t="shared" si="88"/>
        <v>1080124</v>
      </c>
      <c r="O1036">
        <f t="shared" si="89"/>
        <v>1080969</v>
      </c>
      <c r="U1036" s="4">
        <f t="shared" si="85"/>
        <v>282</v>
      </c>
    </row>
    <row r="1037" spans="1:21" ht="15.75">
      <c r="A1037" s="3">
        <v>1081046</v>
      </c>
      <c r="B1037" s="3">
        <v>1081648</v>
      </c>
      <c r="C1037" t="s">
        <v>0</v>
      </c>
      <c r="D1037">
        <v>200</v>
      </c>
      <c r="E1037">
        <v>15676946</v>
      </c>
      <c r="F1037" t="s">
        <v>0</v>
      </c>
      <c r="G1037" t="s">
        <v>2251</v>
      </c>
      <c r="H1037" t="s">
        <v>0</v>
      </c>
      <c r="I1037" t="s">
        <v>2252</v>
      </c>
      <c r="J1037" t="s">
        <v>5263</v>
      </c>
      <c r="K1037" t="s">
        <v>4179</v>
      </c>
      <c r="L1037">
        <f t="shared" si="86"/>
        <v>0</v>
      </c>
      <c r="M1037">
        <f t="shared" si="87"/>
        <v>0</v>
      </c>
      <c r="N1037">
        <f t="shared" si="88"/>
        <v>1081046</v>
      </c>
      <c r="O1037">
        <f t="shared" si="89"/>
        <v>1081648</v>
      </c>
      <c r="U1037" s="4">
        <f t="shared" si="85"/>
        <v>201</v>
      </c>
    </row>
    <row r="1038" spans="1:21" ht="15.75">
      <c r="A1038" s="3">
        <v>1081704</v>
      </c>
      <c r="B1038" s="3">
        <v>1082060</v>
      </c>
      <c r="C1038" t="s">
        <v>11</v>
      </c>
      <c r="D1038">
        <v>118</v>
      </c>
      <c r="E1038">
        <v>15676947</v>
      </c>
      <c r="F1038" t="s">
        <v>2253</v>
      </c>
      <c r="G1038" t="s">
        <v>2254</v>
      </c>
      <c r="H1038" t="s">
        <v>0</v>
      </c>
      <c r="I1038" t="s">
        <v>2255</v>
      </c>
      <c r="J1038" t="s">
        <v>5263</v>
      </c>
      <c r="K1038" t="s">
        <v>4755</v>
      </c>
      <c r="L1038">
        <f t="shared" si="86"/>
        <v>1081704</v>
      </c>
      <c r="M1038">
        <f t="shared" si="87"/>
        <v>1082060</v>
      </c>
      <c r="N1038">
        <f t="shared" si="88"/>
        <v>0</v>
      </c>
      <c r="O1038">
        <f t="shared" si="89"/>
        <v>0</v>
      </c>
      <c r="U1038" s="4">
        <f t="shared" si="85"/>
        <v>119</v>
      </c>
    </row>
    <row r="1039" spans="1:21" ht="15.75">
      <c r="A1039" s="3">
        <v>1082094</v>
      </c>
      <c r="B1039" s="3">
        <v>1082630</v>
      </c>
      <c r="C1039" t="s">
        <v>11</v>
      </c>
      <c r="D1039">
        <v>178</v>
      </c>
      <c r="E1039">
        <v>15676948</v>
      </c>
      <c r="F1039" t="s">
        <v>0</v>
      </c>
      <c r="G1039" t="s">
        <v>2256</v>
      </c>
      <c r="H1039" t="s">
        <v>0</v>
      </c>
      <c r="I1039" t="s">
        <v>1473</v>
      </c>
      <c r="J1039" t="s">
        <v>5263</v>
      </c>
      <c r="K1039" t="s">
        <v>4179</v>
      </c>
      <c r="L1039">
        <f t="shared" si="86"/>
        <v>1082094</v>
      </c>
      <c r="M1039">
        <f t="shared" si="87"/>
        <v>1082630</v>
      </c>
      <c r="N1039">
        <f t="shared" si="88"/>
        <v>0</v>
      </c>
      <c r="O1039">
        <f t="shared" si="89"/>
        <v>0</v>
      </c>
      <c r="U1039" s="4">
        <f t="shared" si="85"/>
        <v>179</v>
      </c>
    </row>
    <row r="1040" spans="1:21" ht="15.75">
      <c r="A1040" s="3">
        <v>1083144</v>
      </c>
      <c r="B1040" s="3">
        <v>1083503</v>
      </c>
      <c r="C1040" t="s">
        <v>0</v>
      </c>
      <c r="D1040">
        <v>119</v>
      </c>
      <c r="E1040">
        <v>15676949</v>
      </c>
      <c r="F1040" t="s">
        <v>2257</v>
      </c>
      <c r="G1040" t="s">
        <v>2258</v>
      </c>
      <c r="H1040" t="s">
        <v>0</v>
      </c>
      <c r="I1040" t="s">
        <v>2259</v>
      </c>
      <c r="J1040" t="s">
        <v>5263</v>
      </c>
      <c r="K1040" t="s">
        <v>4756</v>
      </c>
      <c r="L1040">
        <f t="shared" si="86"/>
        <v>0</v>
      </c>
      <c r="M1040">
        <f t="shared" si="87"/>
        <v>0</v>
      </c>
      <c r="N1040">
        <f t="shared" si="88"/>
        <v>1083144</v>
      </c>
      <c r="O1040">
        <f t="shared" si="89"/>
        <v>1083503</v>
      </c>
      <c r="U1040" s="4">
        <f t="shared" si="85"/>
        <v>120</v>
      </c>
    </row>
    <row r="1041" spans="1:21" ht="15.75">
      <c r="A1041" s="3">
        <v>1083532</v>
      </c>
      <c r="B1041" s="3">
        <v>1084212</v>
      </c>
      <c r="C1041" t="s">
        <v>0</v>
      </c>
      <c r="D1041">
        <v>226</v>
      </c>
      <c r="E1041">
        <v>15676950</v>
      </c>
      <c r="F1041" t="s">
        <v>0</v>
      </c>
      <c r="G1041" t="s">
        <v>2260</v>
      </c>
      <c r="H1041" t="s">
        <v>0</v>
      </c>
      <c r="I1041" t="s">
        <v>2261</v>
      </c>
      <c r="J1041" t="s">
        <v>5263</v>
      </c>
      <c r="K1041" t="s">
        <v>4179</v>
      </c>
      <c r="L1041">
        <f t="shared" si="86"/>
        <v>0</v>
      </c>
      <c r="M1041">
        <f t="shared" si="87"/>
        <v>0</v>
      </c>
      <c r="N1041">
        <f t="shared" si="88"/>
        <v>1083532</v>
      </c>
      <c r="O1041">
        <f t="shared" si="89"/>
        <v>1084212</v>
      </c>
      <c r="U1041" s="4">
        <f t="shared" si="85"/>
        <v>227</v>
      </c>
    </row>
    <row r="1042" spans="1:21" ht="15.75">
      <c r="A1042" s="3">
        <v>1084377</v>
      </c>
      <c r="B1042" s="3">
        <v>1087421</v>
      </c>
      <c r="C1042" t="s">
        <v>11</v>
      </c>
      <c r="D1042">
        <v>1014</v>
      </c>
      <c r="E1042">
        <v>15676951</v>
      </c>
      <c r="F1042" t="s">
        <v>2262</v>
      </c>
      <c r="G1042" t="s">
        <v>2263</v>
      </c>
      <c r="H1042" t="s">
        <v>0</v>
      </c>
      <c r="I1042" t="s">
        <v>2264</v>
      </c>
      <c r="J1042" t="s">
        <v>5263</v>
      </c>
      <c r="K1042" t="s">
        <v>4757</v>
      </c>
      <c r="L1042">
        <f t="shared" si="86"/>
        <v>1084377</v>
      </c>
      <c r="M1042">
        <f t="shared" si="87"/>
        <v>1087421</v>
      </c>
      <c r="N1042">
        <f t="shared" si="88"/>
        <v>0</v>
      </c>
      <c r="O1042">
        <f t="shared" si="89"/>
        <v>0</v>
      </c>
      <c r="U1042" s="4">
        <f t="shared" si="85"/>
        <v>1015</v>
      </c>
    </row>
    <row r="1043" spans="1:21" ht="15.75">
      <c r="A1043" s="3">
        <v>1087646</v>
      </c>
      <c r="B1043" s="3">
        <v>1088908</v>
      </c>
      <c r="C1043" t="s">
        <v>0</v>
      </c>
      <c r="D1043">
        <v>420</v>
      </c>
      <c r="E1043">
        <v>15676952</v>
      </c>
      <c r="F1043" t="s">
        <v>2265</v>
      </c>
      <c r="G1043" t="s">
        <v>2266</v>
      </c>
      <c r="H1043" t="s">
        <v>0</v>
      </c>
      <c r="I1043" t="s">
        <v>2267</v>
      </c>
      <c r="J1043" t="s">
        <v>5263</v>
      </c>
      <c r="K1043" t="s">
        <v>4758</v>
      </c>
      <c r="L1043">
        <f t="shared" si="86"/>
        <v>0</v>
      </c>
      <c r="M1043">
        <f t="shared" si="87"/>
        <v>0</v>
      </c>
      <c r="N1043">
        <f t="shared" si="88"/>
        <v>1087646</v>
      </c>
      <c r="O1043">
        <f t="shared" si="89"/>
        <v>1088908</v>
      </c>
      <c r="U1043" s="4">
        <f t="shared" si="85"/>
        <v>421</v>
      </c>
    </row>
    <row r="1044" spans="1:21" ht="15.75">
      <c r="A1044" s="3">
        <v>1088921</v>
      </c>
      <c r="B1044" s="3">
        <v>1090030</v>
      </c>
      <c r="C1044" t="s">
        <v>0</v>
      </c>
      <c r="D1044">
        <v>369</v>
      </c>
      <c r="E1044">
        <v>15676953</v>
      </c>
      <c r="F1044" t="s">
        <v>2268</v>
      </c>
      <c r="G1044" t="s">
        <v>2269</v>
      </c>
      <c r="H1044" t="s">
        <v>0</v>
      </c>
      <c r="I1044" t="s">
        <v>2270</v>
      </c>
      <c r="J1044" t="s">
        <v>5263</v>
      </c>
      <c r="K1044" t="s">
        <v>4759</v>
      </c>
      <c r="L1044">
        <f t="shared" si="86"/>
        <v>0</v>
      </c>
      <c r="M1044">
        <f t="shared" si="87"/>
        <v>0</v>
      </c>
      <c r="N1044">
        <f t="shared" si="88"/>
        <v>1088921</v>
      </c>
      <c r="O1044">
        <f t="shared" si="89"/>
        <v>1090030</v>
      </c>
      <c r="U1044" s="4">
        <f t="shared" si="85"/>
        <v>370</v>
      </c>
    </row>
    <row r="1045" spans="1:21" ht="15.75">
      <c r="A1045" s="3">
        <v>1090515</v>
      </c>
      <c r="B1045" s="3">
        <v>1092068</v>
      </c>
      <c r="C1045" t="s">
        <v>11</v>
      </c>
      <c r="D1045">
        <v>517</v>
      </c>
      <c r="E1045">
        <v>15676954</v>
      </c>
      <c r="F1045" t="s">
        <v>2271</v>
      </c>
      <c r="G1045" t="s">
        <v>2272</v>
      </c>
      <c r="H1045" t="s">
        <v>0</v>
      </c>
      <c r="I1045" t="s">
        <v>2273</v>
      </c>
      <c r="J1045" t="s">
        <v>5263</v>
      </c>
      <c r="K1045" t="s">
        <v>4760</v>
      </c>
      <c r="L1045">
        <f t="shared" si="86"/>
        <v>1090515</v>
      </c>
      <c r="M1045">
        <f t="shared" si="87"/>
        <v>1092068</v>
      </c>
      <c r="N1045">
        <f t="shared" si="88"/>
        <v>0</v>
      </c>
      <c r="O1045">
        <f t="shared" si="89"/>
        <v>0</v>
      </c>
      <c r="U1045" s="4">
        <f t="shared" si="85"/>
        <v>518</v>
      </c>
    </row>
    <row r="1046" spans="1:21" ht="15.75">
      <c r="A1046" s="3">
        <v>1092163</v>
      </c>
      <c r="B1046" s="3">
        <v>1092825</v>
      </c>
      <c r="C1046" t="s">
        <v>11</v>
      </c>
      <c r="D1046">
        <v>220</v>
      </c>
      <c r="E1046">
        <v>15676955</v>
      </c>
      <c r="F1046" t="s">
        <v>0</v>
      </c>
      <c r="G1046" t="s">
        <v>2274</v>
      </c>
      <c r="H1046" t="s">
        <v>0</v>
      </c>
      <c r="I1046" t="s">
        <v>2275</v>
      </c>
      <c r="J1046" t="s">
        <v>5263</v>
      </c>
      <c r="K1046" t="s">
        <v>4179</v>
      </c>
      <c r="L1046">
        <f t="shared" si="86"/>
        <v>1092163</v>
      </c>
      <c r="M1046">
        <f t="shared" si="87"/>
        <v>1092825</v>
      </c>
      <c r="N1046">
        <f t="shared" si="88"/>
        <v>0</v>
      </c>
      <c r="O1046">
        <f t="shared" si="89"/>
        <v>0</v>
      </c>
      <c r="U1046" s="4">
        <f t="shared" si="85"/>
        <v>221</v>
      </c>
    </row>
    <row r="1047" spans="1:21" ht="15.75">
      <c r="A1047" s="3">
        <v>1092908</v>
      </c>
      <c r="B1047" s="3">
        <v>1093759</v>
      </c>
      <c r="C1047" t="s">
        <v>0</v>
      </c>
      <c r="D1047">
        <v>283</v>
      </c>
      <c r="E1047">
        <v>15676956</v>
      </c>
      <c r="F1047" t="s">
        <v>2276</v>
      </c>
      <c r="G1047" t="s">
        <v>2277</v>
      </c>
      <c r="H1047" t="s">
        <v>0</v>
      </c>
      <c r="I1047" t="s">
        <v>2278</v>
      </c>
      <c r="J1047" t="s">
        <v>5263</v>
      </c>
      <c r="K1047" t="s">
        <v>4761</v>
      </c>
      <c r="L1047">
        <f t="shared" si="86"/>
        <v>0</v>
      </c>
      <c r="M1047">
        <f t="shared" si="87"/>
        <v>0</v>
      </c>
      <c r="N1047">
        <f t="shared" si="88"/>
        <v>1092908</v>
      </c>
      <c r="O1047">
        <f t="shared" si="89"/>
        <v>1093759</v>
      </c>
      <c r="U1047" s="4">
        <f t="shared" si="85"/>
        <v>284</v>
      </c>
    </row>
    <row r="1048" spans="1:21" ht="15.75">
      <c r="A1048" s="3">
        <v>1093830</v>
      </c>
      <c r="B1048" s="3">
        <v>1094960</v>
      </c>
      <c r="C1048" t="s">
        <v>0</v>
      </c>
      <c r="D1048">
        <v>376</v>
      </c>
      <c r="E1048">
        <v>15676957</v>
      </c>
      <c r="F1048" t="s">
        <v>0</v>
      </c>
      <c r="G1048" t="s">
        <v>2279</v>
      </c>
      <c r="H1048" t="s">
        <v>0</v>
      </c>
      <c r="I1048" t="s">
        <v>2280</v>
      </c>
      <c r="J1048" t="s">
        <v>5263</v>
      </c>
      <c r="K1048" t="s">
        <v>4179</v>
      </c>
      <c r="L1048">
        <f t="shared" si="86"/>
        <v>0</v>
      </c>
      <c r="M1048">
        <f t="shared" si="87"/>
        <v>0</v>
      </c>
      <c r="N1048">
        <f t="shared" si="88"/>
        <v>1093830</v>
      </c>
      <c r="O1048">
        <f t="shared" si="89"/>
        <v>1094960</v>
      </c>
      <c r="U1048" s="4">
        <f t="shared" si="85"/>
        <v>377</v>
      </c>
    </row>
    <row r="1049" spans="1:21" ht="15.75">
      <c r="A1049" s="3">
        <v>1095130</v>
      </c>
      <c r="B1049" s="3">
        <v>1096026</v>
      </c>
      <c r="C1049" t="s">
        <v>11</v>
      </c>
      <c r="D1049">
        <v>298</v>
      </c>
      <c r="E1049">
        <v>15676958</v>
      </c>
      <c r="F1049" t="s">
        <v>2281</v>
      </c>
      <c r="G1049" t="s">
        <v>2282</v>
      </c>
      <c r="H1049" t="s">
        <v>0</v>
      </c>
      <c r="I1049" t="s">
        <v>2283</v>
      </c>
      <c r="J1049" t="s">
        <v>5263</v>
      </c>
      <c r="K1049" t="s">
        <v>4762</v>
      </c>
      <c r="L1049">
        <f t="shared" si="86"/>
        <v>1095130</v>
      </c>
      <c r="M1049">
        <f t="shared" si="87"/>
        <v>1096026</v>
      </c>
      <c r="N1049">
        <f t="shared" si="88"/>
        <v>0</v>
      </c>
      <c r="O1049">
        <f t="shared" si="89"/>
        <v>0</v>
      </c>
      <c r="U1049" s="4">
        <f t="shared" si="85"/>
        <v>299</v>
      </c>
    </row>
    <row r="1050" spans="1:21" ht="15.75">
      <c r="A1050" s="3">
        <v>1097672</v>
      </c>
      <c r="B1050" s="3">
        <v>1098340</v>
      </c>
      <c r="C1050" t="s">
        <v>0</v>
      </c>
      <c r="D1050">
        <v>222</v>
      </c>
      <c r="E1050">
        <v>15676959</v>
      </c>
      <c r="F1050" t="s">
        <v>0</v>
      </c>
      <c r="G1050" t="s">
        <v>2284</v>
      </c>
      <c r="H1050" t="s">
        <v>0</v>
      </c>
      <c r="I1050" t="s">
        <v>2122</v>
      </c>
      <c r="J1050" t="s">
        <v>5263</v>
      </c>
      <c r="K1050" t="s">
        <v>4179</v>
      </c>
      <c r="L1050">
        <f t="shared" si="86"/>
        <v>0</v>
      </c>
      <c r="M1050">
        <f t="shared" si="87"/>
        <v>0</v>
      </c>
      <c r="N1050">
        <f t="shared" si="88"/>
        <v>1097672</v>
      </c>
      <c r="O1050">
        <f t="shared" si="89"/>
        <v>1098340</v>
      </c>
      <c r="U1050" s="4">
        <f t="shared" si="85"/>
        <v>223</v>
      </c>
    </row>
    <row r="1051" spans="1:21" ht="15.75">
      <c r="A1051" s="3">
        <v>1098337</v>
      </c>
      <c r="B1051" s="3">
        <v>1099005</v>
      </c>
      <c r="C1051" t="s">
        <v>0</v>
      </c>
      <c r="D1051">
        <v>222</v>
      </c>
      <c r="E1051">
        <v>15676960</v>
      </c>
      <c r="F1051" t="s">
        <v>0</v>
      </c>
      <c r="G1051" t="s">
        <v>2285</v>
      </c>
      <c r="H1051" t="s">
        <v>0</v>
      </c>
      <c r="I1051" t="s">
        <v>2286</v>
      </c>
      <c r="J1051" t="s">
        <v>5263</v>
      </c>
      <c r="K1051" t="s">
        <v>4763</v>
      </c>
      <c r="L1051">
        <f t="shared" si="86"/>
        <v>0</v>
      </c>
      <c r="M1051">
        <f t="shared" si="87"/>
        <v>0</v>
      </c>
      <c r="N1051">
        <f t="shared" si="88"/>
        <v>1098337</v>
      </c>
      <c r="O1051">
        <f t="shared" si="89"/>
        <v>1099005</v>
      </c>
      <c r="U1051" s="4">
        <f t="shared" si="85"/>
        <v>223</v>
      </c>
    </row>
    <row r="1052" spans="1:21" ht="15.75">
      <c r="A1052" s="3">
        <v>1099110</v>
      </c>
      <c r="B1052" s="3">
        <v>1099661</v>
      </c>
      <c r="C1052" t="s">
        <v>0</v>
      </c>
      <c r="D1052">
        <v>183</v>
      </c>
      <c r="E1052">
        <v>15678005</v>
      </c>
      <c r="F1052" t="s">
        <v>0</v>
      </c>
      <c r="G1052" t="s">
        <v>2287</v>
      </c>
      <c r="H1052" t="s">
        <v>0</v>
      </c>
      <c r="I1052" t="s">
        <v>2288</v>
      </c>
      <c r="J1052" t="s">
        <v>5263</v>
      </c>
      <c r="K1052" t="s">
        <v>4184</v>
      </c>
      <c r="L1052">
        <f t="shared" si="86"/>
        <v>0</v>
      </c>
      <c r="M1052">
        <f t="shared" si="87"/>
        <v>0</v>
      </c>
      <c r="N1052">
        <f t="shared" si="88"/>
        <v>1099110</v>
      </c>
      <c r="O1052">
        <f t="shared" si="89"/>
        <v>1099661</v>
      </c>
      <c r="U1052" s="4">
        <f t="shared" si="85"/>
        <v>184</v>
      </c>
    </row>
    <row r="1053" spans="1:21" ht="15.75">
      <c r="A1053" s="3">
        <v>1101164</v>
      </c>
      <c r="B1053" s="3">
        <v>1103149</v>
      </c>
      <c r="C1053" t="s">
        <v>11</v>
      </c>
      <c r="D1053">
        <v>661</v>
      </c>
      <c r="E1053">
        <v>15676962</v>
      </c>
      <c r="F1053" t="s">
        <v>0</v>
      </c>
      <c r="G1053" t="s">
        <v>2289</v>
      </c>
      <c r="H1053" t="s">
        <v>0</v>
      </c>
      <c r="I1053" t="s">
        <v>0</v>
      </c>
      <c r="J1053" t="s">
        <v>5263</v>
      </c>
      <c r="K1053" t="s">
        <v>4764</v>
      </c>
      <c r="L1053">
        <f t="shared" si="86"/>
        <v>1101164</v>
      </c>
      <c r="M1053">
        <f t="shared" si="87"/>
        <v>1103149</v>
      </c>
      <c r="N1053">
        <f t="shared" si="88"/>
        <v>0</v>
      </c>
      <c r="O1053">
        <f t="shared" si="89"/>
        <v>0</v>
      </c>
      <c r="U1053" s="4">
        <f t="shared" si="85"/>
        <v>662</v>
      </c>
    </row>
    <row r="1054" spans="1:21" ht="15.75">
      <c r="A1054" s="3">
        <v>1103519</v>
      </c>
      <c r="B1054" s="3">
        <v>1104691</v>
      </c>
      <c r="C1054" t="s">
        <v>11</v>
      </c>
      <c r="D1054">
        <v>390</v>
      </c>
      <c r="E1054">
        <v>15676964</v>
      </c>
      <c r="F1054" t="s">
        <v>0</v>
      </c>
      <c r="G1054" t="s">
        <v>2290</v>
      </c>
      <c r="H1054" t="s">
        <v>0</v>
      </c>
      <c r="I1054" t="s">
        <v>2291</v>
      </c>
      <c r="J1054" t="s">
        <v>5263</v>
      </c>
      <c r="K1054" t="s">
        <v>4765</v>
      </c>
      <c r="L1054">
        <f t="shared" si="86"/>
        <v>1103519</v>
      </c>
      <c r="M1054">
        <f t="shared" si="87"/>
        <v>1104691</v>
      </c>
      <c r="N1054">
        <f t="shared" si="88"/>
        <v>0</v>
      </c>
      <c r="O1054">
        <f t="shared" si="89"/>
        <v>0</v>
      </c>
      <c r="U1054" s="4">
        <f t="shared" si="85"/>
        <v>391</v>
      </c>
    </row>
    <row r="1055" spans="1:21" ht="15.75">
      <c r="A1055" s="3">
        <v>1104693</v>
      </c>
      <c r="B1055" s="3">
        <v>1105214</v>
      </c>
      <c r="C1055" t="s">
        <v>11</v>
      </c>
      <c r="D1055">
        <v>173</v>
      </c>
      <c r="E1055">
        <v>15676965</v>
      </c>
      <c r="F1055" t="s">
        <v>0</v>
      </c>
      <c r="G1055" t="s">
        <v>2292</v>
      </c>
      <c r="H1055" t="s">
        <v>0</v>
      </c>
      <c r="I1055" t="s">
        <v>0</v>
      </c>
      <c r="J1055" t="s">
        <v>5263</v>
      </c>
      <c r="K1055" t="s">
        <v>4179</v>
      </c>
      <c r="L1055">
        <f t="shared" si="86"/>
        <v>1104693</v>
      </c>
      <c r="M1055">
        <f t="shared" si="87"/>
        <v>1105214</v>
      </c>
      <c r="N1055">
        <f t="shared" si="88"/>
        <v>0</v>
      </c>
      <c r="O1055">
        <f t="shared" si="89"/>
        <v>0</v>
      </c>
      <c r="U1055" s="4">
        <f t="shared" si="85"/>
        <v>174</v>
      </c>
    </row>
    <row r="1056" spans="1:21" ht="15.75">
      <c r="A1056" s="3">
        <v>1105357</v>
      </c>
      <c r="B1056" s="3">
        <v>1105902</v>
      </c>
      <c r="C1056" t="s">
        <v>11</v>
      </c>
      <c r="D1056">
        <v>181</v>
      </c>
      <c r="E1056">
        <v>15676966</v>
      </c>
      <c r="F1056" t="s">
        <v>0</v>
      </c>
      <c r="G1056" t="s">
        <v>2293</v>
      </c>
      <c r="H1056" t="s">
        <v>0</v>
      </c>
      <c r="I1056" t="s">
        <v>1116</v>
      </c>
      <c r="J1056" t="s">
        <v>5263</v>
      </c>
      <c r="K1056" t="s">
        <v>4450</v>
      </c>
      <c r="L1056">
        <f t="shared" si="86"/>
        <v>1105357</v>
      </c>
      <c r="M1056">
        <f t="shared" si="87"/>
        <v>1105902</v>
      </c>
      <c r="N1056">
        <f t="shared" si="88"/>
        <v>0</v>
      </c>
      <c r="O1056">
        <f t="shared" si="89"/>
        <v>0</v>
      </c>
      <c r="U1056" s="4">
        <f t="shared" si="85"/>
        <v>182</v>
      </c>
    </row>
    <row r="1057" spans="1:21" ht="15.75">
      <c r="A1057" s="3">
        <v>1106105</v>
      </c>
      <c r="B1057" s="3">
        <v>1106269</v>
      </c>
      <c r="C1057" t="s">
        <v>11</v>
      </c>
      <c r="D1057">
        <v>54</v>
      </c>
      <c r="E1057">
        <v>566328925</v>
      </c>
      <c r="F1057" t="s">
        <v>0</v>
      </c>
      <c r="G1057" t="s">
        <v>2294</v>
      </c>
      <c r="H1057" t="s">
        <v>0</v>
      </c>
      <c r="I1057" t="s">
        <v>0</v>
      </c>
      <c r="J1057" t="s">
        <v>5263</v>
      </c>
      <c r="K1057" t="s">
        <v>4179</v>
      </c>
      <c r="L1057">
        <f t="shared" si="86"/>
        <v>1106105</v>
      </c>
      <c r="M1057">
        <f t="shared" si="87"/>
        <v>1106269</v>
      </c>
      <c r="N1057">
        <f t="shared" si="88"/>
        <v>0</v>
      </c>
      <c r="O1057">
        <f t="shared" si="89"/>
        <v>0</v>
      </c>
      <c r="U1057" s="4">
        <f t="shared" si="85"/>
        <v>55</v>
      </c>
    </row>
    <row r="1058" spans="1:21" ht="15.75">
      <c r="A1058" s="3">
        <v>1106272</v>
      </c>
      <c r="B1058" s="3">
        <v>1106508</v>
      </c>
      <c r="C1058" t="s">
        <v>11</v>
      </c>
      <c r="D1058">
        <v>78</v>
      </c>
      <c r="E1058">
        <v>15676967</v>
      </c>
      <c r="F1058" t="s">
        <v>0</v>
      </c>
      <c r="G1058" t="s">
        <v>2295</v>
      </c>
      <c r="H1058" t="s">
        <v>0</v>
      </c>
      <c r="I1058" t="s">
        <v>0</v>
      </c>
      <c r="J1058" t="s">
        <v>5263</v>
      </c>
      <c r="K1058" t="s">
        <v>4179</v>
      </c>
      <c r="L1058">
        <f t="shared" si="86"/>
        <v>1106272</v>
      </c>
      <c r="M1058">
        <f t="shared" si="87"/>
        <v>1106508</v>
      </c>
      <c r="N1058">
        <f t="shared" si="88"/>
        <v>0</v>
      </c>
      <c r="O1058">
        <f t="shared" si="89"/>
        <v>0</v>
      </c>
      <c r="U1058" s="4">
        <f t="shared" si="85"/>
        <v>79</v>
      </c>
    </row>
    <row r="1059" spans="1:21" ht="15.75">
      <c r="A1059" s="3">
        <v>1107146</v>
      </c>
      <c r="B1059" s="3">
        <v>1107316</v>
      </c>
      <c r="C1059" t="s">
        <v>0</v>
      </c>
      <c r="D1059">
        <v>56</v>
      </c>
      <c r="E1059">
        <v>15676969</v>
      </c>
      <c r="F1059" t="s">
        <v>0</v>
      </c>
      <c r="G1059" t="s">
        <v>2296</v>
      </c>
      <c r="H1059" t="s">
        <v>0</v>
      </c>
      <c r="I1059" t="s">
        <v>2297</v>
      </c>
      <c r="J1059" t="s">
        <v>5263</v>
      </c>
      <c r="K1059" t="s">
        <v>4179</v>
      </c>
      <c r="L1059">
        <f t="shared" si="86"/>
        <v>0</v>
      </c>
      <c r="M1059">
        <f t="shared" si="87"/>
        <v>0</v>
      </c>
      <c r="N1059">
        <f t="shared" si="88"/>
        <v>1107146</v>
      </c>
      <c r="O1059">
        <f t="shared" si="89"/>
        <v>1107316</v>
      </c>
      <c r="U1059" s="4">
        <f t="shared" si="85"/>
        <v>57</v>
      </c>
    </row>
    <row r="1060" spans="1:21" ht="15.75">
      <c r="A1060" s="3">
        <v>1107544</v>
      </c>
      <c r="B1060" s="3">
        <v>1107882</v>
      </c>
      <c r="C1060" t="s">
        <v>11</v>
      </c>
      <c r="D1060">
        <v>112</v>
      </c>
      <c r="E1060">
        <v>15676970</v>
      </c>
      <c r="F1060" t="s">
        <v>0</v>
      </c>
      <c r="G1060" t="s">
        <v>2298</v>
      </c>
      <c r="H1060" t="s">
        <v>0</v>
      </c>
      <c r="I1060" t="s">
        <v>0</v>
      </c>
      <c r="J1060" t="s">
        <v>5263</v>
      </c>
      <c r="K1060" t="s">
        <v>4179</v>
      </c>
      <c r="L1060">
        <f t="shared" si="86"/>
        <v>1107544</v>
      </c>
      <c r="M1060">
        <f t="shared" si="87"/>
        <v>1107882</v>
      </c>
      <c r="N1060">
        <f t="shared" si="88"/>
        <v>0</v>
      </c>
      <c r="O1060">
        <f t="shared" si="89"/>
        <v>0</v>
      </c>
      <c r="U1060" s="4">
        <f t="shared" si="85"/>
        <v>113</v>
      </c>
    </row>
    <row r="1061" spans="1:21" ht="15.75">
      <c r="A1061" s="3">
        <v>1107894</v>
      </c>
      <c r="B1061" s="3">
        <v>1108160</v>
      </c>
      <c r="C1061" t="s">
        <v>11</v>
      </c>
      <c r="D1061">
        <v>88</v>
      </c>
      <c r="E1061">
        <v>15676971</v>
      </c>
      <c r="F1061" t="s">
        <v>0</v>
      </c>
      <c r="G1061" t="s">
        <v>2299</v>
      </c>
      <c r="H1061" t="s">
        <v>0</v>
      </c>
      <c r="I1061" t="s">
        <v>0</v>
      </c>
      <c r="J1061" t="s">
        <v>5263</v>
      </c>
      <c r="K1061" t="s">
        <v>4179</v>
      </c>
      <c r="L1061">
        <f t="shared" si="86"/>
        <v>1107894</v>
      </c>
      <c r="M1061">
        <f t="shared" si="87"/>
        <v>1108160</v>
      </c>
      <c r="N1061">
        <f t="shared" si="88"/>
        <v>0</v>
      </c>
      <c r="O1061">
        <f t="shared" si="89"/>
        <v>0</v>
      </c>
      <c r="U1061" s="4">
        <f t="shared" si="85"/>
        <v>89</v>
      </c>
    </row>
    <row r="1062" spans="1:21" ht="15.75">
      <c r="A1062" s="3">
        <v>1108157</v>
      </c>
      <c r="B1062" s="3">
        <v>1108354</v>
      </c>
      <c r="C1062" t="s">
        <v>11</v>
      </c>
      <c r="D1062">
        <v>65</v>
      </c>
      <c r="E1062">
        <v>15676972</v>
      </c>
      <c r="F1062" t="s">
        <v>0</v>
      </c>
      <c r="G1062" t="s">
        <v>2300</v>
      </c>
      <c r="H1062" t="s">
        <v>0</v>
      </c>
      <c r="I1062" t="s">
        <v>0</v>
      </c>
      <c r="J1062" t="s">
        <v>5263</v>
      </c>
      <c r="K1062" t="s">
        <v>4179</v>
      </c>
      <c r="L1062">
        <f t="shared" si="86"/>
        <v>1108157</v>
      </c>
      <c r="M1062">
        <f t="shared" si="87"/>
        <v>1108354</v>
      </c>
      <c r="N1062">
        <f t="shared" si="88"/>
        <v>0</v>
      </c>
      <c r="O1062">
        <f t="shared" si="89"/>
        <v>0</v>
      </c>
      <c r="U1062" s="4">
        <f t="shared" si="85"/>
        <v>66</v>
      </c>
    </row>
    <row r="1063" spans="1:21" ht="15.75">
      <c r="A1063" s="3">
        <v>1108357</v>
      </c>
      <c r="B1063" s="3">
        <v>1108863</v>
      </c>
      <c r="C1063" t="s">
        <v>11</v>
      </c>
      <c r="D1063">
        <v>168</v>
      </c>
      <c r="E1063">
        <v>15676973</v>
      </c>
      <c r="F1063" t="s">
        <v>0</v>
      </c>
      <c r="G1063" t="s">
        <v>2301</v>
      </c>
      <c r="H1063" t="s">
        <v>0</v>
      </c>
      <c r="I1063" t="s">
        <v>208</v>
      </c>
      <c r="J1063" t="s">
        <v>5263</v>
      </c>
      <c r="K1063" t="s">
        <v>4179</v>
      </c>
      <c r="L1063">
        <f t="shared" si="86"/>
        <v>1108357</v>
      </c>
      <c r="M1063">
        <f t="shared" si="87"/>
        <v>1108863</v>
      </c>
      <c r="N1063">
        <f t="shared" si="88"/>
        <v>0</v>
      </c>
      <c r="O1063">
        <f t="shared" si="89"/>
        <v>0</v>
      </c>
      <c r="U1063" s="4">
        <f t="shared" si="85"/>
        <v>169</v>
      </c>
    </row>
    <row r="1064" spans="1:21" ht="15.75">
      <c r="A1064" s="3">
        <v>1108860</v>
      </c>
      <c r="B1064" s="3">
        <v>1109450</v>
      </c>
      <c r="C1064" t="s">
        <v>0</v>
      </c>
      <c r="D1064">
        <v>196</v>
      </c>
      <c r="E1064">
        <v>15676974</v>
      </c>
      <c r="F1064" t="s">
        <v>0</v>
      </c>
      <c r="G1064" t="s">
        <v>2302</v>
      </c>
      <c r="H1064" t="s">
        <v>0</v>
      </c>
      <c r="I1064" t="s">
        <v>2303</v>
      </c>
      <c r="J1064" t="s">
        <v>5263</v>
      </c>
      <c r="K1064" t="s">
        <v>4179</v>
      </c>
      <c r="L1064">
        <f t="shared" si="86"/>
        <v>0</v>
      </c>
      <c r="M1064">
        <f t="shared" si="87"/>
        <v>0</v>
      </c>
      <c r="N1064">
        <f t="shared" si="88"/>
        <v>1108860</v>
      </c>
      <c r="O1064">
        <f t="shared" si="89"/>
        <v>1109450</v>
      </c>
      <c r="U1064" s="4">
        <f t="shared" si="85"/>
        <v>197</v>
      </c>
    </row>
    <row r="1065" spans="1:21" ht="15.75">
      <c r="A1065" s="3">
        <v>1109535</v>
      </c>
      <c r="B1065" s="3">
        <v>1111085</v>
      </c>
      <c r="C1065" t="s">
        <v>11</v>
      </c>
      <c r="D1065">
        <v>516</v>
      </c>
      <c r="E1065">
        <v>15676975</v>
      </c>
      <c r="F1065" t="s">
        <v>0</v>
      </c>
      <c r="G1065" t="s">
        <v>2304</v>
      </c>
      <c r="H1065" t="s">
        <v>0</v>
      </c>
      <c r="I1065" t="s">
        <v>0</v>
      </c>
      <c r="J1065" t="s">
        <v>5263</v>
      </c>
      <c r="K1065" t="s">
        <v>4179</v>
      </c>
      <c r="L1065">
        <f t="shared" si="86"/>
        <v>1109535</v>
      </c>
      <c r="M1065">
        <f t="shared" si="87"/>
        <v>1111085</v>
      </c>
      <c r="N1065">
        <f t="shared" si="88"/>
        <v>0</v>
      </c>
      <c r="O1065">
        <f t="shared" si="89"/>
        <v>0</v>
      </c>
      <c r="U1065" s="4">
        <f t="shared" si="85"/>
        <v>517</v>
      </c>
    </row>
    <row r="1066" spans="1:21" ht="15.75">
      <c r="A1066" s="3">
        <v>1111085</v>
      </c>
      <c r="B1066" s="3">
        <v>1112653</v>
      </c>
      <c r="C1066" t="s">
        <v>11</v>
      </c>
      <c r="D1066">
        <v>522</v>
      </c>
      <c r="E1066">
        <v>15676976</v>
      </c>
      <c r="F1066" t="s">
        <v>0</v>
      </c>
      <c r="G1066" t="s">
        <v>2305</v>
      </c>
      <c r="H1066" t="s">
        <v>0</v>
      </c>
      <c r="I1066" t="s">
        <v>2306</v>
      </c>
      <c r="J1066" t="s">
        <v>5263</v>
      </c>
      <c r="K1066" t="s">
        <v>4179</v>
      </c>
      <c r="L1066">
        <f t="shared" si="86"/>
        <v>1111085</v>
      </c>
      <c r="M1066">
        <f t="shared" si="87"/>
        <v>1112653</v>
      </c>
      <c r="N1066">
        <f t="shared" si="88"/>
        <v>0</v>
      </c>
      <c r="O1066">
        <f t="shared" si="89"/>
        <v>0</v>
      </c>
      <c r="U1066" s="4">
        <f t="shared" si="85"/>
        <v>523</v>
      </c>
    </row>
    <row r="1067" spans="1:21" ht="15.75">
      <c r="A1067" s="3">
        <v>1112640</v>
      </c>
      <c r="B1067" s="3">
        <v>1113935</v>
      </c>
      <c r="C1067" t="s">
        <v>11</v>
      </c>
      <c r="D1067">
        <v>431</v>
      </c>
      <c r="E1067">
        <v>15676977</v>
      </c>
      <c r="F1067" t="s">
        <v>0</v>
      </c>
      <c r="G1067" t="s">
        <v>2307</v>
      </c>
      <c r="H1067" t="s">
        <v>0</v>
      </c>
      <c r="I1067" t="s">
        <v>2308</v>
      </c>
      <c r="J1067" t="s">
        <v>5263</v>
      </c>
      <c r="K1067" t="s">
        <v>4179</v>
      </c>
      <c r="L1067">
        <f t="shared" si="86"/>
        <v>1112640</v>
      </c>
      <c r="M1067">
        <f t="shared" si="87"/>
        <v>1113935</v>
      </c>
      <c r="N1067">
        <f t="shared" si="88"/>
        <v>0</v>
      </c>
      <c r="O1067">
        <f t="shared" si="89"/>
        <v>0</v>
      </c>
      <c r="U1067" s="4">
        <f t="shared" si="85"/>
        <v>432</v>
      </c>
    </row>
    <row r="1068" spans="1:21" ht="15.75">
      <c r="A1068" s="3">
        <v>1114691</v>
      </c>
      <c r="B1068" s="3">
        <v>1115752</v>
      </c>
      <c r="C1068" t="s">
        <v>11</v>
      </c>
      <c r="D1068">
        <v>353</v>
      </c>
      <c r="E1068">
        <v>15676978</v>
      </c>
      <c r="F1068" t="s">
        <v>0</v>
      </c>
      <c r="G1068" t="s">
        <v>2309</v>
      </c>
      <c r="H1068" t="s">
        <v>0</v>
      </c>
      <c r="I1068" t="s">
        <v>2310</v>
      </c>
      <c r="J1068" t="s">
        <v>5263</v>
      </c>
      <c r="K1068" t="s">
        <v>4766</v>
      </c>
      <c r="L1068">
        <f t="shared" si="86"/>
        <v>1114691</v>
      </c>
      <c r="M1068">
        <f t="shared" si="87"/>
        <v>1115752</v>
      </c>
      <c r="N1068">
        <f t="shared" si="88"/>
        <v>0</v>
      </c>
      <c r="O1068">
        <f t="shared" si="89"/>
        <v>0</v>
      </c>
      <c r="U1068" s="4">
        <f t="shared" si="85"/>
        <v>354</v>
      </c>
    </row>
    <row r="1069" spans="1:21" ht="15.75">
      <c r="A1069" s="3">
        <v>1115840</v>
      </c>
      <c r="B1069" s="3">
        <v>1116805</v>
      </c>
      <c r="C1069" t="s">
        <v>0</v>
      </c>
      <c r="D1069">
        <v>321</v>
      </c>
      <c r="E1069">
        <v>15676979</v>
      </c>
      <c r="F1069" t="s">
        <v>0</v>
      </c>
      <c r="G1069" t="s">
        <v>2311</v>
      </c>
      <c r="H1069" t="s">
        <v>0</v>
      </c>
      <c r="I1069" t="s">
        <v>664</v>
      </c>
      <c r="J1069" t="s">
        <v>5263</v>
      </c>
      <c r="K1069" t="s">
        <v>4326</v>
      </c>
      <c r="L1069">
        <f t="shared" si="86"/>
        <v>0</v>
      </c>
      <c r="M1069">
        <f t="shared" si="87"/>
        <v>0</v>
      </c>
      <c r="N1069">
        <f t="shared" si="88"/>
        <v>1115840</v>
      </c>
      <c r="O1069">
        <f t="shared" si="89"/>
        <v>1116805</v>
      </c>
      <c r="U1069" s="4">
        <f t="shared" si="85"/>
        <v>322</v>
      </c>
    </row>
    <row r="1070" spans="1:21" ht="15.75">
      <c r="A1070" s="3">
        <v>1116833</v>
      </c>
      <c r="B1070" s="3">
        <v>1117315</v>
      </c>
      <c r="C1070" t="s">
        <v>11</v>
      </c>
      <c r="D1070">
        <v>160</v>
      </c>
      <c r="E1070">
        <v>15676980</v>
      </c>
      <c r="F1070" t="s">
        <v>0</v>
      </c>
      <c r="G1070" t="s">
        <v>2312</v>
      </c>
      <c r="H1070" t="s">
        <v>0</v>
      </c>
      <c r="I1070" t="s">
        <v>0</v>
      </c>
      <c r="J1070" t="s">
        <v>5263</v>
      </c>
      <c r="K1070" t="s">
        <v>4179</v>
      </c>
      <c r="L1070">
        <f t="shared" si="86"/>
        <v>1116833</v>
      </c>
      <c r="M1070">
        <f t="shared" si="87"/>
        <v>1117315</v>
      </c>
      <c r="N1070">
        <f t="shared" si="88"/>
        <v>0</v>
      </c>
      <c r="O1070">
        <f t="shared" si="89"/>
        <v>0</v>
      </c>
      <c r="U1070" s="4">
        <f t="shared" si="85"/>
        <v>161</v>
      </c>
    </row>
    <row r="1071" spans="1:21" ht="15.75">
      <c r="A1071" s="3">
        <v>1117315</v>
      </c>
      <c r="B1071" s="3">
        <v>1117737</v>
      </c>
      <c r="C1071" t="s">
        <v>11</v>
      </c>
      <c r="D1071">
        <v>140</v>
      </c>
      <c r="E1071">
        <v>15676981</v>
      </c>
      <c r="F1071" t="s">
        <v>0</v>
      </c>
      <c r="G1071" t="s">
        <v>2313</v>
      </c>
      <c r="H1071" t="s">
        <v>0</v>
      </c>
      <c r="I1071" t="s">
        <v>2314</v>
      </c>
      <c r="J1071" t="s">
        <v>5263</v>
      </c>
      <c r="K1071" t="s">
        <v>4179</v>
      </c>
      <c r="L1071">
        <f t="shared" si="86"/>
        <v>1117315</v>
      </c>
      <c r="M1071">
        <f t="shared" si="87"/>
        <v>1117737</v>
      </c>
      <c r="N1071">
        <f t="shared" si="88"/>
        <v>0</v>
      </c>
      <c r="O1071">
        <f t="shared" si="89"/>
        <v>0</v>
      </c>
      <c r="U1071" s="4">
        <f t="shared" si="85"/>
        <v>141</v>
      </c>
    </row>
    <row r="1072" spans="1:21" ht="15.75">
      <c r="A1072" s="3">
        <v>1117784</v>
      </c>
      <c r="B1072" s="3">
        <v>1118377</v>
      </c>
      <c r="C1072" t="s">
        <v>11</v>
      </c>
      <c r="D1072">
        <v>197</v>
      </c>
      <c r="E1072">
        <v>15676982</v>
      </c>
      <c r="F1072" t="s">
        <v>0</v>
      </c>
      <c r="G1072" t="s">
        <v>2315</v>
      </c>
      <c r="H1072" t="s">
        <v>0</v>
      </c>
      <c r="I1072" t="s">
        <v>2316</v>
      </c>
      <c r="J1072" t="s">
        <v>5263</v>
      </c>
      <c r="K1072" t="s">
        <v>4179</v>
      </c>
      <c r="L1072">
        <f t="shared" si="86"/>
        <v>1117784</v>
      </c>
      <c r="M1072">
        <f t="shared" si="87"/>
        <v>1118377</v>
      </c>
      <c r="N1072">
        <f t="shared" si="88"/>
        <v>0</v>
      </c>
      <c r="O1072">
        <f t="shared" si="89"/>
        <v>0</v>
      </c>
      <c r="U1072" s="4">
        <f t="shared" si="85"/>
        <v>198</v>
      </c>
    </row>
    <row r="1073" spans="1:21" ht="15.75">
      <c r="A1073" s="3">
        <v>1118374</v>
      </c>
      <c r="B1073" s="3">
        <v>1118571</v>
      </c>
      <c r="C1073" t="s">
        <v>11</v>
      </c>
      <c r="D1073">
        <v>65</v>
      </c>
      <c r="E1073">
        <v>15676983</v>
      </c>
      <c r="F1073" t="s">
        <v>0</v>
      </c>
      <c r="G1073" t="s">
        <v>2317</v>
      </c>
      <c r="H1073" t="s">
        <v>0</v>
      </c>
      <c r="I1073" t="s">
        <v>0</v>
      </c>
      <c r="J1073" t="s">
        <v>5263</v>
      </c>
      <c r="K1073" t="s">
        <v>4179</v>
      </c>
      <c r="L1073">
        <f t="shared" si="86"/>
        <v>1118374</v>
      </c>
      <c r="M1073">
        <f t="shared" si="87"/>
        <v>1118571</v>
      </c>
      <c r="N1073">
        <f t="shared" si="88"/>
        <v>0</v>
      </c>
      <c r="O1073">
        <f t="shared" si="89"/>
        <v>0</v>
      </c>
      <c r="U1073" s="4">
        <f t="shared" si="85"/>
        <v>66</v>
      </c>
    </row>
    <row r="1074" spans="1:21" ht="15.75">
      <c r="A1074" s="3">
        <v>1118574</v>
      </c>
      <c r="B1074" s="3">
        <v>1119983</v>
      </c>
      <c r="C1074" t="s">
        <v>11</v>
      </c>
      <c r="D1074">
        <v>469</v>
      </c>
      <c r="E1074">
        <v>15676984</v>
      </c>
      <c r="F1074" t="s">
        <v>0</v>
      </c>
      <c r="G1074" t="s">
        <v>2318</v>
      </c>
      <c r="H1074" t="s">
        <v>0</v>
      </c>
      <c r="I1074" t="s">
        <v>2319</v>
      </c>
      <c r="J1074" t="s">
        <v>5263</v>
      </c>
      <c r="K1074" t="s">
        <v>4767</v>
      </c>
      <c r="L1074">
        <f t="shared" si="86"/>
        <v>1118574</v>
      </c>
      <c r="M1074">
        <f t="shared" si="87"/>
        <v>1119983</v>
      </c>
      <c r="N1074">
        <f t="shared" si="88"/>
        <v>0</v>
      </c>
      <c r="O1074">
        <f t="shared" si="89"/>
        <v>0</v>
      </c>
      <c r="U1074" s="4">
        <f t="shared" si="85"/>
        <v>470</v>
      </c>
    </row>
    <row r="1075" spans="1:21" ht="15.75">
      <c r="A1075" s="3">
        <v>1120048</v>
      </c>
      <c r="B1075" s="3">
        <v>1120425</v>
      </c>
      <c r="C1075" t="s">
        <v>11</v>
      </c>
      <c r="D1075">
        <v>125</v>
      </c>
      <c r="E1075">
        <v>15676985</v>
      </c>
      <c r="F1075" t="s">
        <v>0</v>
      </c>
      <c r="G1075" t="s">
        <v>2320</v>
      </c>
      <c r="H1075" t="s">
        <v>0</v>
      </c>
      <c r="I1075" t="s">
        <v>0</v>
      </c>
      <c r="J1075" t="s">
        <v>5263</v>
      </c>
      <c r="K1075" t="s">
        <v>4179</v>
      </c>
      <c r="L1075">
        <f t="shared" si="86"/>
        <v>1120048</v>
      </c>
      <c r="M1075">
        <f t="shared" si="87"/>
        <v>1120425</v>
      </c>
      <c r="N1075">
        <f t="shared" si="88"/>
        <v>0</v>
      </c>
      <c r="O1075">
        <f t="shared" si="89"/>
        <v>0</v>
      </c>
      <c r="U1075" s="4">
        <f t="shared" si="85"/>
        <v>126</v>
      </c>
    </row>
    <row r="1076" spans="1:21" ht="15.75">
      <c r="A1076" s="3">
        <v>1120429</v>
      </c>
      <c r="B1076" s="3">
        <v>1120794</v>
      </c>
      <c r="C1076" t="s">
        <v>11</v>
      </c>
      <c r="D1076">
        <v>121</v>
      </c>
      <c r="E1076">
        <v>15676986</v>
      </c>
      <c r="F1076" t="s">
        <v>0</v>
      </c>
      <c r="G1076" t="s">
        <v>2321</v>
      </c>
      <c r="H1076" t="s">
        <v>0</v>
      </c>
      <c r="I1076" t="s">
        <v>0</v>
      </c>
      <c r="J1076" t="s">
        <v>5263</v>
      </c>
      <c r="K1076" t="s">
        <v>4179</v>
      </c>
      <c r="L1076">
        <f t="shared" si="86"/>
        <v>1120429</v>
      </c>
      <c r="M1076">
        <f t="shared" si="87"/>
        <v>1120794</v>
      </c>
      <c r="N1076">
        <f t="shared" si="88"/>
        <v>0</v>
      </c>
      <c r="O1076">
        <f t="shared" si="89"/>
        <v>0</v>
      </c>
      <c r="U1076" s="4">
        <f t="shared" si="85"/>
        <v>122</v>
      </c>
    </row>
    <row r="1077" spans="1:21" ht="15.75">
      <c r="A1077" s="3">
        <v>1121046</v>
      </c>
      <c r="B1077" s="3">
        <v>1121648</v>
      </c>
      <c r="C1077" t="s">
        <v>0</v>
      </c>
      <c r="D1077">
        <v>200</v>
      </c>
      <c r="E1077">
        <v>15676987</v>
      </c>
      <c r="F1077" t="s">
        <v>0</v>
      </c>
      <c r="G1077" t="s">
        <v>2322</v>
      </c>
      <c r="H1077" t="s">
        <v>0</v>
      </c>
      <c r="I1077" t="s">
        <v>0</v>
      </c>
      <c r="J1077" t="s">
        <v>5263</v>
      </c>
      <c r="K1077" t="s">
        <v>4179</v>
      </c>
      <c r="L1077">
        <f t="shared" si="86"/>
        <v>0</v>
      </c>
      <c r="M1077">
        <f t="shared" si="87"/>
        <v>0</v>
      </c>
      <c r="N1077">
        <f t="shared" si="88"/>
        <v>1121046</v>
      </c>
      <c r="O1077">
        <f t="shared" si="89"/>
        <v>1121648</v>
      </c>
      <c r="U1077" s="4">
        <f t="shared" si="85"/>
        <v>201</v>
      </c>
    </row>
    <row r="1078" spans="1:21" ht="15.75">
      <c r="A1078" s="3">
        <v>1121818</v>
      </c>
      <c r="B1078" s="3">
        <v>1123974</v>
      </c>
      <c r="C1078" t="s">
        <v>11</v>
      </c>
      <c r="D1078">
        <v>718</v>
      </c>
      <c r="E1078">
        <v>15676988</v>
      </c>
      <c r="F1078" t="s">
        <v>0</v>
      </c>
      <c r="G1078" t="s">
        <v>2323</v>
      </c>
      <c r="H1078" t="s">
        <v>0</v>
      </c>
      <c r="I1078" t="s">
        <v>0</v>
      </c>
      <c r="J1078" t="s">
        <v>5263</v>
      </c>
      <c r="K1078" t="s">
        <v>4179</v>
      </c>
      <c r="L1078">
        <f t="shared" si="86"/>
        <v>1121818</v>
      </c>
      <c r="M1078">
        <f t="shared" si="87"/>
        <v>1123974</v>
      </c>
      <c r="N1078">
        <f t="shared" si="88"/>
        <v>0</v>
      </c>
      <c r="O1078">
        <f t="shared" si="89"/>
        <v>0</v>
      </c>
      <c r="U1078" s="4">
        <f t="shared" si="85"/>
        <v>719</v>
      </c>
    </row>
    <row r="1079" spans="1:21" ht="15.75">
      <c r="A1079" s="3">
        <v>1123974</v>
      </c>
      <c r="B1079" s="3">
        <v>1125305</v>
      </c>
      <c r="C1079" t="s">
        <v>11</v>
      </c>
      <c r="D1079">
        <v>443</v>
      </c>
      <c r="E1079">
        <v>15676989</v>
      </c>
      <c r="F1079" t="s">
        <v>0</v>
      </c>
      <c r="G1079" t="s">
        <v>2324</v>
      </c>
      <c r="H1079" t="s">
        <v>0</v>
      </c>
      <c r="I1079" t="s">
        <v>2325</v>
      </c>
      <c r="J1079" t="s">
        <v>5263</v>
      </c>
      <c r="K1079" t="s">
        <v>4768</v>
      </c>
      <c r="L1079">
        <f t="shared" si="86"/>
        <v>1123974</v>
      </c>
      <c r="M1079">
        <f t="shared" si="87"/>
        <v>1125305</v>
      </c>
      <c r="N1079">
        <f t="shared" si="88"/>
        <v>0</v>
      </c>
      <c r="O1079">
        <f t="shared" si="89"/>
        <v>0</v>
      </c>
      <c r="U1079" s="4">
        <f t="shared" si="85"/>
        <v>444</v>
      </c>
    </row>
    <row r="1080" spans="1:21" ht="15.75">
      <c r="A1080" s="3">
        <v>1125295</v>
      </c>
      <c r="B1080" s="3">
        <v>1126440</v>
      </c>
      <c r="C1080" t="s">
        <v>11</v>
      </c>
      <c r="D1080">
        <v>381</v>
      </c>
      <c r="E1080">
        <v>15676990</v>
      </c>
      <c r="F1080" t="s">
        <v>0</v>
      </c>
      <c r="G1080" t="s">
        <v>2326</v>
      </c>
      <c r="H1080" t="s">
        <v>0</v>
      </c>
      <c r="I1080" t="s">
        <v>2327</v>
      </c>
      <c r="J1080" t="s">
        <v>5263</v>
      </c>
      <c r="K1080" t="s">
        <v>4769</v>
      </c>
      <c r="L1080">
        <f t="shared" si="86"/>
        <v>1125295</v>
      </c>
      <c r="M1080">
        <f t="shared" si="87"/>
        <v>1126440</v>
      </c>
      <c r="N1080">
        <f t="shared" si="88"/>
        <v>0</v>
      </c>
      <c r="O1080">
        <f t="shared" si="89"/>
        <v>0</v>
      </c>
      <c r="U1080" s="4">
        <f t="shared" si="85"/>
        <v>382</v>
      </c>
    </row>
    <row r="1081" spans="1:21" ht="15.75">
      <c r="A1081" s="3">
        <v>1126437</v>
      </c>
      <c r="B1081" s="3">
        <v>1127105</v>
      </c>
      <c r="C1081" t="s">
        <v>11</v>
      </c>
      <c r="D1081">
        <v>222</v>
      </c>
      <c r="E1081">
        <v>15676991</v>
      </c>
      <c r="F1081" t="s">
        <v>0</v>
      </c>
      <c r="G1081" t="s">
        <v>2328</v>
      </c>
      <c r="H1081" t="s">
        <v>0</v>
      </c>
      <c r="I1081" t="s">
        <v>2329</v>
      </c>
      <c r="J1081" t="s">
        <v>5263</v>
      </c>
      <c r="K1081" t="s">
        <v>4770</v>
      </c>
      <c r="L1081">
        <f t="shared" si="86"/>
        <v>1126437</v>
      </c>
      <c r="M1081">
        <f t="shared" si="87"/>
        <v>1127105</v>
      </c>
      <c r="N1081">
        <f t="shared" si="88"/>
        <v>0</v>
      </c>
      <c r="O1081">
        <f t="shared" si="89"/>
        <v>0</v>
      </c>
      <c r="U1081" s="4">
        <f t="shared" si="85"/>
        <v>223</v>
      </c>
    </row>
    <row r="1082" spans="1:21" ht="15.75">
      <c r="A1082" s="3">
        <v>1127206</v>
      </c>
      <c r="B1082" s="3">
        <v>1127553</v>
      </c>
      <c r="C1082" t="s">
        <v>11</v>
      </c>
      <c r="D1082">
        <v>115</v>
      </c>
      <c r="E1082">
        <v>15676992</v>
      </c>
      <c r="F1082" t="s">
        <v>0</v>
      </c>
      <c r="G1082" t="s">
        <v>2330</v>
      </c>
      <c r="H1082" t="s">
        <v>0</v>
      </c>
      <c r="I1082" t="s">
        <v>2331</v>
      </c>
      <c r="J1082" t="s">
        <v>5263</v>
      </c>
      <c r="K1082" t="s">
        <v>4179</v>
      </c>
      <c r="L1082">
        <f t="shared" si="86"/>
        <v>1127206</v>
      </c>
      <c r="M1082">
        <f t="shared" si="87"/>
        <v>1127553</v>
      </c>
      <c r="N1082">
        <f t="shared" si="88"/>
        <v>0</v>
      </c>
      <c r="O1082">
        <f t="shared" si="89"/>
        <v>0</v>
      </c>
      <c r="U1082" s="4">
        <f t="shared" si="85"/>
        <v>116</v>
      </c>
    </row>
    <row r="1083" spans="1:21" ht="15.75">
      <c r="A1083" s="3">
        <v>1128618</v>
      </c>
      <c r="B1083" s="3">
        <v>1129178</v>
      </c>
      <c r="C1083" t="s">
        <v>11</v>
      </c>
      <c r="D1083">
        <v>186</v>
      </c>
      <c r="E1083">
        <v>15676993</v>
      </c>
      <c r="F1083" t="s">
        <v>0</v>
      </c>
      <c r="G1083" t="s">
        <v>2332</v>
      </c>
      <c r="H1083" t="s">
        <v>0</v>
      </c>
      <c r="I1083" t="s">
        <v>2333</v>
      </c>
      <c r="J1083" t="s">
        <v>5263</v>
      </c>
      <c r="K1083" t="s">
        <v>4179</v>
      </c>
      <c r="L1083">
        <f t="shared" si="86"/>
        <v>1128618</v>
      </c>
      <c r="M1083">
        <f t="shared" si="87"/>
        <v>1129178</v>
      </c>
      <c r="N1083">
        <f t="shared" si="88"/>
        <v>0</v>
      </c>
      <c r="O1083">
        <f t="shared" si="89"/>
        <v>0</v>
      </c>
      <c r="U1083" s="4">
        <f t="shared" si="85"/>
        <v>187</v>
      </c>
    </row>
    <row r="1084" spans="1:21" ht="15.75">
      <c r="A1084" s="3">
        <v>1129189</v>
      </c>
      <c r="B1084" s="3">
        <v>1131162</v>
      </c>
      <c r="C1084" t="s">
        <v>11</v>
      </c>
      <c r="D1084">
        <v>657</v>
      </c>
      <c r="E1084">
        <v>15676994</v>
      </c>
      <c r="F1084" t="s">
        <v>0</v>
      </c>
      <c r="G1084" t="s">
        <v>2334</v>
      </c>
      <c r="H1084" t="s">
        <v>0</v>
      </c>
      <c r="I1084" t="s">
        <v>0</v>
      </c>
      <c r="J1084" t="s">
        <v>5263</v>
      </c>
      <c r="K1084" t="s">
        <v>4771</v>
      </c>
      <c r="L1084">
        <f t="shared" si="86"/>
        <v>1129189</v>
      </c>
      <c r="M1084">
        <f t="shared" si="87"/>
        <v>1131162</v>
      </c>
      <c r="N1084">
        <f t="shared" si="88"/>
        <v>0</v>
      </c>
      <c r="O1084">
        <f t="shared" si="89"/>
        <v>0</v>
      </c>
      <c r="U1084" s="4">
        <f t="shared" si="85"/>
        <v>658</v>
      </c>
    </row>
    <row r="1085" spans="1:21" ht="15.75">
      <c r="A1085" s="3">
        <v>1132239</v>
      </c>
      <c r="B1085" s="3">
        <v>1132541</v>
      </c>
      <c r="C1085" t="s">
        <v>0</v>
      </c>
      <c r="D1085">
        <v>100</v>
      </c>
      <c r="E1085">
        <v>566328911</v>
      </c>
      <c r="F1085" t="s">
        <v>0</v>
      </c>
      <c r="G1085" t="s">
        <v>2335</v>
      </c>
      <c r="H1085" t="s">
        <v>0</v>
      </c>
      <c r="I1085" t="s">
        <v>0</v>
      </c>
      <c r="J1085" t="s">
        <v>5263</v>
      </c>
      <c r="K1085" t="s">
        <v>4179</v>
      </c>
      <c r="L1085">
        <f t="shared" si="86"/>
        <v>0</v>
      </c>
      <c r="M1085">
        <f t="shared" si="87"/>
        <v>0</v>
      </c>
      <c r="N1085">
        <f t="shared" si="88"/>
        <v>1132239</v>
      </c>
      <c r="O1085">
        <f t="shared" si="89"/>
        <v>1132541</v>
      </c>
      <c r="U1085" s="4">
        <f t="shared" si="85"/>
        <v>101</v>
      </c>
    </row>
    <row r="1086" spans="1:21" ht="15.75">
      <c r="A1086" s="3">
        <v>1132513</v>
      </c>
      <c r="B1086" s="3">
        <v>1132800</v>
      </c>
      <c r="C1086" t="s">
        <v>0</v>
      </c>
      <c r="D1086">
        <v>95</v>
      </c>
      <c r="E1086">
        <v>15676997</v>
      </c>
      <c r="F1086" t="s">
        <v>0</v>
      </c>
      <c r="G1086" t="s">
        <v>2336</v>
      </c>
      <c r="H1086" t="s">
        <v>0</v>
      </c>
      <c r="I1086" t="s">
        <v>2337</v>
      </c>
      <c r="J1086" t="s">
        <v>5263</v>
      </c>
      <c r="K1086" t="s">
        <v>4179</v>
      </c>
      <c r="L1086">
        <f t="shared" si="86"/>
        <v>0</v>
      </c>
      <c r="M1086">
        <f t="shared" si="87"/>
        <v>0</v>
      </c>
      <c r="N1086">
        <f t="shared" si="88"/>
        <v>1132513</v>
      </c>
      <c r="O1086">
        <f t="shared" si="89"/>
        <v>1132800</v>
      </c>
      <c r="U1086" s="4">
        <f t="shared" si="85"/>
        <v>96</v>
      </c>
    </row>
    <row r="1087" spans="1:21" ht="15.75">
      <c r="A1087" s="3">
        <v>1132880</v>
      </c>
      <c r="B1087" s="3">
        <v>1133485</v>
      </c>
      <c r="C1087" t="s">
        <v>11</v>
      </c>
      <c r="D1087">
        <v>201</v>
      </c>
      <c r="E1087">
        <v>15676998</v>
      </c>
      <c r="F1087" t="s">
        <v>0</v>
      </c>
      <c r="G1087" t="s">
        <v>2338</v>
      </c>
      <c r="H1087" t="s">
        <v>0</v>
      </c>
      <c r="I1087" t="s">
        <v>0</v>
      </c>
      <c r="J1087" t="s">
        <v>5263</v>
      </c>
      <c r="K1087" t="s">
        <v>4179</v>
      </c>
      <c r="L1087">
        <f t="shared" si="86"/>
        <v>1132880</v>
      </c>
      <c r="M1087">
        <f t="shared" si="87"/>
        <v>1133485</v>
      </c>
      <c r="N1087">
        <f t="shared" si="88"/>
        <v>0</v>
      </c>
      <c r="O1087">
        <f t="shared" si="89"/>
        <v>0</v>
      </c>
      <c r="U1087" s="4">
        <f t="shared" si="85"/>
        <v>202</v>
      </c>
    </row>
    <row r="1088" spans="1:21" ht="15.75">
      <c r="A1088" s="3">
        <v>1133464</v>
      </c>
      <c r="B1088" s="3">
        <v>1133760</v>
      </c>
      <c r="C1088" t="s">
        <v>11</v>
      </c>
      <c r="D1088">
        <v>98</v>
      </c>
      <c r="E1088">
        <v>15676999</v>
      </c>
      <c r="F1088" t="s">
        <v>0</v>
      </c>
      <c r="G1088" t="s">
        <v>2339</v>
      </c>
      <c r="H1088" t="s">
        <v>0</v>
      </c>
      <c r="I1088" t="s">
        <v>0</v>
      </c>
      <c r="J1088" t="s">
        <v>5263</v>
      </c>
      <c r="K1088" t="s">
        <v>4179</v>
      </c>
      <c r="L1088">
        <f t="shared" si="86"/>
        <v>1133464</v>
      </c>
      <c r="M1088">
        <f t="shared" si="87"/>
        <v>1133760</v>
      </c>
      <c r="N1088">
        <f t="shared" si="88"/>
        <v>0</v>
      </c>
      <c r="O1088">
        <f t="shared" si="89"/>
        <v>0</v>
      </c>
      <c r="U1088" s="4">
        <f t="shared" si="85"/>
        <v>99</v>
      </c>
    </row>
    <row r="1089" spans="1:21" ht="15.75">
      <c r="A1089" s="3">
        <v>1135662</v>
      </c>
      <c r="B1089" s="3">
        <v>1136309</v>
      </c>
      <c r="C1089" t="s">
        <v>0</v>
      </c>
      <c r="D1089">
        <v>215</v>
      </c>
      <c r="E1089">
        <v>15677001</v>
      </c>
      <c r="F1089" t="s">
        <v>0</v>
      </c>
      <c r="G1089" t="s">
        <v>2340</v>
      </c>
      <c r="H1089" t="s">
        <v>0</v>
      </c>
      <c r="I1089" t="s">
        <v>2341</v>
      </c>
      <c r="J1089" t="s">
        <v>5263</v>
      </c>
      <c r="K1089" t="s">
        <v>4179</v>
      </c>
      <c r="L1089">
        <f t="shared" si="86"/>
        <v>0</v>
      </c>
      <c r="M1089">
        <f t="shared" si="87"/>
        <v>0</v>
      </c>
      <c r="N1089">
        <f t="shared" si="88"/>
        <v>1135662</v>
      </c>
      <c r="O1089">
        <f t="shared" si="89"/>
        <v>1136309</v>
      </c>
      <c r="U1089" s="4">
        <f t="shared" si="85"/>
        <v>216</v>
      </c>
    </row>
    <row r="1090" spans="1:21" ht="15.75">
      <c r="A1090" s="3">
        <v>1136306</v>
      </c>
      <c r="B1090" s="3">
        <v>1136677</v>
      </c>
      <c r="C1090" t="s">
        <v>0</v>
      </c>
      <c r="D1090">
        <v>123</v>
      </c>
      <c r="E1090">
        <v>15677002</v>
      </c>
      <c r="F1090" t="s">
        <v>0</v>
      </c>
      <c r="G1090" t="s">
        <v>2342</v>
      </c>
      <c r="H1090" t="s">
        <v>0</v>
      </c>
      <c r="I1090" t="s">
        <v>2343</v>
      </c>
      <c r="J1090" t="s">
        <v>5263</v>
      </c>
      <c r="K1090" t="s">
        <v>4179</v>
      </c>
      <c r="L1090">
        <f t="shared" si="86"/>
        <v>0</v>
      </c>
      <c r="M1090">
        <f t="shared" si="87"/>
        <v>0</v>
      </c>
      <c r="N1090">
        <f t="shared" si="88"/>
        <v>1136306</v>
      </c>
      <c r="O1090">
        <f t="shared" si="89"/>
        <v>1136677</v>
      </c>
      <c r="U1090" s="4">
        <f t="shared" si="85"/>
        <v>124</v>
      </c>
    </row>
    <row r="1091" spans="1:21" ht="15.75">
      <c r="A1091" s="3">
        <v>1136684</v>
      </c>
      <c r="B1091" s="3">
        <v>1137355</v>
      </c>
      <c r="C1091" t="s">
        <v>0</v>
      </c>
      <c r="D1091">
        <v>223</v>
      </c>
      <c r="E1091">
        <v>15677003</v>
      </c>
      <c r="F1091" t="s">
        <v>0</v>
      </c>
      <c r="G1091" t="s">
        <v>2344</v>
      </c>
      <c r="H1091" t="s">
        <v>0</v>
      </c>
      <c r="I1091" t="s">
        <v>2345</v>
      </c>
      <c r="J1091" t="s">
        <v>5263</v>
      </c>
      <c r="K1091" t="s">
        <v>4179</v>
      </c>
      <c r="L1091">
        <f t="shared" si="86"/>
        <v>0</v>
      </c>
      <c r="M1091">
        <f t="shared" si="87"/>
        <v>0</v>
      </c>
      <c r="N1091">
        <f t="shared" si="88"/>
        <v>1136684</v>
      </c>
      <c r="O1091">
        <f t="shared" si="89"/>
        <v>1137355</v>
      </c>
      <c r="U1091" s="4">
        <f t="shared" ref="U1091:U1154" si="90">(B1091-A1091+1)/3</f>
        <v>224</v>
      </c>
    </row>
    <row r="1092" spans="1:21" ht="15.75">
      <c r="A1092" s="3">
        <v>1137520</v>
      </c>
      <c r="B1092" s="3">
        <v>1138239</v>
      </c>
      <c r="C1092" t="s">
        <v>0</v>
      </c>
      <c r="D1092">
        <v>239</v>
      </c>
      <c r="E1092">
        <v>15677004</v>
      </c>
      <c r="F1092" t="s">
        <v>0</v>
      </c>
      <c r="G1092" t="s">
        <v>2346</v>
      </c>
      <c r="H1092" t="s">
        <v>0</v>
      </c>
      <c r="I1092" t="s">
        <v>2347</v>
      </c>
      <c r="J1092" t="s">
        <v>5263</v>
      </c>
      <c r="K1092" t="s">
        <v>4772</v>
      </c>
      <c r="L1092">
        <f t="shared" si="86"/>
        <v>0</v>
      </c>
      <c r="M1092">
        <f t="shared" si="87"/>
        <v>0</v>
      </c>
      <c r="N1092">
        <f t="shared" si="88"/>
        <v>1137520</v>
      </c>
      <c r="O1092">
        <f t="shared" si="89"/>
        <v>1138239</v>
      </c>
      <c r="U1092" s="4">
        <f t="shared" si="90"/>
        <v>240</v>
      </c>
    </row>
    <row r="1093" spans="1:21" ht="15.75">
      <c r="A1093" s="3">
        <v>1138322</v>
      </c>
      <c r="B1093" s="3">
        <v>1139635</v>
      </c>
      <c r="C1093" t="s">
        <v>0</v>
      </c>
      <c r="D1093">
        <v>437</v>
      </c>
      <c r="E1093">
        <v>15677005</v>
      </c>
      <c r="F1093" t="s">
        <v>0</v>
      </c>
      <c r="G1093" t="s">
        <v>2348</v>
      </c>
      <c r="H1093" t="s">
        <v>0</v>
      </c>
      <c r="I1093" t="s">
        <v>2349</v>
      </c>
      <c r="J1093" t="s">
        <v>5263</v>
      </c>
      <c r="K1093" t="s">
        <v>4179</v>
      </c>
      <c r="L1093">
        <f t="shared" si="86"/>
        <v>0</v>
      </c>
      <c r="M1093">
        <f t="shared" si="87"/>
        <v>0</v>
      </c>
      <c r="N1093">
        <f t="shared" si="88"/>
        <v>1138322</v>
      </c>
      <c r="O1093">
        <f t="shared" si="89"/>
        <v>1139635</v>
      </c>
      <c r="U1093" s="4">
        <f t="shared" si="90"/>
        <v>438</v>
      </c>
    </row>
    <row r="1094" spans="1:21" ht="15.75">
      <c r="A1094" s="3">
        <v>1140033</v>
      </c>
      <c r="B1094" s="3">
        <v>1140905</v>
      </c>
      <c r="C1094" t="s">
        <v>0</v>
      </c>
      <c r="D1094">
        <v>290</v>
      </c>
      <c r="E1094">
        <v>15677007</v>
      </c>
      <c r="F1094" t="s">
        <v>0</v>
      </c>
      <c r="G1094" t="s">
        <v>2350</v>
      </c>
      <c r="H1094" t="s">
        <v>0</v>
      </c>
      <c r="I1094" t="s">
        <v>2351</v>
      </c>
      <c r="J1094" t="s">
        <v>5263</v>
      </c>
      <c r="K1094" t="s">
        <v>4773</v>
      </c>
      <c r="L1094">
        <f t="shared" si="86"/>
        <v>0</v>
      </c>
      <c r="M1094">
        <f t="shared" si="87"/>
        <v>0</v>
      </c>
      <c r="N1094">
        <f t="shared" si="88"/>
        <v>1140033</v>
      </c>
      <c r="O1094">
        <f t="shared" si="89"/>
        <v>1140905</v>
      </c>
      <c r="U1094" s="4">
        <f t="shared" si="90"/>
        <v>291</v>
      </c>
    </row>
    <row r="1095" spans="1:21" ht="15.75">
      <c r="A1095" s="3">
        <v>1141076</v>
      </c>
      <c r="B1095" s="3">
        <v>1142938</v>
      </c>
      <c r="C1095" t="s">
        <v>11</v>
      </c>
      <c r="D1095">
        <v>620</v>
      </c>
      <c r="E1095">
        <v>15677008</v>
      </c>
      <c r="F1095" t="s">
        <v>2352</v>
      </c>
      <c r="G1095" t="s">
        <v>2353</v>
      </c>
      <c r="H1095" t="s">
        <v>0</v>
      </c>
      <c r="I1095" t="s">
        <v>1270</v>
      </c>
      <c r="J1095" t="s">
        <v>5263</v>
      </c>
      <c r="K1095" t="s">
        <v>4774</v>
      </c>
      <c r="L1095">
        <f t="shared" si="86"/>
        <v>1141076</v>
      </c>
      <c r="M1095">
        <f t="shared" si="87"/>
        <v>1142938</v>
      </c>
      <c r="N1095">
        <f t="shared" si="88"/>
        <v>0</v>
      </c>
      <c r="O1095">
        <f t="shared" si="89"/>
        <v>0</v>
      </c>
      <c r="U1095" s="4">
        <f t="shared" si="90"/>
        <v>621</v>
      </c>
    </row>
    <row r="1096" spans="1:21" ht="15.75">
      <c r="A1096" s="3">
        <v>1143015</v>
      </c>
      <c r="B1096" s="3">
        <v>1143671</v>
      </c>
      <c r="C1096" t="s">
        <v>11</v>
      </c>
      <c r="D1096">
        <v>218</v>
      </c>
      <c r="E1096">
        <v>15677009</v>
      </c>
      <c r="F1096" t="s">
        <v>0</v>
      </c>
      <c r="G1096" t="s">
        <v>2354</v>
      </c>
      <c r="H1096" t="s">
        <v>0</v>
      </c>
      <c r="I1096" t="s">
        <v>0</v>
      </c>
      <c r="J1096" t="s">
        <v>5263</v>
      </c>
      <c r="K1096" t="s">
        <v>4179</v>
      </c>
      <c r="L1096">
        <f t="shared" si="86"/>
        <v>1143015</v>
      </c>
      <c r="M1096">
        <f t="shared" si="87"/>
        <v>1143671</v>
      </c>
      <c r="N1096">
        <f t="shared" si="88"/>
        <v>0</v>
      </c>
      <c r="O1096">
        <f t="shared" si="89"/>
        <v>0</v>
      </c>
      <c r="U1096" s="4">
        <f t="shared" si="90"/>
        <v>219</v>
      </c>
    </row>
    <row r="1097" spans="1:21" ht="15.75">
      <c r="A1097" s="3">
        <v>1143708</v>
      </c>
      <c r="B1097" s="3">
        <v>1144469</v>
      </c>
      <c r="C1097" t="s">
        <v>11</v>
      </c>
      <c r="D1097">
        <v>253</v>
      </c>
      <c r="E1097">
        <v>15677010</v>
      </c>
      <c r="F1097" t="s">
        <v>0</v>
      </c>
      <c r="G1097" t="s">
        <v>2355</v>
      </c>
      <c r="H1097" t="s">
        <v>0</v>
      </c>
      <c r="I1097" t="s">
        <v>2356</v>
      </c>
      <c r="J1097" t="s">
        <v>5263</v>
      </c>
      <c r="K1097" t="s">
        <v>4179</v>
      </c>
      <c r="L1097">
        <f t="shared" ref="L1097:L1160" si="91">IF(C1097="+",A1097,0)</f>
        <v>1143708</v>
      </c>
      <c r="M1097">
        <f t="shared" ref="M1097:M1160" si="92">IF(C1097="+",B1097,0)</f>
        <v>1144469</v>
      </c>
      <c r="N1097">
        <f t="shared" ref="N1097:N1160" si="93">IF(C1097="-",A1097,0)</f>
        <v>0</v>
      </c>
      <c r="O1097">
        <f t="shared" ref="O1097:O1160" si="94">IF(C1097="-",B1097,0)</f>
        <v>0</v>
      </c>
      <c r="U1097" s="4">
        <f t="shared" si="90"/>
        <v>254</v>
      </c>
    </row>
    <row r="1098" spans="1:21" ht="15.75">
      <c r="A1098" s="3">
        <v>1144524</v>
      </c>
      <c r="B1098" s="3">
        <v>1144865</v>
      </c>
      <c r="C1098" t="s">
        <v>11</v>
      </c>
      <c r="D1098">
        <v>113</v>
      </c>
      <c r="E1098">
        <v>15677011</v>
      </c>
      <c r="F1098" t="s">
        <v>2357</v>
      </c>
      <c r="G1098" t="s">
        <v>2358</v>
      </c>
      <c r="H1098" t="s">
        <v>0</v>
      </c>
      <c r="I1098" t="s">
        <v>2359</v>
      </c>
      <c r="J1098" t="s">
        <v>5263</v>
      </c>
      <c r="K1098" t="s">
        <v>4775</v>
      </c>
      <c r="L1098">
        <f t="shared" si="91"/>
        <v>1144524</v>
      </c>
      <c r="M1098">
        <f t="shared" si="92"/>
        <v>1144865</v>
      </c>
      <c r="N1098">
        <f t="shared" si="93"/>
        <v>0</v>
      </c>
      <c r="O1098">
        <f t="shared" si="94"/>
        <v>0</v>
      </c>
      <c r="U1098" s="4">
        <f t="shared" si="90"/>
        <v>114</v>
      </c>
    </row>
    <row r="1099" spans="1:21" ht="15.75">
      <c r="A1099" s="3">
        <v>1145140</v>
      </c>
      <c r="B1099" s="3">
        <v>1145283</v>
      </c>
      <c r="C1099" t="s">
        <v>11</v>
      </c>
      <c r="D1099">
        <v>47</v>
      </c>
      <c r="E1099">
        <v>15677012</v>
      </c>
      <c r="F1099" t="s">
        <v>0</v>
      </c>
      <c r="G1099" t="s">
        <v>2360</v>
      </c>
      <c r="H1099" t="s">
        <v>0</v>
      </c>
      <c r="I1099" t="s">
        <v>0</v>
      </c>
      <c r="J1099" t="s">
        <v>5263</v>
      </c>
      <c r="K1099" t="s">
        <v>4179</v>
      </c>
      <c r="L1099">
        <f t="shared" si="91"/>
        <v>1145140</v>
      </c>
      <c r="M1099">
        <f t="shared" si="92"/>
        <v>1145283</v>
      </c>
      <c r="N1099">
        <f t="shared" si="93"/>
        <v>0</v>
      </c>
      <c r="O1099">
        <f t="shared" si="94"/>
        <v>0</v>
      </c>
      <c r="U1099" s="4">
        <f t="shared" si="90"/>
        <v>48</v>
      </c>
    </row>
    <row r="1100" spans="1:21" ht="15.75">
      <c r="A1100" s="3">
        <v>1145288</v>
      </c>
      <c r="B1100" s="3">
        <v>1145842</v>
      </c>
      <c r="C1100" t="s">
        <v>0</v>
      </c>
      <c r="D1100">
        <v>184</v>
      </c>
      <c r="E1100">
        <v>566328926</v>
      </c>
      <c r="F1100" t="s">
        <v>0</v>
      </c>
      <c r="G1100" t="s">
        <v>2361</v>
      </c>
      <c r="H1100" t="s">
        <v>0</v>
      </c>
      <c r="I1100" t="s">
        <v>0</v>
      </c>
      <c r="J1100" t="s">
        <v>5263</v>
      </c>
      <c r="K1100" t="s">
        <v>4776</v>
      </c>
      <c r="L1100">
        <f t="shared" si="91"/>
        <v>0</v>
      </c>
      <c r="M1100">
        <f t="shared" si="92"/>
        <v>0</v>
      </c>
      <c r="N1100">
        <f t="shared" si="93"/>
        <v>1145288</v>
      </c>
      <c r="O1100">
        <f t="shared" si="94"/>
        <v>1145842</v>
      </c>
      <c r="U1100" s="4">
        <f t="shared" si="90"/>
        <v>185</v>
      </c>
    </row>
    <row r="1101" spans="1:21" ht="15.75">
      <c r="A1101" s="3">
        <v>1146055</v>
      </c>
      <c r="B1101" s="3">
        <v>1146252</v>
      </c>
      <c r="C1101" t="s">
        <v>11</v>
      </c>
      <c r="D1101">
        <v>65</v>
      </c>
      <c r="E1101">
        <v>15677014</v>
      </c>
      <c r="F1101" t="s">
        <v>0</v>
      </c>
      <c r="G1101" t="s">
        <v>2362</v>
      </c>
      <c r="H1101" t="s">
        <v>0</v>
      </c>
      <c r="I1101" t="s">
        <v>2363</v>
      </c>
      <c r="J1101" t="s">
        <v>5263</v>
      </c>
      <c r="K1101" t="s">
        <v>4179</v>
      </c>
      <c r="L1101">
        <f t="shared" si="91"/>
        <v>1146055</v>
      </c>
      <c r="M1101">
        <f t="shared" si="92"/>
        <v>1146252</v>
      </c>
      <c r="N1101">
        <f t="shared" si="93"/>
        <v>0</v>
      </c>
      <c r="O1101">
        <f t="shared" si="94"/>
        <v>0</v>
      </c>
      <c r="U1101" s="4">
        <f t="shared" si="90"/>
        <v>66</v>
      </c>
    </row>
    <row r="1102" spans="1:21" ht="15.75">
      <c r="A1102" s="3">
        <v>1146320</v>
      </c>
      <c r="B1102" s="3">
        <v>1146721</v>
      </c>
      <c r="C1102" t="s">
        <v>0</v>
      </c>
      <c r="D1102">
        <v>133</v>
      </c>
      <c r="E1102">
        <v>15677015</v>
      </c>
      <c r="F1102" t="s">
        <v>0</v>
      </c>
      <c r="G1102" t="s">
        <v>2364</v>
      </c>
      <c r="H1102" t="s">
        <v>0</v>
      </c>
      <c r="I1102" t="s">
        <v>2365</v>
      </c>
      <c r="J1102" t="s">
        <v>5263</v>
      </c>
      <c r="K1102" t="s">
        <v>4179</v>
      </c>
      <c r="L1102">
        <f t="shared" si="91"/>
        <v>0</v>
      </c>
      <c r="M1102">
        <f t="shared" si="92"/>
        <v>0</v>
      </c>
      <c r="N1102">
        <f t="shared" si="93"/>
        <v>1146320</v>
      </c>
      <c r="O1102">
        <f t="shared" si="94"/>
        <v>1146721</v>
      </c>
      <c r="U1102" s="4">
        <f t="shared" si="90"/>
        <v>134</v>
      </c>
    </row>
    <row r="1103" spans="1:21" ht="15.75">
      <c r="A1103" s="3">
        <v>1146933</v>
      </c>
      <c r="B1103" s="3">
        <v>1147892</v>
      </c>
      <c r="C1103" t="s">
        <v>11</v>
      </c>
      <c r="D1103">
        <v>319</v>
      </c>
      <c r="E1103">
        <v>15677016</v>
      </c>
      <c r="F1103" t="s">
        <v>2366</v>
      </c>
      <c r="G1103" t="s">
        <v>2367</v>
      </c>
      <c r="H1103" t="s">
        <v>0</v>
      </c>
      <c r="I1103" t="s">
        <v>2368</v>
      </c>
      <c r="J1103" t="s">
        <v>5263</v>
      </c>
      <c r="K1103" t="s">
        <v>4777</v>
      </c>
      <c r="L1103">
        <f t="shared" si="91"/>
        <v>1146933</v>
      </c>
      <c r="M1103">
        <f t="shared" si="92"/>
        <v>1147892</v>
      </c>
      <c r="N1103">
        <f t="shared" si="93"/>
        <v>0</v>
      </c>
      <c r="O1103">
        <f t="shared" si="94"/>
        <v>0</v>
      </c>
      <c r="U1103" s="4">
        <f t="shared" si="90"/>
        <v>320</v>
      </c>
    </row>
    <row r="1104" spans="1:21" ht="15.75">
      <c r="A1104" s="3">
        <v>1147990</v>
      </c>
      <c r="B1104" s="3">
        <v>1149270</v>
      </c>
      <c r="C1104" t="s">
        <v>11</v>
      </c>
      <c r="D1104">
        <v>426</v>
      </c>
      <c r="E1104">
        <v>77358709</v>
      </c>
      <c r="F1104" t="s">
        <v>2369</v>
      </c>
      <c r="G1104" t="s">
        <v>2370</v>
      </c>
      <c r="H1104" t="s">
        <v>0</v>
      </c>
      <c r="I1104" t="s">
        <v>2180</v>
      </c>
      <c r="J1104" t="s">
        <v>5263</v>
      </c>
      <c r="K1104" t="s">
        <v>4778</v>
      </c>
      <c r="L1104">
        <f t="shared" si="91"/>
        <v>1147990</v>
      </c>
      <c r="M1104">
        <f t="shared" si="92"/>
        <v>1149270</v>
      </c>
      <c r="N1104">
        <f t="shared" si="93"/>
        <v>0</v>
      </c>
      <c r="O1104">
        <f t="shared" si="94"/>
        <v>0</v>
      </c>
      <c r="U1104" s="4">
        <f t="shared" si="90"/>
        <v>427</v>
      </c>
    </row>
    <row r="1105" spans="1:21" ht="15.75">
      <c r="A1105" s="3">
        <v>1149344</v>
      </c>
      <c r="B1105" s="3">
        <v>1150129</v>
      </c>
      <c r="C1105" t="s">
        <v>11</v>
      </c>
      <c r="D1105">
        <v>261</v>
      </c>
      <c r="E1105">
        <v>566328910</v>
      </c>
      <c r="F1105" t="s">
        <v>0</v>
      </c>
      <c r="G1105" t="s">
        <v>2371</v>
      </c>
      <c r="H1105" t="s">
        <v>0</v>
      </c>
      <c r="I1105" t="s">
        <v>0</v>
      </c>
      <c r="J1105" t="s">
        <v>5263</v>
      </c>
      <c r="K1105" t="s">
        <v>4348</v>
      </c>
      <c r="L1105">
        <f t="shared" si="91"/>
        <v>1149344</v>
      </c>
      <c r="M1105">
        <f t="shared" si="92"/>
        <v>1150129</v>
      </c>
      <c r="N1105">
        <f t="shared" si="93"/>
        <v>0</v>
      </c>
      <c r="O1105">
        <f t="shared" si="94"/>
        <v>0</v>
      </c>
      <c r="U1105" s="4">
        <f t="shared" si="90"/>
        <v>262</v>
      </c>
    </row>
    <row r="1106" spans="1:21" ht="15.75">
      <c r="A1106" s="3">
        <v>1150585</v>
      </c>
      <c r="B1106" s="3">
        <v>1150950</v>
      </c>
      <c r="C1106" t="s">
        <v>11</v>
      </c>
      <c r="D1106">
        <v>121</v>
      </c>
      <c r="E1106">
        <v>15677019</v>
      </c>
      <c r="F1106" t="s">
        <v>0</v>
      </c>
      <c r="G1106" t="s">
        <v>2372</v>
      </c>
      <c r="H1106" t="s">
        <v>0</v>
      </c>
      <c r="I1106" t="s">
        <v>0</v>
      </c>
      <c r="J1106" t="s">
        <v>5263</v>
      </c>
      <c r="K1106" t="s">
        <v>4179</v>
      </c>
      <c r="L1106">
        <f t="shared" si="91"/>
        <v>1150585</v>
      </c>
      <c r="M1106">
        <f t="shared" si="92"/>
        <v>1150950</v>
      </c>
      <c r="N1106">
        <f t="shared" si="93"/>
        <v>0</v>
      </c>
      <c r="O1106">
        <f t="shared" si="94"/>
        <v>0</v>
      </c>
      <c r="U1106" s="4">
        <f t="shared" si="90"/>
        <v>122</v>
      </c>
    </row>
    <row r="1107" spans="1:21" ht="15.75">
      <c r="A1107" s="3">
        <v>1150962</v>
      </c>
      <c r="B1107" s="3">
        <v>1151267</v>
      </c>
      <c r="C1107" t="s">
        <v>11</v>
      </c>
      <c r="D1107">
        <v>101</v>
      </c>
      <c r="E1107">
        <v>15677020</v>
      </c>
      <c r="F1107" t="s">
        <v>0</v>
      </c>
      <c r="G1107" t="s">
        <v>2373</v>
      </c>
      <c r="H1107" t="s">
        <v>0</v>
      </c>
      <c r="I1107" t="s">
        <v>0</v>
      </c>
      <c r="J1107" t="s">
        <v>5263</v>
      </c>
      <c r="K1107" t="s">
        <v>4179</v>
      </c>
      <c r="L1107">
        <f t="shared" si="91"/>
        <v>1150962</v>
      </c>
      <c r="M1107">
        <f t="shared" si="92"/>
        <v>1151267</v>
      </c>
      <c r="N1107">
        <f t="shared" si="93"/>
        <v>0</v>
      </c>
      <c r="O1107">
        <f t="shared" si="94"/>
        <v>0</v>
      </c>
      <c r="U1107" s="4">
        <f t="shared" si="90"/>
        <v>102</v>
      </c>
    </row>
    <row r="1108" spans="1:21" ht="15.75">
      <c r="A1108" s="3">
        <v>1151329</v>
      </c>
      <c r="B1108" s="3">
        <v>1152705</v>
      </c>
      <c r="C1108" t="s">
        <v>11</v>
      </c>
      <c r="D1108">
        <v>458</v>
      </c>
      <c r="E1108">
        <v>15677021</v>
      </c>
      <c r="F1108" t="s">
        <v>2374</v>
      </c>
      <c r="G1108" t="s">
        <v>2375</v>
      </c>
      <c r="H1108" t="s">
        <v>0</v>
      </c>
      <c r="I1108" t="s">
        <v>1047</v>
      </c>
      <c r="J1108" t="s">
        <v>5263</v>
      </c>
      <c r="K1108" t="s">
        <v>4779</v>
      </c>
      <c r="L1108">
        <f t="shared" si="91"/>
        <v>1151329</v>
      </c>
      <c r="M1108">
        <f t="shared" si="92"/>
        <v>1152705</v>
      </c>
      <c r="N1108">
        <f t="shared" si="93"/>
        <v>0</v>
      </c>
      <c r="O1108">
        <f t="shared" si="94"/>
        <v>0</v>
      </c>
      <c r="U1108" s="4">
        <f t="shared" si="90"/>
        <v>459</v>
      </c>
    </row>
    <row r="1109" spans="1:21" ht="15.75">
      <c r="A1109" s="3">
        <v>1152912</v>
      </c>
      <c r="B1109" s="3">
        <v>1153964</v>
      </c>
      <c r="C1109" t="s">
        <v>11</v>
      </c>
      <c r="D1109">
        <v>350</v>
      </c>
      <c r="E1109">
        <v>15677022</v>
      </c>
      <c r="F1109" t="s">
        <v>2376</v>
      </c>
      <c r="G1109" t="s">
        <v>2377</v>
      </c>
      <c r="H1109" t="s">
        <v>0</v>
      </c>
      <c r="I1109" t="s">
        <v>2378</v>
      </c>
      <c r="J1109" t="s">
        <v>5263</v>
      </c>
      <c r="K1109" t="s">
        <v>4780</v>
      </c>
      <c r="L1109">
        <f t="shared" si="91"/>
        <v>1152912</v>
      </c>
      <c r="M1109">
        <f t="shared" si="92"/>
        <v>1153964</v>
      </c>
      <c r="N1109">
        <f t="shared" si="93"/>
        <v>0</v>
      </c>
      <c r="O1109">
        <f t="shared" si="94"/>
        <v>0</v>
      </c>
      <c r="U1109" s="4">
        <f t="shared" si="90"/>
        <v>351</v>
      </c>
    </row>
    <row r="1110" spans="1:21" ht="15.75">
      <c r="A1110" s="3">
        <v>1154042</v>
      </c>
      <c r="B1110" s="3">
        <v>1154677</v>
      </c>
      <c r="C1110" t="s">
        <v>0</v>
      </c>
      <c r="D1110">
        <v>211</v>
      </c>
      <c r="E1110">
        <v>15677023</v>
      </c>
      <c r="F1110" t="s">
        <v>0</v>
      </c>
      <c r="G1110" t="s">
        <v>2379</v>
      </c>
      <c r="H1110" t="s">
        <v>0</v>
      </c>
      <c r="I1110" t="s">
        <v>2380</v>
      </c>
      <c r="J1110" t="s">
        <v>5263</v>
      </c>
      <c r="K1110" t="s">
        <v>4179</v>
      </c>
      <c r="L1110">
        <f t="shared" si="91"/>
        <v>0</v>
      </c>
      <c r="M1110">
        <f t="shared" si="92"/>
        <v>0</v>
      </c>
      <c r="N1110">
        <f t="shared" si="93"/>
        <v>1154042</v>
      </c>
      <c r="O1110">
        <f t="shared" si="94"/>
        <v>1154677</v>
      </c>
      <c r="U1110" s="4">
        <f t="shared" si="90"/>
        <v>212</v>
      </c>
    </row>
    <row r="1111" spans="1:21" ht="15.75">
      <c r="A1111" s="3">
        <v>1154911</v>
      </c>
      <c r="B1111" s="3">
        <v>1155054</v>
      </c>
      <c r="C1111" t="s">
        <v>0</v>
      </c>
      <c r="D1111">
        <v>47</v>
      </c>
      <c r="E1111">
        <v>15677025</v>
      </c>
      <c r="F1111" t="s">
        <v>0</v>
      </c>
      <c r="G1111" t="s">
        <v>2381</v>
      </c>
      <c r="H1111" t="s">
        <v>0</v>
      </c>
      <c r="I1111" t="s">
        <v>0</v>
      </c>
      <c r="J1111" t="s">
        <v>5263</v>
      </c>
      <c r="K1111" t="s">
        <v>4179</v>
      </c>
      <c r="L1111">
        <f t="shared" si="91"/>
        <v>0</v>
      </c>
      <c r="M1111">
        <f t="shared" si="92"/>
        <v>0</v>
      </c>
      <c r="N1111">
        <f t="shared" si="93"/>
        <v>1154911</v>
      </c>
      <c r="O1111">
        <f t="shared" si="94"/>
        <v>1155054</v>
      </c>
      <c r="U1111" s="4">
        <f t="shared" si="90"/>
        <v>48</v>
      </c>
    </row>
    <row r="1112" spans="1:21" ht="15.75">
      <c r="A1112" s="3">
        <v>1155323</v>
      </c>
      <c r="B1112" s="3">
        <v>1157182</v>
      </c>
      <c r="C1112" t="s">
        <v>0</v>
      </c>
      <c r="D1112">
        <v>619</v>
      </c>
      <c r="E1112">
        <v>15677026</v>
      </c>
      <c r="F1112" t="s">
        <v>2382</v>
      </c>
      <c r="G1112" t="s">
        <v>2383</v>
      </c>
      <c r="H1112" t="s">
        <v>0</v>
      </c>
      <c r="I1112" t="s">
        <v>2384</v>
      </c>
      <c r="J1112" t="s">
        <v>5263</v>
      </c>
      <c r="K1112" t="s">
        <v>4781</v>
      </c>
      <c r="L1112">
        <f t="shared" si="91"/>
        <v>0</v>
      </c>
      <c r="M1112">
        <f t="shared" si="92"/>
        <v>0</v>
      </c>
      <c r="N1112">
        <f t="shared" si="93"/>
        <v>1155323</v>
      </c>
      <c r="O1112">
        <f t="shared" si="94"/>
        <v>1157182</v>
      </c>
      <c r="U1112" s="4">
        <f t="shared" si="90"/>
        <v>620</v>
      </c>
    </row>
    <row r="1113" spans="1:21" ht="15.75">
      <c r="A1113" s="3">
        <v>1157355</v>
      </c>
      <c r="B1113" s="3">
        <v>1159124</v>
      </c>
      <c r="C1113" t="s">
        <v>0</v>
      </c>
      <c r="D1113">
        <v>589</v>
      </c>
      <c r="E1113">
        <v>15677027</v>
      </c>
      <c r="F1113" t="s">
        <v>2385</v>
      </c>
      <c r="G1113" t="s">
        <v>2386</v>
      </c>
      <c r="H1113" t="s">
        <v>0</v>
      </c>
      <c r="I1113" t="s">
        <v>2387</v>
      </c>
      <c r="J1113" t="s">
        <v>5263</v>
      </c>
      <c r="K1113" t="s">
        <v>4782</v>
      </c>
      <c r="L1113">
        <f t="shared" si="91"/>
        <v>0</v>
      </c>
      <c r="M1113">
        <f t="shared" si="92"/>
        <v>0</v>
      </c>
      <c r="N1113">
        <f t="shared" si="93"/>
        <v>1157355</v>
      </c>
      <c r="O1113">
        <f t="shared" si="94"/>
        <v>1159124</v>
      </c>
      <c r="U1113" s="4">
        <f t="shared" si="90"/>
        <v>590</v>
      </c>
    </row>
    <row r="1114" spans="1:21" ht="15.75">
      <c r="A1114" s="3">
        <v>1159151</v>
      </c>
      <c r="B1114" s="3">
        <v>1160965</v>
      </c>
      <c r="C1114" t="s">
        <v>0</v>
      </c>
      <c r="D1114">
        <v>604</v>
      </c>
      <c r="E1114">
        <v>15677028</v>
      </c>
      <c r="F1114" t="s">
        <v>2388</v>
      </c>
      <c r="G1114" t="s">
        <v>2389</v>
      </c>
      <c r="H1114" t="s">
        <v>0</v>
      </c>
      <c r="I1114" t="s">
        <v>2390</v>
      </c>
      <c r="J1114" t="s">
        <v>5263</v>
      </c>
      <c r="K1114" t="s">
        <v>4783</v>
      </c>
      <c r="L1114">
        <f t="shared" si="91"/>
        <v>0</v>
      </c>
      <c r="M1114">
        <f t="shared" si="92"/>
        <v>0</v>
      </c>
      <c r="N1114">
        <f t="shared" si="93"/>
        <v>1159151</v>
      </c>
      <c r="O1114">
        <f t="shared" si="94"/>
        <v>1160965</v>
      </c>
      <c r="U1114" s="4">
        <f t="shared" si="90"/>
        <v>605</v>
      </c>
    </row>
    <row r="1115" spans="1:21" ht="15.75">
      <c r="A1115" s="3">
        <v>1160962</v>
      </c>
      <c r="B1115" s="3">
        <v>1162248</v>
      </c>
      <c r="C1115" t="s">
        <v>0</v>
      </c>
      <c r="D1115">
        <v>428</v>
      </c>
      <c r="E1115">
        <v>15677029</v>
      </c>
      <c r="F1115" t="s">
        <v>2391</v>
      </c>
      <c r="G1115" t="s">
        <v>2392</v>
      </c>
      <c r="H1115" t="s">
        <v>0</v>
      </c>
      <c r="I1115" t="s">
        <v>2393</v>
      </c>
      <c r="J1115" t="s">
        <v>5263</v>
      </c>
      <c r="K1115" t="s">
        <v>4784</v>
      </c>
      <c r="L1115">
        <f t="shared" si="91"/>
        <v>0</v>
      </c>
      <c r="M1115">
        <f t="shared" si="92"/>
        <v>0</v>
      </c>
      <c r="N1115">
        <f t="shared" si="93"/>
        <v>1160962</v>
      </c>
      <c r="O1115">
        <f t="shared" si="94"/>
        <v>1162248</v>
      </c>
      <c r="U1115" s="4">
        <f t="shared" si="90"/>
        <v>429</v>
      </c>
    </row>
    <row r="1116" spans="1:21" ht="15.75">
      <c r="A1116" s="3">
        <v>1162287</v>
      </c>
      <c r="B1116" s="3">
        <v>1163210</v>
      </c>
      <c r="C1116" t="s">
        <v>0</v>
      </c>
      <c r="D1116">
        <v>307</v>
      </c>
      <c r="E1116">
        <v>15677030</v>
      </c>
      <c r="F1116" t="s">
        <v>2394</v>
      </c>
      <c r="G1116" t="s">
        <v>2395</v>
      </c>
      <c r="H1116" t="s">
        <v>0</v>
      </c>
      <c r="I1116" t="s">
        <v>2396</v>
      </c>
      <c r="J1116" t="s">
        <v>5263</v>
      </c>
      <c r="K1116" t="s">
        <v>4785</v>
      </c>
      <c r="L1116">
        <f t="shared" si="91"/>
        <v>0</v>
      </c>
      <c r="M1116">
        <f t="shared" si="92"/>
        <v>0</v>
      </c>
      <c r="N1116">
        <f t="shared" si="93"/>
        <v>1162287</v>
      </c>
      <c r="O1116">
        <f t="shared" si="94"/>
        <v>1163210</v>
      </c>
      <c r="U1116" s="4">
        <f t="shared" si="90"/>
        <v>308</v>
      </c>
    </row>
    <row r="1117" spans="1:21" ht="15.75">
      <c r="A1117" s="3">
        <v>1163248</v>
      </c>
      <c r="B1117" s="3">
        <v>1163988</v>
      </c>
      <c r="C1117" t="s">
        <v>0</v>
      </c>
      <c r="D1117">
        <v>246</v>
      </c>
      <c r="E1117">
        <v>15677031</v>
      </c>
      <c r="F1117" t="s">
        <v>2397</v>
      </c>
      <c r="G1117" t="s">
        <v>2398</v>
      </c>
      <c r="H1117" t="s">
        <v>0</v>
      </c>
      <c r="I1117" t="s">
        <v>2396</v>
      </c>
      <c r="J1117" t="s">
        <v>5263</v>
      </c>
      <c r="K1117" t="s">
        <v>4786</v>
      </c>
      <c r="L1117">
        <f t="shared" si="91"/>
        <v>0</v>
      </c>
      <c r="M1117">
        <f t="shared" si="92"/>
        <v>0</v>
      </c>
      <c r="N1117">
        <f t="shared" si="93"/>
        <v>1163248</v>
      </c>
      <c r="O1117">
        <f t="shared" si="94"/>
        <v>1163988</v>
      </c>
      <c r="U1117" s="4">
        <f t="shared" si="90"/>
        <v>247</v>
      </c>
    </row>
    <row r="1118" spans="1:21" ht="15.75">
      <c r="A1118" s="3">
        <v>1163999</v>
      </c>
      <c r="B1118" s="3">
        <v>1165450</v>
      </c>
      <c r="C1118" t="s">
        <v>0</v>
      </c>
      <c r="D1118">
        <v>483</v>
      </c>
      <c r="E1118">
        <v>15677032</v>
      </c>
      <c r="F1118" t="s">
        <v>2399</v>
      </c>
      <c r="G1118" t="s">
        <v>2400</v>
      </c>
      <c r="H1118" t="s">
        <v>0</v>
      </c>
      <c r="I1118" t="s">
        <v>2401</v>
      </c>
      <c r="J1118" t="s">
        <v>5263</v>
      </c>
      <c r="K1118" t="s">
        <v>4787</v>
      </c>
      <c r="L1118">
        <f t="shared" si="91"/>
        <v>0</v>
      </c>
      <c r="M1118">
        <f t="shared" si="92"/>
        <v>0</v>
      </c>
      <c r="N1118">
        <f t="shared" si="93"/>
        <v>1163999</v>
      </c>
      <c r="O1118">
        <f t="shared" si="94"/>
        <v>1165450</v>
      </c>
      <c r="U1118" s="4">
        <f t="shared" si="90"/>
        <v>484</v>
      </c>
    </row>
    <row r="1119" spans="1:21" ht="15.75">
      <c r="A1119" s="3">
        <v>1165747</v>
      </c>
      <c r="B1119" s="3">
        <v>1166403</v>
      </c>
      <c r="C1119" t="s">
        <v>0</v>
      </c>
      <c r="D1119">
        <v>218</v>
      </c>
      <c r="E1119">
        <v>15677034</v>
      </c>
      <c r="F1119" t="s">
        <v>0</v>
      </c>
      <c r="G1119" t="s">
        <v>2402</v>
      </c>
      <c r="H1119" t="s">
        <v>0</v>
      </c>
      <c r="I1119" t="s">
        <v>2403</v>
      </c>
      <c r="J1119" t="s">
        <v>5263</v>
      </c>
      <c r="K1119" t="s">
        <v>4788</v>
      </c>
      <c r="L1119">
        <f t="shared" si="91"/>
        <v>0</v>
      </c>
      <c r="M1119">
        <f t="shared" si="92"/>
        <v>0</v>
      </c>
      <c r="N1119">
        <f t="shared" si="93"/>
        <v>1165747</v>
      </c>
      <c r="O1119">
        <f t="shared" si="94"/>
        <v>1166403</v>
      </c>
      <c r="U1119" s="4">
        <f t="shared" si="90"/>
        <v>219</v>
      </c>
    </row>
    <row r="1120" spans="1:21" ht="15.75">
      <c r="A1120" s="3">
        <v>1166467</v>
      </c>
      <c r="B1120" s="3">
        <v>1167357</v>
      </c>
      <c r="C1120" t="s">
        <v>11</v>
      </c>
      <c r="D1120">
        <v>296</v>
      </c>
      <c r="E1120">
        <v>15677035</v>
      </c>
      <c r="F1120" t="s">
        <v>0</v>
      </c>
      <c r="G1120" t="s">
        <v>2404</v>
      </c>
      <c r="H1120" t="s">
        <v>0</v>
      </c>
      <c r="I1120" t="s">
        <v>2405</v>
      </c>
      <c r="J1120" t="s">
        <v>5263</v>
      </c>
      <c r="K1120" t="s">
        <v>4179</v>
      </c>
      <c r="L1120">
        <f t="shared" si="91"/>
        <v>1166467</v>
      </c>
      <c r="M1120">
        <f t="shared" si="92"/>
        <v>1167357</v>
      </c>
      <c r="N1120">
        <f t="shared" si="93"/>
        <v>0</v>
      </c>
      <c r="O1120">
        <f t="shared" si="94"/>
        <v>0</v>
      </c>
      <c r="U1120" s="4">
        <f t="shared" si="90"/>
        <v>297</v>
      </c>
    </row>
    <row r="1121" spans="1:21" ht="15.75">
      <c r="A1121" s="3">
        <v>1167698</v>
      </c>
      <c r="B1121" s="3">
        <v>1168345</v>
      </c>
      <c r="C1121" t="s">
        <v>0</v>
      </c>
      <c r="D1121">
        <v>215</v>
      </c>
      <c r="E1121">
        <v>15677037</v>
      </c>
      <c r="F1121" t="s">
        <v>0</v>
      </c>
      <c r="G1121" t="s">
        <v>2406</v>
      </c>
      <c r="H1121" t="s">
        <v>0</v>
      </c>
      <c r="I1121" t="s">
        <v>2341</v>
      </c>
      <c r="J1121" t="s">
        <v>5263</v>
      </c>
      <c r="K1121" t="s">
        <v>4179</v>
      </c>
      <c r="L1121">
        <f t="shared" si="91"/>
        <v>0</v>
      </c>
      <c r="M1121">
        <f t="shared" si="92"/>
        <v>0</v>
      </c>
      <c r="N1121">
        <f t="shared" si="93"/>
        <v>1167698</v>
      </c>
      <c r="O1121">
        <f t="shared" si="94"/>
        <v>1168345</v>
      </c>
      <c r="U1121" s="4">
        <f t="shared" si="90"/>
        <v>216</v>
      </c>
    </row>
    <row r="1122" spans="1:21" ht="15.75">
      <c r="A1122" s="3">
        <v>1168342</v>
      </c>
      <c r="B1122" s="3">
        <v>1168713</v>
      </c>
      <c r="C1122" t="s">
        <v>0</v>
      </c>
      <c r="D1122">
        <v>123</v>
      </c>
      <c r="E1122">
        <v>15677038</v>
      </c>
      <c r="F1122" t="s">
        <v>0</v>
      </c>
      <c r="G1122" t="s">
        <v>2407</v>
      </c>
      <c r="H1122" t="s">
        <v>0</v>
      </c>
      <c r="I1122" t="s">
        <v>2343</v>
      </c>
      <c r="J1122" t="s">
        <v>5263</v>
      </c>
      <c r="K1122" t="s">
        <v>4179</v>
      </c>
      <c r="L1122">
        <f t="shared" si="91"/>
        <v>0</v>
      </c>
      <c r="M1122">
        <f t="shared" si="92"/>
        <v>0</v>
      </c>
      <c r="N1122">
        <f t="shared" si="93"/>
        <v>1168342</v>
      </c>
      <c r="O1122">
        <f t="shared" si="94"/>
        <v>1168713</v>
      </c>
      <c r="U1122" s="4">
        <f t="shared" si="90"/>
        <v>124</v>
      </c>
    </row>
    <row r="1123" spans="1:21" ht="15.75">
      <c r="A1123" s="3">
        <v>1168720</v>
      </c>
      <c r="B1123" s="3">
        <v>1169391</v>
      </c>
      <c r="C1123" t="s">
        <v>0</v>
      </c>
      <c r="D1123">
        <v>223</v>
      </c>
      <c r="E1123">
        <v>15677039</v>
      </c>
      <c r="F1123" t="s">
        <v>0</v>
      </c>
      <c r="G1123" t="s">
        <v>2408</v>
      </c>
      <c r="H1123" t="s">
        <v>0</v>
      </c>
      <c r="I1123" t="s">
        <v>2345</v>
      </c>
      <c r="J1123" t="s">
        <v>5263</v>
      </c>
      <c r="K1123" t="s">
        <v>4179</v>
      </c>
      <c r="L1123">
        <f t="shared" si="91"/>
        <v>0</v>
      </c>
      <c r="M1123">
        <f t="shared" si="92"/>
        <v>0</v>
      </c>
      <c r="N1123">
        <f t="shared" si="93"/>
        <v>1168720</v>
      </c>
      <c r="O1123">
        <f t="shared" si="94"/>
        <v>1169391</v>
      </c>
      <c r="U1123" s="4">
        <f t="shared" si="90"/>
        <v>224</v>
      </c>
    </row>
    <row r="1124" spans="1:21" ht="15.75">
      <c r="A1124" s="3">
        <v>1169556</v>
      </c>
      <c r="B1124" s="3">
        <v>1170275</v>
      </c>
      <c r="C1124" t="s">
        <v>0</v>
      </c>
      <c r="D1124">
        <v>239</v>
      </c>
      <c r="E1124">
        <v>15677040</v>
      </c>
      <c r="F1124" t="s">
        <v>0</v>
      </c>
      <c r="G1124" t="s">
        <v>2409</v>
      </c>
      <c r="H1124" t="s">
        <v>0</v>
      </c>
      <c r="I1124" t="s">
        <v>2347</v>
      </c>
      <c r="J1124" t="s">
        <v>5263</v>
      </c>
      <c r="K1124" t="s">
        <v>4772</v>
      </c>
      <c r="L1124">
        <f t="shared" si="91"/>
        <v>0</v>
      </c>
      <c r="M1124">
        <f t="shared" si="92"/>
        <v>0</v>
      </c>
      <c r="N1124">
        <f t="shared" si="93"/>
        <v>1169556</v>
      </c>
      <c r="O1124">
        <f t="shared" si="94"/>
        <v>1170275</v>
      </c>
      <c r="U1124" s="4">
        <f t="shared" si="90"/>
        <v>240</v>
      </c>
    </row>
    <row r="1125" spans="1:21" ht="15.75">
      <c r="A1125" s="3">
        <v>1170358</v>
      </c>
      <c r="B1125" s="3">
        <v>1171671</v>
      </c>
      <c r="C1125" t="s">
        <v>0</v>
      </c>
      <c r="D1125">
        <v>437</v>
      </c>
      <c r="E1125">
        <v>15677041</v>
      </c>
      <c r="F1125" t="s">
        <v>0</v>
      </c>
      <c r="G1125" t="s">
        <v>2410</v>
      </c>
      <c r="H1125" t="s">
        <v>0</v>
      </c>
      <c r="I1125" t="s">
        <v>2349</v>
      </c>
      <c r="J1125" t="s">
        <v>5263</v>
      </c>
      <c r="K1125" t="s">
        <v>4179</v>
      </c>
      <c r="L1125">
        <f t="shared" si="91"/>
        <v>0</v>
      </c>
      <c r="M1125">
        <f t="shared" si="92"/>
        <v>0</v>
      </c>
      <c r="N1125">
        <f t="shared" si="93"/>
        <v>1170358</v>
      </c>
      <c r="O1125">
        <f t="shared" si="94"/>
        <v>1171671</v>
      </c>
      <c r="U1125" s="4">
        <f t="shared" si="90"/>
        <v>438</v>
      </c>
    </row>
    <row r="1126" spans="1:21" ht="15.75">
      <c r="A1126" s="3">
        <v>1172069</v>
      </c>
      <c r="B1126" s="3">
        <v>1172941</v>
      </c>
      <c r="C1126" t="s">
        <v>0</v>
      </c>
      <c r="D1126">
        <v>290</v>
      </c>
      <c r="E1126">
        <v>15677043</v>
      </c>
      <c r="F1126" t="s">
        <v>0</v>
      </c>
      <c r="G1126" t="s">
        <v>2411</v>
      </c>
      <c r="H1126" t="s">
        <v>0</v>
      </c>
      <c r="I1126" t="s">
        <v>2351</v>
      </c>
      <c r="J1126" t="s">
        <v>5263</v>
      </c>
      <c r="K1126" t="s">
        <v>4773</v>
      </c>
      <c r="L1126">
        <f t="shared" si="91"/>
        <v>0</v>
      </c>
      <c r="M1126">
        <f t="shared" si="92"/>
        <v>0</v>
      </c>
      <c r="N1126">
        <f t="shared" si="93"/>
        <v>1172069</v>
      </c>
      <c r="O1126">
        <f t="shared" si="94"/>
        <v>1172941</v>
      </c>
      <c r="U1126" s="4">
        <f t="shared" si="90"/>
        <v>291</v>
      </c>
    </row>
    <row r="1127" spans="1:21" ht="15.75">
      <c r="A1127" s="3">
        <v>1173112</v>
      </c>
      <c r="B1127" s="3">
        <v>1174974</v>
      </c>
      <c r="C1127" t="s">
        <v>11</v>
      </c>
      <c r="D1127">
        <v>620</v>
      </c>
      <c r="E1127">
        <v>15677044</v>
      </c>
      <c r="F1127" t="s">
        <v>2352</v>
      </c>
      <c r="G1127" t="s">
        <v>2412</v>
      </c>
      <c r="H1127" t="s">
        <v>0</v>
      </c>
      <c r="I1127" t="s">
        <v>1270</v>
      </c>
      <c r="J1127" t="s">
        <v>5263</v>
      </c>
      <c r="K1127" t="s">
        <v>4774</v>
      </c>
      <c r="L1127">
        <f t="shared" si="91"/>
        <v>1173112</v>
      </c>
      <c r="M1127">
        <f t="shared" si="92"/>
        <v>1174974</v>
      </c>
      <c r="N1127">
        <f t="shared" si="93"/>
        <v>0</v>
      </c>
      <c r="O1127">
        <f t="shared" si="94"/>
        <v>0</v>
      </c>
      <c r="U1127" s="4">
        <f t="shared" si="90"/>
        <v>621</v>
      </c>
    </row>
    <row r="1128" spans="1:21" ht="15.75">
      <c r="A1128" s="3">
        <v>1175051</v>
      </c>
      <c r="B1128" s="3">
        <v>1175707</v>
      </c>
      <c r="C1128" t="s">
        <v>11</v>
      </c>
      <c r="D1128">
        <v>218</v>
      </c>
      <c r="E1128">
        <v>15677045</v>
      </c>
      <c r="F1128" t="s">
        <v>0</v>
      </c>
      <c r="G1128" t="s">
        <v>2413</v>
      </c>
      <c r="H1128" t="s">
        <v>0</v>
      </c>
      <c r="I1128" t="s">
        <v>0</v>
      </c>
      <c r="J1128" t="s">
        <v>5263</v>
      </c>
      <c r="K1128" t="s">
        <v>4179</v>
      </c>
      <c r="L1128">
        <f t="shared" si="91"/>
        <v>1175051</v>
      </c>
      <c r="M1128">
        <f t="shared" si="92"/>
        <v>1175707</v>
      </c>
      <c r="N1128">
        <f t="shared" si="93"/>
        <v>0</v>
      </c>
      <c r="O1128">
        <f t="shared" si="94"/>
        <v>0</v>
      </c>
      <c r="U1128" s="4">
        <f t="shared" si="90"/>
        <v>219</v>
      </c>
    </row>
    <row r="1129" spans="1:21" ht="15.75">
      <c r="A1129" s="3">
        <v>1175744</v>
      </c>
      <c r="B1129" s="3">
        <v>1176505</v>
      </c>
      <c r="C1129" t="s">
        <v>11</v>
      </c>
      <c r="D1129">
        <v>253</v>
      </c>
      <c r="E1129">
        <v>15677046</v>
      </c>
      <c r="F1129" t="s">
        <v>0</v>
      </c>
      <c r="G1129" t="s">
        <v>2414</v>
      </c>
      <c r="H1129" t="s">
        <v>0</v>
      </c>
      <c r="I1129" t="s">
        <v>2356</v>
      </c>
      <c r="J1129" t="s">
        <v>5263</v>
      </c>
      <c r="K1129" t="s">
        <v>4179</v>
      </c>
      <c r="L1129">
        <f t="shared" si="91"/>
        <v>1175744</v>
      </c>
      <c r="M1129">
        <f t="shared" si="92"/>
        <v>1176505</v>
      </c>
      <c r="N1129">
        <f t="shared" si="93"/>
        <v>0</v>
      </c>
      <c r="O1129">
        <f t="shared" si="94"/>
        <v>0</v>
      </c>
      <c r="U1129" s="4">
        <f t="shared" si="90"/>
        <v>254</v>
      </c>
    </row>
    <row r="1130" spans="1:21" ht="15.75">
      <c r="A1130" s="3">
        <v>1176560</v>
      </c>
      <c r="B1130" s="3">
        <v>1176901</v>
      </c>
      <c r="C1130" t="s">
        <v>11</v>
      </c>
      <c r="D1130">
        <v>113</v>
      </c>
      <c r="E1130">
        <v>15677047</v>
      </c>
      <c r="F1130" t="s">
        <v>2415</v>
      </c>
      <c r="G1130" t="s">
        <v>2416</v>
      </c>
      <c r="H1130" t="s">
        <v>0</v>
      </c>
      <c r="I1130" t="s">
        <v>2359</v>
      </c>
      <c r="J1130" t="s">
        <v>5263</v>
      </c>
      <c r="K1130" t="s">
        <v>4775</v>
      </c>
      <c r="L1130">
        <f t="shared" si="91"/>
        <v>1176560</v>
      </c>
      <c r="M1130">
        <f t="shared" si="92"/>
        <v>1176901</v>
      </c>
      <c r="N1130">
        <f t="shared" si="93"/>
        <v>0</v>
      </c>
      <c r="O1130">
        <f t="shared" si="94"/>
        <v>0</v>
      </c>
      <c r="U1130" s="4">
        <f t="shared" si="90"/>
        <v>114</v>
      </c>
    </row>
    <row r="1131" spans="1:21" ht="15.75">
      <c r="A1131" s="3">
        <v>1177176</v>
      </c>
      <c r="B1131" s="3">
        <v>1177319</v>
      </c>
      <c r="C1131" t="s">
        <v>11</v>
      </c>
      <c r="D1131">
        <v>47</v>
      </c>
      <c r="E1131">
        <v>15677048</v>
      </c>
      <c r="F1131" t="s">
        <v>0</v>
      </c>
      <c r="G1131" t="s">
        <v>2417</v>
      </c>
      <c r="H1131" t="s">
        <v>0</v>
      </c>
      <c r="I1131" t="s">
        <v>0</v>
      </c>
      <c r="J1131" t="s">
        <v>5263</v>
      </c>
      <c r="K1131" t="s">
        <v>4179</v>
      </c>
      <c r="L1131">
        <f t="shared" si="91"/>
        <v>1177176</v>
      </c>
      <c r="M1131">
        <f t="shared" si="92"/>
        <v>1177319</v>
      </c>
      <c r="N1131">
        <f t="shared" si="93"/>
        <v>0</v>
      </c>
      <c r="O1131">
        <f t="shared" si="94"/>
        <v>0</v>
      </c>
      <c r="U1131" s="4">
        <f t="shared" si="90"/>
        <v>48</v>
      </c>
    </row>
    <row r="1132" spans="1:21" ht="15.75">
      <c r="A1132" s="3">
        <v>1177411</v>
      </c>
      <c r="B1132" s="3">
        <v>1178094</v>
      </c>
      <c r="C1132" t="s">
        <v>11</v>
      </c>
      <c r="D1132">
        <v>227</v>
      </c>
      <c r="E1132">
        <v>15677049</v>
      </c>
      <c r="F1132" t="s">
        <v>0</v>
      </c>
      <c r="G1132" t="s">
        <v>2418</v>
      </c>
      <c r="H1132" t="s">
        <v>0</v>
      </c>
      <c r="I1132" t="s">
        <v>0</v>
      </c>
      <c r="J1132" t="s">
        <v>5263</v>
      </c>
      <c r="K1132" t="s">
        <v>4179</v>
      </c>
      <c r="L1132">
        <f t="shared" si="91"/>
        <v>1177411</v>
      </c>
      <c r="M1132">
        <f t="shared" si="92"/>
        <v>1178094</v>
      </c>
      <c r="N1132">
        <f t="shared" si="93"/>
        <v>0</v>
      </c>
      <c r="O1132">
        <f t="shared" si="94"/>
        <v>0</v>
      </c>
      <c r="U1132" s="4">
        <f t="shared" si="90"/>
        <v>228</v>
      </c>
    </row>
    <row r="1133" spans="1:21" ht="15.75">
      <c r="A1133" s="3">
        <v>1178091</v>
      </c>
      <c r="B1133" s="3">
        <v>1178288</v>
      </c>
      <c r="C1133" t="s">
        <v>11</v>
      </c>
      <c r="D1133">
        <v>65</v>
      </c>
      <c r="E1133">
        <v>15677050</v>
      </c>
      <c r="F1133" t="s">
        <v>0</v>
      </c>
      <c r="G1133" t="s">
        <v>2419</v>
      </c>
      <c r="H1133" t="s">
        <v>0</v>
      </c>
      <c r="I1133" t="s">
        <v>2363</v>
      </c>
      <c r="J1133" t="s">
        <v>5263</v>
      </c>
      <c r="K1133" t="s">
        <v>4179</v>
      </c>
      <c r="L1133">
        <f t="shared" si="91"/>
        <v>1178091</v>
      </c>
      <c r="M1133">
        <f t="shared" si="92"/>
        <v>1178288</v>
      </c>
      <c r="N1133">
        <f t="shared" si="93"/>
        <v>0</v>
      </c>
      <c r="O1133">
        <f t="shared" si="94"/>
        <v>0</v>
      </c>
      <c r="U1133" s="4">
        <f t="shared" si="90"/>
        <v>66</v>
      </c>
    </row>
    <row r="1134" spans="1:21" ht="15.75">
      <c r="A1134" s="3">
        <v>1178356</v>
      </c>
      <c r="B1134" s="3">
        <v>1178757</v>
      </c>
      <c r="C1134" t="s">
        <v>0</v>
      </c>
      <c r="D1134">
        <v>133</v>
      </c>
      <c r="E1134">
        <v>15677051</v>
      </c>
      <c r="F1134" t="s">
        <v>0</v>
      </c>
      <c r="G1134" t="s">
        <v>2420</v>
      </c>
      <c r="H1134" t="s">
        <v>0</v>
      </c>
      <c r="I1134" t="s">
        <v>2365</v>
      </c>
      <c r="J1134" t="s">
        <v>5263</v>
      </c>
      <c r="K1134" t="s">
        <v>4179</v>
      </c>
      <c r="L1134">
        <f t="shared" si="91"/>
        <v>0</v>
      </c>
      <c r="M1134">
        <f t="shared" si="92"/>
        <v>0</v>
      </c>
      <c r="N1134">
        <f t="shared" si="93"/>
        <v>1178356</v>
      </c>
      <c r="O1134">
        <f t="shared" si="94"/>
        <v>1178757</v>
      </c>
      <c r="U1134" s="4">
        <f t="shared" si="90"/>
        <v>134</v>
      </c>
    </row>
    <row r="1135" spans="1:21" ht="15.75">
      <c r="A1135" s="3">
        <v>1178969</v>
      </c>
      <c r="B1135" s="3">
        <v>1179928</v>
      </c>
      <c r="C1135" t="s">
        <v>11</v>
      </c>
      <c r="D1135">
        <v>319</v>
      </c>
      <c r="E1135">
        <v>15677052</v>
      </c>
      <c r="F1135" t="s">
        <v>2421</v>
      </c>
      <c r="G1135" t="s">
        <v>2422</v>
      </c>
      <c r="H1135" t="s">
        <v>0</v>
      </c>
      <c r="I1135" t="s">
        <v>2368</v>
      </c>
      <c r="J1135" t="s">
        <v>5263</v>
      </c>
      <c r="K1135" t="s">
        <v>4777</v>
      </c>
      <c r="L1135">
        <f t="shared" si="91"/>
        <v>1178969</v>
      </c>
      <c r="M1135">
        <f t="shared" si="92"/>
        <v>1179928</v>
      </c>
      <c r="N1135">
        <f t="shared" si="93"/>
        <v>0</v>
      </c>
      <c r="O1135">
        <f t="shared" si="94"/>
        <v>0</v>
      </c>
      <c r="U1135" s="4">
        <f t="shared" si="90"/>
        <v>320</v>
      </c>
    </row>
    <row r="1136" spans="1:21" ht="15.75">
      <c r="A1136" s="3">
        <v>1180026</v>
      </c>
      <c r="B1136" s="3">
        <v>1181306</v>
      </c>
      <c r="C1136" t="s">
        <v>11</v>
      </c>
      <c r="D1136">
        <v>426</v>
      </c>
      <c r="E1136">
        <v>77358707</v>
      </c>
      <c r="F1136" t="s">
        <v>2423</v>
      </c>
      <c r="G1136" t="s">
        <v>2424</v>
      </c>
      <c r="H1136" t="s">
        <v>0</v>
      </c>
      <c r="I1136" t="s">
        <v>2180</v>
      </c>
      <c r="J1136" t="s">
        <v>5263</v>
      </c>
      <c r="K1136" t="s">
        <v>4778</v>
      </c>
      <c r="L1136">
        <f t="shared" si="91"/>
        <v>1180026</v>
      </c>
      <c r="M1136">
        <f t="shared" si="92"/>
        <v>1181306</v>
      </c>
      <c r="N1136">
        <f t="shared" si="93"/>
        <v>0</v>
      </c>
      <c r="O1136">
        <f t="shared" si="94"/>
        <v>0</v>
      </c>
      <c r="U1136" s="4">
        <f t="shared" si="90"/>
        <v>427</v>
      </c>
    </row>
    <row r="1137" spans="1:21" ht="15.75">
      <c r="A1137" s="3">
        <v>1181380</v>
      </c>
      <c r="B1137" s="3">
        <v>1182165</v>
      </c>
      <c r="C1137" t="s">
        <v>11</v>
      </c>
      <c r="D1137">
        <v>261</v>
      </c>
      <c r="E1137">
        <v>566328909</v>
      </c>
      <c r="F1137" t="s">
        <v>0</v>
      </c>
      <c r="G1137" t="s">
        <v>2425</v>
      </c>
      <c r="H1137" t="s">
        <v>0</v>
      </c>
      <c r="I1137" t="s">
        <v>0</v>
      </c>
      <c r="J1137" t="s">
        <v>5263</v>
      </c>
      <c r="K1137" t="s">
        <v>4348</v>
      </c>
      <c r="L1137">
        <f t="shared" si="91"/>
        <v>1181380</v>
      </c>
      <c r="M1137">
        <f t="shared" si="92"/>
        <v>1182165</v>
      </c>
      <c r="N1137">
        <f t="shared" si="93"/>
        <v>0</v>
      </c>
      <c r="O1137">
        <f t="shared" si="94"/>
        <v>0</v>
      </c>
      <c r="U1137" s="4">
        <f t="shared" si="90"/>
        <v>262</v>
      </c>
    </row>
    <row r="1138" spans="1:21" ht="15.75">
      <c r="A1138" s="3">
        <v>1182621</v>
      </c>
      <c r="B1138" s="3">
        <v>1182986</v>
      </c>
      <c r="C1138" t="s">
        <v>11</v>
      </c>
      <c r="D1138">
        <v>121</v>
      </c>
      <c r="E1138">
        <v>15677055</v>
      </c>
      <c r="F1138" t="s">
        <v>0</v>
      </c>
      <c r="G1138" t="s">
        <v>2426</v>
      </c>
      <c r="H1138" t="s">
        <v>0</v>
      </c>
      <c r="I1138" t="s">
        <v>0</v>
      </c>
      <c r="J1138" t="s">
        <v>5263</v>
      </c>
      <c r="K1138" t="s">
        <v>4179</v>
      </c>
      <c r="L1138">
        <f t="shared" si="91"/>
        <v>1182621</v>
      </c>
      <c r="M1138">
        <f t="shared" si="92"/>
        <v>1182986</v>
      </c>
      <c r="N1138">
        <f t="shared" si="93"/>
        <v>0</v>
      </c>
      <c r="O1138">
        <f t="shared" si="94"/>
        <v>0</v>
      </c>
      <c r="U1138" s="4">
        <f t="shared" si="90"/>
        <v>122</v>
      </c>
    </row>
    <row r="1139" spans="1:21" ht="15.75">
      <c r="A1139" s="3">
        <v>1182998</v>
      </c>
      <c r="B1139" s="3">
        <v>1183303</v>
      </c>
      <c r="C1139" t="s">
        <v>11</v>
      </c>
      <c r="D1139">
        <v>101</v>
      </c>
      <c r="E1139">
        <v>15677056</v>
      </c>
      <c r="F1139" t="s">
        <v>0</v>
      </c>
      <c r="G1139" t="s">
        <v>2427</v>
      </c>
      <c r="H1139" t="s">
        <v>0</v>
      </c>
      <c r="I1139" t="s">
        <v>0</v>
      </c>
      <c r="J1139" t="s">
        <v>5263</v>
      </c>
      <c r="K1139" t="s">
        <v>4179</v>
      </c>
      <c r="L1139">
        <f t="shared" si="91"/>
        <v>1182998</v>
      </c>
      <c r="M1139">
        <f t="shared" si="92"/>
        <v>1183303</v>
      </c>
      <c r="N1139">
        <f t="shared" si="93"/>
        <v>0</v>
      </c>
      <c r="O1139">
        <f t="shared" si="94"/>
        <v>0</v>
      </c>
      <c r="U1139" s="4">
        <f t="shared" si="90"/>
        <v>102</v>
      </c>
    </row>
    <row r="1140" spans="1:21" ht="15.75">
      <c r="A1140" s="3">
        <v>1183365</v>
      </c>
      <c r="B1140" s="3">
        <v>1184741</v>
      </c>
      <c r="C1140" t="s">
        <v>11</v>
      </c>
      <c r="D1140">
        <v>458</v>
      </c>
      <c r="E1140">
        <v>15677057</v>
      </c>
      <c r="F1140" t="s">
        <v>2428</v>
      </c>
      <c r="G1140" t="s">
        <v>2429</v>
      </c>
      <c r="H1140" t="s">
        <v>0</v>
      </c>
      <c r="I1140" t="s">
        <v>1047</v>
      </c>
      <c r="J1140" t="s">
        <v>5263</v>
      </c>
      <c r="K1140" t="s">
        <v>4779</v>
      </c>
      <c r="L1140">
        <f t="shared" si="91"/>
        <v>1183365</v>
      </c>
      <c r="M1140">
        <f t="shared" si="92"/>
        <v>1184741</v>
      </c>
      <c r="N1140">
        <f t="shared" si="93"/>
        <v>0</v>
      </c>
      <c r="O1140">
        <f t="shared" si="94"/>
        <v>0</v>
      </c>
      <c r="U1140" s="4">
        <f t="shared" si="90"/>
        <v>459</v>
      </c>
    </row>
    <row r="1141" spans="1:21" ht="15.75">
      <c r="A1141" s="3">
        <v>1184948</v>
      </c>
      <c r="B1141" s="3">
        <v>1186000</v>
      </c>
      <c r="C1141" t="s">
        <v>11</v>
      </c>
      <c r="D1141">
        <v>350</v>
      </c>
      <c r="E1141">
        <v>15677058</v>
      </c>
      <c r="F1141" t="s">
        <v>2430</v>
      </c>
      <c r="G1141" t="s">
        <v>2431</v>
      </c>
      <c r="H1141" t="s">
        <v>0</v>
      </c>
      <c r="I1141" t="s">
        <v>2378</v>
      </c>
      <c r="J1141" t="s">
        <v>5263</v>
      </c>
      <c r="K1141" t="s">
        <v>4780</v>
      </c>
      <c r="L1141">
        <f t="shared" si="91"/>
        <v>1184948</v>
      </c>
      <c r="M1141">
        <f t="shared" si="92"/>
        <v>1186000</v>
      </c>
      <c r="N1141">
        <f t="shared" si="93"/>
        <v>0</v>
      </c>
      <c r="O1141">
        <f t="shared" si="94"/>
        <v>0</v>
      </c>
      <c r="U1141" s="4">
        <f t="shared" si="90"/>
        <v>351</v>
      </c>
    </row>
    <row r="1142" spans="1:21" ht="15.75">
      <c r="A1142" s="3">
        <v>1186078</v>
      </c>
      <c r="B1142" s="3">
        <v>1186713</v>
      </c>
      <c r="C1142" t="s">
        <v>0</v>
      </c>
      <c r="D1142">
        <v>211</v>
      </c>
      <c r="E1142">
        <v>15677059</v>
      </c>
      <c r="F1142" t="s">
        <v>0</v>
      </c>
      <c r="G1142" t="s">
        <v>2432</v>
      </c>
      <c r="H1142" t="s">
        <v>0</v>
      </c>
      <c r="I1142" t="s">
        <v>2380</v>
      </c>
      <c r="J1142" t="s">
        <v>5263</v>
      </c>
      <c r="K1142" t="s">
        <v>4179</v>
      </c>
      <c r="L1142">
        <f t="shared" si="91"/>
        <v>0</v>
      </c>
      <c r="M1142">
        <f t="shared" si="92"/>
        <v>0</v>
      </c>
      <c r="N1142">
        <f t="shared" si="93"/>
        <v>1186078</v>
      </c>
      <c r="O1142">
        <f t="shared" si="94"/>
        <v>1186713</v>
      </c>
      <c r="U1142" s="4">
        <f t="shared" si="90"/>
        <v>212</v>
      </c>
    </row>
    <row r="1143" spans="1:21" ht="15.75">
      <c r="A1143" s="3">
        <v>1186947</v>
      </c>
      <c r="B1143" s="3">
        <v>1187090</v>
      </c>
      <c r="C1143" t="s">
        <v>0</v>
      </c>
      <c r="D1143">
        <v>47</v>
      </c>
      <c r="E1143">
        <v>15677061</v>
      </c>
      <c r="F1143" t="s">
        <v>0</v>
      </c>
      <c r="G1143" t="s">
        <v>2433</v>
      </c>
      <c r="H1143" t="s">
        <v>0</v>
      </c>
      <c r="I1143" t="s">
        <v>0</v>
      </c>
      <c r="J1143" t="s">
        <v>5263</v>
      </c>
      <c r="K1143" t="s">
        <v>4179</v>
      </c>
      <c r="L1143">
        <f t="shared" si="91"/>
        <v>0</v>
      </c>
      <c r="M1143">
        <f t="shared" si="92"/>
        <v>0</v>
      </c>
      <c r="N1143">
        <f t="shared" si="93"/>
        <v>1186947</v>
      </c>
      <c r="O1143">
        <f t="shared" si="94"/>
        <v>1187090</v>
      </c>
      <c r="U1143" s="4">
        <f t="shared" si="90"/>
        <v>48</v>
      </c>
    </row>
    <row r="1144" spans="1:21" ht="15.75">
      <c r="A1144" s="3">
        <v>1187359</v>
      </c>
      <c r="B1144" s="3">
        <v>1189218</v>
      </c>
      <c r="C1144" t="s">
        <v>0</v>
      </c>
      <c r="D1144">
        <v>619</v>
      </c>
      <c r="E1144">
        <v>15677062</v>
      </c>
      <c r="F1144" t="s">
        <v>2434</v>
      </c>
      <c r="G1144" t="s">
        <v>2435</v>
      </c>
      <c r="H1144" t="s">
        <v>0</v>
      </c>
      <c r="I1144" t="s">
        <v>2384</v>
      </c>
      <c r="J1144" t="s">
        <v>5263</v>
      </c>
      <c r="K1144" t="s">
        <v>4781</v>
      </c>
      <c r="L1144">
        <f t="shared" si="91"/>
        <v>0</v>
      </c>
      <c r="M1144">
        <f t="shared" si="92"/>
        <v>0</v>
      </c>
      <c r="N1144">
        <f t="shared" si="93"/>
        <v>1187359</v>
      </c>
      <c r="O1144">
        <f t="shared" si="94"/>
        <v>1189218</v>
      </c>
      <c r="U1144" s="4">
        <f t="shared" si="90"/>
        <v>620</v>
      </c>
    </row>
    <row r="1145" spans="1:21" ht="15.75">
      <c r="A1145" s="3">
        <v>1189391</v>
      </c>
      <c r="B1145" s="3">
        <v>1191160</v>
      </c>
      <c r="C1145" t="s">
        <v>0</v>
      </c>
      <c r="D1145">
        <v>589</v>
      </c>
      <c r="E1145">
        <v>15677063</v>
      </c>
      <c r="F1145" t="s">
        <v>2436</v>
      </c>
      <c r="G1145" t="s">
        <v>2437</v>
      </c>
      <c r="H1145" t="s">
        <v>0</v>
      </c>
      <c r="I1145" t="s">
        <v>2387</v>
      </c>
      <c r="J1145" t="s">
        <v>5263</v>
      </c>
      <c r="K1145" t="s">
        <v>4782</v>
      </c>
      <c r="L1145">
        <f t="shared" si="91"/>
        <v>0</v>
      </c>
      <c r="M1145">
        <f t="shared" si="92"/>
        <v>0</v>
      </c>
      <c r="N1145">
        <f t="shared" si="93"/>
        <v>1189391</v>
      </c>
      <c r="O1145">
        <f t="shared" si="94"/>
        <v>1191160</v>
      </c>
      <c r="U1145" s="4">
        <f t="shared" si="90"/>
        <v>590</v>
      </c>
    </row>
    <row r="1146" spans="1:21" ht="15.75">
      <c r="A1146" s="3">
        <v>1191187</v>
      </c>
      <c r="B1146" s="3">
        <v>1193001</v>
      </c>
      <c r="C1146" t="s">
        <v>0</v>
      </c>
      <c r="D1146">
        <v>604</v>
      </c>
      <c r="E1146">
        <v>15677064</v>
      </c>
      <c r="F1146" t="s">
        <v>2438</v>
      </c>
      <c r="G1146" t="s">
        <v>2439</v>
      </c>
      <c r="H1146" t="s">
        <v>0</v>
      </c>
      <c r="I1146" t="s">
        <v>2390</v>
      </c>
      <c r="J1146" t="s">
        <v>5263</v>
      </c>
      <c r="K1146" t="s">
        <v>4783</v>
      </c>
      <c r="L1146">
        <f t="shared" si="91"/>
        <v>0</v>
      </c>
      <c r="M1146">
        <f t="shared" si="92"/>
        <v>0</v>
      </c>
      <c r="N1146">
        <f t="shared" si="93"/>
        <v>1191187</v>
      </c>
      <c r="O1146">
        <f t="shared" si="94"/>
        <v>1193001</v>
      </c>
      <c r="U1146" s="4">
        <f t="shared" si="90"/>
        <v>605</v>
      </c>
    </row>
    <row r="1147" spans="1:21" ht="15.75">
      <c r="A1147" s="3">
        <v>1192998</v>
      </c>
      <c r="B1147" s="3">
        <v>1194284</v>
      </c>
      <c r="C1147" t="s">
        <v>0</v>
      </c>
      <c r="D1147">
        <v>428</v>
      </c>
      <c r="E1147">
        <v>15677065</v>
      </c>
      <c r="F1147" t="s">
        <v>2440</v>
      </c>
      <c r="G1147" t="s">
        <v>2441</v>
      </c>
      <c r="H1147" t="s">
        <v>0</v>
      </c>
      <c r="I1147" t="s">
        <v>2393</v>
      </c>
      <c r="J1147" t="s">
        <v>5263</v>
      </c>
      <c r="K1147" t="s">
        <v>4784</v>
      </c>
      <c r="L1147">
        <f t="shared" si="91"/>
        <v>0</v>
      </c>
      <c r="M1147">
        <f t="shared" si="92"/>
        <v>0</v>
      </c>
      <c r="N1147">
        <f t="shared" si="93"/>
        <v>1192998</v>
      </c>
      <c r="O1147">
        <f t="shared" si="94"/>
        <v>1194284</v>
      </c>
      <c r="U1147" s="4">
        <f t="shared" si="90"/>
        <v>429</v>
      </c>
    </row>
    <row r="1148" spans="1:21" ht="15.75">
      <c r="A1148" s="3">
        <v>1194323</v>
      </c>
      <c r="B1148" s="3">
        <v>1195246</v>
      </c>
      <c r="C1148" t="s">
        <v>0</v>
      </c>
      <c r="D1148">
        <v>307</v>
      </c>
      <c r="E1148">
        <v>15677066</v>
      </c>
      <c r="F1148" t="s">
        <v>2442</v>
      </c>
      <c r="G1148" t="s">
        <v>2443</v>
      </c>
      <c r="H1148" t="s">
        <v>0</v>
      </c>
      <c r="I1148" t="s">
        <v>2396</v>
      </c>
      <c r="J1148" t="s">
        <v>5263</v>
      </c>
      <c r="K1148" t="s">
        <v>4785</v>
      </c>
      <c r="L1148">
        <f t="shared" si="91"/>
        <v>0</v>
      </c>
      <c r="M1148">
        <f t="shared" si="92"/>
        <v>0</v>
      </c>
      <c r="N1148">
        <f t="shared" si="93"/>
        <v>1194323</v>
      </c>
      <c r="O1148">
        <f t="shared" si="94"/>
        <v>1195246</v>
      </c>
      <c r="U1148" s="4">
        <f t="shared" si="90"/>
        <v>308</v>
      </c>
    </row>
    <row r="1149" spans="1:21" ht="15.75">
      <c r="A1149" s="3">
        <v>1195284</v>
      </c>
      <c r="B1149" s="3">
        <v>1196024</v>
      </c>
      <c r="C1149" t="s">
        <v>0</v>
      </c>
      <c r="D1149">
        <v>246</v>
      </c>
      <c r="E1149">
        <v>15677067</v>
      </c>
      <c r="F1149" t="s">
        <v>2444</v>
      </c>
      <c r="G1149" t="s">
        <v>2445</v>
      </c>
      <c r="H1149" t="s">
        <v>0</v>
      </c>
      <c r="I1149" t="s">
        <v>2396</v>
      </c>
      <c r="J1149" t="s">
        <v>5263</v>
      </c>
      <c r="K1149" t="s">
        <v>4786</v>
      </c>
      <c r="L1149">
        <f t="shared" si="91"/>
        <v>0</v>
      </c>
      <c r="M1149">
        <f t="shared" si="92"/>
        <v>0</v>
      </c>
      <c r="N1149">
        <f t="shared" si="93"/>
        <v>1195284</v>
      </c>
      <c r="O1149">
        <f t="shared" si="94"/>
        <v>1196024</v>
      </c>
      <c r="U1149" s="4">
        <f t="shared" si="90"/>
        <v>247</v>
      </c>
    </row>
    <row r="1150" spans="1:21" ht="15.75">
      <c r="A1150" s="3">
        <v>1196035</v>
      </c>
      <c r="B1150" s="3">
        <v>1197486</v>
      </c>
      <c r="C1150" t="s">
        <v>0</v>
      </c>
      <c r="D1150">
        <v>483</v>
      </c>
      <c r="E1150">
        <v>15677068</v>
      </c>
      <c r="F1150" t="s">
        <v>2446</v>
      </c>
      <c r="G1150" t="s">
        <v>2447</v>
      </c>
      <c r="H1150" t="s">
        <v>0</v>
      </c>
      <c r="I1150" t="s">
        <v>2401</v>
      </c>
      <c r="J1150" t="s">
        <v>5263</v>
      </c>
      <c r="K1150" t="s">
        <v>4787</v>
      </c>
      <c r="L1150">
        <f t="shared" si="91"/>
        <v>0</v>
      </c>
      <c r="M1150">
        <f t="shared" si="92"/>
        <v>0</v>
      </c>
      <c r="N1150">
        <f t="shared" si="93"/>
        <v>1196035</v>
      </c>
      <c r="O1150">
        <f t="shared" si="94"/>
        <v>1197486</v>
      </c>
      <c r="U1150" s="4">
        <f t="shared" si="90"/>
        <v>484</v>
      </c>
    </row>
    <row r="1151" spans="1:21" ht="15.75">
      <c r="A1151" s="3">
        <v>1197783</v>
      </c>
      <c r="B1151" s="3">
        <v>1198439</v>
      </c>
      <c r="C1151" t="s">
        <v>0</v>
      </c>
      <c r="D1151">
        <v>218</v>
      </c>
      <c r="E1151">
        <v>15677070</v>
      </c>
      <c r="F1151" t="s">
        <v>0</v>
      </c>
      <c r="G1151" t="s">
        <v>2448</v>
      </c>
      <c r="H1151" t="s">
        <v>0</v>
      </c>
      <c r="I1151" t="s">
        <v>2403</v>
      </c>
      <c r="J1151" t="s">
        <v>5263</v>
      </c>
      <c r="K1151" t="s">
        <v>4788</v>
      </c>
      <c r="L1151">
        <f t="shared" si="91"/>
        <v>0</v>
      </c>
      <c r="M1151">
        <f t="shared" si="92"/>
        <v>0</v>
      </c>
      <c r="N1151">
        <f t="shared" si="93"/>
        <v>1197783</v>
      </c>
      <c r="O1151">
        <f t="shared" si="94"/>
        <v>1198439</v>
      </c>
      <c r="U1151" s="4">
        <f t="shared" si="90"/>
        <v>219</v>
      </c>
    </row>
    <row r="1152" spans="1:21" ht="15.75">
      <c r="A1152" s="3">
        <v>1198503</v>
      </c>
      <c r="B1152" s="3">
        <v>1199393</v>
      </c>
      <c r="C1152" t="s">
        <v>11</v>
      </c>
      <c r="D1152">
        <v>296</v>
      </c>
      <c r="E1152">
        <v>15677071</v>
      </c>
      <c r="F1152" t="s">
        <v>0</v>
      </c>
      <c r="G1152" t="s">
        <v>2449</v>
      </c>
      <c r="H1152" t="s">
        <v>0</v>
      </c>
      <c r="I1152" t="s">
        <v>2405</v>
      </c>
      <c r="J1152" t="s">
        <v>5263</v>
      </c>
      <c r="K1152" t="s">
        <v>4179</v>
      </c>
      <c r="L1152">
        <f t="shared" si="91"/>
        <v>1198503</v>
      </c>
      <c r="M1152">
        <f t="shared" si="92"/>
        <v>1199393</v>
      </c>
      <c r="N1152">
        <f t="shared" si="93"/>
        <v>0</v>
      </c>
      <c r="O1152">
        <f t="shared" si="94"/>
        <v>0</v>
      </c>
      <c r="U1152" s="4">
        <f t="shared" si="90"/>
        <v>297</v>
      </c>
    </row>
    <row r="1153" spans="1:21" ht="15.75">
      <c r="A1153" s="3">
        <v>1199663</v>
      </c>
      <c r="B1153" s="3">
        <v>1201474</v>
      </c>
      <c r="C1153" t="s">
        <v>11</v>
      </c>
      <c r="D1153">
        <v>603</v>
      </c>
      <c r="E1153">
        <v>15677072</v>
      </c>
      <c r="F1153" t="s">
        <v>2450</v>
      </c>
      <c r="G1153" t="s">
        <v>2451</v>
      </c>
      <c r="H1153" t="s">
        <v>0</v>
      </c>
      <c r="I1153" t="s">
        <v>2452</v>
      </c>
      <c r="J1153" t="s">
        <v>5263</v>
      </c>
      <c r="K1153" t="s">
        <v>4789</v>
      </c>
      <c r="L1153">
        <f t="shared" si="91"/>
        <v>1199663</v>
      </c>
      <c r="M1153">
        <f t="shared" si="92"/>
        <v>1201474</v>
      </c>
      <c r="N1153">
        <f t="shared" si="93"/>
        <v>0</v>
      </c>
      <c r="O1153">
        <f t="shared" si="94"/>
        <v>0</v>
      </c>
      <c r="U1153" s="4">
        <f t="shared" si="90"/>
        <v>604</v>
      </c>
    </row>
    <row r="1154" spans="1:21" ht="15.75">
      <c r="A1154" s="3">
        <v>1202310</v>
      </c>
      <c r="B1154" s="3">
        <v>1204685</v>
      </c>
      <c r="C1154" t="s">
        <v>11</v>
      </c>
      <c r="D1154">
        <v>791</v>
      </c>
      <c r="E1154">
        <v>15677073</v>
      </c>
      <c r="F1154" t="s">
        <v>0</v>
      </c>
      <c r="G1154" t="s">
        <v>2453</v>
      </c>
      <c r="H1154" t="s">
        <v>0</v>
      </c>
      <c r="I1154" t="s">
        <v>777</v>
      </c>
      <c r="J1154" t="s">
        <v>5263</v>
      </c>
      <c r="K1154" t="s">
        <v>4790</v>
      </c>
      <c r="L1154">
        <f t="shared" si="91"/>
        <v>1202310</v>
      </c>
      <c r="M1154">
        <f t="shared" si="92"/>
        <v>1204685</v>
      </c>
      <c r="N1154">
        <f t="shared" si="93"/>
        <v>0</v>
      </c>
      <c r="O1154">
        <f t="shared" si="94"/>
        <v>0</v>
      </c>
      <c r="U1154" s="4">
        <f t="shared" si="90"/>
        <v>792</v>
      </c>
    </row>
    <row r="1155" spans="1:21" ht="15.75">
      <c r="A1155" s="3">
        <v>1205024</v>
      </c>
      <c r="B1155" s="3">
        <v>1206487</v>
      </c>
      <c r="C1155" t="s">
        <v>0</v>
      </c>
      <c r="D1155">
        <v>487</v>
      </c>
      <c r="E1155">
        <v>15677074</v>
      </c>
      <c r="F1155" t="s">
        <v>2454</v>
      </c>
      <c r="G1155" t="s">
        <v>2455</v>
      </c>
      <c r="H1155" t="s">
        <v>0</v>
      </c>
      <c r="I1155" t="s">
        <v>2456</v>
      </c>
      <c r="J1155" t="s">
        <v>5263</v>
      </c>
      <c r="K1155" t="s">
        <v>4791</v>
      </c>
      <c r="L1155">
        <f t="shared" si="91"/>
        <v>0</v>
      </c>
      <c r="M1155">
        <f t="shared" si="92"/>
        <v>0</v>
      </c>
      <c r="N1155">
        <f t="shared" si="93"/>
        <v>1205024</v>
      </c>
      <c r="O1155">
        <f t="shared" si="94"/>
        <v>1206487</v>
      </c>
      <c r="U1155" s="4">
        <f t="shared" ref="U1155:U1218" si="95">(B1155-A1155+1)/3</f>
        <v>488</v>
      </c>
    </row>
    <row r="1156" spans="1:21" ht="15.75">
      <c r="A1156" s="3">
        <v>1206814</v>
      </c>
      <c r="B1156" s="3">
        <v>1207275</v>
      </c>
      <c r="C1156" t="s">
        <v>0</v>
      </c>
      <c r="D1156">
        <v>153</v>
      </c>
      <c r="E1156">
        <v>15677075</v>
      </c>
      <c r="F1156" t="s">
        <v>0</v>
      </c>
      <c r="G1156" t="s">
        <v>2457</v>
      </c>
      <c r="H1156" t="s">
        <v>0</v>
      </c>
      <c r="I1156" t="s">
        <v>0</v>
      </c>
      <c r="J1156" t="s">
        <v>5263</v>
      </c>
      <c r="K1156" t="s">
        <v>4179</v>
      </c>
      <c r="L1156">
        <f t="shared" si="91"/>
        <v>0</v>
      </c>
      <c r="M1156">
        <f t="shared" si="92"/>
        <v>0</v>
      </c>
      <c r="N1156">
        <f t="shared" si="93"/>
        <v>1206814</v>
      </c>
      <c r="O1156">
        <f t="shared" si="94"/>
        <v>1207275</v>
      </c>
      <c r="U1156" s="4">
        <f t="shared" si="95"/>
        <v>154</v>
      </c>
    </row>
    <row r="1157" spans="1:21" ht="15.75">
      <c r="A1157" s="3">
        <v>1207366</v>
      </c>
      <c r="B1157" s="3">
        <v>1209924</v>
      </c>
      <c r="C1157" t="s">
        <v>0</v>
      </c>
      <c r="D1157">
        <v>852</v>
      </c>
      <c r="E1157">
        <v>15677076</v>
      </c>
      <c r="F1157" t="s">
        <v>2458</v>
      </c>
      <c r="G1157" t="s">
        <v>2459</v>
      </c>
      <c r="H1157" t="s">
        <v>0</v>
      </c>
      <c r="I1157" t="s">
        <v>2460</v>
      </c>
      <c r="J1157" t="s">
        <v>5263</v>
      </c>
      <c r="K1157" t="s">
        <v>4792</v>
      </c>
      <c r="L1157">
        <f t="shared" si="91"/>
        <v>0</v>
      </c>
      <c r="M1157">
        <f t="shared" si="92"/>
        <v>0</v>
      </c>
      <c r="N1157">
        <f t="shared" si="93"/>
        <v>1207366</v>
      </c>
      <c r="O1157">
        <f t="shared" si="94"/>
        <v>1209924</v>
      </c>
      <c r="U1157" s="4">
        <f t="shared" si="95"/>
        <v>853</v>
      </c>
    </row>
    <row r="1158" spans="1:21" ht="15.75">
      <c r="A1158" s="3">
        <v>1209973</v>
      </c>
      <c r="B1158" s="3">
        <v>1210293</v>
      </c>
      <c r="C1158" t="s">
        <v>0</v>
      </c>
      <c r="D1158">
        <v>106</v>
      </c>
      <c r="E1158">
        <v>15677077</v>
      </c>
      <c r="F1158" t="s">
        <v>0</v>
      </c>
      <c r="G1158" t="s">
        <v>2461</v>
      </c>
      <c r="H1158" t="s">
        <v>0</v>
      </c>
      <c r="I1158" t="s">
        <v>2462</v>
      </c>
      <c r="J1158" t="s">
        <v>5263</v>
      </c>
      <c r="K1158" t="s">
        <v>4359</v>
      </c>
      <c r="L1158">
        <f t="shared" si="91"/>
        <v>0</v>
      </c>
      <c r="M1158">
        <f t="shared" si="92"/>
        <v>0</v>
      </c>
      <c r="N1158">
        <f t="shared" si="93"/>
        <v>1209973</v>
      </c>
      <c r="O1158">
        <f t="shared" si="94"/>
        <v>1210293</v>
      </c>
      <c r="U1158" s="4">
        <f t="shared" si="95"/>
        <v>107</v>
      </c>
    </row>
    <row r="1159" spans="1:21" ht="15.75">
      <c r="A1159" s="3">
        <v>1210318</v>
      </c>
      <c r="B1159" s="3">
        <v>1210464</v>
      </c>
      <c r="C1159" t="s">
        <v>0</v>
      </c>
      <c r="D1159">
        <v>48</v>
      </c>
      <c r="E1159">
        <v>15677078</v>
      </c>
      <c r="F1159" t="s">
        <v>0</v>
      </c>
      <c r="G1159" t="s">
        <v>2463</v>
      </c>
      <c r="H1159" t="s">
        <v>0</v>
      </c>
      <c r="I1159" t="s">
        <v>0</v>
      </c>
      <c r="J1159" t="s">
        <v>5263</v>
      </c>
      <c r="K1159" t="s">
        <v>4179</v>
      </c>
      <c r="L1159">
        <f t="shared" si="91"/>
        <v>0</v>
      </c>
      <c r="M1159">
        <f t="shared" si="92"/>
        <v>0</v>
      </c>
      <c r="N1159">
        <f t="shared" si="93"/>
        <v>1210318</v>
      </c>
      <c r="O1159">
        <f t="shared" si="94"/>
        <v>1210464</v>
      </c>
      <c r="U1159" s="4">
        <f t="shared" si="95"/>
        <v>49</v>
      </c>
    </row>
    <row r="1160" spans="1:21" ht="15.75">
      <c r="A1160" s="3">
        <v>1210618</v>
      </c>
      <c r="B1160" s="3">
        <v>1211091</v>
      </c>
      <c r="C1160" t="s">
        <v>0</v>
      </c>
      <c r="D1160">
        <v>157</v>
      </c>
      <c r="E1160">
        <v>15677079</v>
      </c>
      <c r="F1160" t="s">
        <v>2464</v>
      </c>
      <c r="G1160" t="s">
        <v>2465</v>
      </c>
      <c r="H1160" t="s">
        <v>0</v>
      </c>
      <c r="I1160" t="s">
        <v>2466</v>
      </c>
      <c r="J1160" t="s">
        <v>5263</v>
      </c>
      <c r="K1160" t="s">
        <v>4793</v>
      </c>
      <c r="L1160">
        <f t="shared" si="91"/>
        <v>0</v>
      </c>
      <c r="M1160">
        <f t="shared" si="92"/>
        <v>0</v>
      </c>
      <c r="N1160">
        <f t="shared" si="93"/>
        <v>1210618</v>
      </c>
      <c r="O1160">
        <f t="shared" si="94"/>
        <v>1211091</v>
      </c>
      <c r="U1160" s="4">
        <f t="shared" si="95"/>
        <v>158</v>
      </c>
    </row>
    <row r="1161" spans="1:21" ht="15.75">
      <c r="A1161" s="3">
        <v>1211119</v>
      </c>
      <c r="B1161" s="3">
        <v>1211583</v>
      </c>
      <c r="C1161" t="s">
        <v>0</v>
      </c>
      <c r="D1161">
        <v>154</v>
      </c>
      <c r="E1161">
        <v>15677080</v>
      </c>
      <c r="F1161" t="s">
        <v>2467</v>
      </c>
      <c r="G1161" t="s">
        <v>2468</v>
      </c>
      <c r="H1161" t="s">
        <v>0</v>
      </c>
      <c r="I1161" t="s">
        <v>2466</v>
      </c>
      <c r="J1161" t="s">
        <v>5263</v>
      </c>
      <c r="K1161" t="s">
        <v>4794</v>
      </c>
      <c r="L1161">
        <f t="shared" ref="L1161:L1224" si="96">IF(C1161="+",A1161,0)</f>
        <v>0</v>
      </c>
      <c r="M1161">
        <f t="shared" ref="M1161:M1224" si="97">IF(C1161="+",B1161,0)</f>
        <v>0</v>
      </c>
      <c r="N1161">
        <f t="shared" ref="N1161:N1224" si="98">IF(C1161="-",A1161,0)</f>
        <v>1211119</v>
      </c>
      <c r="O1161">
        <f t="shared" ref="O1161:O1224" si="99">IF(C1161="-",B1161,0)</f>
        <v>1211583</v>
      </c>
      <c r="U1161" s="4">
        <f t="shared" si="95"/>
        <v>155</v>
      </c>
    </row>
    <row r="1162" spans="1:21" ht="15.75">
      <c r="A1162" s="3">
        <v>1212159</v>
      </c>
      <c r="B1162" s="3">
        <v>1212626</v>
      </c>
      <c r="C1162" t="s">
        <v>11</v>
      </c>
      <c r="D1162">
        <v>155</v>
      </c>
      <c r="E1162">
        <v>15677083</v>
      </c>
      <c r="F1162" t="s">
        <v>0</v>
      </c>
      <c r="G1162" t="s">
        <v>2469</v>
      </c>
      <c r="H1162" t="s">
        <v>0</v>
      </c>
      <c r="I1162" t="s">
        <v>2470</v>
      </c>
      <c r="J1162" t="s">
        <v>5263</v>
      </c>
      <c r="K1162" t="s">
        <v>4795</v>
      </c>
      <c r="L1162">
        <f t="shared" si="96"/>
        <v>1212159</v>
      </c>
      <c r="M1162">
        <f t="shared" si="97"/>
        <v>1212626</v>
      </c>
      <c r="N1162">
        <f t="shared" si="98"/>
        <v>0</v>
      </c>
      <c r="O1162">
        <f t="shared" si="99"/>
        <v>0</v>
      </c>
      <c r="U1162" s="4">
        <f t="shared" si="95"/>
        <v>156</v>
      </c>
    </row>
    <row r="1163" spans="1:21" ht="15.75">
      <c r="A1163" s="3">
        <v>1212780</v>
      </c>
      <c r="B1163" s="3">
        <v>1213022</v>
      </c>
      <c r="C1163" t="s">
        <v>0</v>
      </c>
      <c r="D1163">
        <v>80</v>
      </c>
      <c r="E1163">
        <v>15677084</v>
      </c>
      <c r="F1163" t="s">
        <v>0</v>
      </c>
      <c r="G1163" t="s">
        <v>2471</v>
      </c>
      <c r="H1163" t="s">
        <v>0</v>
      </c>
      <c r="I1163" t="s">
        <v>0</v>
      </c>
      <c r="J1163" t="s">
        <v>5263</v>
      </c>
      <c r="K1163" t="s">
        <v>4179</v>
      </c>
      <c r="L1163">
        <f t="shared" si="96"/>
        <v>0</v>
      </c>
      <c r="M1163">
        <f t="shared" si="97"/>
        <v>0</v>
      </c>
      <c r="N1163">
        <f t="shared" si="98"/>
        <v>1212780</v>
      </c>
      <c r="O1163">
        <f t="shared" si="99"/>
        <v>1213022</v>
      </c>
      <c r="U1163" s="4">
        <f t="shared" si="95"/>
        <v>81</v>
      </c>
    </row>
    <row r="1164" spans="1:21" ht="15.75">
      <c r="A1164" s="3">
        <v>1213019</v>
      </c>
      <c r="B1164" s="3">
        <v>1213357</v>
      </c>
      <c r="C1164" t="s">
        <v>0</v>
      </c>
      <c r="D1164">
        <v>112</v>
      </c>
      <c r="E1164">
        <v>15677085</v>
      </c>
      <c r="F1164" t="s">
        <v>0</v>
      </c>
      <c r="G1164" t="s">
        <v>2472</v>
      </c>
      <c r="H1164" t="s">
        <v>0</v>
      </c>
      <c r="I1164" t="s">
        <v>0</v>
      </c>
      <c r="J1164" t="s">
        <v>5263</v>
      </c>
      <c r="K1164" t="s">
        <v>4179</v>
      </c>
      <c r="L1164">
        <f t="shared" si="96"/>
        <v>0</v>
      </c>
      <c r="M1164">
        <f t="shared" si="97"/>
        <v>0</v>
      </c>
      <c r="N1164">
        <f t="shared" si="98"/>
        <v>1213019</v>
      </c>
      <c r="O1164">
        <f t="shared" si="99"/>
        <v>1213357</v>
      </c>
      <c r="U1164" s="4">
        <f t="shared" si="95"/>
        <v>113</v>
      </c>
    </row>
    <row r="1165" spans="1:21" ht="15.75">
      <c r="A1165" s="3">
        <v>1213354</v>
      </c>
      <c r="B1165" s="3">
        <v>1213716</v>
      </c>
      <c r="C1165" t="s">
        <v>0</v>
      </c>
      <c r="D1165">
        <v>120</v>
      </c>
      <c r="E1165">
        <v>15677086</v>
      </c>
      <c r="F1165" t="s">
        <v>0</v>
      </c>
      <c r="G1165" t="s">
        <v>2473</v>
      </c>
      <c r="H1165" t="s">
        <v>0</v>
      </c>
      <c r="I1165" t="s">
        <v>0</v>
      </c>
      <c r="J1165" t="s">
        <v>5263</v>
      </c>
      <c r="K1165" t="s">
        <v>4311</v>
      </c>
      <c r="L1165">
        <f t="shared" si="96"/>
        <v>0</v>
      </c>
      <c r="M1165">
        <f t="shared" si="97"/>
        <v>0</v>
      </c>
      <c r="N1165">
        <f t="shared" si="98"/>
        <v>1213354</v>
      </c>
      <c r="O1165">
        <f t="shared" si="99"/>
        <v>1213716</v>
      </c>
      <c r="U1165" s="4">
        <f t="shared" si="95"/>
        <v>121</v>
      </c>
    </row>
    <row r="1166" spans="1:21" ht="15.75">
      <c r="A1166" s="3">
        <v>1213713</v>
      </c>
      <c r="B1166" s="3">
        <v>1220534</v>
      </c>
      <c r="C1166" t="s">
        <v>0</v>
      </c>
      <c r="D1166">
        <v>2273</v>
      </c>
      <c r="E1166">
        <v>15677087</v>
      </c>
      <c r="F1166" t="s">
        <v>0</v>
      </c>
      <c r="G1166" t="s">
        <v>2474</v>
      </c>
      <c r="H1166" t="s">
        <v>0</v>
      </c>
      <c r="I1166" t="s">
        <v>1179</v>
      </c>
      <c r="J1166" t="s">
        <v>5263</v>
      </c>
      <c r="K1166" t="s">
        <v>4465</v>
      </c>
      <c r="L1166">
        <f t="shared" si="96"/>
        <v>0</v>
      </c>
      <c r="M1166">
        <f t="shared" si="97"/>
        <v>0</v>
      </c>
      <c r="N1166">
        <f t="shared" si="98"/>
        <v>1213713</v>
      </c>
      <c r="O1166">
        <f t="shared" si="99"/>
        <v>1220534</v>
      </c>
      <c r="U1166" s="4">
        <f t="shared" si="95"/>
        <v>2274</v>
      </c>
    </row>
    <row r="1167" spans="1:21" ht="15.75">
      <c r="A1167" s="3">
        <v>1220694</v>
      </c>
      <c r="B1167" s="3">
        <v>1220852</v>
      </c>
      <c r="C1167" t="s">
        <v>0</v>
      </c>
      <c r="D1167">
        <v>52</v>
      </c>
      <c r="E1167">
        <v>15677088</v>
      </c>
      <c r="F1167" t="s">
        <v>0</v>
      </c>
      <c r="G1167" t="s">
        <v>2475</v>
      </c>
      <c r="H1167" t="s">
        <v>0</v>
      </c>
      <c r="I1167" t="s">
        <v>0</v>
      </c>
      <c r="J1167" t="s">
        <v>5263</v>
      </c>
      <c r="K1167" t="s">
        <v>4179</v>
      </c>
      <c r="L1167">
        <f t="shared" si="96"/>
        <v>0</v>
      </c>
      <c r="M1167">
        <f t="shared" si="97"/>
        <v>0</v>
      </c>
      <c r="N1167">
        <f t="shared" si="98"/>
        <v>1220694</v>
      </c>
      <c r="O1167">
        <f t="shared" si="99"/>
        <v>1220852</v>
      </c>
      <c r="U1167" s="4">
        <f t="shared" si="95"/>
        <v>53</v>
      </c>
    </row>
    <row r="1168" spans="1:21" ht="15.75">
      <c r="A1168" s="3">
        <v>1221044</v>
      </c>
      <c r="B1168" s="3">
        <v>1222027</v>
      </c>
      <c r="C1168" t="s">
        <v>0</v>
      </c>
      <c r="D1168">
        <v>327</v>
      </c>
      <c r="E1168">
        <v>15677089</v>
      </c>
      <c r="F1168" t="s">
        <v>335</v>
      </c>
      <c r="G1168" t="s">
        <v>2476</v>
      </c>
      <c r="H1168" t="s">
        <v>0</v>
      </c>
      <c r="I1168" t="s">
        <v>2477</v>
      </c>
      <c r="J1168" t="s">
        <v>5263</v>
      </c>
      <c r="K1168" t="s">
        <v>4796</v>
      </c>
      <c r="L1168">
        <f t="shared" si="96"/>
        <v>0</v>
      </c>
      <c r="M1168">
        <f t="shared" si="97"/>
        <v>0</v>
      </c>
      <c r="N1168">
        <f t="shared" si="98"/>
        <v>1221044</v>
      </c>
      <c r="O1168">
        <f t="shared" si="99"/>
        <v>1222027</v>
      </c>
      <c r="U1168" s="4">
        <f t="shared" si="95"/>
        <v>328</v>
      </c>
    </row>
    <row r="1169" spans="1:21" ht="15.75">
      <c r="A1169" s="3">
        <v>1222020</v>
      </c>
      <c r="B1169" s="3">
        <v>1222643</v>
      </c>
      <c r="C1169" t="s">
        <v>0</v>
      </c>
      <c r="D1169">
        <v>207</v>
      </c>
      <c r="E1169">
        <v>77358711</v>
      </c>
      <c r="F1169" t="s">
        <v>338</v>
      </c>
      <c r="G1169" t="s">
        <v>2478</v>
      </c>
      <c r="H1169" t="s">
        <v>0</v>
      </c>
      <c r="I1169" t="s">
        <v>2479</v>
      </c>
      <c r="J1169" t="s">
        <v>5263</v>
      </c>
      <c r="K1169" t="s">
        <v>4797</v>
      </c>
      <c r="L1169">
        <f t="shared" si="96"/>
        <v>0</v>
      </c>
      <c r="M1169">
        <f t="shared" si="97"/>
        <v>0</v>
      </c>
      <c r="N1169">
        <f t="shared" si="98"/>
        <v>1222020</v>
      </c>
      <c r="O1169">
        <f t="shared" si="99"/>
        <v>1222643</v>
      </c>
      <c r="U1169" s="4">
        <f t="shared" si="95"/>
        <v>208</v>
      </c>
    </row>
    <row r="1170" spans="1:21" ht="15.75">
      <c r="A1170" s="3">
        <v>1222645</v>
      </c>
      <c r="B1170" s="3">
        <v>1222920</v>
      </c>
      <c r="C1170" t="s">
        <v>0</v>
      </c>
      <c r="D1170">
        <v>91</v>
      </c>
      <c r="E1170">
        <v>15677091</v>
      </c>
      <c r="F1170" t="s">
        <v>0</v>
      </c>
      <c r="G1170" t="s">
        <v>2480</v>
      </c>
      <c r="H1170" t="s">
        <v>0</v>
      </c>
      <c r="I1170" t="s">
        <v>2481</v>
      </c>
      <c r="J1170" t="s">
        <v>5263</v>
      </c>
      <c r="K1170" t="s">
        <v>4179</v>
      </c>
      <c r="L1170">
        <f t="shared" si="96"/>
        <v>0</v>
      </c>
      <c r="M1170">
        <f t="shared" si="97"/>
        <v>0</v>
      </c>
      <c r="N1170">
        <f t="shared" si="98"/>
        <v>1222645</v>
      </c>
      <c r="O1170">
        <f t="shared" si="99"/>
        <v>1222920</v>
      </c>
      <c r="U1170" s="4">
        <f t="shared" si="95"/>
        <v>92</v>
      </c>
    </row>
    <row r="1171" spans="1:21" ht="15.75">
      <c r="A1171" s="3">
        <v>1223105</v>
      </c>
      <c r="B1171" s="3">
        <v>1224175</v>
      </c>
      <c r="C1171" t="s">
        <v>11</v>
      </c>
      <c r="D1171">
        <v>356</v>
      </c>
      <c r="E1171">
        <v>15677092</v>
      </c>
      <c r="F1171" t="s">
        <v>0</v>
      </c>
      <c r="G1171" t="s">
        <v>2482</v>
      </c>
      <c r="H1171" t="s">
        <v>0</v>
      </c>
      <c r="I1171" t="s">
        <v>2483</v>
      </c>
      <c r="J1171" t="s">
        <v>5263</v>
      </c>
      <c r="K1171" t="s">
        <v>4579</v>
      </c>
      <c r="L1171">
        <f t="shared" si="96"/>
        <v>1223105</v>
      </c>
      <c r="M1171">
        <f t="shared" si="97"/>
        <v>1224175</v>
      </c>
      <c r="N1171">
        <f t="shared" si="98"/>
        <v>0</v>
      </c>
      <c r="O1171">
        <f t="shared" si="99"/>
        <v>0</v>
      </c>
      <c r="U1171" s="4">
        <f t="shared" si="95"/>
        <v>357</v>
      </c>
    </row>
    <row r="1172" spans="1:21" ht="15.75">
      <c r="A1172" s="3">
        <v>1224372</v>
      </c>
      <c r="B1172" s="3">
        <v>1225319</v>
      </c>
      <c r="C1172" t="s">
        <v>0</v>
      </c>
      <c r="D1172">
        <v>315</v>
      </c>
      <c r="E1172">
        <v>15677093</v>
      </c>
      <c r="F1172" t="s">
        <v>0</v>
      </c>
      <c r="G1172" t="s">
        <v>2484</v>
      </c>
      <c r="H1172" t="s">
        <v>0</v>
      </c>
      <c r="I1172" t="s">
        <v>2485</v>
      </c>
      <c r="J1172" t="s">
        <v>5263</v>
      </c>
      <c r="K1172" t="s">
        <v>4798</v>
      </c>
      <c r="L1172">
        <f t="shared" si="96"/>
        <v>0</v>
      </c>
      <c r="M1172">
        <f t="shared" si="97"/>
        <v>0</v>
      </c>
      <c r="N1172">
        <f t="shared" si="98"/>
        <v>1224372</v>
      </c>
      <c r="O1172">
        <f t="shared" si="99"/>
        <v>1225319</v>
      </c>
      <c r="U1172" s="4">
        <f t="shared" si="95"/>
        <v>316</v>
      </c>
    </row>
    <row r="1173" spans="1:21" ht="15.75">
      <c r="A1173" s="3">
        <v>1225334</v>
      </c>
      <c r="B1173" s="3">
        <v>1225741</v>
      </c>
      <c r="C1173" t="s">
        <v>0</v>
      </c>
      <c r="D1173">
        <v>135</v>
      </c>
      <c r="E1173">
        <v>15677094</v>
      </c>
      <c r="F1173" t="s">
        <v>0</v>
      </c>
      <c r="G1173" t="s">
        <v>2486</v>
      </c>
      <c r="H1173" t="s">
        <v>0</v>
      </c>
      <c r="I1173" t="s">
        <v>2487</v>
      </c>
      <c r="J1173" t="s">
        <v>5263</v>
      </c>
      <c r="K1173" t="s">
        <v>4179</v>
      </c>
      <c r="L1173">
        <f t="shared" si="96"/>
        <v>0</v>
      </c>
      <c r="M1173">
        <f t="shared" si="97"/>
        <v>0</v>
      </c>
      <c r="N1173">
        <f t="shared" si="98"/>
        <v>1225334</v>
      </c>
      <c r="O1173">
        <f t="shared" si="99"/>
        <v>1225741</v>
      </c>
      <c r="U1173" s="4">
        <f t="shared" si="95"/>
        <v>136</v>
      </c>
    </row>
    <row r="1174" spans="1:21" ht="15.75">
      <c r="A1174" s="3">
        <v>1225822</v>
      </c>
      <c r="B1174" s="3">
        <v>1226481</v>
      </c>
      <c r="C1174" t="s">
        <v>11</v>
      </c>
      <c r="D1174">
        <v>219</v>
      </c>
      <c r="E1174">
        <v>15677095</v>
      </c>
      <c r="F1174" t="s">
        <v>2488</v>
      </c>
      <c r="G1174" t="s">
        <v>2489</v>
      </c>
      <c r="H1174" t="s">
        <v>0</v>
      </c>
      <c r="I1174" t="s">
        <v>2490</v>
      </c>
      <c r="J1174" t="s">
        <v>5263</v>
      </c>
      <c r="K1174" t="s">
        <v>4799</v>
      </c>
      <c r="L1174">
        <f t="shared" si="96"/>
        <v>1225822</v>
      </c>
      <c r="M1174">
        <f t="shared" si="97"/>
        <v>1226481</v>
      </c>
      <c r="N1174">
        <f t="shared" si="98"/>
        <v>0</v>
      </c>
      <c r="O1174">
        <f t="shared" si="99"/>
        <v>0</v>
      </c>
      <c r="U1174" s="4">
        <f t="shared" si="95"/>
        <v>220</v>
      </c>
    </row>
    <row r="1175" spans="1:21" ht="15.75">
      <c r="A1175" s="3">
        <v>1229189</v>
      </c>
      <c r="B1175" s="3">
        <v>1229590</v>
      </c>
      <c r="C1175" t="s">
        <v>0</v>
      </c>
      <c r="D1175">
        <v>133</v>
      </c>
      <c r="E1175">
        <v>15677096</v>
      </c>
      <c r="F1175" t="s">
        <v>0</v>
      </c>
      <c r="G1175" t="s">
        <v>2491</v>
      </c>
      <c r="H1175" t="s">
        <v>0</v>
      </c>
      <c r="I1175" t="s">
        <v>0</v>
      </c>
      <c r="J1175" t="s">
        <v>5263</v>
      </c>
      <c r="K1175" t="s">
        <v>4179</v>
      </c>
      <c r="L1175">
        <f t="shared" si="96"/>
        <v>0</v>
      </c>
      <c r="M1175">
        <f t="shared" si="97"/>
        <v>0</v>
      </c>
      <c r="N1175">
        <f t="shared" si="98"/>
        <v>1229189</v>
      </c>
      <c r="O1175">
        <f t="shared" si="99"/>
        <v>1229590</v>
      </c>
      <c r="U1175" s="4">
        <f t="shared" si="95"/>
        <v>134</v>
      </c>
    </row>
    <row r="1176" spans="1:21" ht="15.75">
      <c r="A1176" s="3">
        <v>1229635</v>
      </c>
      <c r="B1176" s="3">
        <v>1230150</v>
      </c>
      <c r="C1176" t="s">
        <v>0</v>
      </c>
      <c r="D1176">
        <v>171</v>
      </c>
      <c r="E1176">
        <v>15677097</v>
      </c>
      <c r="F1176" t="s">
        <v>0</v>
      </c>
      <c r="G1176" t="s">
        <v>2492</v>
      </c>
      <c r="H1176" t="s">
        <v>0</v>
      </c>
      <c r="I1176" t="s">
        <v>0</v>
      </c>
      <c r="J1176" t="s">
        <v>5263</v>
      </c>
      <c r="K1176" t="s">
        <v>4179</v>
      </c>
      <c r="L1176">
        <f t="shared" si="96"/>
        <v>0</v>
      </c>
      <c r="M1176">
        <f t="shared" si="97"/>
        <v>0</v>
      </c>
      <c r="N1176">
        <f t="shared" si="98"/>
        <v>1229635</v>
      </c>
      <c r="O1176">
        <f t="shared" si="99"/>
        <v>1230150</v>
      </c>
      <c r="U1176" s="4">
        <f t="shared" si="95"/>
        <v>172</v>
      </c>
    </row>
    <row r="1177" spans="1:21" ht="15.75">
      <c r="A1177" s="3">
        <v>1230616</v>
      </c>
      <c r="B1177" s="3">
        <v>1232538</v>
      </c>
      <c r="C1177" t="s">
        <v>0</v>
      </c>
      <c r="D1177">
        <v>640</v>
      </c>
      <c r="E1177">
        <v>15677098</v>
      </c>
      <c r="F1177" t="s">
        <v>0</v>
      </c>
      <c r="G1177" t="s">
        <v>2493</v>
      </c>
      <c r="H1177" t="s">
        <v>0</v>
      </c>
      <c r="I1177" t="s">
        <v>961</v>
      </c>
      <c r="J1177" t="s">
        <v>5263</v>
      </c>
      <c r="K1177" t="s">
        <v>4184</v>
      </c>
      <c r="L1177">
        <f t="shared" si="96"/>
        <v>0</v>
      </c>
      <c r="M1177">
        <f t="shared" si="97"/>
        <v>0</v>
      </c>
      <c r="N1177">
        <f t="shared" si="98"/>
        <v>1230616</v>
      </c>
      <c r="O1177">
        <f t="shared" si="99"/>
        <v>1232538</v>
      </c>
      <c r="U1177" s="4">
        <f t="shared" si="95"/>
        <v>641</v>
      </c>
    </row>
    <row r="1178" spans="1:21" ht="15.75">
      <c r="A1178" s="3">
        <v>1232615</v>
      </c>
      <c r="B1178" s="3">
        <v>1233010</v>
      </c>
      <c r="C1178" t="s">
        <v>0</v>
      </c>
      <c r="D1178">
        <v>131</v>
      </c>
      <c r="E1178">
        <v>15677099</v>
      </c>
      <c r="F1178" t="s">
        <v>0</v>
      </c>
      <c r="G1178" t="s">
        <v>2494</v>
      </c>
      <c r="H1178" t="s">
        <v>0</v>
      </c>
      <c r="I1178" t="s">
        <v>2495</v>
      </c>
      <c r="J1178" t="s">
        <v>5263</v>
      </c>
      <c r="K1178" t="s">
        <v>4179</v>
      </c>
      <c r="L1178">
        <f t="shared" si="96"/>
        <v>0</v>
      </c>
      <c r="M1178">
        <f t="shared" si="97"/>
        <v>0</v>
      </c>
      <c r="N1178">
        <f t="shared" si="98"/>
        <v>1232615</v>
      </c>
      <c r="O1178">
        <f t="shared" si="99"/>
        <v>1233010</v>
      </c>
      <c r="U1178" s="4">
        <f t="shared" si="95"/>
        <v>132</v>
      </c>
    </row>
    <row r="1179" spans="1:21" ht="15.75">
      <c r="A1179" s="3">
        <v>1233183</v>
      </c>
      <c r="B1179" s="3">
        <v>1234490</v>
      </c>
      <c r="C1179" t="s">
        <v>11</v>
      </c>
      <c r="D1179">
        <v>435</v>
      </c>
      <c r="E1179">
        <v>15677100</v>
      </c>
      <c r="F1179" t="s">
        <v>2496</v>
      </c>
      <c r="G1179" t="s">
        <v>2497</v>
      </c>
      <c r="H1179" t="s">
        <v>0</v>
      </c>
      <c r="I1179" t="s">
        <v>2498</v>
      </c>
      <c r="J1179" t="s">
        <v>5263</v>
      </c>
      <c r="K1179" t="s">
        <v>4800</v>
      </c>
      <c r="L1179">
        <f t="shared" si="96"/>
        <v>1233183</v>
      </c>
      <c r="M1179">
        <f t="shared" si="97"/>
        <v>1234490</v>
      </c>
      <c r="N1179">
        <f t="shared" si="98"/>
        <v>0</v>
      </c>
      <c r="O1179">
        <f t="shared" si="99"/>
        <v>0</v>
      </c>
      <c r="U1179" s="4">
        <f t="shared" si="95"/>
        <v>436</v>
      </c>
    </row>
    <row r="1180" spans="1:21" ht="15.75">
      <c r="A1180" s="3">
        <v>1234483</v>
      </c>
      <c r="B1180" s="3">
        <v>1234917</v>
      </c>
      <c r="C1180" t="s">
        <v>11</v>
      </c>
      <c r="D1180">
        <v>144</v>
      </c>
      <c r="E1180">
        <v>15677101</v>
      </c>
      <c r="F1180" t="s">
        <v>0</v>
      </c>
      <c r="G1180" t="s">
        <v>2499</v>
      </c>
      <c r="H1180" t="s">
        <v>0</v>
      </c>
      <c r="I1180" t="s">
        <v>0</v>
      </c>
      <c r="J1180" t="s">
        <v>5263</v>
      </c>
      <c r="K1180" t="s">
        <v>4179</v>
      </c>
      <c r="L1180">
        <f t="shared" si="96"/>
        <v>1234483</v>
      </c>
      <c r="M1180">
        <f t="shared" si="97"/>
        <v>1234917</v>
      </c>
      <c r="N1180">
        <f t="shared" si="98"/>
        <v>0</v>
      </c>
      <c r="O1180">
        <f t="shared" si="99"/>
        <v>0</v>
      </c>
      <c r="U1180" s="4">
        <f t="shared" si="95"/>
        <v>145</v>
      </c>
    </row>
    <row r="1181" spans="1:21" ht="15.75">
      <c r="A1181" s="3">
        <v>1234976</v>
      </c>
      <c r="B1181" s="3">
        <v>1235245</v>
      </c>
      <c r="C1181" t="s">
        <v>0</v>
      </c>
      <c r="D1181">
        <v>89</v>
      </c>
      <c r="E1181">
        <v>15677102</v>
      </c>
      <c r="F1181" t="s">
        <v>2500</v>
      </c>
      <c r="G1181" t="s">
        <v>2501</v>
      </c>
      <c r="H1181" t="s">
        <v>0</v>
      </c>
      <c r="I1181" t="s">
        <v>1645</v>
      </c>
      <c r="J1181" t="s">
        <v>5263</v>
      </c>
      <c r="K1181" t="s">
        <v>4801</v>
      </c>
      <c r="L1181">
        <f t="shared" si="96"/>
        <v>0</v>
      </c>
      <c r="M1181">
        <f t="shared" si="97"/>
        <v>0</v>
      </c>
      <c r="N1181">
        <f t="shared" si="98"/>
        <v>1234976</v>
      </c>
      <c r="O1181">
        <f t="shared" si="99"/>
        <v>1235245</v>
      </c>
      <c r="U1181" s="4">
        <f t="shared" si="95"/>
        <v>90</v>
      </c>
    </row>
    <row r="1182" spans="1:21" ht="15.75">
      <c r="A1182" s="3">
        <v>1235427</v>
      </c>
      <c r="B1182" s="3">
        <v>1237889</v>
      </c>
      <c r="C1182" t="s">
        <v>0</v>
      </c>
      <c r="D1182">
        <v>820</v>
      </c>
      <c r="E1182">
        <v>15677103</v>
      </c>
      <c r="F1182" t="s">
        <v>2502</v>
      </c>
      <c r="G1182" t="s">
        <v>2503</v>
      </c>
      <c r="H1182" t="s">
        <v>0</v>
      </c>
      <c r="I1182" t="s">
        <v>2504</v>
      </c>
      <c r="J1182" t="s">
        <v>5263</v>
      </c>
      <c r="K1182" t="s">
        <v>4802</v>
      </c>
      <c r="L1182">
        <f t="shared" si="96"/>
        <v>0</v>
      </c>
      <c r="M1182">
        <f t="shared" si="97"/>
        <v>0</v>
      </c>
      <c r="N1182">
        <f t="shared" si="98"/>
        <v>1235427</v>
      </c>
      <c r="O1182">
        <f t="shared" si="99"/>
        <v>1237889</v>
      </c>
      <c r="U1182" s="4">
        <f t="shared" si="95"/>
        <v>821</v>
      </c>
    </row>
    <row r="1183" spans="1:21" ht="15.75">
      <c r="A1183" s="3">
        <v>1239271</v>
      </c>
      <c r="B1183" s="3">
        <v>1241016</v>
      </c>
      <c r="C1183" t="s">
        <v>0</v>
      </c>
      <c r="D1183">
        <v>581</v>
      </c>
      <c r="E1183">
        <v>15677105</v>
      </c>
      <c r="F1183" t="s">
        <v>2505</v>
      </c>
      <c r="G1183" t="s">
        <v>2506</v>
      </c>
      <c r="H1183" t="s">
        <v>0</v>
      </c>
      <c r="I1183" t="s">
        <v>2507</v>
      </c>
      <c r="J1183" t="s">
        <v>5263</v>
      </c>
      <c r="K1183" t="s">
        <v>4803</v>
      </c>
      <c r="L1183">
        <f t="shared" si="96"/>
        <v>0</v>
      </c>
      <c r="M1183">
        <f t="shared" si="97"/>
        <v>0</v>
      </c>
      <c r="N1183">
        <f t="shared" si="98"/>
        <v>1239271</v>
      </c>
      <c r="O1183">
        <f t="shared" si="99"/>
        <v>1241016</v>
      </c>
      <c r="U1183" s="4">
        <f t="shared" si="95"/>
        <v>582</v>
      </c>
    </row>
    <row r="1184" spans="1:21" ht="15.75">
      <c r="A1184" s="3">
        <v>1241084</v>
      </c>
      <c r="B1184" s="3">
        <v>1241779</v>
      </c>
      <c r="C1184" t="s">
        <v>0</v>
      </c>
      <c r="D1184">
        <v>231</v>
      </c>
      <c r="E1184">
        <v>15677106</v>
      </c>
      <c r="F1184" t="s">
        <v>0</v>
      </c>
      <c r="G1184" t="s">
        <v>2508</v>
      </c>
      <c r="H1184" t="s">
        <v>0</v>
      </c>
      <c r="I1184" t="s">
        <v>1261</v>
      </c>
      <c r="J1184" t="s">
        <v>5263</v>
      </c>
      <c r="K1184" t="s">
        <v>4184</v>
      </c>
      <c r="L1184">
        <f t="shared" si="96"/>
        <v>0</v>
      </c>
      <c r="M1184">
        <f t="shared" si="97"/>
        <v>0</v>
      </c>
      <c r="N1184">
        <f t="shared" si="98"/>
        <v>1241084</v>
      </c>
      <c r="O1184">
        <f t="shared" si="99"/>
        <v>1241779</v>
      </c>
      <c r="U1184" s="4">
        <f t="shared" si="95"/>
        <v>232</v>
      </c>
    </row>
    <row r="1185" spans="1:21" ht="15.75">
      <c r="A1185" s="3">
        <v>1241772</v>
      </c>
      <c r="B1185" s="3">
        <v>1243019</v>
      </c>
      <c r="C1185" t="s">
        <v>0</v>
      </c>
      <c r="D1185">
        <v>415</v>
      </c>
      <c r="E1185">
        <v>15677107</v>
      </c>
      <c r="F1185" t="s">
        <v>0</v>
      </c>
      <c r="G1185" t="s">
        <v>2509</v>
      </c>
      <c r="H1185" t="s">
        <v>0</v>
      </c>
      <c r="I1185" t="s">
        <v>2510</v>
      </c>
      <c r="J1185" t="s">
        <v>5263</v>
      </c>
      <c r="K1185" t="s">
        <v>4179</v>
      </c>
      <c r="L1185">
        <f t="shared" si="96"/>
        <v>0</v>
      </c>
      <c r="M1185">
        <f t="shared" si="97"/>
        <v>0</v>
      </c>
      <c r="N1185">
        <f t="shared" si="98"/>
        <v>1241772</v>
      </c>
      <c r="O1185">
        <f t="shared" si="99"/>
        <v>1243019</v>
      </c>
      <c r="U1185" s="4">
        <f t="shared" si="95"/>
        <v>416</v>
      </c>
    </row>
    <row r="1186" spans="1:21" ht="15.75">
      <c r="A1186" s="3">
        <v>1243224</v>
      </c>
      <c r="B1186" s="3">
        <v>1243502</v>
      </c>
      <c r="C1186" t="s">
        <v>11</v>
      </c>
      <c r="D1186">
        <v>92</v>
      </c>
      <c r="E1186">
        <v>15677108</v>
      </c>
      <c r="F1186" t="s">
        <v>0</v>
      </c>
      <c r="G1186" t="s">
        <v>2511</v>
      </c>
      <c r="H1186" t="s">
        <v>0</v>
      </c>
      <c r="I1186" t="s">
        <v>0</v>
      </c>
      <c r="J1186" t="s">
        <v>5263</v>
      </c>
      <c r="K1186" t="s">
        <v>4179</v>
      </c>
      <c r="L1186">
        <f t="shared" si="96"/>
        <v>1243224</v>
      </c>
      <c r="M1186">
        <f t="shared" si="97"/>
        <v>1243502</v>
      </c>
      <c r="N1186">
        <f t="shared" si="98"/>
        <v>0</v>
      </c>
      <c r="O1186">
        <f t="shared" si="99"/>
        <v>0</v>
      </c>
      <c r="U1186" s="4">
        <f t="shared" si="95"/>
        <v>93</v>
      </c>
    </row>
    <row r="1187" spans="1:21" ht="15.75">
      <c r="A1187" s="3">
        <v>1243558</v>
      </c>
      <c r="B1187" s="3">
        <v>1244178</v>
      </c>
      <c r="C1187" t="s">
        <v>0</v>
      </c>
      <c r="D1187">
        <v>206</v>
      </c>
      <c r="E1187">
        <v>15677109</v>
      </c>
      <c r="F1187" t="s">
        <v>2512</v>
      </c>
      <c r="G1187" t="s">
        <v>2513</v>
      </c>
      <c r="H1187" t="s">
        <v>0</v>
      </c>
      <c r="I1187" t="s">
        <v>2514</v>
      </c>
      <c r="J1187" t="s">
        <v>5263</v>
      </c>
      <c r="K1187" t="s">
        <v>4804</v>
      </c>
      <c r="L1187">
        <f t="shared" si="96"/>
        <v>0</v>
      </c>
      <c r="M1187">
        <f t="shared" si="97"/>
        <v>0</v>
      </c>
      <c r="N1187">
        <f t="shared" si="98"/>
        <v>1243558</v>
      </c>
      <c r="O1187">
        <f t="shared" si="99"/>
        <v>1244178</v>
      </c>
      <c r="U1187" s="4">
        <f t="shared" si="95"/>
        <v>207</v>
      </c>
    </row>
    <row r="1188" spans="1:21" ht="15.75">
      <c r="A1188" s="3">
        <v>1244242</v>
      </c>
      <c r="B1188" s="3">
        <v>1245780</v>
      </c>
      <c r="C1188" t="s">
        <v>0</v>
      </c>
      <c r="D1188">
        <v>512</v>
      </c>
      <c r="E1188">
        <v>15677110</v>
      </c>
      <c r="F1188" t="s">
        <v>0</v>
      </c>
      <c r="G1188" t="s">
        <v>2515</v>
      </c>
      <c r="H1188" t="s">
        <v>0</v>
      </c>
      <c r="I1188" t="s">
        <v>2516</v>
      </c>
      <c r="J1188" t="s">
        <v>5263</v>
      </c>
      <c r="K1188" t="s">
        <v>4805</v>
      </c>
      <c r="L1188">
        <f t="shared" si="96"/>
        <v>0</v>
      </c>
      <c r="M1188">
        <f t="shared" si="97"/>
        <v>0</v>
      </c>
      <c r="N1188">
        <f t="shared" si="98"/>
        <v>1244242</v>
      </c>
      <c r="O1188">
        <f t="shared" si="99"/>
        <v>1245780</v>
      </c>
      <c r="U1188" s="4">
        <f t="shared" si="95"/>
        <v>513</v>
      </c>
    </row>
    <row r="1189" spans="1:21" ht="15.75">
      <c r="A1189" s="3">
        <v>1245840</v>
      </c>
      <c r="B1189" s="3">
        <v>1246214</v>
      </c>
      <c r="C1189" t="s">
        <v>0</v>
      </c>
      <c r="D1189">
        <v>124</v>
      </c>
      <c r="E1189">
        <v>15677111</v>
      </c>
      <c r="F1189" t="s">
        <v>0</v>
      </c>
      <c r="G1189" t="s">
        <v>2517</v>
      </c>
      <c r="H1189" t="s">
        <v>0</v>
      </c>
      <c r="I1189" t="s">
        <v>183</v>
      </c>
      <c r="J1189" t="s">
        <v>5263</v>
      </c>
      <c r="K1189" t="s">
        <v>4179</v>
      </c>
      <c r="L1189">
        <f t="shared" si="96"/>
        <v>0</v>
      </c>
      <c r="M1189">
        <f t="shared" si="97"/>
        <v>0</v>
      </c>
      <c r="N1189">
        <f t="shared" si="98"/>
        <v>1245840</v>
      </c>
      <c r="O1189">
        <f t="shared" si="99"/>
        <v>1246214</v>
      </c>
      <c r="U1189" s="4">
        <f t="shared" si="95"/>
        <v>125</v>
      </c>
    </row>
    <row r="1190" spans="1:21" ht="15.75">
      <c r="A1190" s="3">
        <v>1246364</v>
      </c>
      <c r="B1190" s="3">
        <v>1247992</v>
      </c>
      <c r="C1190" t="s">
        <v>11</v>
      </c>
      <c r="D1190">
        <v>542</v>
      </c>
      <c r="E1190">
        <v>15677112</v>
      </c>
      <c r="F1190" t="s">
        <v>0</v>
      </c>
      <c r="G1190" t="s">
        <v>2518</v>
      </c>
      <c r="H1190" t="s">
        <v>0</v>
      </c>
      <c r="I1190" t="s">
        <v>961</v>
      </c>
      <c r="J1190" t="s">
        <v>5263</v>
      </c>
      <c r="K1190" t="s">
        <v>4184</v>
      </c>
      <c r="L1190">
        <f t="shared" si="96"/>
        <v>1246364</v>
      </c>
      <c r="M1190">
        <f t="shared" si="97"/>
        <v>1247992</v>
      </c>
      <c r="N1190">
        <f t="shared" si="98"/>
        <v>0</v>
      </c>
      <c r="O1190">
        <f t="shared" si="99"/>
        <v>0</v>
      </c>
      <c r="U1190" s="4">
        <f t="shared" si="95"/>
        <v>543</v>
      </c>
    </row>
    <row r="1191" spans="1:21" ht="15.75">
      <c r="A1191" s="3">
        <v>1248064</v>
      </c>
      <c r="B1191" s="3">
        <v>1249317</v>
      </c>
      <c r="C1191" t="s">
        <v>11</v>
      </c>
      <c r="D1191">
        <v>417</v>
      </c>
      <c r="E1191">
        <v>15677113</v>
      </c>
      <c r="F1191" t="s">
        <v>2519</v>
      </c>
      <c r="G1191" t="s">
        <v>2520</v>
      </c>
      <c r="H1191" t="s">
        <v>0</v>
      </c>
      <c r="I1191" t="s">
        <v>1880</v>
      </c>
      <c r="J1191" t="s">
        <v>5263</v>
      </c>
      <c r="K1191" t="s">
        <v>4806</v>
      </c>
      <c r="L1191">
        <f t="shared" si="96"/>
        <v>1248064</v>
      </c>
      <c r="M1191">
        <f t="shared" si="97"/>
        <v>1249317</v>
      </c>
      <c r="N1191">
        <f t="shared" si="98"/>
        <v>0</v>
      </c>
      <c r="O1191">
        <f t="shared" si="99"/>
        <v>0</v>
      </c>
      <c r="U1191" s="4">
        <f t="shared" si="95"/>
        <v>418</v>
      </c>
    </row>
    <row r="1192" spans="1:21" ht="15.75">
      <c r="A1192" s="3">
        <v>1249540</v>
      </c>
      <c r="B1192" s="3">
        <v>1249848</v>
      </c>
      <c r="C1192" t="s">
        <v>11</v>
      </c>
      <c r="D1192">
        <v>102</v>
      </c>
      <c r="E1192">
        <v>15677114</v>
      </c>
      <c r="F1192" t="s">
        <v>0</v>
      </c>
      <c r="G1192" t="s">
        <v>2521</v>
      </c>
      <c r="H1192" t="s">
        <v>0</v>
      </c>
      <c r="I1192" t="s">
        <v>0</v>
      </c>
      <c r="J1192" t="s">
        <v>5263</v>
      </c>
      <c r="K1192" t="s">
        <v>4179</v>
      </c>
      <c r="L1192">
        <f t="shared" si="96"/>
        <v>1249540</v>
      </c>
      <c r="M1192">
        <f t="shared" si="97"/>
        <v>1249848</v>
      </c>
      <c r="N1192">
        <f t="shared" si="98"/>
        <v>0</v>
      </c>
      <c r="O1192">
        <f t="shared" si="99"/>
        <v>0</v>
      </c>
      <c r="U1192" s="4">
        <f t="shared" si="95"/>
        <v>103</v>
      </c>
    </row>
    <row r="1193" spans="1:21" ht="15.75">
      <c r="A1193" s="3">
        <v>1249930</v>
      </c>
      <c r="B1193" s="3">
        <v>1250961</v>
      </c>
      <c r="C1193" t="s">
        <v>11</v>
      </c>
      <c r="D1193">
        <v>343</v>
      </c>
      <c r="E1193">
        <v>15677115</v>
      </c>
      <c r="F1193" t="s">
        <v>2522</v>
      </c>
      <c r="G1193" t="s">
        <v>2523</v>
      </c>
      <c r="H1193" t="s">
        <v>0</v>
      </c>
      <c r="I1193" t="s">
        <v>2524</v>
      </c>
      <c r="J1193" t="s">
        <v>5263</v>
      </c>
      <c r="K1193" t="s">
        <v>4807</v>
      </c>
      <c r="L1193">
        <f t="shared" si="96"/>
        <v>1249930</v>
      </c>
      <c r="M1193">
        <f t="shared" si="97"/>
        <v>1250961</v>
      </c>
      <c r="N1193">
        <f t="shared" si="98"/>
        <v>0</v>
      </c>
      <c r="O1193">
        <f t="shared" si="99"/>
        <v>0</v>
      </c>
      <c r="U1193" s="4">
        <f t="shared" si="95"/>
        <v>344</v>
      </c>
    </row>
    <row r="1194" spans="1:21" ht="15.75">
      <c r="A1194" s="3">
        <v>1250984</v>
      </c>
      <c r="B1194" s="3">
        <v>1251712</v>
      </c>
      <c r="C1194" t="s">
        <v>0</v>
      </c>
      <c r="D1194">
        <v>242</v>
      </c>
      <c r="E1194">
        <v>15677116</v>
      </c>
      <c r="F1194" t="s">
        <v>2525</v>
      </c>
      <c r="G1194" t="s">
        <v>2526</v>
      </c>
      <c r="H1194" t="s">
        <v>0</v>
      </c>
      <c r="I1194" t="s">
        <v>2527</v>
      </c>
      <c r="J1194" t="s">
        <v>5263</v>
      </c>
      <c r="K1194" t="s">
        <v>4808</v>
      </c>
      <c r="L1194">
        <f t="shared" si="96"/>
        <v>0</v>
      </c>
      <c r="M1194">
        <f t="shared" si="97"/>
        <v>0</v>
      </c>
      <c r="N1194">
        <f t="shared" si="98"/>
        <v>1250984</v>
      </c>
      <c r="O1194">
        <f t="shared" si="99"/>
        <v>1251712</v>
      </c>
      <c r="U1194" s="4">
        <f t="shared" si="95"/>
        <v>243</v>
      </c>
    </row>
    <row r="1195" spans="1:21" ht="15.75">
      <c r="A1195" s="3">
        <v>1252469</v>
      </c>
      <c r="B1195" s="3">
        <v>1253332</v>
      </c>
      <c r="C1195" t="s">
        <v>0</v>
      </c>
      <c r="D1195">
        <v>287</v>
      </c>
      <c r="E1195">
        <v>15677118</v>
      </c>
      <c r="F1195" t="s">
        <v>0</v>
      </c>
      <c r="G1195" t="s">
        <v>2528</v>
      </c>
      <c r="H1195" t="s">
        <v>0</v>
      </c>
      <c r="I1195" t="s">
        <v>2529</v>
      </c>
      <c r="J1195" t="s">
        <v>5263</v>
      </c>
      <c r="K1195" t="s">
        <v>4179</v>
      </c>
      <c r="L1195">
        <f t="shared" si="96"/>
        <v>0</v>
      </c>
      <c r="M1195">
        <f t="shared" si="97"/>
        <v>0</v>
      </c>
      <c r="N1195">
        <f t="shared" si="98"/>
        <v>1252469</v>
      </c>
      <c r="O1195">
        <f t="shared" si="99"/>
        <v>1253332</v>
      </c>
      <c r="U1195" s="4">
        <f t="shared" si="95"/>
        <v>288</v>
      </c>
    </row>
    <row r="1196" spans="1:21" ht="15.75">
      <c r="A1196" s="3">
        <v>1253340</v>
      </c>
      <c r="B1196" s="3">
        <v>1253957</v>
      </c>
      <c r="C1196" t="s">
        <v>0</v>
      </c>
      <c r="D1196">
        <v>205</v>
      </c>
      <c r="E1196">
        <v>161353785</v>
      </c>
      <c r="F1196" t="s">
        <v>2530</v>
      </c>
      <c r="G1196" t="s">
        <v>2531</v>
      </c>
      <c r="H1196" t="s">
        <v>0</v>
      </c>
      <c r="I1196" t="s">
        <v>2532</v>
      </c>
      <c r="J1196" t="s">
        <v>5263</v>
      </c>
      <c r="K1196" t="s">
        <v>4809</v>
      </c>
      <c r="L1196">
        <f t="shared" si="96"/>
        <v>0</v>
      </c>
      <c r="M1196">
        <f t="shared" si="97"/>
        <v>0</v>
      </c>
      <c r="N1196">
        <f t="shared" si="98"/>
        <v>1253340</v>
      </c>
      <c r="O1196">
        <f t="shared" si="99"/>
        <v>1253957</v>
      </c>
      <c r="U1196" s="4">
        <f t="shared" si="95"/>
        <v>206</v>
      </c>
    </row>
    <row r="1197" spans="1:21" ht="15.75">
      <c r="A1197" s="3">
        <v>1254939</v>
      </c>
      <c r="B1197" s="3">
        <v>1256711</v>
      </c>
      <c r="C1197" t="s">
        <v>11</v>
      </c>
      <c r="D1197">
        <v>590</v>
      </c>
      <c r="E1197">
        <v>15677120</v>
      </c>
      <c r="F1197" t="s">
        <v>0</v>
      </c>
      <c r="G1197" t="s">
        <v>2533</v>
      </c>
      <c r="H1197" t="s">
        <v>0</v>
      </c>
      <c r="I1197" t="s">
        <v>2534</v>
      </c>
      <c r="J1197" t="s">
        <v>5263</v>
      </c>
      <c r="K1197" t="s">
        <v>4810</v>
      </c>
      <c r="L1197">
        <f t="shared" si="96"/>
        <v>1254939</v>
      </c>
      <c r="M1197">
        <f t="shared" si="97"/>
        <v>1256711</v>
      </c>
      <c r="N1197">
        <f t="shared" si="98"/>
        <v>0</v>
      </c>
      <c r="O1197">
        <f t="shared" si="99"/>
        <v>0</v>
      </c>
      <c r="U1197" s="4">
        <f t="shared" si="95"/>
        <v>591</v>
      </c>
    </row>
    <row r="1198" spans="1:21" ht="15.75">
      <c r="A1198" s="3">
        <v>1256708</v>
      </c>
      <c r="B1198" s="3">
        <v>1257364</v>
      </c>
      <c r="C1198" t="s">
        <v>11</v>
      </c>
      <c r="D1198">
        <v>218</v>
      </c>
      <c r="E1198">
        <v>15677121</v>
      </c>
      <c r="F1198" t="s">
        <v>0</v>
      </c>
      <c r="G1198" t="s">
        <v>2535</v>
      </c>
      <c r="H1198" t="s">
        <v>0</v>
      </c>
      <c r="I1198" t="s">
        <v>2536</v>
      </c>
      <c r="J1198" t="s">
        <v>5263</v>
      </c>
      <c r="K1198" t="s">
        <v>4811</v>
      </c>
      <c r="L1198">
        <f t="shared" si="96"/>
        <v>1256708</v>
      </c>
      <c r="M1198">
        <f t="shared" si="97"/>
        <v>1257364</v>
      </c>
      <c r="N1198">
        <f t="shared" si="98"/>
        <v>0</v>
      </c>
      <c r="O1198">
        <f t="shared" si="99"/>
        <v>0</v>
      </c>
      <c r="U1198" s="4">
        <f t="shared" si="95"/>
        <v>219</v>
      </c>
    </row>
    <row r="1199" spans="1:21" ht="15.75">
      <c r="A1199" s="3">
        <v>1257804</v>
      </c>
      <c r="B1199" s="3">
        <v>1258769</v>
      </c>
      <c r="C1199" t="s">
        <v>0</v>
      </c>
      <c r="D1199">
        <v>321</v>
      </c>
      <c r="E1199">
        <v>15677122</v>
      </c>
      <c r="F1199" t="s">
        <v>0</v>
      </c>
      <c r="G1199" t="s">
        <v>2537</v>
      </c>
      <c r="H1199" t="s">
        <v>0</v>
      </c>
      <c r="I1199" t="s">
        <v>664</v>
      </c>
      <c r="J1199" t="s">
        <v>5263</v>
      </c>
      <c r="K1199" t="s">
        <v>4326</v>
      </c>
      <c r="L1199">
        <f t="shared" si="96"/>
        <v>0</v>
      </c>
      <c r="M1199">
        <f t="shared" si="97"/>
        <v>0</v>
      </c>
      <c r="N1199">
        <f t="shared" si="98"/>
        <v>1257804</v>
      </c>
      <c r="O1199">
        <f t="shared" si="99"/>
        <v>1258769</v>
      </c>
      <c r="U1199" s="4">
        <f t="shared" si="95"/>
        <v>322</v>
      </c>
    </row>
    <row r="1200" spans="1:21" ht="15.75">
      <c r="A1200" s="3">
        <v>1258918</v>
      </c>
      <c r="B1200" s="3">
        <v>1259952</v>
      </c>
      <c r="C1200" t="s">
        <v>0</v>
      </c>
      <c r="D1200">
        <v>344</v>
      </c>
      <c r="E1200">
        <v>15677123</v>
      </c>
      <c r="F1200" t="s">
        <v>2538</v>
      </c>
      <c r="G1200" t="s">
        <v>2539</v>
      </c>
      <c r="H1200" t="s">
        <v>0</v>
      </c>
      <c r="I1200" t="s">
        <v>2540</v>
      </c>
      <c r="J1200" t="s">
        <v>5263</v>
      </c>
      <c r="K1200" t="s">
        <v>4812</v>
      </c>
      <c r="L1200">
        <f t="shared" si="96"/>
        <v>0</v>
      </c>
      <c r="M1200">
        <f t="shared" si="97"/>
        <v>0</v>
      </c>
      <c r="N1200">
        <f t="shared" si="98"/>
        <v>1258918</v>
      </c>
      <c r="O1200">
        <f t="shared" si="99"/>
        <v>1259952</v>
      </c>
      <c r="U1200" s="4">
        <f t="shared" si="95"/>
        <v>345</v>
      </c>
    </row>
    <row r="1201" spans="1:21" ht="15.75">
      <c r="A1201" s="3">
        <v>1260710</v>
      </c>
      <c r="B1201" s="3">
        <v>1261387</v>
      </c>
      <c r="C1201" t="s">
        <v>11</v>
      </c>
      <c r="D1201">
        <v>225</v>
      </c>
      <c r="E1201">
        <v>15677124</v>
      </c>
      <c r="F1201" t="s">
        <v>0</v>
      </c>
      <c r="G1201" t="s">
        <v>2541</v>
      </c>
      <c r="H1201" t="s">
        <v>0</v>
      </c>
      <c r="I1201" t="s">
        <v>0</v>
      </c>
      <c r="J1201" t="s">
        <v>5263</v>
      </c>
      <c r="K1201" t="s">
        <v>4179</v>
      </c>
      <c r="L1201">
        <f t="shared" si="96"/>
        <v>1260710</v>
      </c>
      <c r="M1201">
        <f t="shared" si="97"/>
        <v>1261387</v>
      </c>
      <c r="N1201">
        <f t="shared" si="98"/>
        <v>0</v>
      </c>
      <c r="O1201">
        <f t="shared" si="99"/>
        <v>0</v>
      </c>
      <c r="U1201" s="4">
        <f t="shared" si="95"/>
        <v>226</v>
      </c>
    </row>
    <row r="1202" spans="1:21" ht="15.75">
      <c r="A1202" s="3">
        <v>1261380</v>
      </c>
      <c r="B1202" s="3">
        <v>1261973</v>
      </c>
      <c r="C1202" t="s">
        <v>11</v>
      </c>
      <c r="D1202">
        <v>197</v>
      </c>
      <c r="E1202">
        <v>15677125</v>
      </c>
      <c r="F1202" t="s">
        <v>2542</v>
      </c>
      <c r="G1202" t="s">
        <v>2543</v>
      </c>
      <c r="H1202" t="s">
        <v>0</v>
      </c>
      <c r="I1202" t="s">
        <v>2544</v>
      </c>
      <c r="J1202" t="s">
        <v>5263</v>
      </c>
      <c r="K1202" t="s">
        <v>4813</v>
      </c>
      <c r="L1202">
        <f t="shared" si="96"/>
        <v>1261380</v>
      </c>
      <c r="M1202">
        <f t="shared" si="97"/>
        <v>1261973</v>
      </c>
      <c r="N1202">
        <f t="shared" si="98"/>
        <v>0</v>
      </c>
      <c r="O1202">
        <f t="shared" si="99"/>
        <v>0</v>
      </c>
      <c r="U1202" s="4">
        <f t="shared" si="95"/>
        <v>198</v>
      </c>
    </row>
    <row r="1203" spans="1:21" ht="15.75">
      <c r="A1203" s="3">
        <v>1263766</v>
      </c>
      <c r="B1203" s="3">
        <v>1264857</v>
      </c>
      <c r="C1203" t="s">
        <v>11</v>
      </c>
      <c r="D1203">
        <v>363</v>
      </c>
      <c r="E1203">
        <v>15677126</v>
      </c>
      <c r="F1203" t="s">
        <v>2545</v>
      </c>
      <c r="G1203" t="s">
        <v>2546</v>
      </c>
      <c r="H1203" t="s">
        <v>0</v>
      </c>
      <c r="I1203" t="s">
        <v>2547</v>
      </c>
      <c r="J1203" t="s">
        <v>5263</v>
      </c>
      <c r="K1203" t="s">
        <v>4814</v>
      </c>
      <c r="L1203">
        <f t="shared" si="96"/>
        <v>1263766</v>
      </c>
      <c r="M1203">
        <f t="shared" si="97"/>
        <v>1264857</v>
      </c>
      <c r="N1203">
        <f t="shared" si="98"/>
        <v>0</v>
      </c>
      <c r="O1203">
        <f t="shared" si="99"/>
        <v>0</v>
      </c>
      <c r="U1203" s="4">
        <f t="shared" si="95"/>
        <v>364</v>
      </c>
    </row>
    <row r="1204" spans="1:21" ht="15.75">
      <c r="A1204" s="3">
        <v>1265774</v>
      </c>
      <c r="B1204" s="3">
        <v>1267084</v>
      </c>
      <c r="C1204" t="s">
        <v>0</v>
      </c>
      <c r="D1204">
        <v>436</v>
      </c>
      <c r="E1204">
        <v>15677127</v>
      </c>
      <c r="F1204" t="s">
        <v>0</v>
      </c>
      <c r="G1204" t="s">
        <v>2548</v>
      </c>
      <c r="H1204" t="s">
        <v>0</v>
      </c>
      <c r="I1204" t="s">
        <v>2549</v>
      </c>
      <c r="J1204" t="s">
        <v>5263</v>
      </c>
      <c r="K1204" t="s">
        <v>4815</v>
      </c>
      <c r="L1204">
        <f t="shared" si="96"/>
        <v>0</v>
      </c>
      <c r="M1204">
        <f t="shared" si="97"/>
        <v>0</v>
      </c>
      <c r="N1204">
        <f t="shared" si="98"/>
        <v>1265774</v>
      </c>
      <c r="O1204">
        <f t="shared" si="99"/>
        <v>1267084</v>
      </c>
      <c r="U1204" s="4">
        <f t="shared" si="95"/>
        <v>437</v>
      </c>
    </row>
    <row r="1205" spans="1:21" ht="15.75">
      <c r="A1205" s="3">
        <v>1267622</v>
      </c>
      <c r="B1205" s="3">
        <v>1268587</v>
      </c>
      <c r="C1205" t="s">
        <v>11</v>
      </c>
      <c r="D1205">
        <v>321</v>
      </c>
      <c r="E1205">
        <v>15677128</v>
      </c>
      <c r="F1205" t="s">
        <v>0</v>
      </c>
      <c r="G1205" t="s">
        <v>2550</v>
      </c>
      <c r="H1205" t="s">
        <v>0</v>
      </c>
      <c r="I1205" t="s">
        <v>664</v>
      </c>
      <c r="J1205" t="s">
        <v>5263</v>
      </c>
      <c r="K1205" t="s">
        <v>4326</v>
      </c>
      <c r="L1205">
        <f t="shared" si="96"/>
        <v>1267622</v>
      </c>
      <c r="M1205">
        <f t="shared" si="97"/>
        <v>1268587</v>
      </c>
      <c r="N1205">
        <f t="shared" si="98"/>
        <v>0</v>
      </c>
      <c r="O1205">
        <f t="shared" si="99"/>
        <v>0</v>
      </c>
      <c r="U1205" s="4">
        <f t="shared" si="95"/>
        <v>322</v>
      </c>
    </row>
    <row r="1206" spans="1:21" ht="15.75">
      <c r="A1206" s="3">
        <v>1268664</v>
      </c>
      <c r="B1206" s="3">
        <v>1271603</v>
      </c>
      <c r="C1206" t="s">
        <v>0</v>
      </c>
      <c r="D1206">
        <v>979</v>
      </c>
      <c r="E1206">
        <v>15677129</v>
      </c>
      <c r="F1206" t="s">
        <v>2551</v>
      </c>
      <c r="G1206" t="s">
        <v>2552</v>
      </c>
      <c r="H1206" t="s">
        <v>0</v>
      </c>
      <c r="I1206" t="s">
        <v>2553</v>
      </c>
      <c r="J1206" t="s">
        <v>5263</v>
      </c>
      <c r="K1206" t="s">
        <v>4816</v>
      </c>
      <c r="L1206">
        <f t="shared" si="96"/>
        <v>0</v>
      </c>
      <c r="M1206">
        <f t="shared" si="97"/>
        <v>0</v>
      </c>
      <c r="N1206">
        <f t="shared" si="98"/>
        <v>1268664</v>
      </c>
      <c r="O1206">
        <f t="shared" si="99"/>
        <v>1271603</v>
      </c>
      <c r="U1206" s="4">
        <f t="shared" si="95"/>
        <v>980</v>
      </c>
    </row>
    <row r="1207" spans="1:21" ht="15.75">
      <c r="A1207" s="3">
        <v>1273815</v>
      </c>
      <c r="B1207" s="3">
        <v>1274372</v>
      </c>
      <c r="C1207" t="s">
        <v>0</v>
      </c>
      <c r="D1207">
        <v>185</v>
      </c>
      <c r="E1207">
        <v>15677130</v>
      </c>
      <c r="F1207" t="s">
        <v>0</v>
      </c>
      <c r="G1207" t="s">
        <v>2554</v>
      </c>
      <c r="H1207" t="s">
        <v>0</v>
      </c>
      <c r="I1207" t="s">
        <v>1778</v>
      </c>
      <c r="J1207" t="s">
        <v>5263</v>
      </c>
      <c r="K1207" t="s">
        <v>4195</v>
      </c>
      <c r="L1207">
        <f t="shared" si="96"/>
        <v>0</v>
      </c>
      <c r="M1207">
        <f t="shared" si="97"/>
        <v>0</v>
      </c>
      <c r="N1207">
        <f t="shared" si="98"/>
        <v>1273815</v>
      </c>
      <c r="O1207">
        <f t="shared" si="99"/>
        <v>1274372</v>
      </c>
      <c r="U1207" s="4">
        <f t="shared" si="95"/>
        <v>186</v>
      </c>
    </row>
    <row r="1208" spans="1:21" ht="15.75">
      <c r="A1208" s="3">
        <v>1274437</v>
      </c>
      <c r="B1208" s="3">
        <v>1275354</v>
      </c>
      <c r="C1208" t="s">
        <v>0</v>
      </c>
      <c r="D1208">
        <v>305</v>
      </c>
      <c r="E1208">
        <v>15677131</v>
      </c>
      <c r="F1208" t="s">
        <v>0</v>
      </c>
      <c r="G1208" t="s">
        <v>2555</v>
      </c>
      <c r="H1208" t="s">
        <v>0</v>
      </c>
      <c r="I1208" t="s">
        <v>2556</v>
      </c>
      <c r="J1208" t="s">
        <v>5263</v>
      </c>
      <c r="K1208" t="s">
        <v>4817</v>
      </c>
      <c r="L1208">
        <f t="shared" si="96"/>
        <v>0</v>
      </c>
      <c r="M1208">
        <f t="shared" si="97"/>
        <v>0</v>
      </c>
      <c r="N1208">
        <f t="shared" si="98"/>
        <v>1274437</v>
      </c>
      <c r="O1208">
        <f t="shared" si="99"/>
        <v>1275354</v>
      </c>
      <c r="U1208" s="4">
        <f t="shared" si="95"/>
        <v>306</v>
      </c>
    </row>
    <row r="1209" spans="1:21" ht="15.75">
      <c r="A1209" s="3">
        <v>1275537</v>
      </c>
      <c r="B1209" s="3">
        <v>1275809</v>
      </c>
      <c r="C1209" t="s">
        <v>0</v>
      </c>
      <c r="D1209">
        <v>90</v>
      </c>
      <c r="E1209">
        <v>15677132</v>
      </c>
      <c r="F1209" t="s">
        <v>0</v>
      </c>
      <c r="G1209" t="s">
        <v>2557</v>
      </c>
      <c r="H1209" t="s">
        <v>0</v>
      </c>
      <c r="I1209" t="s">
        <v>2558</v>
      </c>
      <c r="J1209" t="s">
        <v>5263</v>
      </c>
      <c r="K1209" t="s">
        <v>4179</v>
      </c>
      <c r="L1209">
        <f t="shared" si="96"/>
        <v>0</v>
      </c>
      <c r="M1209">
        <f t="shared" si="97"/>
        <v>0</v>
      </c>
      <c r="N1209">
        <f t="shared" si="98"/>
        <v>1275537</v>
      </c>
      <c r="O1209">
        <f t="shared" si="99"/>
        <v>1275809</v>
      </c>
      <c r="U1209" s="4">
        <f t="shared" si="95"/>
        <v>91</v>
      </c>
    </row>
    <row r="1210" spans="1:21" ht="15.75">
      <c r="A1210" s="3">
        <v>1275806</v>
      </c>
      <c r="B1210" s="3">
        <v>1276099</v>
      </c>
      <c r="C1210" t="s">
        <v>0</v>
      </c>
      <c r="D1210">
        <v>97</v>
      </c>
      <c r="E1210">
        <v>15677133</v>
      </c>
      <c r="F1210" t="s">
        <v>0</v>
      </c>
      <c r="G1210" t="s">
        <v>2559</v>
      </c>
      <c r="H1210" t="s">
        <v>0</v>
      </c>
      <c r="I1210" t="s">
        <v>2560</v>
      </c>
      <c r="J1210" t="s">
        <v>5263</v>
      </c>
      <c r="K1210" t="s">
        <v>4179</v>
      </c>
      <c r="L1210">
        <f t="shared" si="96"/>
        <v>0</v>
      </c>
      <c r="M1210">
        <f t="shared" si="97"/>
        <v>0</v>
      </c>
      <c r="N1210">
        <f t="shared" si="98"/>
        <v>1275806</v>
      </c>
      <c r="O1210">
        <f t="shared" si="99"/>
        <v>1276099</v>
      </c>
      <c r="U1210" s="4">
        <f t="shared" si="95"/>
        <v>98</v>
      </c>
    </row>
    <row r="1211" spans="1:21" ht="15.75">
      <c r="A1211" s="3">
        <v>1276144</v>
      </c>
      <c r="B1211" s="3">
        <v>1276737</v>
      </c>
      <c r="C1211" t="s">
        <v>0</v>
      </c>
      <c r="D1211">
        <v>197</v>
      </c>
      <c r="E1211">
        <v>566328908</v>
      </c>
      <c r="F1211" t="s">
        <v>0</v>
      </c>
      <c r="G1211" t="s">
        <v>2561</v>
      </c>
      <c r="H1211" t="s">
        <v>0</v>
      </c>
      <c r="I1211" t="s">
        <v>0</v>
      </c>
      <c r="J1211" t="s">
        <v>5263</v>
      </c>
      <c r="K1211" t="s">
        <v>4818</v>
      </c>
      <c r="L1211">
        <f t="shared" si="96"/>
        <v>0</v>
      </c>
      <c r="M1211">
        <f t="shared" si="97"/>
        <v>0</v>
      </c>
      <c r="N1211">
        <f t="shared" si="98"/>
        <v>1276144</v>
      </c>
      <c r="O1211">
        <f t="shared" si="99"/>
        <v>1276737</v>
      </c>
      <c r="U1211" s="4">
        <f t="shared" si="95"/>
        <v>198</v>
      </c>
    </row>
    <row r="1212" spans="1:21" ht="15.75">
      <c r="A1212" s="3">
        <v>1276691</v>
      </c>
      <c r="B1212" s="3">
        <v>1277146</v>
      </c>
      <c r="C1212" t="s">
        <v>0</v>
      </c>
      <c r="D1212">
        <v>151</v>
      </c>
      <c r="E1212">
        <v>15677135</v>
      </c>
      <c r="F1212" t="s">
        <v>0</v>
      </c>
      <c r="G1212" t="s">
        <v>2562</v>
      </c>
      <c r="H1212" t="s">
        <v>0</v>
      </c>
      <c r="I1212" t="s">
        <v>2563</v>
      </c>
      <c r="J1212" t="s">
        <v>5263</v>
      </c>
      <c r="K1212" t="s">
        <v>4819</v>
      </c>
      <c r="L1212">
        <f t="shared" si="96"/>
        <v>0</v>
      </c>
      <c r="M1212">
        <f t="shared" si="97"/>
        <v>0</v>
      </c>
      <c r="N1212">
        <f t="shared" si="98"/>
        <v>1276691</v>
      </c>
      <c r="O1212">
        <f t="shared" si="99"/>
        <v>1277146</v>
      </c>
      <c r="U1212" s="4">
        <f t="shared" si="95"/>
        <v>152</v>
      </c>
    </row>
    <row r="1213" spans="1:21" ht="15.75">
      <c r="A1213" s="3">
        <v>1277271</v>
      </c>
      <c r="B1213" s="3">
        <v>1278386</v>
      </c>
      <c r="C1213" t="s">
        <v>0</v>
      </c>
      <c r="D1213">
        <v>371</v>
      </c>
      <c r="E1213">
        <v>15677136</v>
      </c>
      <c r="F1213" t="s">
        <v>0</v>
      </c>
      <c r="G1213" t="s">
        <v>2564</v>
      </c>
      <c r="H1213" t="s">
        <v>0</v>
      </c>
      <c r="I1213" t="s">
        <v>2565</v>
      </c>
      <c r="J1213" t="s">
        <v>5263</v>
      </c>
      <c r="K1213" t="s">
        <v>4179</v>
      </c>
      <c r="L1213">
        <f t="shared" si="96"/>
        <v>0</v>
      </c>
      <c r="M1213">
        <f t="shared" si="97"/>
        <v>0</v>
      </c>
      <c r="N1213">
        <f t="shared" si="98"/>
        <v>1277271</v>
      </c>
      <c r="O1213">
        <f t="shared" si="99"/>
        <v>1278386</v>
      </c>
      <c r="U1213" s="4">
        <f t="shared" si="95"/>
        <v>372</v>
      </c>
    </row>
    <row r="1214" spans="1:21" ht="15.75">
      <c r="A1214" s="3">
        <v>1278500</v>
      </c>
      <c r="B1214" s="3">
        <v>1279597</v>
      </c>
      <c r="C1214" t="s">
        <v>0</v>
      </c>
      <c r="D1214">
        <v>365</v>
      </c>
      <c r="E1214">
        <v>15677137</v>
      </c>
      <c r="F1214" t="s">
        <v>0</v>
      </c>
      <c r="G1214" t="s">
        <v>2566</v>
      </c>
      <c r="H1214" t="s">
        <v>0</v>
      </c>
      <c r="I1214" t="s">
        <v>0</v>
      </c>
      <c r="J1214" t="s">
        <v>5263</v>
      </c>
      <c r="K1214" t="s">
        <v>4179</v>
      </c>
      <c r="L1214">
        <f t="shared" si="96"/>
        <v>0</v>
      </c>
      <c r="M1214">
        <f t="shared" si="97"/>
        <v>0</v>
      </c>
      <c r="N1214">
        <f t="shared" si="98"/>
        <v>1278500</v>
      </c>
      <c r="O1214">
        <f t="shared" si="99"/>
        <v>1279597</v>
      </c>
      <c r="U1214" s="4">
        <f t="shared" si="95"/>
        <v>366</v>
      </c>
    </row>
    <row r="1215" spans="1:21" ht="15.75">
      <c r="A1215" s="3">
        <v>1279679</v>
      </c>
      <c r="B1215" s="3">
        <v>1281310</v>
      </c>
      <c r="C1215" t="s">
        <v>0</v>
      </c>
      <c r="D1215">
        <v>543</v>
      </c>
      <c r="E1215">
        <v>15677138</v>
      </c>
      <c r="F1215" t="s">
        <v>0</v>
      </c>
      <c r="G1215" t="s">
        <v>2567</v>
      </c>
      <c r="H1215" t="s">
        <v>0</v>
      </c>
      <c r="I1215" t="s">
        <v>2568</v>
      </c>
      <c r="J1215" t="s">
        <v>5263</v>
      </c>
      <c r="K1215" t="s">
        <v>4179</v>
      </c>
      <c r="L1215">
        <f t="shared" si="96"/>
        <v>0</v>
      </c>
      <c r="M1215">
        <f t="shared" si="97"/>
        <v>0</v>
      </c>
      <c r="N1215">
        <f t="shared" si="98"/>
        <v>1279679</v>
      </c>
      <c r="O1215">
        <f t="shared" si="99"/>
        <v>1281310</v>
      </c>
      <c r="U1215" s="4">
        <f t="shared" si="95"/>
        <v>544</v>
      </c>
    </row>
    <row r="1216" spans="1:21" ht="15.75">
      <c r="A1216" s="3">
        <v>1281410</v>
      </c>
      <c r="B1216" s="3">
        <v>1281622</v>
      </c>
      <c r="C1216" t="s">
        <v>0</v>
      </c>
      <c r="D1216">
        <v>70</v>
      </c>
      <c r="E1216">
        <v>15677139</v>
      </c>
      <c r="F1216" t="s">
        <v>0</v>
      </c>
      <c r="G1216" t="s">
        <v>2569</v>
      </c>
      <c r="H1216" t="s">
        <v>0</v>
      </c>
      <c r="I1216" t="s">
        <v>2570</v>
      </c>
      <c r="J1216" t="s">
        <v>5263</v>
      </c>
      <c r="K1216" t="s">
        <v>4820</v>
      </c>
      <c r="L1216">
        <f t="shared" si="96"/>
        <v>0</v>
      </c>
      <c r="M1216">
        <f t="shared" si="97"/>
        <v>0</v>
      </c>
      <c r="N1216">
        <f t="shared" si="98"/>
        <v>1281410</v>
      </c>
      <c r="O1216">
        <f t="shared" si="99"/>
        <v>1281622</v>
      </c>
      <c r="U1216" s="4">
        <f t="shared" si="95"/>
        <v>71</v>
      </c>
    </row>
    <row r="1217" spans="1:21" ht="15.75">
      <c r="A1217" s="3">
        <v>1281660</v>
      </c>
      <c r="B1217" s="3">
        <v>1281803</v>
      </c>
      <c r="C1217" t="s">
        <v>0</v>
      </c>
      <c r="D1217">
        <v>47</v>
      </c>
      <c r="E1217">
        <v>15677140</v>
      </c>
      <c r="F1217" t="s">
        <v>0</v>
      </c>
      <c r="G1217" t="s">
        <v>2571</v>
      </c>
      <c r="H1217" t="s">
        <v>0</v>
      </c>
      <c r="I1217" t="s">
        <v>0</v>
      </c>
      <c r="J1217" t="s">
        <v>5263</v>
      </c>
      <c r="K1217" t="s">
        <v>4179</v>
      </c>
      <c r="L1217">
        <f t="shared" si="96"/>
        <v>0</v>
      </c>
      <c r="M1217">
        <f t="shared" si="97"/>
        <v>0</v>
      </c>
      <c r="N1217">
        <f t="shared" si="98"/>
        <v>1281660</v>
      </c>
      <c r="O1217">
        <f t="shared" si="99"/>
        <v>1281803</v>
      </c>
      <c r="U1217" s="4">
        <f t="shared" si="95"/>
        <v>48</v>
      </c>
    </row>
    <row r="1218" spans="1:21" ht="15.75">
      <c r="A1218" s="3">
        <v>1282253</v>
      </c>
      <c r="B1218" s="3">
        <v>1283689</v>
      </c>
      <c r="C1218" t="s">
        <v>11</v>
      </c>
      <c r="D1218">
        <v>478</v>
      </c>
      <c r="E1218">
        <v>15677141</v>
      </c>
      <c r="F1218" t="s">
        <v>0</v>
      </c>
      <c r="G1218" t="s">
        <v>2572</v>
      </c>
      <c r="H1218" t="s">
        <v>0</v>
      </c>
      <c r="I1218" t="s">
        <v>2573</v>
      </c>
      <c r="J1218" t="s">
        <v>5263</v>
      </c>
      <c r="K1218" t="s">
        <v>4821</v>
      </c>
      <c r="L1218">
        <f t="shared" si="96"/>
        <v>1282253</v>
      </c>
      <c r="M1218">
        <f t="shared" si="97"/>
        <v>1283689</v>
      </c>
      <c r="N1218">
        <f t="shared" si="98"/>
        <v>0</v>
      </c>
      <c r="O1218">
        <f t="shared" si="99"/>
        <v>0</v>
      </c>
      <c r="U1218" s="4">
        <f t="shared" si="95"/>
        <v>479</v>
      </c>
    </row>
    <row r="1219" spans="1:21" ht="15.75">
      <c r="A1219" s="3">
        <v>1283700</v>
      </c>
      <c r="B1219" s="3">
        <v>1284683</v>
      </c>
      <c r="C1219" t="s">
        <v>11</v>
      </c>
      <c r="D1219">
        <v>327</v>
      </c>
      <c r="E1219">
        <v>15677142</v>
      </c>
      <c r="F1219" t="s">
        <v>0</v>
      </c>
      <c r="G1219" t="s">
        <v>2574</v>
      </c>
      <c r="H1219" t="s">
        <v>0</v>
      </c>
      <c r="I1219" t="s">
        <v>2575</v>
      </c>
      <c r="J1219" t="s">
        <v>5263</v>
      </c>
      <c r="K1219" t="s">
        <v>4179</v>
      </c>
      <c r="L1219">
        <f t="shared" si="96"/>
        <v>1283700</v>
      </c>
      <c r="M1219">
        <f t="shared" si="97"/>
        <v>1284683</v>
      </c>
      <c r="N1219">
        <f t="shared" si="98"/>
        <v>0</v>
      </c>
      <c r="O1219">
        <f t="shared" si="99"/>
        <v>0</v>
      </c>
      <c r="U1219" s="4">
        <f t="shared" ref="U1219:U1282" si="100">(B1219-A1219+1)/3</f>
        <v>328</v>
      </c>
    </row>
    <row r="1220" spans="1:21" ht="15.75">
      <c r="A1220" s="3">
        <v>1284680</v>
      </c>
      <c r="B1220" s="3">
        <v>1285873</v>
      </c>
      <c r="C1220" t="s">
        <v>11</v>
      </c>
      <c r="D1220">
        <v>397</v>
      </c>
      <c r="E1220">
        <v>566328927</v>
      </c>
      <c r="F1220" t="s">
        <v>0</v>
      </c>
      <c r="G1220" t="s">
        <v>2576</v>
      </c>
      <c r="H1220" t="s">
        <v>0</v>
      </c>
      <c r="I1220" t="s">
        <v>0</v>
      </c>
      <c r="J1220" t="s">
        <v>5263</v>
      </c>
      <c r="K1220" t="s">
        <v>4179</v>
      </c>
      <c r="L1220">
        <f t="shared" si="96"/>
        <v>1284680</v>
      </c>
      <c r="M1220">
        <f t="shared" si="97"/>
        <v>1285873</v>
      </c>
      <c r="N1220">
        <f t="shared" si="98"/>
        <v>0</v>
      </c>
      <c r="O1220">
        <f t="shared" si="99"/>
        <v>0</v>
      </c>
      <c r="U1220" s="4">
        <f t="shared" si="100"/>
        <v>398</v>
      </c>
    </row>
    <row r="1221" spans="1:21" ht="15.75">
      <c r="A1221" s="3">
        <v>1286160</v>
      </c>
      <c r="B1221" s="3">
        <v>1287713</v>
      </c>
      <c r="C1221" t="s">
        <v>11</v>
      </c>
      <c r="D1221">
        <v>517</v>
      </c>
      <c r="E1221">
        <v>15677143</v>
      </c>
      <c r="F1221" t="s">
        <v>2577</v>
      </c>
      <c r="G1221" t="s">
        <v>2578</v>
      </c>
      <c r="H1221" t="s">
        <v>0</v>
      </c>
      <c r="I1221" t="s">
        <v>2579</v>
      </c>
      <c r="J1221" t="s">
        <v>5263</v>
      </c>
      <c r="K1221" t="s">
        <v>4822</v>
      </c>
      <c r="L1221">
        <f t="shared" si="96"/>
        <v>1286160</v>
      </c>
      <c r="M1221">
        <f t="shared" si="97"/>
        <v>1287713</v>
      </c>
      <c r="N1221">
        <f t="shared" si="98"/>
        <v>0</v>
      </c>
      <c r="O1221">
        <f t="shared" si="99"/>
        <v>0</v>
      </c>
      <c r="U1221" s="4">
        <f t="shared" si="100"/>
        <v>518</v>
      </c>
    </row>
    <row r="1222" spans="1:21" ht="15.75">
      <c r="A1222" s="3">
        <v>1287803</v>
      </c>
      <c r="B1222" s="3">
        <v>1289830</v>
      </c>
      <c r="C1222" t="s">
        <v>0</v>
      </c>
      <c r="D1222">
        <v>675</v>
      </c>
      <c r="E1222">
        <v>15677144</v>
      </c>
      <c r="F1222" t="s">
        <v>0</v>
      </c>
      <c r="G1222" t="s">
        <v>2580</v>
      </c>
      <c r="H1222" t="s">
        <v>0</v>
      </c>
      <c r="I1222" t="s">
        <v>2581</v>
      </c>
      <c r="J1222" t="s">
        <v>5263</v>
      </c>
      <c r="K1222" t="s">
        <v>4823</v>
      </c>
      <c r="L1222">
        <f t="shared" si="96"/>
        <v>0</v>
      </c>
      <c r="M1222">
        <f t="shared" si="97"/>
        <v>0</v>
      </c>
      <c r="N1222">
        <f t="shared" si="98"/>
        <v>1287803</v>
      </c>
      <c r="O1222">
        <f t="shared" si="99"/>
        <v>1289830</v>
      </c>
      <c r="U1222" s="4">
        <f t="shared" si="100"/>
        <v>676</v>
      </c>
    </row>
    <row r="1223" spans="1:21" ht="15.75">
      <c r="A1223" s="3">
        <v>1290119</v>
      </c>
      <c r="B1223" s="3">
        <v>1292125</v>
      </c>
      <c r="C1223" t="s">
        <v>11</v>
      </c>
      <c r="D1223">
        <v>668</v>
      </c>
      <c r="E1223">
        <v>15677145</v>
      </c>
      <c r="F1223" t="s">
        <v>2582</v>
      </c>
      <c r="G1223" t="s">
        <v>2583</v>
      </c>
      <c r="H1223" t="s">
        <v>0</v>
      </c>
      <c r="I1223" t="s">
        <v>2584</v>
      </c>
      <c r="J1223" t="s">
        <v>5263</v>
      </c>
      <c r="K1223" t="s">
        <v>4824</v>
      </c>
      <c r="L1223">
        <f t="shared" si="96"/>
        <v>1290119</v>
      </c>
      <c r="M1223">
        <f t="shared" si="97"/>
        <v>1292125</v>
      </c>
      <c r="N1223">
        <f t="shared" si="98"/>
        <v>0</v>
      </c>
      <c r="O1223">
        <f t="shared" si="99"/>
        <v>0</v>
      </c>
      <c r="U1223" s="4">
        <f t="shared" si="100"/>
        <v>669</v>
      </c>
    </row>
    <row r="1224" spans="1:21" ht="15.75">
      <c r="A1224" s="3">
        <v>1292248</v>
      </c>
      <c r="B1224" s="3">
        <v>1293357</v>
      </c>
      <c r="C1224" t="s">
        <v>0</v>
      </c>
      <c r="D1224">
        <v>369</v>
      </c>
      <c r="E1224">
        <v>15677146</v>
      </c>
      <c r="F1224" t="s">
        <v>0</v>
      </c>
      <c r="G1224" t="s">
        <v>2585</v>
      </c>
      <c r="H1224" t="s">
        <v>0</v>
      </c>
      <c r="I1224" t="s">
        <v>2586</v>
      </c>
      <c r="J1224" t="s">
        <v>5263</v>
      </c>
      <c r="K1224" t="s">
        <v>4825</v>
      </c>
      <c r="L1224">
        <f t="shared" si="96"/>
        <v>0</v>
      </c>
      <c r="M1224">
        <f t="shared" si="97"/>
        <v>0</v>
      </c>
      <c r="N1224">
        <f t="shared" si="98"/>
        <v>1292248</v>
      </c>
      <c r="O1224">
        <f t="shared" si="99"/>
        <v>1293357</v>
      </c>
      <c r="U1224" s="4">
        <f t="shared" si="100"/>
        <v>370</v>
      </c>
    </row>
    <row r="1225" spans="1:21" ht="15.75">
      <c r="A1225" s="3">
        <v>1293559</v>
      </c>
      <c r="B1225" s="3">
        <v>1294986</v>
      </c>
      <c r="C1225" t="s">
        <v>0</v>
      </c>
      <c r="D1225">
        <v>475</v>
      </c>
      <c r="E1225">
        <v>15677147</v>
      </c>
      <c r="F1225" t="s">
        <v>0</v>
      </c>
      <c r="G1225" t="s">
        <v>2587</v>
      </c>
      <c r="H1225" t="s">
        <v>0</v>
      </c>
      <c r="I1225" t="s">
        <v>2142</v>
      </c>
      <c r="J1225" t="s">
        <v>5263</v>
      </c>
      <c r="K1225" t="s">
        <v>4826</v>
      </c>
      <c r="L1225">
        <f t="shared" ref="L1225:L1288" si="101">IF(C1225="+",A1225,0)</f>
        <v>0</v>
      </c>
      <c r="M1225">
        <f t="shared" ref="M1225:M1288" si="102">IF(C1225="+",B1225,0)</f>
        <v>0</v>
      </c>
      <c r="N1225">
        <f t="shared" ref="N1225:N1288" si="103">IF(C1225="-",A1225,0)</f>
        <v>1293559</v>
      </c>
      <c r="O1225">
        <f t="shared" ref="O1225:O1288" si="104">IF(C1225="-",B1225,0)</f>
        <v>1294986</v>
      </c>
      <c r="U1225" s="4">
        <f t="shared" si="100"/>
        <v>476</v>
      </c>
    </row>
    <row r="1226" spans="1:21" ht="15.75">
      <c r="A1226" s="3">
        <v>1295171</v>
      </c>
      <c r="B1226" s="3">
        <v>1299310</v>
      </c>
      <c r="C1226" t="s">
        <v>11</v>
      </c>
      <c r="D1226">
        <v>1379</v>
      </c>
      <c r="E1226">
        <v>15677148</v>
      </c>
      <c r="F1226" t="s">
        <v>2588</v>
      </c>
      <c r="G1226" t="s">
        <v>2589</v>
      </c>
      <c r="H1226" t="s">
        <v>0</v>
      </c>
      <c r="I1226" t="s">
        <v>2590</v>
      </c>
      <c r="J1226" t="s">
        <v>5263</v>
      </c>
      <c r="K1226" t="s">
        <v>4827</v>
      </c>
      <c r="L1226">
        <f t="shared" si="101"/>
        <v>1295171</v>
      </c>
      <c r="M1226">
        <f t="shared" si="102"/>
        <v>1299310</v>
      </c>
      <c r="N1226">
        <f t="shared" si="103"/>
        <v>0</v>
      </c>
      <c r="O1226">
        <f t="shared" si="104"/>
        <v>0</v>
      </c>
      <c r="U1226" s="4">
        <f t="shared" si="100"/>
        <v>1380</v>
      </c>
    </row>
    <row r="1227" spans="1:21" ht="15.75">
      <c r="A1227" s="3">
        <v>1299459</v>
      </c>
      <c r="B1227" s="3">
        <v>1299842</v>
      </c>
      <c r="C1227" t="s">
        <v>11</v>
      </c>
      <c r="D1227">
        <v>127</v>
      </c>
      <c r="E1227">
        <v>15677149</v>
      </c>
      <c r="F1227" t="s">
        <v>2591</v>
      </c>
      <c r="G1227" t="s">
        <v>2592</v>
      </c>
      <c r="H1227" t="s">
        <v>0</v>
      </c>
      <c r="I1227" t="s">
        <v>2593</v>
      </c>
      <c r="J1227" t="s">
        <v>5263</v>
      </c>
      <c r="K1227" t="s">
        <v>4828</v>
      </c>
      <c r="L1227">
        <f t="shared" si="101"/>
        <v>1299459</v>
      </c>
      <c r="M1227">
        <f t="shared" si="102"/>
        <v>1299842</v>
      </c>
      <c r="N1227">
        <f t="shared" si="103"/>
        <v>0</v>
      </c>
      <c r="O1227">
        <f t="shared" si="104"/>
        <v>0</v>
      </c>
      <c r="U1227" s="4">
        <f t="shared" si="100"/>
        <v>128</v>
      </c>
    </row>
    <row r="1228" spans="1:21" ht="15.75">
      <c r="A1228" s="3">
        <v>1299864</v>
      </c>
      <c r="B1228" s="3">
        <v>1300706</v>
      </c>
      <c r="C1228" t="s">
        <v>11</v>
      </c>
      <c r="D1228">
        <v>280</v>
      </c>
      <c r="E1228">
        <v>15677150</v>
      </c>
      <c r="F1228" t="s">
        <v>2594</v>
      </c>
      <c r="G1228" t="s">
        <v>2595</v>
      </c>
      <c r="H1228" t="s">
        <v>0</v>
      </c>
      <c r="I1228" t="s">
        <v>2596</v>
      </c>
      <c r="J1228" t="s">
        <v>5263</v>
      </c>
      <c r="K1228" t="s">
        <v>4829</v>
      </c>
      <c r="L1228">
        <f t="shared" si="101"/>
        <v>1299864</v>
      </c>
      <c r="M1228">
        <f t="shared" si="102"/>
        <v>1300706</v>
      </c>
      <c r="N1228">
        <f t="shared" si="103"/>
        <v>0</v>
      </c>
      <c r="O1228">
        <f t="shared" si="104"/>
        <v>0</v>
      </c>
      <c r="U1228" s="4">
        <f t="shared" si="100"/>
        <v>281</v>
      </c>
    </row>
    <row r="1229" spans="1:21" ht="15.75">
      <c r="A1229" s="3">
        <v>1300721</v>
      </c>
      <c r="B1229" s="3">
        <v>1301161</v>
      </c>
      <c r="C1229" t="s">
        <v>11</v>
      </c>
      <c r="D1229">
        <v>146</v>
      </c>
      <c r="E1229">
        <v>15677151</v>
      </c>
      <c r="F1229" t="s">
        <v>0</v>
      </c>
      <c r="G1229" t="s">
        <v>2597</v>
      </c>
      <c r="H1229" t="s">
        <v>0</v>
      </c>
      <c r="I1229" t="s">
        <v>0</v>
      </c>
      <c r="J1229" t="s">
        <v>5263</v>
      </c>
      <c r="K1229" t="s">
        <v>4179</v>
      </c>
      <c r="L1229">
        <f t="shared" si="101"/>
        <v>1300721</v>
      </c>
      <c r="M1229">
        <f t="shared" si="102"/>
        <v>1301161</v>
      </c>
      <c r="N1229">
        <f t="shared" si="103"/>
        <v>0</v>
      </c>
      <c r="O1229">
        <f t="shared" si="104"/>
        <v>0</v>
      </c>
      <c r="U1229" s="4">
        <f t="shared" si="100"/>
        <v>147</v>
      </c>
    </row>
    <row r="1230" spans="1:21" ht="15.75">
      <c r="A1230" s="3">
        <v>1301209</v>
      </c>
      <c r="B1230" s="3">
        <v>1302495</v>
      </c>
      <c r="C1230" t="s">
        <v>11</v>
      </c>
      <c r="D1230">
        <v>428</v>
      </c>
      <c r="E1230">
        <v>15677152</v>
      </c>
      <c r="F1230" t="s">
        <v>2598</v>
      </c>
      <c r="G1230" t="s">
        <v>2599</v>
      </c>
      <c r="H1230" t="s">
        <v>0</v>
      </c>
      <c r="I1230" t="s">
        <v>2600</v>
      </c>
      <c r="J1230" t="s">
        <v>5263</v>
      </c>
      <c r="K1230" t="s">
        <v>4830</v>
      </c>
      <c r="L1230">
        <f t="shared" si="101"/>
        <v>1301209</v>
      </c>
      <c r="M1230">
        <f t="shared" si="102"/>
        <v>1302495</v>
      </c>
      <c r="N1230">
        <f t="shared" si="103"/>
        <v>0</v>
      </c>
      <c r="O1230">
        <f t="shared" si="104"/>
        <v>0</v>
      </c>
      <c r="U1230" s="4">
        <f t="shared" si="100"/>
        <v>429</v>
      </c>
    </row>
    <row r="1231" spans="1:21" ht="15.75">
      <c r="A1231" s="3">
        <v>1302509</v>
      </c>
      <c r="B1231" s="3">
        <v>1302787</v>
      </c>
      <c r="C1231" t="s">
        <v>11</v>
      </c>
      <c r="D1231">
        <v>92</v>
      </c>
      <c r="E1231">
        <v>15677153</v>
      </c>
      <c r="F1231" t="s">
        <v>0</v>
      </c>
      <c r="G1231" t="s">
        <v>2601</v>
      </c>
      <c r="H1231" t="s">
        <v>0</v>
      </c>
      <c r="I1231" t="s">
        <v>2602</v>
      </c>
      <c r="J1231" t="s">
        <v>5263</v>
      </c>
      <c r="K1231" t="s">
        <v>4179</v>
      </c>
      <c r="L1231">
        <f t="shared" si="101"/>
        <v>1302509</v>
      </c>
      <c r="M1231">
        <f t="shared" si="102"/>
        <v>1302787</v>
      </c>
      <c r="N1231">
        <f t="shared" si="103"/>
        <v>0</v>
      </c>
      <c r="O1231">
        <f t="shared" si="104"/>
        <v>0</v>
      </c>
      <c r="U1231" s="4">
        <f t="shared" si="100"/>
        <v>93</v>
      </c>
    </row>
    <row r="1232" spans="1:21" ht="15.75">
      <c r="A1232" s="3">
        <v>1302828</v>
      </c>
      <c r="B1232" s="3">
        <v>1303118</v>
      </c>
      <c r="C1232" t="s">
        <v>0</v>
      </c>
      <c r="D1232">
        <v>96</v>
      </c>
      <c r="E1232">
        <v>15677154</v>
      </c>
      <c r="F1232" t="s">
        <v>0</v>
      </c>
      <c r="G1232" t="s">
        <v>2603</v>
      </c>
      <c r="H1232" t="s">
        <v>0</v>
      </c>
      <c r="I1232" t="s">
        <v>2359</v>
      </c>
      <c r="J1232" t="s">
        <v>5263</v>
      </c>
      <c r="K1232" t="s">
        <v>4831</v>
      </c>
      <c r="L1232">
        <f t="shared" si="101"/>
        <v>0</v>
      </c>
      <c r="M1232">
        <f t="shared" si="102"/>
        <v>0</v>
      </c>
      <c r="N1232">
        <f t="shared" si="103"/>
        <v>1302828</v>
      </c>
      <c r="O1232">
        <f t="shared" si="104"/>
        <v>1303118</v>
      </c>
      <c r="U1232" s="4">
        <f t="shared" si="100"/>
        <v>97</v>
      </c>
    </row>
    <row r="1233" spans="1:21" ht="15.75">
      <c r="A1233" s="3">
        <v>1303363</v>
      </c>
      <c r="B1233" s="3">
        <v>1304496</v>
      </c>
      <c r="C1233" t="s">
        <v>0</v>
      </c>
      <c r="D1233">
        <v>377</v>
      </c>
      <c r="E1233">
        <v>161353784</v>
      </c>
      <c r="F1233" t="s">
        <v>2604</v>
      </c>
      <c r="G1233" t="s">
        <v>2605</v>
      </c>
      <c r="H1233" t="s">
        <v>0</v>
      </c>
      <c r="I1233" t="s">
        <v>2606</v>
      </c>
      <c r="J1233" t="s">
        <v>5263</v>
      </c>
      <c r="K1233" t="s">
        <v>4832</v>
      </c>
      <c r="L1233">
        <f t="shared" si="101"/>
        <v>0</v>
      </c>
      <c r="M1233">
        <f t="shared" si="102"/>
        <v>0</v>
      </c>
      <c r="N1233">
        <f t="shared" si="103"/>
        <v>1303363</v>
      </c>
      <c r="O1233">
        <f t="shared" si="104"/>
        <v>1304496</v>
      </c>
      <c r="U1233" s="4">
        <f t="shared" si="100"/>
        <v>378</v>
      </c>
    </row>
    <row r="1234" spans="1:21" ht="15.75">
      <c r="A1234" s="3">
        <v>1304557</v>
      </c>
      <c r="B1234" s="3">
        <v>1305744</v>
      </c>
      <c r="C1234" t="s">
        <v>0</v>
      </c>
      <c r="D1234">
        <v>395</v>
      </c>
      <c r="E1234">
        <v>15677156</v>
      </c>
      <c r="F1234" t="s">
        <v>0</v>
      </c>
      <c r="G1234" t="s">
        <v>2607</v>
      </c>
      <c r="H1234" t="s">
        <v>0</v>
      </c>
      <c r="I1234" t="s">
        <v>0</v>
      </c>
      <c r="J1234" t="s">
        <v>5263</v>
      </c>
      <c r="K1234" t="s">
        <v>4833</v>
      </c>
      <c r="L1234">
        <f t="shared" si="101"/>
        <v>0</v>
      </c>
      <c r="M1234">
        <f t="shared" si="102"/>
        <v>0</v>
      </c>
      <c r="N1234">
        <f t="shared" si="103"/>
        <v>1304557</v>
      </c>
      <c r="O1234">
        <f t="shared" si="104"/>
        <v>1305744</v>
      </c>
      <c r="U1234" s="4">
        <f t="shared" si="100"/>
        <v>396</v>
      </c>
    </row>
    <row r="1235" spans="1:21" ht="15.75">
      <c r="A1235" s="3">
        <v>1305737</v>
      </c>
      <c r="B1235" s="3">
        <v>1306750</v>
      </c>
      <c r="C1235" t="s">
        <v>0</v>
      </c>
      <c r="D1235">
        <v>337</v>
      </c>
      <c r="E1235">
        <v>15677157</v>
      </c>
      <c r="F1235" t="s">
        <v>0</v>
      </c>
      <c r="G1235" t="s">
        <v>2608</v>
      </c>
      <c r="H1235" t="s">
        <v>0</v>
      </c>
      <c r="I1235" t="s">
        <v>1636</v>
      </c>
      <c r="J1235" t="s">
        <v>5263</v>
      </c>
      <c r="K1235" t="s">
        <v>4834</v>
      </c>
      <c r="L1235">
        <f t="shared" si="101"/>
        <v>0</v>
      </c>
      <c r="M1235">
        <f t="shared" si="102"/>
        <v>0</v>
      </c>
      <c r="N1235">
        <f t="shared" si="103"/>
        <v>1305737</v>
      </c>
      <c r="O1235">
        <f t="shared" si="104"/>
        <v>1306750</v>
      </c>
      <c r="U1235" s="4">
        <f t="shared" si="100"/>
        <v>338</v>
      </c>
    </row>
    <row r="1236" spans="1:21" ht="15.75">
      <c r="A1236" s="3">
        <v>1306808</v>
      </c>
      <c r="B1236" s="3">
        <v>1309087</v>
      </c>
      <c r="C1236" t="s">
        <v>0</v>
      </c>
      <c r="D1236">
        <v>759</v>
      </c>
      <c r="E1236">
        <v>15677158</v>
      </c>
      <c r="F1236" t="s">
        <v>2609</v>
      </c>
      <c r="G1236" t="s">
        <v>2610</v>
      </c>
      <c r="H1236" t="s">
        <v>0</v>
      </c>
      <c r="I1236" t="s">
        <v>2611</v>
      </c>
      <c r="J1236" t="s">
        <v>5263</v>
      </c>
      <c r="K1236" t="s">
        <v>4835</v>
      </c>
      <c r="L1236">
        <f t="shared" si="101"/>
        <v>0</v>
      </c>
      <c r="M1236">
        <f t="shared" si="102"/>
        <v>0</v>
      </c>
      <c r="N1236">
        <f t="shared" si="103"/>
        <v>1306808</v>
      </c>
      <c r="O1236">
        <f t="shared" si="104"/>
        <v>1309087</v>
      </c>
      <c r="U1236" s="4">
        <f t="shared" si="100"/>
        <v>760</v>
      </c>
    </row>
    <row r="1237" spans="1:21" ht="15.75">
      <c r="A1237" s="3">
        <v>1309244</v>
      </c>
      <c r="B1237" s="3">
        <v>1309432</v>
      </c>
      <c r="C1237" t="s">
        <v>0</v>
      </c>
      <c r="D1237">
        <v>62</v>
      </c>
      <c r="E1237">
        <v>15677159</v>
      </c>
      <c r="F1237" t="s">
        <v>0</v>
      </c>
      <c r="G1237" t="s">
        <v>2612</v>
      </c>
      <c r="H1237" t="s">
        <v>0</v>
      </c>
      <c r="I1237" t="s">
        <v>0</v>
      </c>
      <c r="J1237" t="s">
        <v>5263</v>
      </c>
      <c r="K1237" t="s">
        <v>4179</v>
      </c>
      <c r="L1237">
        <f t="shared" si="101"/>
        <v>0</v>
      </c>
      <c r="M1237">
        <f t="shared" si="102"/>
        <v>0</v>
      </c>
      <c r="N1237">
        <f t="shared" si="103"/>
        <v>1309244</v>
      </c>
      <c r="O1237">
        <f t="shared" si="104"/>
        <v>1309432</v>
      </c>
      <c r="U1237" s="4">
        <f t="shared" si="100"/>
        <v>63</v>
      </c>
    </row>
    <row r="1238" spans="1:21" ht="15.75">
      <c r="A1238" s="3">
        <v>1309601</v>
      </c>
      <c r="B1238" s="3">
        <v>1309927</v>
      </c>
      <c r="C1238" t="s">
        <v>11</v>
      </c>
      <c r="D1238">
        <v>108</v>
      </c>
      <c r="E1238">
        <v>15677160</v>
      </c>
      <c r="F1238" t="s">
        <v>0</v>
      </c>
      <c r="G1238" t="s">
        <v>2613</v>
      </c>
      <c r="H1238" t="s">
        <v>0</v>
      </c>
      <c r="I1238" t="s">
        <v>0</v>
      </c>
      <c r="J1238" t="s">
        <v>5263</v>
      </c>
      <c r="K1238" t="s">
        <v>4179</v>
      </c>
      <c r="L1238">
        <f t="shared" si="101"/>
        <v>1309601</v>
      </c>
      <c r="M1238">
        <f t="shared" si="102"/>
        <v>1309927</v>
      </c>
      <c r="N1238">
        <f t="shared" si="103"/>
        <v>0</v>
      </c>
      <c r="O1238">
        <f t="shared" si="104"/>
        <v>0</v>
      </c>
      <c r="U1238" s="4">
        <f t="shared" si="100"/>
        <v>109</v>
      </c>
    </row>
    <row r="1239" spans="1:21" ht="15.75">
      <c r="A1239" s="3">
        <v>1310238</v>
      </c>
      <c r="B1239" s="3">
        <v>1311005</v>
      </c>
      <c r="C1239" t="s">
        <v>0</v>
      </c>
      <c r="D1239">
        <v>255</v>
      </c>
      <c r="E1239">
        <v>15677161</v>
      </c>
      <c r="F1239" t="s">
        <v>2614</v>
      </c>
      <c r="G1239" t="s">
        <v>2615</v>
      </c>
      <c r="H1239" t="s">
        <v>0</v>
      </c>
      <c r="I1239" t="s">
        <v>2616</v>
      </c>
      <c r="J1239" t="s">
        <v>5263</v>
      </c>
      <c r="K1239" t="s">
        <v>4836</v>
      </c>
      <c r="L1239">
        <f t="shared" si="101"/>
        <v>0</v>
      </c>
      <c r="M1239">
        <f t="shared" si="102"/>
        <v>0</v>
      </c>
      <c r="N1239">
        <f t="shared" si="103"/>
        <v>1310238</v>
      </c>
      <c r="O1239">
        <f t="shared" si="104"/>
        <v>1311005</v>
      </c>
      <c r="U1239" s="4">
        <f t="shared" si="100"/>
        <v>256</v>
      </c>
    </row>
    <row r="1240" spans="1:21" ht="15.75">
      <c r="A1240" s="3">
        <v>1311093</v>
      </c>
      <c r="B1240" s="3">
        <v>1311920</v>
      </c>
      <c r="C1240" t="s">
        <v>0</v>
      </c>
      <c r="D1240">
        <v>275</v>
      </c>
      <c r="E1240">
        <v>15677162</v>
      </c>
      <c r="F1240" t="s">
        <v>2617</v>
      </c>
      <c r="G1240" t="s">
        <v>2618</v>
      </c>
      <c r="H1240" t="s">
        <v>0</v>
      </c>
      <c r="I1240" t="s">
        <v>2619</v>
      </c>
      <c r="J1240" t="s">
        <v>5263</v>
      </c>
      <c r="K1240" t="s">
        <v>4837</v>
      </c>
      <c r="L1240">
        <f t="shared" si="101"/>
        <v>0</v>
      </c>
      <c r="M1240">
        <f t="shared" si="102"/>
        <v>0</v>
      </c>
      <c r="N1240">
        <f t="shared" si="103"/>
        <v>1311093</v>
      </c>
      <c r="O1240">
        <f t="shared" si="104"/>
        <v>1311920</v>
      </c>
      <c r="U1240" s="4">
        <f t="shared" si="100"/>
        <v>276</v>
      </c>
    </row>
    <row r="1241" spans="1:21" ht="15.75">
      <c r="A1241" s="3">
        <v>1311972</v>
      </c>
      <c r="B1241" s="3">
        <v>1312637</v>
      </c>
      <c r="C1241" t="s">
        <v>0</v>
      </c>
      <c r="D1241">
        <v>221</v>
      </c>
      <c r="E1241">
        <v>15677163</v>
      </c>
      <c r="F1241" t="s">
        <v>0</v>
      </c>
      <c r="G1241" t="s">
        <v>2620</v>
      </c>
      <c r="H1241" t="s">
        <v>0</v>
      </c>
      <c r="I1241" t="s">
        <v>1159</v>
      </c>
      <c r="J1241" t="s">
        <v>5263</v>
      </c>
      <c r="K1241" t="s">
        <v>4179</v>
      </c>
      <c r="L1241">
        <f t="shared" si="101"/>
        <v>0</v>
      </c>
      <c r="M1241">
        <f t="shared" si="102"/>
        <v>0</v>
      </c>
      <c r="N1241">
        <f t="shared" si="103"/>
        <v>1311972</v>
      </c>
      <c r="O1241">
        <f t="shared" si="104"/>
        <v>1312637</v>
      </c>
      <c r="U1241" s="4">
        <f t="shared" si="100"/>
        <v>222</v>
      </c>
    </row>
    <row r="1242" spans="1:21" ht="15.75">
      <c r="A1242" s="3">
        <v>1312816</v>
      </c>
      <c r="B1242" s="3">
        <v>1314792</v>
      </c>
      <c r="C1242" t="s">
        <v>11</v>
      </c>
      <c r="D1242">
        <v>658</v>
      </c>
      <c r="E1242">
        <v>15677164</v>
      </c>
      <c r="F1242" t="s">
        <v>0</v>
      </c>
      <c r="G1242" t="s">
        <v>2621</v>
      </c>
      <c r="H1242" t="s">
        <v>0</v>
      </c>
      <c r="I1242" t="s">
        <v>2622</v>
      </c>
      <c r="J1242" t="s">
        <v>5263</v>
      </c>
      <c r="K1242" t="s">
        <v>4838</v>
      </c>
      <c r="L1242">
        <f t="shared" si="101"/>
        <v>1312816</v>
      </c>
      <c r="M1242">
        <f t="shared" si="102"/>
        <v>1314792</v>
      </c>
      <c r="N1242">
        <f t="shared" si="103"/>
        <v>0</v>
      </c>
      <c r="O1242">
        <f t="shared" si="104"/>
        <v>0</v>
      </c>
      <c r="U1242" s="4">
        <f t="shared" si="100"/>
        <v>659</v>
      </c>
    </row>
    <row r="1243" spans="1:21" ht="15.75">
      <c r="A1243" s="3">
        <v>1314860</v>
      </c>
      <c r="B1243" s="3">
        <v>1315552</v>
      </c>
      <c r="C1243" t="s">
        <v>11</v>
      </c>
      <c r="D1243">
        <v>230</v>
      </c>
      <c r="E1243">
        <v>15677165</v>
      </c>
      <c r="F1243" t="s">
        <v>2623</v>
      </c>
      <c r="G1243" t="s">
        <v>2624</v>
      </c>
      <c r="H1243" t="s">
        <v>0</v>
      </c>
      <c r="I1243" t="s">
        <v>1810</v>
      </c>
      <c r="J1243" t="s">
        <v>5263</v>
      </c>
      <c r="K1243" t="s">
        <v>4839</v>
      </c>
      <c r="L1243">
        <f t="shared" si="101"/>
        <v>1314860</v>
      </c>
      <c r="M1243">
        <f t="shared" si="102"/>
        <v>1315552</v>
      </c>
      <c r="N1243">
        <f t="shared" si="103"/>
        <v>0</v>
      </c>
      <c r="O1243">
        <f t="shared" si="104"/>
        <v>0</v>
      </c>
      <c r="U1243" s="4">
        <f t="shared" si="100"/>
        <v>231</v>
      </c>
    </row>
    <row r="1244" spans="1:21" ht="15.75">
      <c r="A1244" s="3">
        <v>1317739</v>
      </c>
      <c r="B1244" s="3">
        <v>1318395</v>
      </c>
      <c r="C1244" t="s">
        <v>11</v>
      </c>
      <c r="D1244">
        <v>218</v>
      </c>
      <c r="E1244">
        <v>15677166</v>
      </c>
      <c r="F1244" t="s">
        <v>2625</v>
      </c>
      <c r="G1244" t="s">
        <v>2626</v>
      </c>
      <c r="H1244" t="s">
        <v>0</v>
      </c>
      <c r="I1244" t="s">
        <v>2627</v>
      </c>
      <c r="J1244" t="s">
        <v>5263</v>
      </c>
      <c r="K1244" t="s">
        <v>4840</v>
      </c>
      <c r="L1244">
        <f t="shared" si="101"/>
        <v>1317739</v>
      </c>
      <c r="M1244">
        <f t="shared" si="102"/>
        <v>1318395</v>
      </c>
      <c r="N1244">
        <f t="shared" si="103"/>
        <v>0</v>
      </c>
      <c r="O1244">
        <f t="shared" si="104"/>
        <v>0</v>
      </c>
      <c r="U1244" s="4">
        <f t="shared" si="100"/>
        <v>219</v>
      </c>
    </row>
    <row r="1245" spans="1:21" ht="15.75">
      <c r="A1245" s="3">
        <v>1318551</v>
      </c>
      <c r="B1245" s="3">
        <v>1320236</v>
      </c>
      <c r="C1245" t="s">
        <v>11</v>
      </c>
      <c r="D1245">
        <v>561</v>
      </c>
      <c r="E1245">
        <v>15677167</v>
      </c>
      <c r="F1245" t="s">
        <v>2628</v>
      </c>
      <c r="G1245" t="s">
        <v>2629</v>
      </c>
      <c r="H1245" t="s">
        <v>0</v>
      </c>
      <c r="I1245" t="s">
        <v>2630</v>
      </c>
      <c r="J1245" t="s">
        <v>5263</v>
      </c>
      <c r="K1245" t="s">
        <v>4841</v>
      </c>
      <c r="L1245">
        <f t="shared" si="101"/>
        <v>1318551</v>
      </c>
      <c r="M1245">
        <f t="shared" si="102"/>
        <v>1320236</v>
      </c>
      <c r="N1245">
        <f t="shared" si="103"/>
        <v>0</v>
      </c>
      <c r="O1245">
        <f t="shared" si="104"/>
        <v>0</v>
      </c>
      <c r="U1245" s="4">
        <f t="shared" si="100"/>
        <v>562</v>
      </c>
    </row>
    <row r="1246" spans="1:21" ht="15.75">
      <c r="A1246" s="3">
        <v>1320247</v>
      </c>
      <c r="B1246" s="3">
        <v>1320561</v>
      </c>
      <c r="C1246" t="s">
        <v>11</v>
      </c>
      <c r="D1246">
        <v>104</v>
      </c>
      <c r="E1246">
        <v>15677168</v>
      </c>
      <c r="F1246" t="s">
        <v>2631</v>
      </c>
      <c r="G1246" t="s">
        <v>2632</v>
      </c>
      <c r="H1246" t="s">
        <v>0</v>
      </c>
      <c r="I1246" t="s">
        <v>1645</v>
      </c>
      <c r="J1246" t="s">
        <v>5263</v>
      </c>
      <c r="K1246" t="s">
        <v>4842</v>
      </c>
      <c r="L1246">
        <f t="shared" si="101"/>
        <v>1320247</v>
      </c>
      <c r="M1246">
        <f t="shared" si="102"/>
        <v>1320561</v>
      </c>
      <c r="N1246">
        <f t="shared" si="103"/>
        <v>0</v>
      </c>
      <c r="O1246">
        <f t="shared" si="104"/>
        <v>0</v>
      </c>
      <c r="U1246" s="4">
        <f t="shared" si="100"/>
        <v>105</v>
      </c>
    </row>
    <row r="1247" spans="1:21" ht="15.75">
      <c r="A1247" s="3">
        <v>1320912</v>
      </c>
      <c r="B1247" s="3">
        <v>1321319</v>
      </c>
      <c r="C1247" t="s">
        <v>0</v>
      </c>
      <c r="D1247">
        <v>135</v>
      </c>
      <c r="E1247">
        <v>15677169</v>
      </c>
      <c r="F1247" t="s">
        <v>0</v>
      </c>
      <c r="G1247" t="s">
        <v>2633</v>
      </c>
      <c r="H1247" t="s">
        <v>0</v>
      </c>
      <c r="I1247" t="s">
        <v>2634</v>
      </c>
      <c r="J1247" t="s">
        <v>5263</v>
      </c>
      <c r="K1247" t="s">
        <v>4843</v>
      </c>
      <c r="L1247">
        <f t="shared" si="101"/>
        <v>0</v>
      </c>
      <c r="M1247">
        <f t="shared" si="102"/>
        <v>0</v>
      </c>
      <c r="N1247">
        <f t="shared" si="103"/>
        <v>1320912</v>
      </c>
      <c r="O1247">
        <f t="shared" si="104"/>
        <v>1321319</v>
      </c>
      <c r="U1247" s="4">
        <f t="shared" si="100"/>
        <v>136</v>
      </c>
    </row>
    <row r="1248" spans="1:21" ht="15.75">
      <c r="A1248" s="3">
        <v>1321440</v>
      </c>
      <c r="B1248" s="3">
        <v>1322576</v>
      </c>
      <c r="C1248" t="s">
        <v>11</v>
      </c>
      <c r="D1248">
        <v>378</v>
      </c>
      <c r="E1248">
        <v>15677170</v>
      </c>
      <c r="F1248" t="s">
        <v>0</v>
      </c>
      <c r="G1248" t="s">
        <v>2635</v>
      </c>
      <c r="H1248" t="s">
        <v>0</v>
      </c>
      <c r="I1248" t="s">
        <v>2636</v>
      </c>
      <c r="J1248" t="s">
        <v>5263</v>
      </c>
      <c r="K1248" t="s">
        <v>4481</v>
      </c>
      <c r="L1248">
        <f t="shared" si="101"/>
        <v>1321440</v>
      </c>
      <c r="M1248">
        <f t="shared" si="102"/>
        <v>1322576</v>
      </c>
      <c r="N1248">
        <f t="shared" si="103"/>
        <v>0</v>
      </c>
      <c r="O1248">
        <f t="shared" si="104"/>
        <v>0</v>
      </c>
      <c r="U1248" s="4">
        <f t="shared" si="100"/>
        <v>379</v>
      </c>
    </row>
    <row r="1249" spans="1:21" ht="15.75">
      <c r="A1249" s="3">
        <v>1322585</v>
      </c>
      <c r="B1249" s="3">
        <v>1323412</v>
      </c>
      <c r="C1249" t="s">
        <v>11</v>
      </c>
      <c r="D1249">
        <v>275</v>
      </c>
      <c r="E1249">
        <v>15677171</v>
      </c>
      <c r="F1249" t="s">
        <v>0</v>
      </c>
      <c r="G1249" t="s">
        <v>2637</v>
      </c>
      <c r="H1249" t="s">
        <v>0</v>
      </c>
      <c r="I1249" t="s">
        <v>2638</v>
      </c>
      <c r="J1249" t="s">
        <v>5263</v>
      </c>
      <c r="K1249" t="s">
        <v>4844</v>
      </c>
      <c r="L1249">
        <f t="shared" si="101"/>
        <v>1322585</v>
      </c>
      <c r="M1249">
        <f t="shared" si="102"/>
        <v>1323412</v>
      </c>
      <c r="N1249">
        <f t="shared" si="103"/>
        <v>0</v>
      </c>
      <c r="O1249">
        <f t="shared" si="104"/>
        <v>0</v>
      </c>
      <c r="U1249" s="4">
        <f t="shared" si="100"/>
        <v>276</v>
      </c>
    </row>
    <row r="1250" spans="1:21" ht="15.75">
      <c r="A1250" s="3">
        <v>1323803</v>
      </c>
      <c r="B1250" s="3">
        <v>1324954</v>
      </c>
      <c r="C1250" t="s">
        <v>11</v>
      </c>
      <c r="D1250">
        <v>383</v>
      </c>
      <c r="E1250">
        <v>15677172</v>
      </c>
      <c r="F1250" t="s">
        <v>0</v>
      </c>
      <c r="G1250" t="s">
        <v>2639</v>
      </c>
      <c r="H1250" t="s">
        <v>0</v>
      </c>
      <c r="I1250" t="s">
        <v>2640</v>
      </c>
      <c r="J1250" t="s">
        <v>5263</v>
      </c>
      <c r="K1250" t="s">
        <v>4179</v>
      </c>
      <c r="L1250">
        <f t="shared" si="101"/>
        <v>1323803</v>
      </c>
      <c r="M1250">
        <f t="shared" si="102"/>
        <v>1324954</v>
      </c>
      <c r="N1250">
        <f t="shared" si="103"/>
        <v>0</v>
      </c>
      <c r="O1250">
        <f t="shared" si="104"/>
        <v>0</v>
      </c>
      <c r="U1250" s="4">
        <f t="shared" si="100"/>
        <v>384</v>
      </c>
    </row>
    <row r="1251" spans="1:21" ht="15.75">
      <c r="A1251" s="3">
        <v>1325013</v>
      </c>
      <c r="B1251" s="3">
        <v>1325438</v>
      </c>
      <c r="C1251" t="s">
        <v>11</v>
      </c>
      <c r="D1251">
        <v>141</v>
      </c>
      <c r="E1251">
        <v>15677173</v>
      </c>
      <c r="F1251" t="s">
        <v>2641</v>
      </c>
      <c r="G1251" t="s">
        <v>2642</v>
      </c>
      <c r="H1251" t="s">
        <v>0</v>
      </c>
      <c r="I1251" t="s">
        <v>2643</v>
      </c>
      <c r="J1251" t="s">
        <v>5263</v>
      </c>
      <c r="K1251" t="s">
        <v>4845</v>
      </c>
      <c r="L1251">
        <f t="shared" si="101"/>
        <v>1325013</v>
      </c>
      <c r="M1251">
        <f t="shared" si="102"/>
        <v>1325438</v>
      </c>
      <c r="N1251">
        <f t="shared" si="103"/>
        <v>0</v>
      </c>
      <c r="O1251">
        <f t="shared" si="104"/>
        <v>0</v>
      </c>
      <c r="U1251" s="4">
        <f t="shared" si="100"/>
        <v>142</v>
      </c>
    </row>
    <row r="1252" spans="1:21" ht="15.75">
      <c r="A1252" s="3">
        <v>1325581</v>
      </c>
      <c r="B1252" s="3">
        <v>1326675</v>
      </c>
      <c r="C1252" t="s">
        <v>11</v>
      </c>
      <c r="D1252">
        <v>364</v>
      </c>
      <c r="E1252">
        <v>15677174</v>
      </c>
      <c r="F1252" t="s">
        <v>0</v>
      </c>
      <c r="G1252" t="s">
        <v>2644</v>
      </c>
      <c r="H1252" t="s">
        <v>0</v>
      </c>
      <c r="I1252" t="s">
        <v>2645</v>
      </c>
      <c r="J1252" t="s">
        <v>5263</v>
      </c>
      <c r="K1252" t="s">
        <v>4179</v>
      </c>
      <c r="L1252">
        <f t="shared" si="101"/>
        <v>1325581</v>
      </c>
      <c r="M1252">
        <f t="shared" si="102"/>
        <v>1326675</v>
      </c>
      <c r="N1252">
        <f t="shared" si="103"/>
        <v>0</v>
      </c>
      <c r="O1252">
        <f t="shared" si="104"/>
        <v>0</v>
      </c>
      <c r="U1252" s="4">
        <f t="shared" si="100"/>
        <v>365</v>
      </c>
    </row>
    <row r="1253" spans="1:21" ht="15.75">
      <c r="A1253" s="3">
        <v>1326678</v>
      </c>
      <c r="B1253" s="3">
        <v>1327439</v>
      </c>
      <c r="C1253" t="s">
        <v>11</v>
      </c>
      <c r="D1253">
        <v>253</v>
      </c>
      <c r="E1253">
        <v>15677175</v>
      </c>
      <c r="F1253" t="s">
        <v>0</v>
      </c>
      <c r="G1253" t="s">
        <v>2646</v>
      </c>
      <c r="H1253" t="s">
        <v>0</v>
      </c>
      <c r="I1253" t="s">
        <v>2647</v>
      </c>
      <c r="J1253" t="s">
        <v>5263</v>
      </c>
      <c r="K1253" t="s">
        <v>4846</v>
      </c>
      <c r="L1253">
        <f t="shared" si="101"/>
        <v>1326678</v>
      </c>
      <c r="M1253">
        <f t="shared" si="102"/>
        <v>1327439</v>
      </c>
      <c r="N1253">
        <f t="shared" si="103"/>
        <v>0</v>
      </c>
      <c r="O1253">
        <f t="shared" si="104"/>
        <v>0</v>
      </c>
      <c r="U1253" s="4">
        <f t="shared" si="100"/>
        <v>254</v>
      </c>
    </row>
    <row r="1254" spans="1:21" ht="15.75">
      <c r="A1254" s="3">
        <v>1327455</v>
      </c>
      <c r="B1254" s="3">
        <v>1328720</v>
      </c>
      <c r="C1254" t="s">
        <v>11</v>
      </c>
      <c r="D1254">
        <v>421</v>
      </c>
      <c r="E1254">
        <v>15677176</v>
      </c>
      <c r="F1254" t="s">
        <v>2648</v>
      </c>
      <c r="G1254" t="s">
        <v>2649</v>
      </c>
      <c r="H1254" t="s">
        <v>0</v>
      </c>
      <c r="I1254" t="s">
        <v>2650</v>
      </c>
      <c r="J1254" t="s">
        <v>5263</v>
      </c>
      <c r="K1254" t="s">
        <v>4847</v>
      </c>
      <c r="L1254">
        <f t="shared" si="101"/>
        <v>1327455</v>
      </c>
      <c r="M1254">
        <f t="shared" si="102"/>
        <v>1328720</v>
      </c>
      <c r="N1254">
        <f t="shared" si="103"/>
        <v>0</v>
      </c>
      <c r="O1254">
        <f t="shared" si="104"/>
        <v>0</v>
      </c>
      <c r="U1254" s="4">
        <f t="shared" si="100"/>
        <v>422</v>
      </c>
    </row>
    <row r="1255" spans="1:21" ht="15.75">
      <c r="A1255" s="3">
        <v>1329163</v>
      </c>
      <c r="B1255" s="3">
        <v>1329693</v>
      </c>
      <c r="C1255" t="s">
        <v>0</v>
      </c>
      <c r="D1255">
        <v>176</v>
      </c>
      <c r="E1255">
        <v>15677178</v>
      </c>
      <c r="F1255" t="s">
        <v>2651</v>
      </c>
      <c r="G1255" t="s">
        <v>2652</v>
      </c>
      <c r="H1255" t="s">
        <v>0</v>
      </c>
      <c r="I1255" t="s">
        <v>2653</v>
      </c>
      <c r="J1255" t="s">
        <v>5263</v>
      </c>
      <c r="K1255" t="s">
        <v>4848</v>
      </c>
      <c r="L1255">
        <f t="shared" si="101"/>
        <v>0</v>
      </c>
      <c r="M1255">
        <f t="shared" si="102"/>
        <v>0</v>
      </c>
      <c r="N1255">
        <f t="shared" si="103"/>
        <v>1329163</v>
      </c>
      <c r="O1255">
        <f t="shared" si="104"/>
        <v>1329693</v>
      </c>
      <c r="U1255" s="4">
        <f t="shared" si="100"/>
        <v>177</v>
      </c>
    </row>
    <row r="1256" spans="1:21" ht="15.75">
      <c r="A1256" s="3">
        <v>1329873</v>
      </c>
      <c r="B1256" s="3">
        <v>1331186</v>
      </c>
      <c r="C1256" t="s">
        <v>0</v>
      </c>
      <c r="D1256">
        <v>437</v>
      </c>
      <c r="E1256">
        <v>15677179</v>
      </c>
      <c r="F1256" t="s">
        <v>2654</v>
      </c>
      <c r="G1256" t="s">
        <v>2655</v>
      </c>
      <c r="H1256" t="s">
        <v>0</v>
      </c>
      <c r="I1256" t="s">
        <v>2656</v>
      </c>
      <c r="J1256" t="s">
        <v>5263</v>
      </c>
      <c r="K1256" t="s">
        <v>4849</v>
      </c>
      <c r="L1256">
        <f t="shared" si="101"/>
        <v>0</v>
      </c>
      <c r="M1256">
        <f t="shared" si="102"/>
        <v>0</v>
      </c>
      <c r="N1256">
        <f t="shared" si="103"/>
        <v>1329873</v>
      </c>
      <c r="O1256">
        <f t="shared" si="104"/>
        <v>1331186</v>
      </c>
      <c r="U1256" s="4">
        <f t="shared" si="100"/>
        <v>438</v>
      </c>
    </row>
    <row r="1257" spans="1:21" ht="15.75">
      <c r="A1257" s="3">
        <v>1331391</v>
      </c>
      <c r="B1257" s="3">
        <v>1333829</v>
      </c>
      <c r="C1257" t="s">
        <v>0</v>
      </c>
      <c r="D1257">
        <v>812</v>
      </c>
      <c r="E1257">
        <v>15677180</v>
      </c>
      <c r="F1257" t="s">
        <v>2657</v>
      </c>
      <c r="G1257" t="s">
        <v>2658</v>
      </c>
      <c r="H1257" t="s">
        <v>0</v>
      </c>
      <c r="I1257" t="s">
        <v>2264</v>
      </c>
      <c r="J1257" t="s">
        <v>5263</v>
      </c>
      <c r="K1257" t="s">
        <v>4757</v>
      </c>
      <c r="L1257">
        <f t="shared" si="101"/>
        <v>0</v>
      </c>
      <c r="M1257">
        <f t="shared" si="102"/>
        <v>0</v>
      </c>
      <c r="N1257">
        <f t="shared" si="103"/>
        <v>1331391</v>
      </c>
      <c r="O1257">
        <f t="shared" si="104"/>
        <v>1333829</v>
      </c>
      <c r="U1257" s="4">
        <f t="shared" si="100"/>
        <v>813</v>
      </c>
    </row>
    <row r="1258" spans="1:21" ht="15.75">
      <c r="A1258" s="3">
        <v>1334052</v>
      </c>
      <c r="B1258" s="3">
        <v>1335263</v>
      </c>
      <c r="C1258" t="s">
        <v>11</v>
      </c>
      <c r="D1258">
        <v>403</v>
      </c>
      <c r="E1258">
        <v>15677181</v>
      </c>
      <c r="F1258" t="s">
        <v>2659</v>
      </c>
      <c r="G1258" t="s">
        <v>2660</v>
      </c>
      <c r="H1258" t="s">
        <v>0</v>
      </c>
      <c r="I1258" t="s">
        <v>2022</v>
      </c>
      <c r="J1258" t="s">
        <v>5263</v>
      </c>
      <c r="K1258" t="s">
        <v>4850</v>
      </c>
      <c r="L1258">
        <f t="shared" si="101"/>
        <v>1334052</v>
      </c>
      <c r="M1258">
        <f t="shared" si="102"/>
        <v>1335263</v>
      </c>
      <c r="N1258">
        <f t="shared" si="103"/>
        <v>0</v>
      </c>
      <c r="O1258">
        <f t="shared" si="104"/>
        <v>0</v>
      </c>
      <c r="U1258" s="4">
        <f t="shared" si="100"/>
        <v>404</v>
      </c>
    </row>
    <row r="1259" spans="1:21" ht="15.75">
      <c r="A1259" s="3">
        <v>1335315</v>
      </c>
      <c r="B1259" s="3">
        <v>1335797</v>
      </c>
      <c r="C1259" t="s">
        <v>0</v>
      </c>
      <c r="D1259">
        <v>160</v>
      </c>
      <c r="E1259">
        <v>566328928</v>
      </c>
      <c r="F1259" t="s">
        <v>0</v>
      </c>
      <c r="G1259" t="s">
        <v>2661</v>
      </c>
      <c r="H1259" t="s">
        <v>0</v>
      </c>
      <c r="I1259" t="s">
        <v>0</v>
      </c>
      <c r="J1259" t="s">
        <v>5263</v>
      </c>
      <c r="K1259" t="s">
        <v>4179</v>
      </c>
      <c r="L1259">
        <f t="shared" si="101"/>
        <v>0</v>
      </c>
      <c r="M1259">
        <f t="shared" si="102"/>
        <v>0</v>
      </c>
      <c r="N1259">
        <f t="shared" si="103"/>
        <v>1335315</v>
      </c>
      <c r="O1259">
        <f t="shared" si="104"/>
        <v>1335797</v>
      </c>
      <c r="U1259" s="4">
        <f t="shared" si="100"/>
        <v>161</v>
      </c>
    </row>
    <row r="1260" spans="1:21" ht="15.75">
      <c r="A1260" s="3">
        <v>1335903</v>
      </c>
      <c r="B1260" s="3">
        <v>1336307</v>
      </c>
      <c r="C1260" t="s">
        <v>11</v>
      </c>
      <c r="D1260">
        <v>134</v>
      </c>
      <c r="E1260">
        <v>15677183</v>
      </c>
      <c r="F1260" t="s">
        <v>0</v>
      </c>
      <c r="G1260" t="s">
        <v>2662</v>
      </c>
      <c r="H1260" t="s">
        <v>0</v>
      </c>
      <c r="I1260" t="s">
        <v>0</v>
      </c>
      <c r="J1260" t="s">
        <v>5263</v>
      </c>
      <c r="K1260" t="s">
        <v>4179</v>
      </c>
      <c r="L1260">
        <f t="shared" si="101"/>
        <v>1335903</v>
      </c>
      <c r="M1260">
        <f t="shared" si="102"/>
        <v>1336307</v>
      </c>
      <c r="N1260">
        <f t="shared" si="103"/>
        <v>0</v>
      </c>
      <c r="O1260">
        <f t="shared" si="104"/>
        <v>0</v>
      </c>
      <c r="U1260" s="4">
        <f t="shared" si="100"/>
        <v>135</v>
      </c>
    </row>
    <row r="1261" spans="1:21" ht="15.75">
      <c r="A1261" s="3">
        <v>1336381</v>
      </c>
      <c r="B1261" s="3">
        <v>1337127</v>
      </c>
      <c r="C1261" t="s">
        <v>11</v>
      </c>
      <c r="D1261">
        <v>248</v>
      </c>
      <c r="E1261">
        <v>15677184</v>
      </c>
      <c r="F1261" t="s">
        <v>2663</v>
      </c>
      <c r="G1261" t="s">
        <v>2664</v>
      </c>
      <c r="H1261" t="s">
        <v>0</v>
      </c>
      <c r="I1261" t="s">
        <v>2665</v>
      </c>
      <c r="J1261" t="s">
        <v>5263</v>
      </c>
      <c r="K1261" t="s">
        <v>4851</v>
      </c>
      <c r="L1261">
        <f t="shared" si="101"/>
        <v>1336381</v>
      </c>
      <c r="M1261">
        <f t="shared" si="102"/>
        <v>1337127</v>
      </c>
      <c r="N1261">
        <f t="shared" si="103"/>
        <v>0</v>
      </c>
      <c r="O1261">
        <f t="shared" si="104"/>
        <v>0</v>
      </c>
      <c r="U1261" s="4">
        <f t="shared" si="100"/>
        <v>249</v>
      </c>
    </row>
    <row r="1262" spans="1:21" ht="15.75">
      <c r="A1262" s="3">
        <v>1338126</v>
      </c>
      <c r="B1262" s="3">
        <v>1338578</v>
      </c>
      <c r="C1262" t="s">
        <v>0</v>
      </c>
      <c r="D1262">
        <v>150</v>
      </c>
      <c r="E1262">
        <v>15677186</v>
      </c>
      <c r="F1262" t="s">
        <v>2666</v>
      </c>
      <c r="G1262" t="s">
        <v>2667</v>
      </c>
      <c r="H1262" t="s">
        <v>0</v>
      </c>
      <c r="I1262" t="s">
        <v>2668</v>
      </c>
      <c r="J1262" t="s">
        <v>5263</v>
      </c>
      <c r="K1262" t="s">
        <v>4852</v>
      </c>
      <c r="L1262">
        <f t="shared" si="101"/>
        <v>0</v>
      </c>
      <c r="M1262">
        <f t="shared" si="102"/>
        <v>0</v>
      </c>
      <c r="N1262">
        <f t="shared" si="103"/>
        <v>1338126</v>
      </c>
      <c r="O1262">
        <f t="shared" si="104"/>
        <v>1338578</v>
      </c>
      <c r="U1262" s="4">
        <f t="shared" si="100"/>
        <v>151</v>
      </c>
    </row>
    <row r="1263" spans="1:21" ht="15.75">
      <c r="A1263" s="3">
        <v>1338595</v>
      </c>
      <c r="B1263" s="3">
        <v>1338825</v>
      </c>
      <c r="C1263" t="s">
        <v>0</v>
      </c>
      <c r="D1263">
        <v>76</v>
      </c>
      <c r="E1263">
        <v>15677187</v>
      </c>
      <c r="F1263" t="s">
        <v>2669</v>
      </c>
      <c r="G1263" t="s">
        <v>2670</v>
      </c>
      <c r="H1263" t="s">
        <v>0</v>
      </c>
      <c r="I1263" t="s">
        <v>2671</v>
      </c>
      <c r="J1263" t="s">
        <v>5263</v>
      </c>
      <c r="K1263" t="s">
        <v>4853</v>
      </c>
      <c r="L1263">
        <f t="shared" si="101"/>
        <v>0</v>
      </c>
      <c r="M1263">
        <f t="shared" si="102"/>
        <v>0</v>
      </c>
      <c r="N1263">
        <f t="shared" si="103"/>
        <v>1338595</v>
      </c>
      <c r="O1263">
        <f t="shared" si="104"/>
        <v>1338825</v>
      </c>
      <c r="U1263" s="4">
        <f t="shared" si="100"/>
        <v>77</v>
      </c>
    </row>
    <row r="1264" spans="1:21" ht="15.75">
      <c r="A1264" s="3">
        <v>1338832</v>
      </c>
      <c r="B1264" s="3">
        <v>1339134</v>
      </c>
      <c r="C1264" t="s">
        <v>0</v>
      </c>
      <c r="D1264">
        <v>100</v>
      </c>
      <c r="E1264">
        <v>15677188</v>
      </c>
      <c r="F1264" t="s">
        <v>0</v>
      </c>
      <c r="G1264" t="s">
        <v>2672</v>
      </c>
      <c r="H1264" t="s">
        <v>0</v>
      </c>
      <c r="I1264" t="s">
        <v>2673</v>
      </c>
      <c r="J1264" t="s">
        <v>5263</v>
      </c>
      <c r="K1264" t="s">
        <v>4854</v>
      </c>
      <c r="L1264">
        <f t="shared" si="101"/>
        <v>0</v>
      </c>
      <c r="M1264">
        <f t="shared" si="102"/>
        <v>0</v>
      </c>
      <c r="N1264">
        <f t="shared" si="103"/>
        <v>1338832</v>
      </c>
      <c r="O1264">
        <f t="shared" si="104"/>
        <v>1339134</v>
      </c>
      <c r="U1264" s="4">
        <f t="shared" si="100"/>
        <v>101</v>
      </c>
    </row>
    <row r="1265" spans="1:21" ht="15.75">
      <c r="A1265" s="3">
        <v>1339135</v>
      </c>
      <c r="B1265" s="3">
        <v>1339503</v>
      </c>
      <c r="C1265" t="s">
        <v>0</v>
      </c>
      <c r="D1265">
        <v>122</v>
      </c>
      <c r="E1265">
        <v>15677189</v>
      </c>
      <c r="F1265" t="s">
        <v>2674</v>
      </c>
      <c r="G1265" t="s">
        <v>2675</v>
      </c>
      <c r="H1265" t="s">
        <v>0</v>
      </c>
      <c r="I1265" t="s">
        <v>2676</v>
      </c>
      <c r="J1265" t="s">
        <v>5263</v>
      </c>
      <c r="K1265" t="s">
        <v>4855</v>
      </c>
      <c r="L1265">
        <f t="shared" si="101"/>
        <v>0</v>
      </c>
      <c r="M1265">
        <f t="shared" si="102"/>
        <v>0</v>
      </c>
      <c r="N1265">
        <f t="shared" si="103"/>
        <v>1339135</v>
      </c>
      <c r="O1265">
        <f t="shared" si="104"/>
        <v>1339503</v>
      </c>
      <c r="U1265" s="4">
        <f t="shared" si="100"/>
        <v>123</v>
      </c>
    </row>
    <row r="1266" spans="1:21" ht="15.75">
      <c r="A1266" s="3">
        <v>1339659</v>
      </c>
      <c r="B1266" s="3">
        <v>1340609</v>
      </c>
      <c r="C1266" t="s">
        <v>0</v>
      </c>
      <c r="D1266">
        <v>316</v>
      </c>
      <c r="E1266">
        <v>15677190</v>
      </c>
      <c r="F1266" t="s">
        <v>2677</v>
      </c>
      <c r="G1266" t="s">
        <v>2678</v>
      </c>
      <c r="H1266" t="s">
        <v>0</v>
      </c>
      <c r="I1266" t="s">
        <v>2679</v>
      </c>
      <c r="J1266" t="s">
        <v>5263</v>
      </c>
      <c r="K1266" t="s">
        <v>4856</v>
      </c>
      <c r="L1266">
        <f t="shared" si="101"/>
        <v>0</v>
      </c>
      <c r="M1266">
        <f t="shared" si="102"/>
        <v>0</v>
      </c>
      <c r="N1266">
        <f t="shared" si="103"/>
        <v>1339659</v>
      </c>
      <c r="O1266">
        <f t="shared" si="104"/>
        <v>1340609</v>
      </c>
      <c r="U1266" s="4">
        <f t="shared" si="100"/>
        <v>317</v>
      </c>
    </row>
    <row r="1267" spans="1:21" ht="15.75">
      <c r="A1267" s="3">
        <v>1340748</v>
      </c>
      <c r="B1267" s="3">
        <v>1342910</v>
      </c>
      <c r="C1267" t="s">
        <v>11</v>
      </c>
      <c r="D1267">
        <v>720</v>
      </c>
      <c r="E1267">
        <v>15677191</v>
      </c>
      <c r="F1267" t="s">
        <v>0</v>
      </c>
      <c r="G1267" t="s">
        <v>2680</v>
      </c>
      <c r="H1267" t="s">
        <v>0</v>
      </c>
      <c r="I1267" t="s">
        <v>2219</v>
      </c>
      <c r="J1267" t="s">
        <v>5263</v>
      </c>
      <c r="K1267" t="s">
        <v>4747</v>
      </c>
      <c r="L1267">
        <f t="shared" si="101"/>
        <v>1340748</v>
      </c>
      <c r="M1267">
        <f t="shared" si="102"/>
        <v>1342910</v>
      </c>
      <c r="N1267">
        <f t="shared" si="103"/>
        <v>0</v>
      </c>
      <c r="O1267">
        <f t="shared" si="104"/>
        <v>0</v>
      </c>
      <c r="U1267" s="4">
        <f t="shared" si="100"/>
        <v>721</v>
      </c>
    </row>
    <row r="1268" spans="1:21" ht="15.75">
      <c r="A1268" s="3">
        <v>1343007</v>
      </c>
      <c r="B1268" s="3">
        <v>1344860</v>
      </c>
      <c r="C1268" t="s">
        <v>11</v>
      </c>
      <c r="D1268">
        <v>617</v>
      </c>
      <c r="E1268">
        <v>15677192</v>
      </c>
      <c r="F1268" t="s">
        <v>2681</v>
      </c>
      <c r="G1268" t="s">
        <v>2682</v>
      </c>
      <c r="H1268" t="s">
        <v>0</v>
      </c>
      <c r="I1268" t="s">
        <v>2683</v>
      </c>
      <c r="J1268" t="s">
        <v>5263</v>
      </c>
      <c r="K1268" t="s">
        <v>4857</v>
      </c>
      <c r="L1268">
        <f t="shared" si="101"/>
        <v>1343007</v>
      </c>
      <c r="M1268">
        <f t="shared" si="102"/>
        <v>1344860</v>
      </c>
      <c r="N1268">
        <f t="shared" si="103"/>
        <v>0</v>
      </c>
      <c r="O1268">
        <f t="shared" si="104"/>
        <v>0</v>
      </c>
      <c r="U1268" s="4">
        <f t="shared" si="100"/>
        <v>618</v>
      </c>
    </row>
    <row r="1269" spans="1:21" ht="15.75">
      <c r="A1269" s="3">
        <v>1345083</v>
      </c>
      <c r="B1269" s="3">
        <v>1346486</v>
      </c>
      <c r="C1269" t="s">
        <v>11</v>
      </c>
      <c r="D1269">
        <v>467</v>
      </c>
      <c r="E1269">
        <v>15677193</v>
      </c>
      <c r="F1269" t="s">
        <v>0</v>
      </c>
      <c r="G1269" t="s">
        <v>2684</v>
      </c>
      <c r="H1269" t="s">
        <v>0</v>
      </c>
      <c r="I1269" t="s">
        <v>1035</v>
      </c>
      <c r="J1269" t="s">
        <v>5263</v>
      </c>
      <c r="K1269" t="s">
        <v>4179</v>
      </c>
      <c r="L1269">
        <f t="shared" si="101"/>
        <v>1345083</v>
      </c>
      <c r="M1269">
        <f t="shared" si="102"/>
        <v>1346486</v>
      </c>
      <c r="N1269">
        <f t="shared" si="103"/>
        <v>0</v>
      </c>
      <c r="O1269">
        <f t="shared" si="104"/>
        <v>0</v>
      </c>
      <c r="U1269" s="4">
        <f t="shared" si="100"/>
        <v>468</v>
      </c>
    </row>
    <row r="1270" spans="1:21" ht="15.75">
      <c r="A1270" s="3">
        <v>1346608</v>
      </c>
      <c r="B1270" s="3">
        <v>1347324</v>
      </c>
      <c r="C1270" t="s">
        <v>11</v>
      </c>
      <c r="D1270">
        <v>238</v>
      </c>
      <c r="E1270">
        <v>15677194</v>
      </c>
      <c r="F1270" t="s">
        <v>2685</v>
      </c>
      <c r="G1270" t="s">
        <v>2686</v>
      </c>
      <c r="H1270" t="s">
        <v>0</v>
      </c>
      <c r="I1270" t="s">
        <v>2687</v>
      </c>
      <c r="J1270" t="s">
        <v>5263</v>
      </c>
      <c r="K1270" t="s">
        <v>4858</v>
      </c>
      <c r="L1270">
        <f t="shared" si="101"/>
        <v>1346608</v>
      </c>
      <c r="M1270">
        <f t="shared" si="102"/>
        <v>1347324</v>
      </c>
      <c r="N1270">
        <f t="shared" si="103"/>
        <v>0</v>
      </c>
      <c r="O1270">
        <f t="shared" si="104"/>
        <v>0</v>
      </c>
      <c r="U1270" s="4">
        <f t="shared" si="100"/>
        <v>239</v>
      </c>
    </row>
    <row r="1271" spans="1:21" ht="15.75">
      <c r="A1271" s="3">
        <v>1347952</v>
      </c>
      <c r="B1271" s="3">
        <v>1348314</v>
      </c>
      <c r="C1271" t="s">
        <v>0</v>
      </c>
      <c r="D1271">
        <v>120</v>
      </c>
      <c r="E1271">
        <v>15677196</v>
      </c>
      <c r="F1271" t="s">
        <v>0</v>
      </c>
      <c r="G1271" t="s">
        <v>2688</v>
      </c>
      <c r="H1271" t="s">
        <v>0</v>
      </c>
      <c r="I1271" t="s">
        <v>0</v>
      </c>
      <c r="J1271" t="s">
        <v>5263</v>
      </c>
      <c r="K1271" t="s">
        <v>4179</v>
      </c>
      <c r="L1271">
        <f t="shared" si="101"/>
        <v>0</v>
      </c>
      <c r="M1271">
        <f t="shared" si="102"/>
        <v>0</v>
      </c>
      <c r="N1271">
        <f t="shared" si="103"/>
        <v>1347952</v>
      </c>
      <c r="O1271">
        <f t="shared" si="104"/>
        <v>1348314</v>
      </c>
      <c r="U1271" s="4">
        <f t="shared" si="100"/>
        <v>121</v>
      </c>
    </row>
    <row r="1272" spans="1:21" ht="15.75">
      <c r="A1272" s="3">
        <v>1348427</v>
      </c>
      <c r="B1272" s="3">
        <v>1350454</v>
      </c>
      <c r="C1272" t="s">
        <v>0</v>
      </c>
      <c r="D1272">
        <v>675</v>
      </c>
      <c r="E1272">
        <v>15677197</v>
      </c>
      <c r="F1272" t="s">
        <v>2689</v>
      </c>
      <c r="G1272" t="s">
        <v>2690</v>
      </c>
      <c r="H1272" t="s">
        <v>0</v>
      </c>
      <c r="I1272" t="s">
        <v>2691</v>
      </c>
      <c r="J1272" t="s">
        <v>5263</v>
      </c>
      <c r="K1272" t="s">
        <v>4859</v>
      </c>
      <c r="L1272">
        <f t="shared" si="101"/>
        <v>0</v>
      </c>
      <c r="M1272">
        <f t="shared" si="102"/>
        <v>0</v>
      </c>
      <c r="N1272">
        <f t="shared" si="103"/>
        <v>1348427</v>
      </c>
      <c r="O1272">
        <f t="shared" si="104"/>
        <v>1350454</v>
      </c>
      <c r="U1272" s="4">
        <f t="shared" si="100"/>
        <v>676</v>
      </c>
    </row>
    <row r="1273" spans="1:21" ht="15.75">
      <c r="A1273" s="3">
        <v>1350783</v>
      </c>
      <c r="B1273" s="3">
        <v>1352267</v>
      </c>
      <c r="C1273" t="s">
        <v>0</v>
      </c>
      <c r="D1273">
        <v>494</v>
      </c>
      <c r="E1273">
        <v>15677198</v>
      </c>
      <c r="F1273" t="s">
        <v>2692</v>
      </c>
      <c r="G1273" t="s">
        <v>2693</v>
      </c>
      <c r="H1273" t="s">
        <v>0</v>
      </c>
      <c r="I1273" t="s">
        <v>2694</v>
      </c>
      <c r="J1273" t="s">
        <v>5263</v>
      </c>
      <c r="K1273" t="s">
        <v>4860</v>
      </c>
      <c r="L1273">
        <f t="shared" si="101"/>
        <v>0</v>
      </c>
      <c r="M1273">
        <f t="shared" si="102"/>
        <v>0</v>
      </c>
      <c r="N1273">
        <f t="shared" si="103"/>
        <v>1350783</v>
      </c>
      <c r="O1273">
        <f t="shared" si="104"/>
        <v>1352267</v>
      </c>
      <c r="U1273" s="4">
        <f t="shared" si="100"/>
        <v>495</v>
      </c>
    </row>
    <row r="1274" spans="1:21" ht="15.75">
      <c r="A1274" s="3">
        <v>1352394</v>
      </c>
      <c r="B1274" s="3">
        <v>1354184</v>
      </c>
      <c r="C1274" t="s">
        <v>0</v>
      </c>
      <c r="D1274">
        <v>596</v>
      </c>
      <c r="E1274">
        <v>15677199</v>
      </c>
      <c r="F1274" t="s">
        <v>0</v>
      </c>
      <c r="G1274" t="s">
        <v>2695</v>
      </c>
      <c r="H1274" t="s">
        <v>0</v>
      </c>
      <c r="I1274" t="s">
        <v>2696</v>
      </c>
      <c r="J1274" t="s">
        <v>5263</v>
      </c>
      <c r="K1274" t="s">
        <v>4179</v>
      </c>
      <c r="L1274">
        <f t="shared" si="101"/>
        <v>0</v>
      </c>
      <c r="M1274">
        <f t="shared" si="102"/>
        <v>0</v>
      </c>
      <c r="N1274">
        <f t="shared" si="103"/>
        <v>1352394</v>
      </c>
      <c r="O1274">
        <f t="shared" si="104"/>
        <v>1354184</v>
      </c>
      <c r="U1274" s="4">
        <f t="shared" si="100"/>
        <v>597</v>
      </c>
    </row>
    <row r="1275" spans="1:21" ht="15.75">
      <c r="A1275" s="3">
        <v>1354276</v>
      </c>
      <c r="B1275" s="3">
        <v>1354512</v>
      </c>
      <c r="C1275" t="s">
        <v>11</v>
      </c>
      <c r="D1275">
        <v>78</v>
      </c>
      <c r="E1275">
        <v>15677200</v>
      </c>
      <c r="F1275" t="s">
        <v>0</v>
      </c>
      <c r="G1275" t="s">
        <v>2697</v>
      </c>
      <c r="H1275" t="s">
        <v>0</v>
      </c>
      <c r="I1275" t="s">
        <v>0</v>
      </c>
      <c r="J1275" t="s">
        <v>5263</v>
      </c>
      <c r="K1275" t="s">
        <v>4179</v>
      </c>
      <c r="L1275">
        <f t="shared" si="101"/>
        <v>1354276</v>
      </c>
      <c r="M1275">
        <f t="shared" si="102"/>
        <v>1354512</v>
      </c>
      <c r="N1275">
        <f t="shared" si="103"/>
        <v>0</v>
      </c>
      <c r="O1275">
        <f t="shared" si="104"/>
        <v>0</v>
      </c>
      <c r="U1275" s="4">
        <f t="shared" si="100"/>
        <v>79</v>
      </c>
    </row>
    <row r="1276" spans="1:21" ht="15.75">
      <c r="A1276" s="3">
        <v>1354512</v>
      </c>
      <c r="B1276" s="3">
        <v>1355072</v>
      </c>
      <c r="C1276" t="s">
        <v>11</v>
      </c>
      <c r="D1276">
        <v>186</v>
      </c>
      <c r="E1276">
        <v>15677201</v>
      </c>
      <c r="F1276" t="s">
        <v>2698</v>
      </c>
      <c r="G1276" t="s">
        <v>2699</v>
      </c>
      <c r="H1276" t="s">
        <v>0</v>
      </c>
      <c r="I1276" t="s">
        <v>2700</v>
      </c>
      <c r="J1276" t="s">
        <v>5263</v>
      </c>
      <c r="K1276" t="s">
        <v>4861</v>
      </c>
      <c r="L1276">
        <f t="shared" si="101"/>
        <v>1354512</v>
      </c>
      <c r="M1276">
        <f t="shared" si="102"/>
        <v>1355072</v>
      </c>
      <c r="N1276">
        <f t="shared" si="103"/>
        <v>0</v>
      </c>
      <c r="O1276">
        <f t="shared" si="104"/>
        <v>0</v>
      </c>
      <c r="U1276" s="4">
        <f t="shared" si="100"/>
        <v>187</v>
      </c>
    </row>
    <row r="1277" spans="1:21" ht="15.75">
      <c r="A1277" s="3">
        <v>1355074</v>
      </c>
      <c r="B1277" s="3">
        <v>1355622</v>
      </c>
      <c r="C1277" t="s">
        <v>11</v>
      </c>
      <c r="D1277">
        <v>182</v>
      </c>
      <c r="E1277">
        <v>15677202</v>
      </c>
      <c r="F1277" t="s">
        <v>0</v>
      </c>
      <c r="G1277" t="s">
        <v>2701</v>
      </c>
      <c r="H1277" t="s">
        <v>0</v>
      </c>
      <c r="I1277" t="s">
        <v>2702</v>
      </c>
      <c r="J1277" t="s">
        <v>5263</v>
      </c>
      <c r="K1277" t="s">
        <v>4179</v>
      </c>
      <c r="L1277">
        <f t="shared" si="101"/>
        <v>1355074</v>
      </c>
      <c r="M1277">
        <f t="shared" si="102"/>
        <v>1355622</v>
      </c>
      <c r="N1277">
        <f t="shared" si="103"/>
        <v>0</v>
      </c>
      <c r="O1277">
        <f t="shared" si="104"/>
        <v>0</v>
      </c>
      <c r="U1277" s="4">
        <f t="shared" si="100"/>
        <v>183</v>
      </c>
    </row>
    <row r="1278" spans="1:21" ht="15.75">
      <c r="A1278" s="3">
        <v>1355615</v>
      </c>
      <c r="B1278" s="3">
        <v>1356070</v>
      </c>
      <c r="C1278" t="s">
        <v>11</v>
      </c>
      <c r="D1278">
        <v>151</v>
      </c>
      <c r="E1278">
        <v>15677203</v>
      </c>
      <c r="F1278" t="s">
        <v>0</v>
      </c>
      <c r="G1278" t="s">
        <v>2703</v>
      </c>
      <c r="H1278" t="s">
        <v>0</v>
      </c>
      <c r="I1278" t="s">
        <v>2704</v>
      </c>
      <c r="J1278" t="s">
        <v>5263</v>
      </c>
      <c r="K1278" t="s">
        <v>4862</v>
      </c>
      <c r="L1278">
        <f t="shared" si="101"/>
        <v>1355615</v>
      </c>
      <c r="M1278">
        <f t="shared" si="102"/>
        <v>1356070</v>
      </c>
      <c r="N1278">
        <f t="shared" si="103"/>
        <v>0</v>
      </c>
      <c r="O1278">
        <f t="shared" si="104"/>
        <v>0</v>
      </c>
      <c r="U1278" s="4">
        <f t="shared" si="100"/>
        <v>152</v>
      </c>
    </row>
    <row r="1279" spans="1:21" ht="15.75">
      <c r="A1279" s="3">
        <v>1356080</v>
      </c>
      <c r="B1279" s="3">
        <v>1356736</v>
      </c>
      <c r="C1279" t="s">
        <v>0</v>
      </c>
      <c r="D1279">
        <v>218</v>
      </c>
      <c r="E1279">
        <v>15677204</v>
      </c>
      <c r="F1279" t="s">
        <v>0</v>
      </c>
      <c r="G1279" t="s">
        <v>2705</v>
      </c>
      <c r="H1279" t="s">
        <v>0</v>
      </c>
      <c r="I1279" t="s">
        <v>2706</v>
      </c>
      <c r="J1279" t="s">
        <v>5263</v>
      </c>
      <c r="K1279" t="s">
        <v>4863</v>
      </c>
      <c r="L1279">
        <f t="shared" si="101"/>
        <v>0</v>
      </c>
      <c r="M1279">
        <f t="shared" si="102"/>
        <v>0</v>
      </c>
      <c r="N1279">
        <f t="shared" si="103"/>
        <v>1356080</v>
      </c>
      <c r="O1279">
        <f t="shared" si="104"/>
        <v>1356736</v>
      </c>
      <c r="U1279" s="4">
        <f t="shared" si="100"/>
        <v>219</v>
      </c>
    </row>
    <row r="1280" spans="1:21" ht="15.75">
      <c r="A1280" s="3">
        <v>1356799</v>
      </c>
      <c r="B1280" s="3">
        <v>1358511</v>
      </c>
      <c r="C1280" t="s">
        <v>0</v>
      </c>
      <c r="D1280">
        <v>570</v>
      </c>
      <c r="E1280">
        <v>15677205</v>
      </c>
      <c r="F1280" t="s">
        <v>2707</v>
      </c>
      <c r="G1280" t="s">
        <v>2708</v>
      </c>
      <c r="H1280" t="s">
        <v>0</v>
      </c>
      <c r="I1280" t="s">
        <v>2709</v>
      </c>
      <c r="J1280" t="s">
        <v>5263</v>
      </c>
      <c r="K1280" t="s">
        <v>4864</v>
      </c>
      <c r="L1280">
        <f t="shared" si="101"/>
        <v>0</v>
      </c>
      <c r="M1280">
        <f t="shared" si="102"/>
        <v>0</v>
      </c>
      <c r="N1280">
        <f t="shared" si="103"/>
        <v>1356799</v>
      </c>
      <c r="O1280">
        <f t="shared" si="104"/>
        <v>1358511</v>
      </c>
      <c r="U1280" s="4">
        <f t="shared" si="100"/>
        <v>571</v>
      </c>
    </row>
    <row r="1281" spans="1:21" ht="15.75">
      <c r="A1281" s="3">
        <v>1359205</v>
      </c>
      <c r="B1281" s="3">
        <v>1361868</v>
      </c>
      <c r="C1281" t="s">
        <v>11</v>
      </c>
      <c r="D1281">
        <v>887</v>
      </c>
      <c r="E1281">
        <v>15677207</v>
      </c>
      <c r="F1281" t="s">
        <v>2710</v>
      </c>
      <c r="G1281" t="s">
        <v>2711</v>
      </c>
      <c r="H1281" t="s">
        <v>0</v>
      </c>
      <c r="I1281" t="s">
        <v>2712</v>
      </c>
      <c r="J1281" t="s">
        <v>5263</v>
      </c>
      <c r="K1281" t="s">
        <v>4865</v>
      </c>
      <c r="L1281">
        <f t="shared" si="101"/>
        <v>1359205</v>
      </c>
      <c r="M1281">
        <f t="shared" si="102"/>
        <v>1361868</v>
      </c>
      <c r="N1281">
        <f t="shared" si="103"/>
        <v>0</v>
      </c>
      <c r="O1281">
        <f t="shared" si="104"/>
        <v>0</v>
      </c>
      <c r="U1281" s="4">
        <f t="shared" si="100"/>
        <v>888</v>
      </c>
    </row>
    <row r="1282" spans="1:21" ht="15.75">
      <c r="A1282" s="3">
        <v>1362017</v>
      </c>
      <c r="B1282" s="3">
        <v>1363624</v>
      </c>
      <c r="C1282" t="s">
        <v>11</v>
      </c>
      <c r="D1282">
        <v>535</v>
      </c>
      <c r="E1282">
        <v>15677208</v>
      </c>
      <c r="F1282" t="s">
        <v>2713</v>
      </c>
      <c r="G1282" t="s">
        <v>2714</v>
      </c>
      <c r="H1282" t="s">
        <v>0</v>
      </c>
      <c r="I1282" t="s">
        <v>2077</v>
      </c>
      <c r="J1282" t="s">
        <v>5263</v>
      </c>
      <c r="K1282" t="s">
        <v>4866</v>
      </c>
      <c r="L1282">
        <f t="shared" si="101"/>
        <v>1362017</v>
      </c>
      <c r="M1282">
        <f t="shared" si="102"/>
        <v>1363624</v>
      </c>
      <c r="N1282">
        <f t="shared" si="103"/>
        <v>0</v>
      </c>
      <c r="O1282">
        <f t="shared" si="104"/>
        <v>0</v>
      </c>
      <c r="U1282" s="4">
        <f t="shared" si="100"/>
        <v>536</v>
      </c>
    </row>
    <row r="1283" spans="1:21" ht="15.75">
      <c r="A1283" s="3">
        <v>1363718</v>
      </c>
      <c r="B1283" s="3">
        <v>1364155</v>
      </c>
      <c r="C1283" t="s">
        <v>11</v>
      </c>
      <c r="D1283">
        <v>145</v>
      </c>
      <c r="E1283">
        <v>15677209</v>
      </c>
      <c r="F1283" t="s">
        <v>0</v>
      </c>
      <c r="G1283" t="s">
        <v>2715</v>
      </c>
      <c r="H1283" t="s">
        <v>0</v>
      </c>
      <c r="I1283" t="s">
        <v>0</v>
      </c>
      <c r="J1283" t="s">
        <v>5263</v>
      </c>
      <c r="K1283" t="s">
        <v>4179</v>
      </c>
      <c r="L1283">
        <f t="shared" si="101"/>
        <v>1363718</v>
      </c>
      <c r="M1283">
        <f t="shared" si="102"/>
        <v>1364155</v>
      </c>
      <c r="N1283">
        <f t="shared" si="103"/>
        <v>0</v>
      </c>
      <c r="O1283">
        <f t="shared" si="104"/>
        <v>0</v>
      </c>
      <c r="U1283" s="4">
        <f t="shared" ref="U1283:U1346" si="105">(B1283-A1283+1)/3</f>
        <v>146</v>
      </c>
    </row>
    <row r="1284" spans="1:21" ht="15.75">
      <c r="A1284" s="3">
        <v>1364173</v>
      </c>
      <c r="B1284" s="3">
        <v>1365957</v>
      </c>
      <c r="C1284" t="s">
        <v>11</v>
      </c>
      <c r="D1284">
        <v>594</v>
      </c>
      <c r="E1284">
        <v>15677210</v>
      </c>
      <c r="F1284" t="s">
        <v>2716</v>
      </c>
      <c r="G1284" t="s">
        <v>2717</v>
      </c>
      <c r="H1284" t="s">
        <v>0</v>
      </c>
      <c r="I1284" t="s">
        <v>2054</v>
      </c>
      <c r="J1284" t="s">
        <v>5263</v>
      </c>
      <c r="K1284" t="s">
        <v>4867</v>
      </c>
      <c r="L1284">
        <f t="shared" si="101"/>
        <v>1364173</v>
      </c>
      <c r="M1284">
        <f t="shared" si="102"/>
        <v>1365957</v>
      </c>
      <c r="N1284">
        <f t="shared" si="103"/>
        <v>0</v>
      </c>
      <c r="O1284">
        <f t="shared" si="104"/>
        <v>0</v>
      </c>
      <c r="U1284" s="4">
        <f t="shared" si="105"/>
        <v>595</v>
      </c>
    </row>
    <row r="1285" spans="1:21" ht="15.75">
      <c r="A1285" s="3">
        <v>1366318</v>
      </c>
      <c r="B1285" s="3">
        <v>1367868</v>
      </c>
      <c r="C1285" t="s">
        <v>0</v>
      </c>
      <c r="D1285">
        <v>516</v>
      </c>
      <c r="E1285">
        <v>15677211</v>
      </c>
      <c r="F1285" t="s">
        <v>0</v>
      </c>
      <c r="G1285" t="s">
        <v>2718</v>
      </c>
      <c r="H1285" t="s">
        <v>0</v>
      </c>
      <c r="I1285" t="s">
        <v>2719</v>
      </c>
      <c r="J1285" t="s">
        <v>5263</v>
      </c>
      <c r="K1285" t="s">
        <v>4179</v>
      </c>
      <c r="L1285">
        <f t="shared" si="101"/>
        <v>0</v>
      </c>
      <c r="M1285">
        <f t="shared" si="102"/>
        <v>0</v>
      </c>
      <c r="N1285">
        <f t="shared" si="103"/>
        <v>1366318</v>
      </c>
      <c r="O1285">
        <f t="shared" si="104"/>
        <v>1367868</v>
      </c>
      <c r="U1285" s="4">
        <f t="shared" si="105"/>
        <v>517</v>
      </c>
    </row>
    <row r="1286" spans="1:21" ht="15.75">
      <c r="A1286" s="3">
        <v>1370039</v>
      </c>
      <c r="B1286" s="3">
        <v>1370824</v>
      </c>
      <c r="C1286" t="s">
        <v>0</v>
      </c>
      <c r="D1286">
        <v>261</v>
      </c>
      <c r="E1286">
        <v>15677212</v>
      </c>
      <c r="F1286" t="s">
        <v>2720</v>
      </c>
      <c r="G1286" t="s">
        <v>2721</v>
      </c>
      <c r="H1286" t="s">
        <v>0</v>
      </c>
      <c r="I1286" t="s">
        <v>2722</v>
      </c>
      <c r="J1286" t="s">
        <v>5263</v>
      </c>
      <c r="K1286" t="s">
        <v>4868</v>
      </c>
      <c r="L1286">
        <f t="shared" si="101"/>
        <v>0</v>
      </c>
      <c r="M1286">
        <f t="shared" si="102"/>
        <v>0</v>
      </c>
      <c r="N1286">
        <f t="shared" si="103"/>
        <v>1370039</v>
      </c>
      <c r="O1286">
        <f t="shared" si="104"/>
        <v>1370824</v>
      </c>
      <c r="U1286" s="4">
        <f t="shared" si="105"/>
        <v>262</v>
      </c>
    </row>
    <row r="1287" spans="1:21" ht="15.75">
      <c r="A1287" s="3">
        <v>1371068</v>
      </c>
      <c r="B1287" s="3">
        <v>1371883</v>
      </c>
      <c r="C1287" t="s">
        <v>11</v>
      </c>
      <c r="D1287">
        <v>271</v>
      </c>
      <c r="E1287">
        <v>15677213</v>
      </c>
      <c r="F1287" t="s">
        <v>0</v>
      </c>
      <c r="G1287" t="s">
        <v>2723</v>
      </c>
      <c r="H1287" t="s">
        <v>0</v>
      </c>
      <c r="I1287" t="s">
        <v>2724</v>
      </c>
      <c r="J1287" t="s">
        <v>5263</v>
      </c>
      <c r="K1287" t="s">
        <v>4869</v>
      </c>
      <c r="L1287">
        <f t="shared" si="101"/>
        <v>1371068</v>
      </c>
      <c r="M1287">
        <f t="shared" si="102"/>
        <v>1371883</v>
      </c>
      <c r="N1287">
        <f t="shared" si="103"/>
        <v>0</v>
      </c>
      <c r="O1287">
        <f t="shared" si="104"/>
        <v>0</v>
      </c>
      <c r="U1287" s="4">
        <f t="shared" si="105"/>
        <v>272</v>
      </c>
    </row>
    <row r="1288" spans="1:21" ht="15.75">
      <c r="A1288" s="3">
        <v>1371944</v>
      </c>
      <c r="B1288" s="3">
        <v>1372801</v>
      </c>
      <c r="C1288" t="s">
        <v>11</v>
      </c>
      <c r="D1288">
        <v>285</v>
      </c>
      <c r="E1288">
        <v>15677214</v>
      </c>
      <c r="F1288" t="s">
        <v>0</v>
      </c>
      <c r="G1288" t="s">
        <v>2725</v>
      </c>
      <c r="H1288" t="s">
        <v>0</v>
      </c>
      <c r="I1288" t="s">
        <v>2726</v>
      </c>
      <c r="J1288" t="s">
        <v>5263</v>
      </c>
      <c r="K1288" t="s">
        <v>4179</v>
      </c>
      <c r="L1288">
        <f t="shared" si="101"/>
        <v>1371944</v>
      </c>
      <c r="M1288">
        <f t="shared" si="102"/>
        <v>1372801</v>
      </c>
      <c r="N1288">
        <f t="shared" si="103"/>
        <v>0</v>
      </c>
      <c r="O1288">
        <f t="shared" si="104"/>
        <v>0</v>
      </c>
      <c r="U1288" s="4">
        <f t="shared" si="105"/>
        <v>286</v>
      </c>
    </row>
    <row r="1289" spans="1:21" ht="15.75">
      <c r="A1289" s="3">
        <v>1373005</v>
      </c>
      <c r="B1289" s="3">
        <v>1373346</v>
      </c>
      <c r="C1289" t="s">
        <v>11</v>
      </c>
      <c r="D1289">
        <v>113</v>
      </c>
      <c r="E1289">
        <v>15677215</v>
      </c>
      <c r="F1289" t="s">
        <v>0</v>
      </c>
      <c r="G1289" t="s">
        <v>2727</v>
      </c>
      <c r="H1289" t="s">
        <v>0</v>
      </c>
      <c r="I1289" t="s">
        <v>0</v>
      </c>
      <c r="J1289" t="s">
        <v>5263</v>
      </c>
      <c r="K1289" t="s">
        <v>4179</v>
      </c>
      <c r="L1289">
        <f t="shared" ref="L1289:L1352" si="106">IF(C1289="+",A1289,0)</f>
        <v>1373005</v>
      </c>
      <c r="M1289">
        <f t="shared" ref="M1289:M1352" si="107">IF(C1289="+",B1289,0)</f>
        <v>1373346</v>
      </c>
      <c r="N1289">
        <f t="shared" ref="N1289:N1352" si="108">IF(C1289="-",A1289,0)</f>
        <v>0</v>
      </c>
      <c r="O1289">
        <f t="shared" ref="O1289:O1352" si="109">IF(C1289="-",B1289,0)</f>
        <v>0</v>
      </c>
      <c r="U1289" s="4">
        <f t="shared" si="105"/>
        <v>114</v>
      </c>
    </row>
    <row r="1290" spans="1:21" ht="15.75">
      <c r="A1290" s="3">
        <v>1373694</v>
      </c>
      <c r="B1290" s="3">
        <v>1374950</v>
      </c>
      <c r="C1290" t="s">
        <v>11</v>
      </c>
      <c r="D1290">
        <v>418</v>
      </c>
      <c r="E1290">
        <v>15677216</v>
      </c>
      <c r="F1290" t="s">
        <v>0</v>
      </c>
      <c r="G1290" t="s">
        <v>2728</v>
      </c>
      <c r="H1290" t="s">
        <v>0</v>
      </c>
      <c r="I1290" t="s">
        <v>379</v>
      </c>
      <c r="J1290" t="s">
        <v>5263</v>
      </c>
      <c r="K1290" t="s">
        <v>4870</v>
      </c>
      <c r="L1290">
        <f t="shared" si="106"/>
        <v>1373694</v>
      </c>
      <c r="M1290">
        <f t="shared" si="107"/>
        <v>1374950</v>
      </c>
      <c r="N1290">
        <f t="shared" si="108"/>
        <v>0</v>
      </c>
      <c r="O1290">
        <f t="shared" si="109"/>
        <v>0</v>
      </c>
      <c r="U1290" s="4">
        <f t="shared" si="105"/>
        <v>419</v>
      </c>
    </row>
    <row r="1291" spans="1:21" ht="15.75">
      <c r="A1291" s="3">
        <v>1375310</v>
      </c>
      <c r="B1291" s="3">
        <v>1375744</v>
      </c>
      <c r="C1291" t="s">
        <v>11</v>
      </c>
      <c r="D1291">
        <v>144</v>
      </c>
      <c r="E1291">
        <v>15677217</v>
      </c>
      <c r="F1291" t="s">
        <v>0</v>
      </c>
      <c r="G1291" t="s">
        <v>2729</v>
      </c>
      <c r="H1291" t="s">
        <v>0</v>
      </c>
      <c r="I1291" t="s">
        <v>0</v>
      </c>
      <c r="J1291" t="s">
        <v>5263</v>
      </c>
      <c r="K1291" t="s">
        <v>4179</v>
      </c>
      <c r="L1291">
        <f t="shared" si="106"/>
        <v>1375310</v>
      </c>
      <c r="M1291">
        <f t="shared" si="107"/>
        <v>1375744</v>
      </c>
      <c r="N1291">
        <f t="shared" si="108"/>
        <v>0</v>
      </c>
      <c r="O1291">
        <f t="shared" si="109"/>
        <v>0</v>
      </c>
      <c r="U1291" s="4">
        <f t="shared" si="105"/>
        <v>145</v>
      </c>
    </row>
    <row r="1292" spans="1:21" ht="15.75">
      <c r="A1292" s="3">
        <v>1375792</v>
      </c>
      <c r="B1292" s="3">
        <v>1377135</v>
      </c>
      <c r="C1292" t="s">
        <v>0</v>
      </c>
      <c r="D1292">
        <v>447</v>
      </c>
      <c r="E1292">
        <v>15677218</v>
      </c>
      <c r="F1292" t="s">
        <v>0</v>
      </c>
      <c r="G1292" t="s">
        <v>2730</v>
      </c>
      <c r="H1292" t="s">
        <v>0</v>
      </c>
      <c r="I1292" t="s">
        <v>2731</v>
      </c>
      <c r="J1292" t="s">
        <v>5263</v>
      </c>
      <c r="K1292" t="s">
        <v>4871</v>
      </c>
      <c r="L1292">
        <f t="shared" si="106"/>
        <v>0</v>
      </c>
      <c r="M1292">
        <f t="shared" si="107"/>
        <v>0</v>
      </c>
      <c r="N1292">
        <f t="shared" si="108"/>
        <v>1375792</v>
      </c>
      <c r="O1292">
        <f t="shared" si="109"/>
        <v>1377135</v>
      </c>
      <c r="U1292" s="4">
        <f t="shared" si="105"/>
        <v>448</v>
      </c>
    </row>
    <row r="1293" spans="1:21" ht="15.75">
      <c r="A1293" s="3">
        <v>1377140</v>
      </c>
      <c r="B1293" s="3">
        <v>1377793</v>
      </c>
      <c r="C1293" t="s">
        <v>0</v>
      </c>
      <c r="D1293">
        <v>217</v>
      </c>
      <c r="E1293">
        <v>15677219</v>
      </c>
      <c r="F1293" t="s">
        <v>0</v>
      </c>
      <c r="G1293" t="s">
        <v>2732</v>
      </c>
      <c r="H1293" t="s">
        <v>0</v>
      </c>
      <c r="I1293" t="s">
        <v>2733</v>
      </c>
      <c r="J1293" t="s">
        <v>5263</v>
      </c>
      <c r="K1293" t="s">
        <v>4179</v>
      </c>
      <c r="L1293">
        <f t="shared" si="106"/>
        <v>0</v>
      </c>
      <c r="M1293">
        <f t="shared" si="107"/>
        <v>0</v>
      </c>
      <c r="N1293">
        <f t="shared" si="108"/>
        <v>1377140</v>
      </c>
      <c r="O1293">
        <f t="shared" si="109"/>
        <v>1377793</v>
      </c>
      <c r="U1293" s="4">
        <f t="shared" si="105"/>
        <v>218</v>
      </c>
    </row>
    <row r="1294" spans="1:21" ht="15.75">
      <c r="A1294" s="3">
        <v>1377944</v>
      </c>
      <c r="B1294" s="3">
        <v>1378234</v>
      </c>
      <c r="C1294" t="s">
        <v>11</v>
      </c>
      <c r="D1294">
        <v>96</v>
      </c>
      <c r="E1294">
        <v>15677220</v>
      </c>
      <c r="F1294" t="s">
        <v>2734</v>
      </c>
      <c r="G1294" t="s">
        <v>2735</v>
      </c>
      <c r="H1294" t="s">
        <v>0</v>
      </c>
      <c r="I1294" t="s">
        <v>2736</v>
      </c>
      <c r="J1294" t="s">
        <v>5263</v>
      </c>
      <c r="K1294" t="s">
        <v>4872</v>
      </c>
      <c r="L1294">
        <f t="shared" si="106"/>
        <v>1377944</v>
      </c>
      <c r="M1294">
        <f t="shared" si="107"/>
        <v>1378234</v>
      </c>
      <c r="N1294">
        <f t="shared" si="108"/>
        <v>0</v>
      </c>
      <c r="O1294">
        <f t="shared" si="109"/>
        <v>0</v>
      </c>
      <c r="U1294" s="4">
        <f t="shared" si="105"/>
        <v>97</v>
      </c>
    </row>
    <row r="1295" spans="1:21" ht="15.75">
      <c r="A1295" s="3">
        <v>1378297</v>
      </c>
      <c r="B1295" s="3">
        <v>1379742</v>
      </c>
      <c r="C1295" t="s">
        <v>11</v>
      </c>
      <c r="D1295">
        <v>481</v>
      </c>
      <c r="E1295">
        <v>15677221</v>
      </c>
      <c r="F1295" t="s">
        <v>2737</v>
      </c>
      <c r="G1295" t="s">
        <v>2738</v>
      </c>
      <c r="H1295" t="s">
        <v>0</v>
      </c>
      <c r="I1295" t="s">
        <v>2739</v>
      </c>
      <c r="J1295" t="s">
        <v>5263</v>
      </c>
      <c r="K1295" t="s">
        <v>4873</v>
      </c>
      <c r="L1295">
        <f t="shared" si="106"/>
        <v>1378297</v>
      </c>
      <c r="M1295">
        <f t="shared" si="107"/>
        <v>1379742</v>
      </c>
      <c r="N1295">
        <f t="shared" si="108"/>
        <v>0</v>
      </c>
      <c r="O1295">
        <f t="shared" si="109"/>
        <v>0</v>
      </c>
      <c r="U1295" s="4">
        <f t="shared" si="105"/>
        <v>482</v>
      </c>
    </row>
    <row r="1296" spans="1:21" ht="15.75">
      <c r="A1296" s="3">
        <v>1379739</v>
      </c>
      <c r="B1296" s="3">
        <v>1380671</v>
      </c>
      <c r="C1296" t="s">
        <v>11</v>
      </c>
      <c r="D1296">
        <v>310</v>
      </c>
      <c r="E1296">
        <v>15677222</v>
      </c>
      <c r="F1296" t="s">
        <v>0</v>
      </c>
      <c r="G1296" t="s">
        <v>2740</v>
      </c>
      <c r="H1296" t="s">
        <v>0</v>
      </c>
      <c r="I1296" t="s">
        <v>2741</v>
      </c>
      <c r="J1296" t="s">
        <v>5263</v>
      </c>
      <c r="K1296" t="s">
        <v>4179</v>
      </c>
      <c r="L1296">
        <f t="shared" si="106"/>
        <v>1379739</v>
      </c>
      <c r="M1296">
        <f t="shared" si="107"/>
        <v>1380671</v>
      </c>
      <c r="N1296">
        <f t="shared" si="108"/>
        <v>0</v>
      </c>
      <c r="O1296">
        <f t="shared" si="109"/>
        <v>0</v>
      </c>
      <c r="U1296" s="4">
        <f t="shared" si="105"/>
        <v>311</v>
      </c>
    </row>
    <row r="1297" spans="1:21" ht="15.75">
      <c r="A1297" s="3">
        <v>1380714</v>
      </c>
      <c r="B1297" s="3">
        <v>1382144</v>
      </c>
      <c r="C1297" t="s">
        <v>11</v>
      </c>
      <c r="D1297">
        <v>476</v>
      </c>
      <c r="E1297">
        <v>15677223</v>
      </c>
      <c r="F1297" t="s">
        <v>2742</v>
      </c>
      <c r="G1297" t="s">
        <v>2743</v>
      </c>
      <c r="H1297" t="s">
        <v>0</v>
      </c>
      <c r="I1297" t="s">
        <v>2744</v>
      </c>
      <c r="J1297" t="s">
        <v>5263</v>
      </c>
      <c r="K1297" t="s">
        <v>4874</v>
      </c>
      <c r="L1297">
        <f t="shared" si="106"/>
        <v>1380714</v>
      </c>
      <c r="M1297">
        <f t="shared" si="107"/>
        <v>1382144</v>
      </c>
      <c r="N1297">
        <f t="shared" si="108"/>
        <v>0</v>
      </c>
      <c r="O1297">
        <f t="shared" si="109"/>
        <v>0</v>
      </c>
      <c r="U1297" s="4">
        <f t="shared" si="105"/>
        <v>477</v>
      </c>
    </row>
    <row r="1298" spans="1:21" ht="15.75">
      <c r="A1298" s="3">
        <v>1382356</v>
      </c>
      <c r="B1298" s="3">
        <v>1383366</v>
      </c>
      <c r="C1298" t="s">
        <v>11</v>
      </c>
      <c r="D1298">
        <v>336</v>
      </c>
      <c r="E1298">
        <v>15677224</v>
      </c>
      <c r="F1298" t="s">
        <v>0</v>
      </c>
      <c r="G1298" t="s">
        <v>2745</v>
      </c>
      <c r="H1298" t="s">
        <v>0</v>
      </c>
      <c r="I1298" t="s">
        <v>2746</v>
      </c>
      <c r="J1298" t="s">
        <v>5263</v>
      </c>
      <c r="K1298" t="s">
        <v>4875</v>
      </c>
      <c r="L1298">
        <f t="shared" si="106"/>
        <v>1382356</v>
      </c>
      <c r="M1298">
        <f t="shared" si="107"/>
        <v>1383366</v>
      </c>
      <c r="N1298">
        <f t="shared" si="108"/>
        <v>0</v>
      </c>
      <c r="O1298">
        <f t="shared" si="109"/>
        <v>0</v>
      </c>
      <c r="U1298" s="4">
        <f t="shared" si="105"/>
        <v>337</v>
      </c>
    </row>
    <row r="1299" spans="1:21" ht="15.75">
      <c r="A1299" s="3">
        <v>1383496</v>
      </c>
      <c r="B1299" s="3">
        <v>1384128</v>
      </c>
      <c r="C1299" t="s">
        <v>0</v>
      </c>
      <c r="D1299">
        <v>210</v>
      </c>
      <c r="E1299">
        <v>15677225</v>
      </c>
      <c r="F1299" t="s">
        <v>2747</v>
      </c>
      <c r="G1299" t="s">
        <v>2748</v>
      </c>
      <c r="H1299" t="s">
        <v>0</v>
      </c>
      <c r="I1299" t="s">
        <v>2749</v>
      </c>
      <c r="J1299" t="s">
        <v>5263</v>
      </c>
      <c r="K1299" t="s">
        <v>4876</v>
      </c>
      <c r="L1299">
        <f t="shared" si="106"/>
        <v>0</v>
      </c>
      <c r="M1299">
        <f t="shared" si="107"/>
        <v>0</v>
      </c>
      <c r="N1299">
        <f t="shared" si="108"/>
        <v>1383496</v>
      </c>
      <c r="O1299">
        <f t="shared" si="109"/>
        <v>1384128</v>
      </c>
      <c r="U1299" s="4">
        <f t="shared" si="105"/>
        <v>211</v>
      </c>
    </row>
    <row r="1300" spans="1:21" ht="15.75">
      <c r="A1300" s="3">
        <v>1384350</v>
      </c>
      <c r="B1300" s="3">
        <v>1385402</v>
      </c>
      <c r="C1300" t="s">
        <v>11</v>
      </c>
      <c r="D1300">
        <v>350</v>
      </c>
      <c r="E1300">
        <v>15677226</v>
      </c>
      <c r="F1300" t="s">
        <v>0</v>
      </c>
      <c r="G1300" t="s">
        <v>2750</v>
      </c>
      <c r="H1300" t="s">
        <v>0</v>
      </c>
      <c r="I1300" t="s">
        <v>1810</v>
      </c>
      <c r="J1300" t="s">
        <v>5263</v>
      </c>
      <c r="K1300" t="s">
        <v>4179</v>
      </c>
      <c r="L1300">
        <f t="shared" si="106"/>
        <v>1384350</v>
      </c>
      <c r="M1300">
        <f t="shared" si="107"/>
        <v>1385402</v>
      </c>
      <c r="N1300">
        <f t="shared" si="108"/>
        <v>0</v>
      </c>
      <c r="O1300">
        <f t="shared" si="109"/>
        <v>0</v>
      </c>
      <c r="U1300" s="4">
        <f t="shared" si="105"/>
        <v>351</v>
      </c>
    </row>
    <row r="1301" spans="1:21" ht="15.75">
      <c r="A1301" s="3">
        <v>1385471</v>
      </c>
      <c r="B1301" s="3">
        <v>1387012</v>
      </c>
      <c r="C1301" t="s">
        <v>0</v>
      </c>
      <c r="D1301">
        <v>513</v>
      </c>
      <c r="E1301">
        <v>15677227</v>
      </c>
      <c r="F1301" t="s">
        <v>0</v>
      </c>
      <c r="G1301" t="s">
        <v>2751</v>
      </c>
      <c r="H1301" t="s">
        <v>0</v>
      </c>
      <c r="I1301" t="s">
        <v>2752</v>
      </c>
      <c r="J1301" t="s">
        <v>5263</v>
      </c>
      <c r="K1301" t="s">
        <v>4877</v>
      </c>
      <c r="L1301">
        <f t="shared" si="106"/>
        <v>0</v>
      </c>
      <c r="M1301">
        <f t="shared" si="107"/>
        <v>0</v>
      </c>
      <c r="N1301">
        <f t="shared" si="108"/>
        <v>1385471</v>
      </c>
      <c r="O1301">
        <f t="shared" si="109"/>
        <v>1387012</v>
      </c>
      <c r="U1301" s="4">
        <f t="shared" si="105"/>
        <v>514</v>
      </c>
    </row>
    <row r="1302" spans="1:21" ht="15.75">
      <c r="A1302" s="3">
        <v>1387305</v>
      </c>
      <c r="B1302" s="3">
        <v>1388660</v>
      </c>
      <c r="C1302" t="s">
        <v>0</v>
      </c>
      <c r="D1302">
        <v>451</v>
      </c>
      <c r="E1302">
        <v>15677228</v>
      </c>
      <c r="F1302" t="s">
        <v>2753</v>
      </c>
      <c r="G1302" t="s">
        <v>2754</v>
      </c>
      <c r="H1302" t="s">
        <v>0</v>
      </c>
      <c r="I1302" t="s">
        <v>2755</v>
      </c>
      <c r="J1302" t="s">
        <v>5263</v>
      </c>
      <c r="K1302" t="s">
        <v>4878</v>
      </c>
      <c r="L1302">
        <f t="shared" si="106"/>
        <v>0</v>
      </c>
      <c r="M1302">
        <f t="shared" si="107"/>
        <v>0</v>
      </c>
      <c r="N1302">
        <f t="shared" si="108"/>
        <v>1387305</v>
      </c>
      <c r="O1302">
        <f t="shared" si="109"/>
        <v>1388660</v>
      </c>
      <c r="U1302" s="4">
        <f t="shared" si="105"/>
        <v>452</v>
      </c>
    </row>
    <row r="1303" spans="1:21" ht="15.75">
      <c r="A1303" s="3">
        <v>1388857</v>
      </c>
      <c r="B1303" s="3">
        <v>1389678</v>
      </c>
      <c r="C1303" t="s">
        <v>11</v>
      </c>
      <c r="D1303">
        <v>273</v>
      </c>
      <c r="E1303">
        <v>15677229</v>
      </c>
      <c r="F1303" t="s">
        <v>0</v>
      </c>
      <c r="G1303" t="s">
        <v>2756</v>
      </c>
      <c r="H1303" t="s">
        <v>0</v>
      </c>
      <c r="I1303" t="s">
        <v>2757</v>
      </c>
      <c r="J1303" t="s">
        <v>5263</v>
      </c>
      <c r="K1303" t="s">
        <v>4879</v>
      </c>
      <c r="L1303">
        <f t="shared" si="106"/>
        <v>1388857</v>
      </c>
      <c r="M1303">
        <f t="shared" si="107"/>
        <v>1389678</v>
      </c>
      <c r="N1303">
        <f t="shared" si="108"/>
        <v>0</v>
      </c>
      <c r="O1303">
        <f t="shared" si="109"/>
        <v>0</v>
      </c>
      <c r="U1303" s="4">
        <f t="shared" si="105"/>
        <v>274</v>
      </c>
    </row>
    <row r="1304" spans="1:21" ht="15.75">
      <c r="A1304" s="3">
        <v>1389748</v>
      </c>
      <c r="B1304" s="3">
        <v>1390221</v>
      </c>
      <c r="C1304" t="s">
        <v>0</v>
      </c>
      <c r="D1304">
        <v>157</v>
      </c>
      <c r="E1304">
        <v>15677230</v>
      </c>
      <c r="F1304" t="s">
        <v>0</v>
      </c>
      <c r="G1304" t="s">
        <v>2758</v>
      </c>
      <c r="H1304" t="s">
        <v>0</v>
      </c>
      <c r="I1304" t="s">
        <v>2759</v>
      </c>
      <c r="J1304" t="s">
        <v>5263</v>
      </c>
      <c r="K1304" t="s">
        <v>4179</v>
      </c>
      <c r="L1304">
        <f t="shared" si="106"/>
        <v>0</v>
      </c>
      <c r="M1304">
        <f t="shared" si="107"/>
        <v>0</v>
      </c>
      <c r="N1304">
        <f t="shared" si="108"/>
        <v>1389748</v>
      </c>
      <c r="O1304">
        <f t="shared" si="109"/>
        <v>1390221</v>
      </c>
      <c r="U1304" s="4">
        <f t="shared" si="105"/>
        <v>158</v>
      </c>
    </row>
    <row r="1305" spans="1:21" ht="15.75">
      <c r="A1305" s="3">
        <v>1390519</v>
      </c>
      <c r="B1305" s="3">
        <v>1390851</v>
      </c>
      <c r="C1305" t="s">
        <v>11</v>
      </c>
      <c r="D1305">
        <v>110</v>
      </c>
      <c r="E1305">
        <v>15677231</v>
      </c>
      <c r="F1305" t="s">
        <v>0</v>
      </c>
      <c r="G1305" t="s">
        <v>2760</v>
      </c>
      <c r="H1305" t="s">
        <v>0</v>
      </c>
      <c r="I1305" t="s">
        <v>2516</v>
      </c>
      <c r="J1305" t="s">
        <v>5263</v>
      </c>
      <c r="K1305" t="s">
        <v>4880</v>
      </c>
      <c r="L1305">
        <f t="shared" si="106"/>
        <v>1390519</v>
      </c>
      <c r="M1305">
        <f t="shared" si="107"/>
        <v>1390851</v>
      </c>
      <c r="N1305">
        <f t="shared" si="108"/>
        <v>0</v>
      </c>
      <c r="O1305">
        <f t="shared" si="109"/>
        <v>0</v>
      </c>
      <c r="U1305" s="4">
        <f t="shared" si="105"/>
        <v>111</v>
      </c>
    </row>
    <row r="1306" spans="1:21" ht="15.75">
      <c r="A1306" s="3">
        <v>1390904</v>
      </c>
      <c r="B1306" s="3">
        <v>1391968</v>
      </c>
      <c r="C1306" t="s">
        <v>0</v>
      </c>
      <c r="D1306">
        <v>354</v>
      </c>
      <c r="E1306">
        <v>15677232</v>
      </c>
      <c r="F1306" t="s">
        <v>0</v>
      </c>
      <c r="G1306" t="s">
        <v>2761</v>
      </c>
      <c r="H1306" t="s">
        <v>0</v>
      </c>
      <c r="I1306" t="s">
        <v>2762</v>
      </c>
      <c r="J1306" t="s">
        <v>5263</v>
      </c>
      <c r="K1306" t="s">
        <v>4179</v>
      </c>
      <c r="L1306">
        <f t="shared" si="106"/>
        <v>0</v>
      </c>
      <c r="M1306">
        <f t="shared" si="107"/>
        <v>0</v>
      </c>
      <c r="N1306">
        <f t="shared" si="108"/>
        <v>1390904</v>
      </c>
      <c r="O1306">
        <f t="shared" si="109"/>
        <v>1391968</v>
      </c>
      <c r="U1306" s="4">
        <f t="shared" si="105"/>
        <v>355</v>
      </c>
    </row>
    <row r="1307" spans="1:21" ht="15.75">
      <c r="A1307" s="3">
        <v>1392179</v>
      </c>
      <c r="B1307" s="3">
        <v>1393567</v>
      </c>
      <c r="C1307" t="s">
        <v>11</v>
      </c>
      <c r="D1307">
        <v>462</v>
      </c>
      <c r="E1307">
        <v>15677233</v>
      </c>
      <c r="F1307" t="s">
        <v>0</v>
      </c>
      <c r="G1307" t="s">
        <v>2763</v>
      </c>
      <c r="H1307" t="s">
        <v>0</v>
      </c>
      <c r="I1307" t="s">
        <v>2764</v>
      </c>
      <c r="J1307" t="s">
        <v>5263</v>
      </c>
      <c r="K1307" t="s">
        <v>4881</v>
      </c>
      <c r="L1307">
        <f t="shared" si="106"/>
        <v>1392179</v>
      </c>
      <c r="M1307">
        <f t="shared" si="107"/>
        <v>1393567</v>
      </c>
      <c r="N1307">
        <f t="shared" si="108"/>
        <v>0</v>
      </c>
      <c r="O1307">
        <f t="shared" si="109"/>
        <v>0</v>
      </c>
      <c r="U1307" s="4">
        <f t="shared" si="105"/>
        <v>463</v>
      </c>
    </row>
    <row r="1308" spans="1:21" ht="15.75">
      <c r="A1308" s="3">
        <v>1394056</v>
      </c>
      <c r="B1308" s="3">
        <v>1394610</v>
      </c>
      <c r="C1308" t="s">
        <v>0</v>
      </c>
      <c r="D1308">
        <v>184</v>
      </c>
      <c r="E1308">
        <v>15677234</v>
      </c>
      <c r="F1308" t="s">
        <v>0</v>
      </c>
      <c r="G1308" t="s">
        <v>2765</v>
      </c>
      <c r="H1308" t="s">
        <v>0</v>
      </c>
      <c r="I1308" t="s">
        <v>0</v>
      </c>
      <c r="J1308" t="s">
        <v>5263</v>
      </c>
      <c r="K1308" t="s">
        <v>4179</v>
      </c>
      <c r="L1308">
        <f t="shared" si="106"/>
        <v>0</v>
      </c>
      <c r="M1308">
        <f t="shared" si="107"/>
        <v>0</v>
      </c>
      <c r="N1308">
        <f t="shared" si="108"/>
        <v>1394056</v>
      </c>
      <c r="O1308">
        <f t="shared" si="109"/>
        <v>1394610</v>
      </c>
      <c r="U1308" s="4">
        <f t="shared" si="105"/>
        <v>185</v>
      </c>
    </row>
    <row r="1309" spans="1:21" ht="15.75">
      <c r="A1309" s="3">
        <v>1394695</v>
      </c>
      <c r="B1309" s="3">
        <v>1395255</v>
      </c>
      <c r="C1309" t="s">
        <v>0</v>
      </c>
      <c r="D1309">
        <v>186</v>
      </c>
      <c r="E1309">
        <v>15677235</v>
      </c>
      <c r="F1309" t="s">
        <v>0</v>
      </c>
      <c r="G1309" t="s">
        <v>2766</v>
      </c>
      <c r="H1309" t="s">
        <v>0</v>
      </c>
      <c r="I1309" t="s">
        <v>0</v>
      </c>
      <c r="J1309" t="s">
        <v>5263</v>
      </c>
      <c r="K1309" t="s">
        <v>4179</v>
      </c>
      <c r="L1309">
        <f t="shared" si="106"/>
        <v>0</v>
      </c>
      <c r="M1309">
        <f t="shared" si="107"/>
        <v>0</v>
      </c>
      <c r="N1309">
        <f t="shared" si="108"/>
        <v>1394695</v>
      </c>
      <c r="O1309">
        <f t="shared" si="109"/>
        <v>1395255</v>
      </c>
      <c r="U1309" s="4">
        <f t="shared" si="105"/>
        <v>187</v>
      </c>
    </row>
    <row r="1310" spans="1:21" ht="15.75">
      <c r="A1310" s="3">
        <v>1395599</v>
      </c>
      <c r="B1310" s="3">
        <v>1396795</v>
      </c>
      <c r="C1310" t="s">
        <v>11</v>
      </c>
      <c r="D1310">
        <v>398</v>
      </c>
      <c r="E1310">
        <v>15677236</v>
      </c>
      <c r="F1310" t="s">
        <v>2767</v>
      </c>
      <c r="G1310" t="s">
        <v>2768</v>
      </c>
      <c r="H1310" t="s">
        <v>0</v>
      </c>
      <c r="I1310" t="s">
        <v>2769</v>
      </c>
      <c r="J1310" t="s">
        <v>5263</v>
      </c>
      <c r="K1310" t="s">
        <v>4882</v>
      </c>
      <c r="L1310">
        <f t="shared" si="106"/>
        <v>1395599</v>
      </c>
      <c r="M1310">
        <f t="shared" si="107"/>
        <v>1396795</v>
      </c>
      <c r="N1310">
        <f t="shared" si="108"/>
        <v>0</v>
      </c>
      <c r="O1310">
        <f t="shared" si="109"/>
        <v>0</v>
      </c>
      <c r="U1310" s="4">
        <f t="shared" si="105"/>
        <v>399</v>
      </c>
    </row>
    <row r="1311" spans="1:21" ht="15.75">
      <c r="A1311" s="3">
        <v>1396898</v>
      </c>
      <c r="B1311" s="3">
        <v>1398142</v>
      </c>
      <c r="C1311" t="s">
        <v>0</v>
      </c>
      <c r="D1311">
        <v>414</v>
      </c>
      <c r="E1311">
        <v>15677237</v>
      </c>
      <c r="F1311" t="s">
        <v>2770</v>
      </c>
      <c r="G1311" t="s">
        <v>2771</v>
      </c>
      <c r="H1311" t="s">
        <v>0</v>
      </c>
      <c r="I1311" t="s">
        <v>2772</v>
      </c>
      <c r="J1311" t="s">
        <v>5263</v>
      </c>
      <c r="K1311" t="s">
        <v>4883</v>
      </c>
      <c r="L1311">
        <f t="shared" si="106"/>
        <v>0</v>
      </c>
      <c r="M1311">
        <f t="shared" si="107"/>
        <v>0</v>
      </c>
      <c r="N1311">
        <f t="shared" si="108"/>
        <v>1396898</v>
      </c>
      <c r="O1311">
        <f t="shared" si="109"/>
        <v>1398142</v>
      </c>
      <c r="U1311" s="4">
        <f t="shared" si="105"/>
        <v>415</v>
      </c>
    </row>
    <row r="1312" spans="1:21" ht="15.75">
      <c r="A1312" s="3">
        <v>1398333</v>
      </c>
      <c r="B1312" s="3">
        <v>1398704</v>
      </c>
      <c r="C1312" t="s">
        <v>11</v>
      </c>
      <c r="D1312">
        <v>123</v>
      </c>
      <c r="E1312">
        <v>15677238</v>
      </c>
      <c r="F1312" t="s">
        <v>2773</v>
      </c>
      <c r="G1312" t="s">
        <v>2774</v>
      </c>
      <c r="H1312" t="s">
        <v>0</v>
      </c>
      <c r="I1312" t="s">
        <v>2775</v>
      </c>
      <c r="J1312" t="s">
        <v>5263</v>
      </c>
      <c r="K1312" t="s">
        <v>4884</v>
      </c>
      <c r="L1312">
        <f t="shared" si="106"/>
        <v>1398333</v>
      </c>
      <c r="M1312">
        <f t="shared" si="107"/>
        <v>1398704</v>
      </c>
      <c r="N1312">
        <f t="shared" si="108"/>
        <v>0</v>
      </c>
      <c r="O1312">
        <f t="shared" si="109"/>
        <v>0</v>
      </c>
      <c r="U1312" s="4">
        <f t="shared" si="105"/>
        <v>124</v>
      </c>
    </row>
    <row r="1313" spans="1:21" ht="15.75">
      <c r="A1313" s="3">
        <v>1398737</v>
      </c>
      <c r="B1313" s="3">
        <v>1399660</v>
      </c>
      <c r="C1313" t="s">
        <v>11</v>
      </c>
      <c r="D1313">
        <v>307</v>
      </c>
      <c r="E1313">
        <v>15677239</v>
      </c>
      <c r="F1313" t="s">
        <v>2776</v>
      </c>
      <c r="G1313" t="s">
        <v>2777</v>
      </c>
      <c r="H1313" t="s">
        <v>0</v>
      </c>
      <c r="I1313" t="s">
        <v>2778</v>
      </c>
      <c r="J1313" t="s">
        <v>5263</v>
      </c>
      <c r="K1313" t="s">
        <v>4885</v>
      </c>
      <c r="L1313">
        <f t="shared" si="106"/>
        <v>1398737</v>
      </c>
      <c r="M1313">
        <f t="shared" si="107"/>
        <v>1399660</v>
      </c>
      <c r="N1313">
        <f t="shared" si="108"/>
        <v>0</v>
      </c>
      <c r="O1313">
        <f t="shared" si="109"/>
        <v>0</v>
      </c>
      <c r="U1313" s="4">
        <f t="shared" si="105"/>
        <v>308</v>
      </c>
    </row>
    <row r="1314" spans="1:21" ht="15.75">
      <c r="A1314" s="3">
        <v>1404902</v>
      </c>
      <c r="B1314" s="3">
        <v>1406074</v>
      </c>
      <c r="C1314" t="s">
        <v>0</v>
      </c>
      <c r="D1314">
        <v>390</v>
      </c>
      <c r="E1314">
        <v>15677240</v>
      </c>
      <c r="F1314" t="s">
        <v>2779</v>
      </c>
      <c r="G1314" t="s">
        <v>2780</v>
      </c>
      <c r="H1314" t="s">
        <v>0</v>
      </c>
      <c r="I1314" t="s">
        <v>2781</v>
      </c>
      <c r="J1314" t="s">
        <v>5263</v>
      </c>
      <c r="K1314" t="s">
        <v>4886</v>
      </c>
      <c r="L1314">
        <f t="shared" si="106"/>
        <v>0</v>
      </c>
      <c r="M1314">
        <f t="shared" si="107"/>
        <v>0</v>
      </c>
      <c r="N1314">
        <f t="shared" si="108"/>
        <v>1404902</v>
      </c>
      <c r="O1314">
        <f t="shared" si="109"/>
        <v>1406074</v>
      </c>
      <c r="U1314" s="4">
        <f t="shared" si="105"/>
        <v>391</v>
      </c>
    </row>
    <row r="1315" spans="1:21" ht="15.75">
      <c r="A1315" s="3">
        <v>1406365</v>
      </c>
      <c r="B1315" s="3">
        <v>1406811</v>
      </c>
      <c r="C1315" t="s">
        <v>11</v>
      </c>
      <c r="D1315">
        <v>148</v>
      </c>
      <c r="E1315">
        <v>15677241</v>
      </c>
      <c r="F1315" t="s">
        <v>0</v>
      </c>
      <c r="G1315" t="s">
        <v>2782</v>
      </c>
      <c r="H1315" t="s">
        <v>0</v>
      </c>
      <c r="I1315" t="s">
        <v>1082</v>
      </c>
      <c r="J1315" t="s">
        <v>5263</v>
      </c>
      <c r="K1315" t="s">
        <v>4179</v>
      </c>
      <c r="L1315">
        <f t="shared" si="106"/>
        <v>1406365</v>
      </c>
      <c r="M1315">
        <f t="shared" si="107"/>
        <v>1406811</v>
      </c>
      <c r="N1315">
        <f t="shared" si="108"/>
        <v>0</v>
      </c>
      <c r="O1315">
        <f t="shared" si="109"/>
        <v>0</v>
      </c>
      <c r="U1315" s="4">
        <f t="shared" si="105"/>
        <v>149</v>
      </c>
    </row>
    <row r="1316" spans="1:21" ht="15.75">
      <c r="A1316" s="3">
        <v>1406840</v>
      </c>
      <c r="B1316" s="3">
        <v>1408054</v>
      </c>
      <c r="C1316" t="s">
        <v>11</v>
      </c>
      <c r="D1316">
        <v>404</v>
      </c>
      <c r="E1316">
        <v>15677242</v>
      </c>
      <c r="F1316" t="s">
        <v>2783</v>
      </c>
      <c r="G1316" t="s">
        <v>2784</v>
      </c>
      <c r="H1316" t="s">
        <v>0</v>
      </c>
      <c r="I1316" t="s">
        <v>2785</v>
      </c>
      <c r="J1316" t="s">
        <v>5263</v>
      </c>
      <c r="K1316" t="s">
        <v>4887</v>
      </c>
      <c r="L1316">
        <f t="shared" si="106"/>
        <v>1406840</v>
      </c>
      <c r="M1316">
        <f t="shared" si="107"/>
        <v>1408054</v>
      </c>
      <c r="N1316">
        <f t="shared" si="108"/>
        <v>0</v>
      </c>
      <c r="O1316">
        <f t="shared" si="109"/>
        <v>0</v>
      </c>
      <c r="U1316" s="4">
        <f t="shared" si="105"/>
        <v>405</v>
      </c>
    </row>
    <row r="1317" spans="1:21" ht="15.75">
      <c r="A1317" s="3">
        <v>1408318</v>
      </c>
      <c r="B1317" s="3">
        <v>1408704</v>
      </c>
      <c r="C1317" t="s">
        <v>11</v>
      </c>
      <c r="D1317">
        <v>128</v>
      </c>
      <c r="E1317">
        <v>15677243</v>
      </c>
      <c r="F1317" t="s">
        <v>0</v>
      </c>
      <c r="G1317" t="s">
        <v>2786</v>
      </c>
      <c r="H1317" t="s">
        <v>0</v>
      </c>
      <c r="I1317" t="s">
        <v>2787</v>
      </c>
      <c r="J1317" t="s">
        <v>5263</v>
      </c>
      <c r="K1317" t="s">
        <v>4888</v>
      </c>
      <c r="L1317">
        <f t="shared" si="106"/>
        <v>1408318</v>
      </c>
      <c r="M1317">
        <f t="shared" si="107"/>
        <v>1408704</v>
      </c>
      <c r="N1317">
        <f t="shared" si="108"/>
        <v>0</v>
      </c>
      <c r="O1317">
        <f t="shared" si="109"/>
        <v>0</v>
      </c>
      <c r="U1317" s="4">
        <f t="shared" si="105"/>
        <v>129</v>
      </c>
    </row>
    <row r="1318" spans="1:21" ht="15.75">
      <c r="A1318" s="3">
        <v>1408731</v>
      </c>
      <c r="B1318" s="3">
        <v>1409111</v>
      </c>
      <c r="C1318" t="s">
        <v>11</v>
      </c>
      <c r="D1318">
        <v>126</v>
      </c>
      <c r="E1318">
        <v>15677244</v>
      </c>
      <c r="F1318" t="s">
        <v>0</v>
      </c>
      <c r="G1318" t="s">
        <v>2788</v>
      </c>
      <c r="H1318" t="s">
        <v>0</v>
      </c>
      <c r="I1318" t="s">
        <v>1275</v>
      </c>
      <c r="J1318" t="s">
        <v>5263</v>
      </c>
      <c r="K1318" t="s">
        <v>4889</v>
      </c>
      <c r="L1318">
        <f t="shared" si="106"/>
        <v>1408731</v>
      </c>
      <c r="M1318">
        <f t="shared" si="107"/>
        <v>1409111</v>
      </c>
      <c r="N1318">
        <f t="shared" si="108"/>
        <v>0</v>
      </c>
      <c r="O1318">
        <f t="shared" si="109"/>
        <v>0</v>
      </c>
      <c r="U1318" s="4">
        <f t="shared" si="105"/>
        <v>127</v>
      </c>
    </row>
    <row r="1319" spans="1:21" ht="15.75">
      <c r="A1319" s="3">
        <v>1409071</v>
      </c>
      <c r="B1319" s="3">
        <v>1409292</v>
      </c>
      <c r="C1319" t="s">
        <v>0</v>
      </c>
      <c r="D1319">
        <v>73</v>
      </c>
      <c r="E1319">
        <v>15677245</v>
      </c>
      <c r="F1319" t="s">
        <v>0</v>
      </c>
      <c r="G1319" t="s">
        <v>2789</v>
      </c>
      <c r="H1319" t="s">
        <v>0</v>
      </c>
      <c r="I1319" t="s">
        <v>2790</v>
      </c>
      <c r="J1319" t="s">
        <v>5263</v>
      </c>
      <c r="K1319" t="s">
        <v>4179</v>
      </c>
      <c r="L1319">
        <f t="shared" si="106"/>
        <v>0</v>
      </c>
      <c r="M1319">
        <f t="shared" si="107"/>
        <v>0</v>
      </c>
      <c r="N1319">
        <f t="shared" si="108"/>
        <v>1409071</v>
      </c>
      <c r="O1319">
        <f t="shared" si="109"/>
        <v>1409292</v>
      </c>
      <c r="U1319" s="4">
        <f t="shared" si="105"/>
        <v>74</v>
      </c>
    </row>
    <row r="1320" spans="1:21" ht="15.75">
      <c r="A1320" s="3">
        <v>1409374</v>
      </c>
      <c r="B1320" s="3">
        <v>1409874</v>
      </c>
      <c r="C1320" t="s">
        <v>11</v>
      </c>
      <c r="D1320">
        <v>166</v>
      </c>
      <c r="E1320">
        <v>15677246</v>
      </c>
      <c r="F1320" t="s">
        <v>2791</v>
      </c>
      <c r="G1320" t="s">
        <v>2792</v>
      </c>
      <c r="H1320" t="s">
        <v>0</v>
      </c>
      <c r="I1320" t="s">
        <v>2793</v>
      </c>
      <c r="J1320" t="s">
        <v>5263</v>
      </c>
      <c r="K1320" t="s">
        <v>4890</v>
      </c>
      <c r="L1320">
        <f t="shared" si="106"/>
        <v>1409374</v>
      </c>
      <c r="M1320">
        <f t="shared" si="107"/>
        <v>1409874</v>
      </c>
      <c r="N1320">
        <f t="shared" si="108"/>
        <v>0</v>
      </c>
      <c r="O1320">
        <f t="shared" si="109"/>
        <v>0</v>
      </c>
      <c r="U1320" s="4">
        <f t="shared" si="105"/>
        <v>167</v>
      </c>
    </row>
    <row r="1321" spans="1:21" ht="15.75">
      <c r="A1321" s="3">
        <v>1409972</v>
      </c>
      <c r="B1321" s="3">
        <v>1412722</v>
      </c>
      <c r="C1321" t="s">
        <v>11</v>
      </c>
      <c r="D1321">
        <v>916</v>
      </c>
      <c r="E1321">
        <v>15677247</v>
      </c>
      <c r="F1321" t="s">
        <v>2794</v>
      </c>
      <c r="G1321" t="s">
        <v>2795</v>
      </c>
      <c r="H1321" t="s">
        <v>0</v>
      </c>
      <c r="I1321" t="s">
        <v>2796</v>
      </c>
      <c r="J1321" t="s">
        <v>5263</v>
      </c>
      <c r="K1321" t="s">
        <v>4891</v>
      </c>
      <c r="L1321">
        <f t="shared" si="106"/>
        <v>1409972</v>
      </c>
      <c r="M1321">
        <f t="shared" si="107"/>
        <v>1412722</v>
      </c>
      <c r="N1321">
        <f t="shared" si="108"/>
        <v>0</v>
      </c>
      <c r="O1321">
        <f t="shared" si="109"/>
        <v>0</v>
      </c>
      <c r="U1321" s="4">
        <f t="shared" si="105"/>
        <v>917</v>
      </c>
    </row>
    <row r="1322" spans="1:21" ht="15.75">
      <c r="A1322" s="3">
        <v>1413341</v>
      </c>
      <c r="B1322" s="3">
        <v>1413796</v>
      </c>
      <c r="C1322" t="s">
        <v>11</v>
      </c>
      <c r="D1322">
        <v>151</v>
      </c>
      <c r="E1322">
        <v>77358698</v>
      </c>
      <c r="F1322" t="s">
        <v>0</v>
      </c>
      <c r="G1322" t="s">
        <v>2797</v>
      </c>
      <c r="H1322" t="s">
        <v>0</v>
      </c>
      <c r="I1322" t="s">
        <v>0</v>
      </c>
      <c r="J1322" t="s">
        <v>5263</v>
      </c>
      <c r="K1322" t="s">
        <v>4363</v>
      </c>
      <c r="L1322">
        <f t="shared" si="106"/>
        <v>1413341</v>
      </c>
      <c r="M1322">
        <f t="shared" si="107"/>
        <v>1413796</v>
      </c>
      <c r="N1322">
        <f t="shared" si="108"/>
        <v>0</v>
      </c>
      <c r="O1322">
        <f t="shared" si="109"/>
        <v>0</v>
      </c>
      <c r="U1322" s="4">
        <f t="shared" si="105"/>
        <v>152</v>
      </c>
    </row>
    <row r="1323" spans="1:21" ht="15.75">
      <c r="A1323" s="3">
        <v>1414327</v>
      </c>
      <c r="B1323" s="3">
        <v>1414878</v>
      </c>
      <c r="C1323" t="s">
        <v>0</v>
      </c>
      <c r="D1323">
        <v>183</v>
      </c>
      <c r="E1323">
        <v>15677248</v>
      </c>
      <c r="F1323" t="s">
        <v>0</v>
      </c>
      <c r="G1323" t="s">
        <v>2798</v>
      </c>
      <c r="H1323" t="s">
        <v>0</v>
      </c>
      <c r="I1323" t="s">
        <v>0</v>
      </c>
      <c r="J1323" t="s">
        <v>5263</v>
      </c>
      <c r="K1323" t="s">
        <v>4179</v>
      </c>
      <c r="L1323">
        <f t="shared" si="106"/>
        <v>0</v>
      </c>
      <c r="M1323">
        <f t="shared" si="107"/>
        <v>0</v>
      </c>
      <c r="N1323">
        <f t="shared" si="108"/>
        <v>1414327</v>
      </c>
      <c r="O1323">
        <f t="shared" si="109"/>
        <v>1414878</v>
      </c>
      <c r="U1323" s="4">
        <f t="shared" si="105"/>
        <v>184</v>
      </c>
    </row>
    <row r="1324" spans="1:21" ht="15.75">
      <c r="A1324" s="3">
        <v>1414892</v>
      </c>
      <c r="B1324" s="3">
        <v>1416538</v>
      </c>
      <c r="C1324" t="s">
        <v>0</v>
      </c>
      <c r="D1324">
        <v>548</v>
      </c>
      <c r="E1324">
        <v>15677249</v>
      </c>
      <c r="F1324" t="s">
        <v>865</v>
      </c>
      <c r="G1324" t="s">
        <v>2799</v>
      </c>
      <c r="H1324" t="s">
        <v>0</v>
      </c>
      <c r="I1324" t="s">
        <v>867</v>
      </c>
      <c r="J1324" t="s">
        <v>5263</v>
      </c>
      <c r="K1324" t="s">
        <v>4378</v>
      </c>
      <c r="L1324">
        <f t="shared" si="106"/>
        <v>0</v>
      </c>
      <c r="M1324">
        <f t="shared" si="107"/>
        <v>0</v>
      </c>
      <c r="N1324">
        <f t="shared" si="108"/>
        <v>1414892</v>
      </c>
      <c r="O1324">
        <f t="shared" si="109"/>
        <v>1416538</v>
      </c>
      <c r="U1324" s="4">
        <f t="shared" si="105"/>
        <v>549</v>
      </c>
    </row>
    <row r="1325" spans="1:21" ht="15.75">
      <c r="A1325" s="3">
        <v>1416659</v>
      </c>
      <c r="B1325" s="3">
        <v>1417507</v>
      </c>
      <c r="C1325" t="s">
        <v>0</v>
      </c>
      <c r="D1325">
        <v>282</v>
      </c>
      <c r="E1325">
        <v>15677250</v>
      </c>
      <c r="F1325" t="s">
        <v>0</v>
      </c>
      <c r="G1325" t="s">
        <v>2800</v>
      </c>
      <c r="H1325" t="s">
        <v>0</v>
      </c>
      <c r="I1325" t="s">
        <v>2801</v>
      </c>
      <c r="J1325" t="s">
        <v>5263</v>
      </c>
      <c r="K1325" t="s">
        <v>4892</v>
      </c>
      <c r="L1325">
        <f t="shared" si="106"/>
        <v>0</v>
      </c>
      <c r="M1325">
        <f t="shared" si="107"/>
        <v>0</v>
      </c>
      <c r="N1325">
        <f t="shared" si="108"/>
        <v>1416659</v>
      </c>
      <c r="O1325">
        <f t="shared" si="109"/>
        <v>1417507</v>
      </c>
      <c r="U1325" s="4">
        <f t="shared" si="105"/>
        <v>283</v>
      </c>
    </row>
    <row r="1326" spans="1:21" ht="15.75">
      <c r="A1326" s="3">
        <v>1417557</v>
      </c>
      <c r="B1326" s="3">
        <v>1418543</v>
      </c>
      <c r="C1326" t="s">
        <v>0</v>
      </c>
      <c r="D1326">
        <v>328</v>
      </c>
      <c r="E1326">
        <v>15677251</v>
      </c>
      <c r="F1326" t="s">
        <v>2802</v>
      </c>
      <c r="G1326" t="s">
        <v>2803</v>
      </c>
      <c r="H1326" t="s">
        <v>0</v>
      </c>
      <c r="I1326" t="s">
        <v>2804</v>
      </c>
      <c r="J1326" t="s">
        <v>5263</v>
      </c>
      <c r="K1326" t="s">
        <v>4893</v>
      </c>
      <c r="L1326">
        <f t="shared" si="106"/>
        <v>0</v>
      </c>
      <c r="M1326">
        <f t="shared" si="107"/>
        <v>0</v>
      </c>
      <c r="N1326">
        <f t="shared" si="108"/>
        <v>1417557</v>
      </c>
      <c r="O1326">
        <f t="shared" si="109"/>
        <v>1418543</v>
      </c>
      <c r="U1326" s="4">
        <f t="shared" si="105"/>
        <v>329</v>
      </c>
    </row>
    <row r="1327" spans="1:21" ht="15.75">
      <c r="A1327" s="3">
        <v>1418524</v>
      </c>
      <c r="B1327" s="3">
        <v>1419219</v>
      </c>
      <c r="C1327" t="s">
        <v>0</v>
      </c>
      <c r="D1327">
        <v>231</v>
      </c>
      <c r="E1327">
        <v>15677252</v>
      </c>
      <c r="F1327" t="s">
        <v>0</v>
      </c>
      <c r="G1327" t="s">
        <v>2805</v>
      </c>
      <c r="H1327" t="s">
        <v>0</v>
      </c>
      <c r="I1327" t="s">
        <v>2806</v>
      </c>
      <c r="J1327" t="s">
        <v>5263</v>
      </c>
      <c r="K1327" t="s">
        <v>4894</v>
      </c>
      <c r="L1327">
        <f t="shared" si="106"/>
        <v>0</v>
      </c>
      <c r="M1327">
        <f t="shared" si="107"/>
        <v>0</v>
      </c>
      <c r="N1327">
        <f t="shared" si="108"/>
        <v>1418524</v>
      </c>
      <c r="O1327">
        <f t="shared" si="109"/>
        <v>1419219</v>
      </c>
      <c r="U1327" s="4">
        <f t="shared" si="105"/>
        <v>232</v>
      </c>
    </row>
    <row r="1328" spans="1:21" ht="15.75">
      <c r="A1328" s="3">
        <v>1419499</v>
      </c>
      <c r="B1328" s="3">
        <v>1420944</v>
      </c>
      <c r="C1328" t="s">
        <v>0</v>
      </c>
      <c r="D1328">
        <v>481</v>
      </c>
      <c r="E1328">
        <v>15677253</v>
      </c>
      <c r="F1328" t="s">
        <v>2807</v>
      </c>
      <c r="G1328" t="s">
        <v>2808</v>
      </c>
      <c r="H1328" t="s">
        <v>0</v>
      </c>
      <c r="I1328" t="s">
        <v>2809</v>
      </c>
      <c r="J1328" t="s">
        <v>5263</v>
      </c>
      <c r="K1328" t="s">
        <v>4895</v>
      </c>
      <c r="L1328">
        <f t="shared" si="106"/>
        <v>0</v>
      </c>
      <c r="M1328">
        <f t="shared" si="107"/>
        <v>0</v>
      </c>
      <c r="N1328">
        <f t="shared" si="108"/>
        <v>1419499</v>
      </c>
      <c r="O1328">
        <f t="shared" si="109"/>
        <v>1420944</v>
      </c>
      <c r="U1328" s="4">
        <f t="shared" si="105"/>
        <v>482</v>
      </c>
    </row>
    <row r="1329" spans="1:21" ht="15.75">
      <c r="A1329" s="3">
        <v>1421512</v>
      </c>
      <c r="B1329" s="3">
        <v>1423347</v>
      </c>
      <c r="C1329" t="s">
        <v>11</v>
      </c>
      <c r="D1329">
        <v>611</v>
      </c>
      <c r="E1329">
        <v>15677254</v>
      </c>
      <c r="F1329" t="s">
        <v>2810</v>
      </c>
      <c r="G1329" t="s">
        <v>2811</v>
      </c>
      <c r="H1329" t="s">
        <v>0</v>
      </c>
      <c r="I1329" t="s">
        <v>2384</v>
      </c>
      <c r="J1329" t="s">
        <v>5263</v>
      </c>
      <c r="K1329" t="s">
        <v>4896</v>
      </c>
      <c r="L1329">
        <f t="shared" si="106"/>
        <v>1421512</v>
      </c>
      <c r="M1329">
        <f t="shared" si="107"/>
        <v>1423347</v>
      </c>
      <c r="N1329">
        <f t="shared" si="108"/>
        <v>0</v>
      </c>
      <c r="O1329">
        <f t="shared" si="109"/>
        <v>0</v>
      </c>
      <c r="U1329" s="4">
        <f t="shared" si="105"/>
        <v>612</v>
      </c>
    </row>
    <row r="1330" spans="1:21" ht="15.75">
      <c r="A1330" s="3">
        <v>1423528</v>
      </c>
      <c r="B1330" s="3">
        <v>1424166</v>
      </c>
      <c r="C1330" t="s">
        <v>11</v>
      </c>
      <c r="D1330">
        <v>212</v>
      </c>
      <c r="E1330">
        <v>15677255</v>
      </c>
      <c r="F1330" t="s">
        <v>2812</v>
      </c>
      <c r="G1330" t="s">
        <v>2813</v>
      </c>
      <c r="H1330" t="s">
        <v>0</v>
      </c>
      <c r="I1330" t="s">
        <v>2814</v>
      </c>
      <c r="J1330" t="s">
        <v>5263</v>
      </c>
      <c r="K1330" t="s">
        <v>4897</v>
      </c>
      <c r="L1330">
        <f t="shared" si="106"/>
        <v>1423528</v>
      </c>
      <c r="M1330">
        <f t="shared" si="107"/>
        <v>1424166</v>
      </c>
      <c r="N1330">
        <f t="shared" si="108"/>
        <v>0</v>
      </c>
      <c r="O1330">
        <f t="shared" si="109"/>
        <v>0</v>
      </c>
      <c r="U1330" s="4">
        <f t="shared" si="105"/>
        <v>213</v>
      </c>
    </row>
    <row r="1331" spans="1:21" ht="15.75">
      <c r="A1331" s="3">
        <v>1424425</v>
      </c>
      <c r="B1331" s="3">
        <v>1425465</v>
      </c>
      <c r="C1331" t="s">
        <v>0</v>
      </c>
      <c r="D1331">
        <v>346</v>
      </c>
      <c r="E1331">
        <v>15677256</v>
      </c>
      <c r="F1331" t="s">
        <v>0</v>
      </c>
      <c r="G1331" t="s">
        <v>2815</v>
      </c>
      <c r="H1331" t="s">
        <v>0</v>
      </c>
      <c r="I1331" t="s">
        <v>1386</v>
      </c>
      <c r="J1331" t="s">
        <v>5263</v>
      </c>
      <c r="K1331" t="s">
        <v>4481</v>
      </c>
      <c r="L1331">
        <f t="shared" si="106"/>
        <v>0</v>
      </c>
      <c r="M1331">
        <f t="shared" si="107"/>
        <v>0</v>
      </c>
      <c r="N1331">
        <f t="shared" si="108"/>
        <v>1424425</v>
      </c>
      <c r="O1331">
        <f t="shared" si="109"/>
        <v>1425465</v>
      </c>
      <c r="U1331" s="4">
        <f t="shared" si="105"/>
        <v>347</v>
      </c>
    </row>
    <row r="1332" spans="1:21" ht="15.75">
      <c r="A1332" s="3">
        <v>1425619</v>
      </c>
      <c r="B1332" s="3">
        <v>1426668</v>
      </c>
      <c r="C1332" t="s">
        <v>11</v>
      </c>
      <c r="D1332">
        <v>349</v>
      </c>
      <c r="E1332">
        <v>15677257</v>
      </c>
      <c r="F1332" t="s">
        <v>2816</v>
      </c>
      <c r="G1332" t="s">
        <v>2817</v>
      </c>
      <c r="H1332" t="s">
        <v>0</v>
      </c>
      <c r="I1332" t="s">
        <v>2818</v>
      </c>
      <c r="J1332" t="s">
        <v>5263</v>
      </c>
      <c r="K1332" t="s">
        <v>4898</v>
      </c>
      <c r="L1332">
        <f t="shared" si="106"/>
        <v>1425619</v>
      </c>
      <c r="M1332">
        <f t="shared" si="107"/>
        <v>1426668</v>
      </c>
      <c r="N1332">
        <f t="shared" si="108"/>
        <v>0</v>
      </c>
      <c r="O1332">
        <f t="shared" si="109"/>
        <v>0</v>
      </c>
      <c r="U1332" s="4">
        <f t="shared" si="105"/>
        <v>350</v>
      </c>
    </row>
    <row r="1333" spans="1:21" ht="15.75">
      <c r="A1333" s="3">
        <v>1426831</v>
      </c>
      <c r="B1333" s="3">
        <v>1427013</v>
      </c>
      <c r="C1333" t="s">
        <v>11</v>
      </c>
      <c r="D1333">
        <v>60</v>
      </c>
      <c r="E1333">
        <v>15677258</v>
      </c>
      <c r="F1333" t="s">
        <v>0</v>
      </c>
      <c r="G1333" t="s">
        <v>2819</v>
      </c>
      <c r="H1333" t="s">
        <v>0</v>
      </c>
      <c r="I1333" t="s">
        <v>0</v>
      </c>
      <c r="J1333" t="s">
        <v>5263</v>
      </c>
      <c r="K1333" t="s">
        <v>4179</v>
      </c>
      <c r="L1333">
        <f t="shared" si="106"/>
        <v>1426831</v>
      </c>
      <c r="M1333">
        <f t="shared" si="107"/>
        <v>1427013</v>
      </c>
      <c r="N1333">
        <f t="shared" si="108"/>
        <v>0</v>
      </c>
      <c r="O1333">
        <f t="shared" si="109"/>
        <v>0</v>
      </c>
      <c r="U1333" s="4">
        <f t="shared" si="105"/>
        <v>61</v>
      </c>
    </row>
    <row r="1334" spans="1:21" ht="15.75">
      <c r="A1334" s="3">
        <v>1427085</v>
      </c>
      <c r="B1334" s="3">
        <v>1427645</v>
      </c>
      <c r="C1334" t="s">
        <v>11</v>
      </c>
      <c r="D1334">
        <v>186</v>
      </c>
      <c r="E1334">
        <v>15677259</v>
      </c>
      <c r="F1334" t="s">
        <v>2820</v>
      </c>
      <c r="G1334" t="s">
        <v>2821</v>
      </c>
      <c r="H1334" t="s">
        <v>0</v>
      </c>
      <c r="I1334" t="s">
        <v>2822</v>
      </c>
      <c r="J1334" t="s">
        <v>5263</v>
      </c>
      <c r="K1334" t="s">
        <v>4678</v>
      </c>
      <c r="L1334">
        <f t="shared" si="106"/>
        <v>1427085</v>
      </c>
      <c r="M1334">
        <f t="shared" si="107"/>
        <v>1427645</v>
      </c>
      <c r="N1334">
        <f t="shared" si="108"/>
        <v>0</v>
      </c>
      <c r="O1334">
        <f t="shared" si="109"/>
        <v>0</v>
      </c>
      <c r="U1334" s="4">
        <f t="shared" si="105"/>
        <v>187</v>
      </c>
    </row>
    <row r="1335" spans="1:21" ht="15.75">
      <c r="A1335" s="3">
        <v>1428210</v>
      </c>
      <c r="B1335" s="3">
        <v>1429184</v>
      </c>
      <c r="C1335" t="s">
        <v>0</v>
      </c>
      <c r="D1335">
        <v>324</v>
      </c>
      <c r="E1335">
        <v>15677260</v>
      </c>
      <c r="F1335" t="s">
        <v>0</v>
      </c>
      <c r="G1335" t="s">
        <v>2823</v>
      </c>
      <c r="H1335" t="s">
        <v>0</v>
      </c>
      <c r="I1335" t="s">
        <v>447</v>
      </c>
      <c r="J1335" t="s">
        <v>5263</v>
      </c>
      <c r="K1335" t="s">
        <v>4689</v>
      </c>
      <c r="L1335">
        <f t="shared" si="106"/>
        <v>0</v>
      </c>
      <c r="M1335">
        <f t="shared" si="107"/>
        <v>0</v>
      </c>
      <c r="N1335">
        <f t="shared" si="108"/>
        <v>1428210</v>
      </c>
      <c r="O1335">
        <f t="shared" si="109"/>
        <v>1429184</v>
      </c>
      <c r="U1335" s="4">
        <f t="shared" si="105"/>
        <v>325</v>
      </c>
    </row>
    <row r="1336" spans="1:21" ht="15.75">
      <c r="A1336" s="3">
        <v>1429441</v>
      </c>
      <c r="B1336" s="3">
        <v>1431669</v>
      </c>
      <c r="C1336" t="s">
        <v>0</v>
      </c>
      <c r="D1336">
        <v>742</v>
      </c>
      <c r="E1336">
        <v>15677261</v>
      </c>
      <c r="F1336" t="s">
        <v>0</v>
      </c>
      <c r="G1336" t="s">
        <v>2824</v>
      </c>
      <c r="H1336" t="s">
        <v>0</v>
      </c>
      <c r="I1336" t="s">
        <v>2825</v>
      </c>
      <c r="J1336" t="s">
        <v>5263</v>
      </c>
      <c r="K1336" t="s">
        <v>4899</v>
      </c>
      <c r="L1336">
        <f t="shared" si="106"/>
        <v>0</v>
      </c>
      <c r="M1336">
        <f t="shared" si="107"/>
        <v>0</v>
      </c>
      <c r="N1336">
        <f t="shared" si="108"/>
        <v>1429441</v>
      </c>
      <c r="O1336">
        <f t="shared" si="109"/>
        <v>1431669</v>
      </c>
      <c r="U1336" s="4">
        <f t="shared" si="105"/>
        <v>743</v>
      </c>
    </row>
    <row r="1337" spans="1:21" ht="15.75">
      <c r="A1337" s="3">
        <v>1433358</v>
      </c>
      <c r="B1337" s="3">
        <v>1433792</v>
      </c>
      <c r="C1337" t="s">
        <v>11</v>
      </c>
      <c r="D1337">
        <v>144</v>
      </c>
      <c r="E1337">
        <v>15677263</v>
      </c>
      <c r="F1337" t="s">
        <v>0</v>
      </c>
      <c r="G1337" t="s">
        <v>2826</v>
      </c>
      <c r="H1337" t="s">
        <v>0</v>
      </c>
      <c r="I1337" t="s">
        <v>0</v>
      </c>
      <c r="J1337" t="s">
        <v>5263</v>
      </c>
      <c r="K1337" t="s">
        <v>4179</v>
      </c>
      <c r="L1337">
        <f t="shared" si="106"/>
        <v>1433358</v>
      </c>
      <c r="M1337">
        <f t="shared" si="107"/>
        <v>1433792</v>
      </c>
      <c r="N1337">
        <f t="shared" si="108"/>
        <v>0</v>
      </c>
      <c r="O1337">
        <f t="shared" si="109"/>
        <v>0</v>
      </c>
      <c r="U1337" s="4">
        <f t="shared" si="105"/>
        <v>145</v>
      </c>
    </row>
    <row r="1338" spans="1:21" ht="15.75">
      <c r="A1338" s="3">
        <v>1433833</v>
      </c>
      <c r="B1338" s="3">
        <v>1434024</v>
      </c>
      <c r="C1338" t="s">
        <v>11</v>
      </c>
      <c r="D1338">
        <v>63</v>
      </c>
      <c r="E1338">
        <v>15677264</v>
      </c>
      <c r="F1338" t="s">
        <v>0</v>
      </c>
      <c r="G1338" t="s">
        <v>2827</v>
      </c>
      <c r="H1338" t="s">
        <v>0</v>
      </c>
      <c r="I1338" t="s">
        <v>0</v>
      </c>
      <c r="J1338" t="s">
        <v>5263</v>
      </c>
      <c r="K1338" t="s">
        <v>4900</v>
      </c>
      <c r="L1338">
        <f t="shared" si="106"/>
        <v>1433833</v>
      </c>
      <c r="M1338">
        <f t="shared" si="107"/>
        <v>1434024</v>
      </c>
      <c r="N1338">
        <f t="shared" si="108"/>
        <v>0</v>
      </c>
      <c r="O1338">
        <f t="shared" si="109"/>
        <v>0</v>
      </c>
      <c r="U1338" s="4">
        <f t="shared" si="105"/>
        <v>64</v>
      </c>
    </row>
    <row r="1339" spans="1:21" ht="15.75">
      <c r="A1339" s="3">
        <v>1434059</v>
      </c>
      <c r="B1339" s="3">
        <v>1434787</v>
      </c>
      <c r="C1339" t="s">
        <v>11</v>
      </c>
      <c r="D1339">
        <v>242</v>
      </c>
      <c r="E1339">
        <v>15677265</v>
      </c>
      <c r="F1339" t="s">
        <v>0</v>
      </c>
      <c r="G1339" t="s">
        <v>2828</v>
      </c>
      <c r="H1339" t="s">
        <v>0</v>
      </c>
      <c r="I1339" t="s">
        <v>0</v>
      </c>
      <c r="J1339" t="s">
        <v>5263</v>
      </c>
      <c r="K1339" t="s">
        <v>4179</v>
      </c>
      <c r="L1339">
        <f t="shared" si="106"/>
        <v>1434059</v>
      </c>
      <c r="M1339">
        <f t="shared" si="107"/>
        <v>1434787</v>
      </c>
      <c r="N1339">
        <f t="shared" si="108"/>
        <v>0</v>
      </c>
      <c r="O1339">
        <f t="shared" si="109"/>
        <v>0</v>
      </c>
      <c r="U1339" s="4">
        <f t="shared" si="105"/>
        <v>243</v>
      </c>
    </row>
    <row r="1340" spans="1:21" ht="15.75">
      <c r="A1340" s="3">
        <v>1434801</v>
      </c>
      <c r="B1340" s="3">
        <v>1436003</v>
      </c>
      <c r="C1340" t="s">
        <v>11</v>
      </c>
      <c r="D1340">
        <v>400</v>
      </c>
      <c r="E1340">
        <v>15677266</v>
      </c>
      <c r="F1340" t="s">
        <v>0</v>
      </c>
      <c r="G1340" t="s">
        <v>2829</v>
      </c>
      <c r="H1340" t="s">
        <v>0</v>
      </c>
      <c r="I1340" t="s">
        <v>1342</v>
      </c>
      <c r="J1340" t="s">
        <v>5263</v>
      </c>
      <c r="K1340" t="s">
        <v>4900</v>
      </c>
      <c r="L1340">
        <f t="shared" si="106"/>
        <v>1434801</v>
      </c>
      <c r="M1340">
        <f t="shared" si="107"/>
        <v>1436003</v>
      </c>
      <c r="N1340">
        <f t="shared" si="108"/>
        <v>0</v>
      </c>
      <c r="O1340">
        <f t="shared" si="109"/>
        <v>0</v>
      </c>
      <c r="U1340" s="4">
        <f t="shared" si="105"/>
        <v>401</v>
      </c>
    </row>
    <row r="1341" spans="1:21" ht="15.75">
      <c r="A1341" s="3">
        <v>1439285</v>
      </c>
      <c r="B1341" s="3">
        <v>1439824</v>
      </c>
      <c r="C1341" t="s">
        <v>11</v>
      </c>
      <c r="D1341">
        <v>179</v>
      </c>
      <c r="E1341">
        <v>15677270</v>
      </c>
      <c r="F1341" t="s">
        <v>0</v>
      </c>
      <c r="G1341" t="s">
        <v>2830</v>
      </c>
      <c r="H1341" t="s">
        <v>0</v>
      </c>
      <c r="I1341" t="s">
        <v>0</v>
      </c>
      <c r="J1341" t="s">
        <v>5263</v>
      </c>
      <c r="K1341" t="s">
        <v>4179</v>
      </c>
      <c r="L1341">
        <f t="shared" si="106"/>
        <v>1439285</v>
      </c>
      <c r="M1341">
        <f t="shared" si="107"/>
        <v>1439824</v>
      </c>
      <c r="N1341">
        <f t="shared" si="108"/>
        <v>0</v>
      </c>
      <c r="O1341">
        <f t="shared" si="109"/>
        <v>0</v>
      </c>
      <c r="U1341" s="4">
        <f t="shared" si="105"/>
        <v>180</v>
      </c>
    </row>
    <row r="1342" spans="1:21" ht="15.75">
      <c r="A1342" s="3">
        <v>1439995</v>
      </c>
      <c r="B1342" s="3">
        <v>1440648</v>
      </c>
      <c r="C1342" t="s">
        <v>0</v>
      </c>
      <c r="D1342">
        <v>217</v>
      </c>
      <c r="E1342">
        <v>15677271</v>
      </c>
      <c r="F1342" t="s">
        <v>0</v>
      </c>
      <c r="G1342" t="s">
        <v>2831</v>
      </c>
      <c r="H1342" t="s">
        <v>0</v>
      </c>
      <c r="I1342" t="s">
        <v>1204</v>
      </c>
      <c r="J1342" t="s">
        <v>5263</v>
      </c>
      <c r="K1342" t="s">
        <v>4508</v>
      </c>
      <c r="L1342">
        <f t="shared" si="106"/>
        <v>0</v>
      </c>
      <c r="M1342">
        <f t="shared" si="107"/>
        <v>0</v>
      </c>
      <c r="N1342">
        <f t="shared" si="108"/>
        <v>1439995</v>
      </c>
      <c r="O1342">
        <f t="shared" si="109"/>
        <v>1440648</v>
      </c>
      <c r="U1342" s="4">
        <f t="shared" si="105"/>
        <v>218</v>
      </c>
    </row>
    <row r="1343" spans="1:21" ht="15.75">
      <c r="A1343" s="3">
        <v>1441254</v>
      </c>
      <c r="B1343" s="3">
        <v>1442063</v>
      </c>
      <c r="C1343" t="s">
        <v>11</v>
      </c>
      <c r="D1343">
        <v>269</v>
      </c>
      <c r="E1343">
        <v>15677272</v>
      </c>
      <c r="F1343" t="s">
        <v>0</v>
      </c>
      <c r="G1343" t="s">
        <v>2832</v>
      </c>
      <c r="H1343" t="s">
        <v>0</v>
      </c>
      <c r="I1343" t="s">
        <v>0</v>
      </c>
      <c r="J1343" t="s">
        <v>5263</v>
      </c>
      <c r="K1343" t="s">
        <v>4396</v>
      </c>
      <c r="L1343">
        <f t="shared" si="106"/>
        <v>1441254</v>
      </c>
      <c r="M1343">
        <f t="shared" si="107"/>
        <v>1442063</v>
      </c>
      <c r="N1343">
        <f t="shared" si="108"/>
        <v>0</v>
      </c>
      <c r="O1343">
        <f t="shared" si="109"/>
        <v>0</v>
      </c>
      <c r="U1343" s="4">
        <f t="shared" si="105"/>
        <v>270</v>
      </c>
    </row>
    <row r="1344" spans="1:21" ht="15.75">
      <c r="A1344" s="3">
        <v>1442836</v>
      </c>
      <c r="B1344" s="3">
        <v>1443609</v>
      </c>
      <c r="C1344" t="s">
        <v>11</v>
      </c>
      <c r="D1344">
        <v>257</v>
      </c>
      <c r="E1344">
        <v>15677273</v>
      </c>
      <c r="F1344" t="s">
        <v>0</v>
      </c>
      <c r="G1344" t="s">
        <v>2833</v>
      </c>
      <c r="H1344" t="s">
        <v>0</v>
      </c>
      <c r="I1344" t="s">
        <v>0</v>
      </c>
      <c r="J1344" t="s">
        <v>5263</v>
      </c>
      <c r="K1344" t="s">
        <v>4396</v>
      </c>
      <c r="L1344">
        <f t="shared" si="106"/>
        <v>1442836</v>
      </c>
      <c r="M1344">
        <f t="shared" si="107"/>
        <v>1443609</v>
      </c>
      <c r="N1344">
        <f t="shared" si="108"/>
        <v>0</v>
      </c>
      <c r="O1344">
        <f t="shared" si="109"/>
        <v>0</v>
      </c>
      <c r="U1344" s="4">
        <f t="shared" si="105"/>
        <v>258</v>
      </c>
    </row>
    <row r="1345" spans="1:21" ht="15.75">
      <c r="A1345" s="3">
        <v>1443626</v>
      </c>
      <c r="B1345" s="3">
        <v>1449115</v>
      </c>
      <c r="C1345" t="s">
        <v>11</v>
      </c>
      <c r="D1345">
        <v>1829</v>
      </c>
      <c r="E1345">
        <v>15677274</v>
      </c>
      <c r="F1345" t="s">
        <v>2834</v>
      </c>
      <c r="G1345" t="s">
        <v>2835</v>
      </c>
      <c r="H1345" t="s">
        <v>0</v>
      </c>
      <c r="I1345" t="s">
        <v>1342</v>
      </c>
      <c r="J1345" t="s">
        <v>5263</v>
      </c>
      <c r="K1345" t="s">
        <v>4901</v>
      </c>
      <c r="L1345">
        <f t="shared" si="106"/>
        <v>1443626</v>
      </c>
      <c r="M1345">
        <f t="shared" si="107"/>
        <v>1449115</v>
      </c>
      <c r="N1345">
        <f t="shared" si="108"/>
        <v>0</v>
      </c>
      <c r="O1345">
        <f t="shared" si="109"/>
        <v>0</v>
      </c>
      <c r="U1345" s="4">
        <f t="shared" si="105"/>
        <v>1830</v>
      </c>
    </row>
    <row r="1346" spans="1:21" ht="15.75">
      <c r="A1346" s="3">
        <v>1449457</v>
      </c>
      <c r="B1346" s="3">
        <v>1452060</v>
      </c>
      <c r="C1346" t="s">
        <v>0</v>
      </c>
      <c r="D1346">
        <v>867</v>
      </c>
      <c r="E1346">
        <v>15677275</v>
      </c>
      <c r="F1346" t="s">
        <v>2836</v>
      </c>
      <c r="G1346" t="s">
        <v>2837</v>
      </c>
      <c r="H1346" t="s">
        <v>0</v>
      </c>
      <c r="I1346" t="s">
        <v>2838</v>
      </c>
      <c r="J1346" t="s">
        <v>5263</v>
      </c>
      <c r="K1346" t="s">
        <v>4902</v>
      </c>
      <c r="L1346">
        <f t="shared" si="106"/>
        <v>0</v>
      </c>
      <c r="M1346">
        <f t="shared" si="107"/>
        <v>0</v>
      </c>
      <c r="N1346">
        <f t="shared" si="108"/>
        <v>1449457</v>
      </c>
      <c r="O1346">
        <f t="shared" si="109"/>
        <v>1452060</v>
      </c>
      <c r="U1346" s="4">
        <f t="shared" si="105"/>
        <v>868</v>
      </c>
    </row>
    <row r="1347" spans="1:21" ht="15.75">
      <c r="A1347" s="3">
        <v>1452191</v>
      </c>
      <c r="B1347" s="3">
        <v>1452985</v>
      </c>
      <c r="C1347" t="s">
        <v>0</v>
      </c>
      <c r="D1347">
        <v>264</v>
      </c>
      <c r="E1347">
        <v>15677276</v>
      </c>
      <c r="F1347" t="s">
        <v>0</v>
      </c>
      <c r="G1347" t="s">
        <v>2839</v>
      </c>
      <c r="H1347" t="s">
        <v>0</v>
      </c>
      <c r="I1347" t="s">
        <v>2840</v>
      </c>
      <c r="J1347" t="s">
        <v>5263</v>
      </c>
      <c r="K1347" t="s">
        <v>4179</v>
      </c>
      <c r="L1347">
        <f t="shared" si="106"/>
        <v>0</v>
      </c>
      <c r="M1347">
        <f t="shared" si="107"/>
        <v>0</v>
      </c>
      <c r="N1347">
        <f t="shared" si="108"/>
        <v>1452191</v>
      </c>
      <c r="O1347">
        <f t="shared" si="109"/>
        <v>1452985</v>
      </c>
      <c r="U1347" s="4">
        <f t="shared" ref="U1347:U1410" si="110">(B1347-A1347+1)/3</f>
        <v>265</v>
      </c>
    </row>
    <row r="1348" spans="1:21" ht="15.75">
      <c r="A1348" s="3">
        <v>1453732</v>
      </c>
      <c r="B1348" s="3">
        <v>1454601</v>
      </c>
      <c r="C1348" t="s">
        <v>0</v>
      </c>
      <c r="D1348">
        <v>289</v>
      </c>
      <c r="E1348">
        <v>15677277</v>
      </c>
      <c r="F1348" t="s">
        <v>0</v>
      </c>
      <c r="G1348" t="s">
        <v>2841</v>
      </c>
      <c r="H1348" t="s">
        <v>0</v>
      </c>
      <c r="I1348" t="s">
        <v>2842</v>
      </c>
      <c r="J1348" t="s">
        <v>5263</v>
      </c>
      <c r="K1348" t="s">
        <v>4903</v>
      </c>
      <c r="L1348">
        <f t="shared" si="106"/>
        <v>0</v>
      </c>
      <c r="M1348">
        <f t="shared" si="107"/>
        <v>0</v>
      </c>
      <c r="N1348">
        <f t="shared" si="108"/>
        <v>1453732</v>
      </c>
      <c r="O1348">
        <f t="shared" si="109"/>
        <v>1454601</v>
      </c>
      <c r="U1348" s="4">
        <f t="shared" si="110"/>
        <v>290</v>
      </c>
    </row>
    <row r="1349" spans="1:21" ht="15.75">
      <c r="A1349" s="3">
        <v>1454652</v>
      </c>
      <c r="B1349" s="3">
        <v>1455188</v>
      </c>
      <c r="C1349" t="s">
        <v>0</v>
      </c>
      <c r="D1349">
        <v>178</v>
      </c>
      <c r="E1349">
        <v>15677278</v>
      </c>
      <c r="F1349" t="s">
        <v>2843</v>
      </c>
      <c r="G1349" t="s">
        <v>2844</v>
      </c>
      <c r="H1349" t="s">
        <v>0</v>
      </c>
      <c r="I1349" t="s">
        <v>2845</v>
      </c>
      <c r="J1349" t="s">
        <v>5263</v>
      </c>
      <c r="K1349" t="s">
        <v>4904</v>
      </c>
      <c r="L1349">
        <f t="shared" si="106"/>
        <v>0</v>
      </c>
      <c r="M1349">
        <f t="shared" si="107"/>
        <v>0</v>
      </c>
      <c r="N1349">
        <f t="shared" si="108"/>
        <v>1454652</v>
      </c>
      <c r="O1349">
        <f t="shared" si="109"/>
        <v>1455188</v>
      </c>
      <c r="U1349" s="4">
        <f t="shared" si="110"/>
        <v>179</v>
      </c>
    </row>
    <row r="1350" spans="1:21" ht="15.75">
      <c r="A1350" s="3">
        <v>1455191</v>
      </c>
      <c r="B1350" s="3">
        <v>1455430</v>
      </c>
      <c r="C1350" t="s">
        <v>0</v>
      </c>
      <c r="D1350">
        <v>79</v>
      </c>
      <c r="E1350">
        <v>15677279</v>
      </c>
      <c r="F1350" t="s">
        <v>0</v>
      </c>
      <c r="G1350" t="s">
        <v>2846</v>
      </c>
      <c r="H1350" t="s">
        <v>0</v>
      </c>
      <c r="I1350" t="s">
        <v>2847</v>
      </c>
      <c r="J1350" t="s">
        <v>5263</v>
      </c>
      <c r="K1350" t="s">
        <v>4905</v>
      </c>
      <c r="L1350">
        <f t="shared" si="106"/>
        <v>0</v>
      </c>
      <c r="M1350">
        <f t="shared" si="107"/>
        <v>0</v>
      </c>
      <c r="N1350">
        <f t="shared" si="108"/>
        <v>1455191</v>
      </c>
      <c r="O1350">
        <f t="shared" si="109"/>
        <v>1455430</v>
      </c>
      <c r="U1350" s="4">
        <f t="shared" si="110"/>
        <v>80</v>
      </c>
    </row>
    <row r="1351" spans="1:21" ht="15.75">
      <c r="A1351" s="3">
        <v>1455460</v>
      </c>
      <c r="B1351" s="3">
        <v>1456470</v>
      </c>
      <c r="C1351" t="s">
        <v>0</v>
      </c>
      <c r="D1351">
        <v>336</v>
      </c>
      <c r="E1351">
        <v>15677280</v>
      </c>
      <c r="F1351" t="s">
        <v>0</v>
      </c>
      <c r="G1351" t="s">
        <v>2848</v>
      </c>
      <c r="H1351" t="s">
        <v>0</v>
      </c>
      <c r="I1351" t="s">
        <v>896</v>
      </c>
      <c r="J1351" t="s">
        <v>5263</v>
      </c>
      <c r="K1351" t="s">
        <v>4906</v>
      </c>
      <c r="L1351">
        <f t="shared" si="106"/>
        <v>0</v>
      </c>
      <c r="M1351">
        <f t="shared" si="107"/>
        <v>0</v>
      </c>
      <c r="N1351">
        <f t="shared" si="108"/>
        <v>1455460</v>
      </c>
      <c r="O1351">
        <f t="shared" si="109"/>
        <v>1456470</v>
      </c>
      <c r="U1351" s="4">
        <f t="shared" si="110"/>
        <v>337</v>
      </c>
    </row>
    <row r="1352" spans="1:21" ht="15.75">
      <c r="A1352" s="3">
        <v>1456836</v>
      </c>
      <c r="B1352" s="3">
        <v>1458209</v>
      </c>
      <c r="C1352" t="s">
        <v>11</v>
      </c>
      <c r="D1352">
        <v>457</v>
      </c>
      <c r="E1352">
        <v>15677281</v>
      </c>
      <c r="F1352" t="s">
        <v>0</v>
      </c>
      <c r="G1352" t="s">
        <v>2849</v>
      </c>
      <c r="H1352" t="s">
        <v>0</v>
      </c>
      <c r="I1352" t="s">
        <v>2764</v>
      </c>
      <c r="J1352" t="s">
        <v>5263</v>
      </c>
      <c r="K1352" t="s">
        <v>4881</v>
      </c>
      <c r="L1352">
        <f t="shared" si="106"/>
        <v>1456836</v>
      </c>
      <c r="M1352">
        <f t="shared" si="107"/>
        <v>1458209</v>
      </c>
      <c r="N1352">
        <f t="shared" si="108"/>
        <v>0</v>
      </c>
      <c r="O1352">
        <f t="shared" si="109"/>
        <v>0</v>
      </c>
      <c r="U1352" s="4">
        <f t="shared" si="110"/>
        <v>458</v>
      </c>
    </row>
    <row r="1353" spans="1:21" ht="15.75">
      <c r="A1353" s="3">
        <v>1458784</v>
      </c>
      <c r="B1353" s="3">
        <v>1459911</v>
      </c>
      <c r="C1353" t="s">
        <v>11</v>
      </c>
      <c r="D1353">
        <v>375</v>
      </c>
      <c r="E1353">
        <v>15677282</v>
      </c>
      <c r="F1353" t="s">
        <v>0</v>
      </c>
      <c r="G1353" t="s">
        <v>2850</v>
      </c>
      <c r="H1353" t="s">
        <v>0</v>
      </c>
      <c r="I1353" t="s">
        <v>1123</v>
      </c>
      <c r="J1353" t="s">
        <v>5263</v>
      </c>
      <c r="K1353" t="s">
        <v>4179</v>
      </c>
      <c r="L1353">
        <f t="shared" ref="L1353:L1416" si="111">IF(C1353="+",A1353,0)</f>
        <v>1458784</v>
      </c>
      <c r="M1353">
        <f t="shared" ref="M1353:M1416" si="112">IF(C1353="+",B1353,0)</f>
        <v>1459911</v>
      </c>
      <c r="N1353">
        <f t="shared" ref="N1353:N1416" si="113">IF(C1353="-",A1353,0)</f>
        <v>0</v>
      </c>
      <c r="O1353">
        <f t="shared" ref="O1353:O1416" si="114">IF(C1353="-",B1353,0)</f>
        <v>0</v>
      </c>
      <c r="U1353" s="4">
        <f t="shared" si="110"/>
        <v>376</v>
      </c>
    </row>
    <row r="1354" spans="1:21" ht="15.75">
      <c r="A1354" s="3">
        <v>1459941</v>
      </c>
      <c r="B1354" s="3">
        <v>1460969</v>
      </c>
      <c r="C1354" t="s">
        <v>11</v>
      </c>
      <c r="D1354">
        <v>342</v>
      </c>
      <c r="E1354">
        <v>15677283</v>
      </c>
      <c r="F1354" t="s">
        <v>0</v>
      </c>
      <c r="G1354" t="s">
        <v>2851</v>
      </c>
      <c r="H1354" t="s">
        <v>0</v>
      </c>
      <c r="I1354" t="s">
        <v>2852</v>
      </c>
      <c r="J1354" t="s">
        <v>5263</v>
      </c>
      <c r="K1354" t="s">
        <v>4179</v>
      </c>
      <c r="L1354">
        <f t="shared" si="111"/>
        <v>1459941</v>
      </c>
      <c r="M1354">
        <f t="shared" si="112"/>
        <v>1460969</v>
      </c>
      <c r="N1354">
        <f t="shared" si="113"/>
        <v>0</v>
      </c>
      <c r="O1354">
        <f t="shared" si="114"/>
        <v>0</v>
      </c>
      <c r="U1354" s="4">
        <f t="shared" si="110"/>
        <v>343</v>
      </c>
    </row>
    <row r="1355" spans="1:21" ht="15.75">
      <c r="A1355" s="3">
        <v>1461087</v>
      </c>
      <c r="B1355" s="3">
        <v>1462598</v>
      </c>
      <c r="C1355" t="s">
        <v>0</v>
      </c>
      <c r="D1355">
        <v>503</v>
      </c>
      <c r="E1355">
        <v>15677284</v>
      </c>
      <c r="F1355" t="s">
        <v>2853</v>
      </c>
      <c r="G1355" t="s">
        <v>2854</v>
      </c>
      <c r="H1355" t="s">
        <v>0</v>
      </c>
      <c r="I1355" t="s">
        <v>2855</v>
      </c>
      <c r="J1355" t="s">
        <v>5263</v>
      </c>
      <c r="K1355" t="s">
        <v>4907</v>
      </c>
      <c r="L1355">
        <f t="shared" si="111"/>
        <v>0</v>
      </c>
      <c r="M1355">
        <f t="shared" si="112"/>
        <v>0</v>
      </c>
      <c r="N1355">
        <f t="shared" si="113"/>
        <v>1461087</v>
      </c>
      <c r="O1355">
        <f t="shared" si="114"/>
        <v>1462598</v>
      </c>
      <c r="U1355" s="4">
        <f t="shared" si="110"/>
        <v>504</v>
      </c>
    </row>
    <row r="1356" spans="1:21" ht="15.75">
      <c r="A1356" s="3">
        <v>1462753</v>
      </c>
      <c r="B1356" s="3">
        <v>1464006</v>
      </c>
      <c r="C1356" t="s">
        <v>0</v>
      </c>
      <c r="D1356">
        <v>417</v>
      </c>
      <c r="E1356">
        <v>15677285</v>
      </c>
      <c r="F1356" t="s">
        <v>0</v>
      </c>
      <c r="G1356" t="s">
        <v>2856</v>
      </c>
      <c r="H1356" t="s">
        <v>0</v>
      </c>
      <c r="I1356" t="s">
        <v>668</v>
      </c>
      <c r="J1356" t="s">
        <v>5263</v>
      </c>
      <c r="K1356" t="s">
        <v>4179</v>
      </c>
      <c r="L1356">
        <f t="shared" si="111"/>
        <v>0</v>
      </c>
      <c r="M1356">
        <f t="shared" si="112"/>
        <v>0</v>
      </c>
      <c r="N1356">
        <f t="shared" si="113"/>
        <v>1462753</v>
      </c>
      <c r="O1356">
        <f t="shared" si="114"/>
        <v>1464006</v>
      </c>
      <c r="U1356" s="4">
        <f t="shared" si="110"/>
        <v>418</v>
      </c>
    </row>
    <row r="1357" spans="1:21" ht="15.75">
      <c r="A1357" s="3">
        <v>1464067</v>
      </c>
      <c r="B1357" s="3">
        <v>1464246</v>
      </c>
      <c r="C1357" t="s">
        <v>0</v>
      </c>
      <c r="D1357">
        <v>59</v>
      </c>
      <c r="E1357">
        <v>15677286</v>
      </c>
      <c r="F1357" t="s">
        <v>0</v>
      </c>
      <c r="G1357" t="s">
        <v>2857</v>
      </c>
      <c r="H1357" t="s">
        <v>0</v>
      </c>
      <c r="I1357" t="s">
        <v>0</v>
      </c>
      <c r="J1357" t="s">
        <v>5263</v>
      </c>
      <c r="K1357" t="s">
        <v>4179</v>
      </c>
      <c r="L1357">
        <f t="shared" si="111"/>
        <v>0</v>
      </c>
      <c r="M1357">
        <f t="shared" si="112"/>
        <v>0</v>
      </c>
      <c r="N1357">
        <f t="shared" si="113"/>
        <v>1464067</v>
      </c>
      <c r="O1357">
        <f t="shared" si="114"/>
        <v>1464246</v>
      </c>
      <c r="U1357" s="4">
        <f t="shared" si="110"/>
        <v>60</v>
      </c>
    </row>
    <row r="1358" spans="1:21" ht="15.75">
      <c r="A1358" s="3">
        <v>1464464</v>
      </c>
      <c r="B1358" s="3">
        <v>1466260</v>
      </c>
      <c r="C1358" t="s">
        <v>11</v>
      </c>
      <c r="D1358">
        <v>598</v>
      </c>
      <c r="E1358">
        <v>15677287</v>
      </c>
      <c r="F1358" t="s">
        <v>0</v>
      </c>
      <c r="G1358" t="s">
        <v>2858</v>
      </c>
      <c r="H1358" t="s">
        <v>0</v>
      </c>
      <c r="I1358" t="s">
        <v>2859</v>
      </c>
      <c r="J1358" t="s">
        <v>5263</v>
      </c>
      <c r="K1358" t="s">
        <v>4902</v>
      </c>
      <c r="L1358">
        <f t="shared" si="111"/>
        <v>1464464</v>
      </c>
      <c r="M1358">
        <f t="shared" si="112"/>
        <v>1466260</v>
      </c>
      <c r="N1358">
        <f t="shared" si="113"/>
        <v>0</v>
      </c>
      <c r="O1358">
        <f t="shared" si="114"/>
        <v>0</v>
      </c>
      <c r="U1358" s="4">
        <f t="shared" si="110"/>
        <v>599</v>
      </c>
    </row>
    <row r="1359" spans="1:21" ht="15.75">
      <c r="A1359" s="3">
        <v>1467069</v>
      </c>
      <c r="B1359" s="3">
        <v>1468247</v>
      </c>
      <c r="C1359" t="s">
        <v>0</v>
      </c>
      <c r="D1359">
        <v>392</v>
      </c>
      <c r="E1359">
        <v>15677288</v>
      </c>
      <c r="F1359" t="s">
        <v>2860</v>
      </c>
      <c r="G1359" t="s">
        <v>2861</v>
      </c>
      <c r="H1359" t="s">
        <v>0</v>
      </c>
      <c r="I1359" t="s">
        <v>2862</v>
      </c>
      <c r="J1359" t="s">
        <v>5263</v>
      </c>
      <c r="K1359" t="s">
        <v>4908</v>
      </c>
      <c r="L1359">
        <f t="shared" si="111"/>
        <v>0</v>
      </c>
      <c r="M1359">
        <f t="shared" si="112"/>
        <v>0</v>
      </c>
      <c r="N1359">
        <f t="shared" si="113"/>
        <v>1467069</v>
      </c>
      <c r="O1359">
        <f t="shared" si="114"/>
        <v>1468247</v>
      </c>
      <c r="U1359" s="4">
        <f t="shared" si="110"/>
        <v>393</v>
      </c>
    </row>
    <row r="1360" spans="1:21" ht="15.75">
      <c r="A1360" s="3">
        <v>1470526</v>
      </c>
      <c r="B1360" s="3">
        <v>1471002</v>
      </c>
      <c r="C1360" t="s">
        <v>0</v>
      </c>
      <c r="D1360">
        <v>158</v>
      </c>
      <c r="E1360">
        <v>15677289</v>
      </c>
      <c r="F1360" t="s">
        <v>2863</v>
      </c>
      <c r="G1360" t="s">
        <v>2864</v>
      </c>
      <c r="H1360" t="s">
        <v>0</v>
      </c>
      <c r="I1360" t="s">
        <v>1555</v>
      </c>
      <c r="J1360" t="s">
        <v>5263</v>
      </c>
      <c r="K1360" t="s">
        <v>4909</v>
      </c>
      <c r="L1360">
        <f t="shared" si="111"/>
        <v>0</v>
      </c>
      <c r="M1360">
        <f t="shared" si="112"/>
        <v>0</v>
      </c>
      <c r="N1360">
        <f t="shared" si="113"/>
        <v>1470526</v>
      </c>
      <c r="O1360">
        <f t="shared" si="114"/>
        <v>1471002</v>
      </c>
      <c r="U1360" s="4">
        <f t="shared" si="110"/>
        <v>159</v>
      </c>
    </row>
    <row r="1361" spans="1:21" ht="15.75">
      <c r="A1361" s="3">
        <v>1471398</v>
      </c>
      <c r="B1361" s="3">
        <v>1472699</v>
      </c>
      <c r="C1361" t="s">
        <v>11</v>
      </c>
      <c r="D1361">
        <v>433</v>
      </c>
      <c r="E1361">
        <v>15677291</v>
      </c>
      <c r="F1361" t="s">
        <v>2865</v>
      </c>
      <c r="G1361" t="s">
        <v>2866</v>
      </c>
      <c r="H1361" t="s">
        <v>0</v>
      </c>
      <c r="I1361" t="s">
        <v>2867</v>
      </c>
      <c r="J1361" t="s">
        <v>5263</v>
      </c>
      <c r="K1361" t="s">
        <v>4910</v>
      </c>
      <c r="L1361">
        <f t="shared" si="111"/>
        <v>1471398</v>
      </c>
      <c r="M1361">
        <f t="shared" si="112"/>
        <v>1472699</v>
      </c>
      <c r="N1361">
        <f t="shared" si="113"/>
        <v>0</v>
      </c>
      <c r="O1361">
        <f t="shared" si="114"/>
        <v>0</v>
      </c>
      <c r="U1361" s="4">
        <f t="shared" si="110"/>
        <v>434</v>
      </c>
    </row>
    <row r="1362" spans="1:21" ht="15.75">
      <c r="A1362" s="3">
        <v>1472742</v>
      </c>
      <c r="B1362" s="3">
        <v>1473275</v>
      </c>
      <c r="C1362" t="s">
        <v>0</v>
      </c>
      <c r="D1362">
        <v>177</v>
      </c>
      <c r="E1362">
        <v>15678009</v>
      </c>
      <c r="F1362" t="s">
        <v>0</v>
      </c>
      <c r="G1362" t="s">
        <v>2868</v>
      </c>
      <c r="H1362" t="s">
        <v>0</v>
      </c>
      <c r="I1362" t="s">
        <v>2869</v>
      </c>
      <c r="J1362" t="s">
        <v>5263</v>
      </c>
      <c r="K1362" t="s">
        <v>4179</v>
      </c>
      <c r="L1362">
        <f t="shared" si="111"/>
        <v>0</v>
      </c>
      <c r="M1362">
        <f t="shared" si="112"/>
        <v>0</v>
      </c>
      <c r="N1362">
        <f t="shared" si="113"/>
        <v>1472742</v>
      </c>
      <c r="O1362">
        <f t="shared" si="114"/>
        <v>1473275</v>
      </c>
      <c r="U1362" s="4">
        <f t="shared" si="110"/>
        <v>178</v>
      </c>
    </row>
    <row r="1363" spans="1:21" ht="15.75">
      <c r="A1363" s="3">
        <v>1473483</v>
      </c>
      <c r="B1363" s="3">
        <v>1475009</v>
      </c>
      <c r="C1363" t="s">
        <v>0</v>
      </c>
      <c r="D1363">
        <v>508</v>
      </c>
      <c r="E1363">
        <v>15677292</v>
      </c>
      <c r="F1363" t="s">
        <v>0</v>
      </c>
      <c r="G1363" t="s">
        <v>2870</v>
      </c>
      <c r="H1363" t="s">
        <v>0</v>
      </c>
      <c r="I1363" t="s">
        <v>2871</v>
      </c>
      <c r="J1363" t="s">
        <v>5263</v>
      </c>
      <c r="K1363" t="s">
        <v>4911</v>
      </c>
      <c r="L1363">
        <f t="shared" si="111"/>
        <v>0</v>
      </c>
      <c r="M1363">
        <f t="shared" si="112"/>
        <v>0</v>
      </c>
      <c r="N1363">
        <f t="shared" si="113"/>
        <v>1473483</v>
      </c>
      <c r="O1363">
        <f t="shared" si="114"/>
        <v>1475009</v>
      </c>
      <c r="U1363" s="4">
        <f t="shared" si="110"/>
        <v>509</v>
      </c>
    </row>
    <row r="1364" spans="1:21" ht="15.75">
      <c r="A1364" s="3">
        <v>1475121</v>
      </c>
      <c r="B1364" s="3">
        <v>1476527</v>
      </c>
      <c r="C1364" t="s">
        <v>0</v>
      </c>
      <c r="D1364">
        <v>468</v>
      </c>
      <c r="E1364">
        <v>15677293</v>
      </c>
      <c r="F1364" t="s">
        <v>0</v>
      </c>
      <c r="G1364" t="s">
        <v>2872</v>
      </c>
      <c r="H1364" t="s">
        <v>0</v>
      </c>
      <c r="I1364" t="s">
        <v>834</v>
      </c>
      <c r="J1364" t="s">
        <v>5263</v>
      </c>
      <c r="K1364" t="s">
        <v>4912</v>
      </c>
      <c r="L1364">
        <f t="shared" si="111"/>
        <v>0</v>
      </c>
      <c r="M1364">
        <f t="shared" si="112"/>
        <v>0</v>
      </c>
      <c r="N1364">
        <f t="shared" si="113"/>
        <v>1475121</v>
      </c>
      <c r="O1364">
        <f t="shared" si="114"/>
        <v>1476527</v>
      </c>
      <c r="U1364" s="4">
        <f t="shared" si="110"/>
        <v>469</v>
      </c>
    </row>
    <row r="1365" spans="1:21" ht="15.75">
      <c r="A1365" s="3">
        <v>1476812</v>
      </c>
      <c r="B1365" s="3">
        <v>1477591</v>
      </c>
      <c r="C1365" t="s">
        <v>11</v>
      </c>
      <c r="D1365">
        <v>259</v>
      </c>
      <c r="E1365">
        <v>15677294</v>
      </c>
      <c r="F1365" t="s">
        <v>0</v>
      </c>
      <c r="G1365" t="s">
        <v>2873</v>
      </c>
      <c r="H1365" t="s">
        <v>0</v>
      </c>
      <c r="I1365" t="s">
        <v>2149</v>
      </c>
      <c r="J1365" t="s">
        <v>5263</v>
      </c>
      <c r="K1365" t="s">
        <v>4179</v>
      </c>
      <c r="L1365">
        <f t="shared" si="111"/>
        <v>1476812</v>
      </c>
      <c r="M1365">
        <f t="shared" si="112"/>
        <v>1477591</v>
      </c>
      <c r="N1365">
        <f t="shared" si="113"/>
        <v>0</v>
      </c>
      <c r="O1365">
        <f t="shared" si="114"/>
        <v>0</v>
      </c>
      <c r="U1365" s="4">
        <f t="shared" si="110"/>
        <v>260</v>
      </c>
    </row>
    <row r="1366" spans="1:21" ht="15.75">
      <c r="A1366" s="3">
        <v>1477588</v>
      </c>
      <c r="B1366" s="3">
        <v>1478289</v>
      </c>
      <c r="C1366" t="s">
        <v>11</v>
      </c>
      <c r="D1366">
        <v>233</v>
      </c>
      <c r="E1366">
        <v>15677295</v>
      </c>
      <c r="F1366" t="s">
        <v>0</v>
      </c>
      <c r="G1366" t="s">
        <v>2874</v>
      </c>
      <c r="H1366" t="s">
        <v>0</v>
      </c>
      <c r="I1366" t="s">
        <v>2875</v>
      </c>
      <c r="J1366" t="s">
        <v>5263</v>
      </c>
      <c r="K1366" t="s">
        <v>4179</v>
      </c>
      <c r="L1366">
        <f t="shared" si="111"/>
        <v>1477588</v>
      </c>
      <c r="M1366">
        <f t="shared" si="112"/>
        <v>1478289</v>
      </c>
      <c r="N1366">
        <f t="shared" si="113"/>
        <v>0</v>
      </c>
      <c r="O1366">
        <f t="shared" si="114"/>
        <v>0</v>
      </c>
      <c r="U1366" s="4">
        <f t="shared" si="110"/>
        <v>234</v>
      </c>
    </row>
    <row r="1367" spans="1:21" ht="15.75">
      <c r="A1367" s="3">
        <v>1478286</v>
      </c>
      <c r="B1367" s="3">
        <v>1479740</v>
      </c>
      <c r="C1367" t="s">
        <v>11</v>
      </c>
      <c r="D1367">
        <v>484</v>
      </c>
      <c r="E1367">
        <v>15677296</v>
      </c>
      <c r="F1367" t="s">
        <v>0</v>
      </c>
      <c r="G1367" t="s">
        <v>2876</v>
      </c>
      <c r="H1367" t="s">
        <v>0</v>
      </c>
      <c r="I1367" t="s">
        <v>2877</v>
      </c>
      <c r="J1367" t="s">
        <v>5263</v>
      </c>
      <c r="K1367" t="s">
        <v>4179</v>
      </c>
      <c r="L1367">
        <f t="shared" si="111"/>
        <v>1478286</v>
      </c>
      <c r="M1367">
        <f t="shared" si="112"/>
        <v>1479740</v>
      </c>
      <c r="N1367">
        <f t="shared" si="113"/>
        <v>0</v>
      </c>
      <c r="O1367">
        <f t="shared" si="114"/>
        <v>0</v>
      </c>
      <c r="U1367" s="4">
        <f t="shared" si="110"/>
        <v>485</v>
      </c>
    </row>
    <row r="1368" spans="1:21" ht="15.75">
      <c r="A1368" s="3">
        <v>1479923</v>
      </c>
      <c r="B1368" s="3">
        <v>1480408</v>
      </c>
      <c r="C1368" t="s">
        <v>0</v>
      </c>
      <c r="D1368">
        <v>161</v>
      </c>
      <c r="E1368">
        <v>15677297</v>
      </c>
      <c r="F1368" t="s">
        <v>2878</v>
      </c>
      <c r="G1368" t="s">
        <v>2879</v>
      </c>
      <c r="H1368" t="s">
        <v>0</v>
      </c>
      <c r="I1368" t="s">
        <v>2880</v>
      </c>
      <c r="J1368" t="s">
        <v>5263</v>
      </c>
      <c r="K1368" t="s">
        <v>4913</v>
      </c>
      <c r="L1368">
        <f t="shared" si="111"/>
        <v>0</v>
      </c>
      <c r="M1368">
        <f t="shared" si="112"/>
        <v>0</v>
      </c>
      <c r="N1368">
        <f t="shared" si="113"/>
        <v>1479923</v>
      </c>
      <c r="O1368">
        <f t="shared" si="114"/>
        <v>1480408</v>
      </c>
      <c r="U1368" s="4">
        <f t="shared" si="110"/>
        <v>162</v>
      </c>
    </row>
    <row r="1369" spans="1:21" ht="15.75">
      <c r="A1369" s="3">
        <v>1480456</v>
      </c>
      <c r="B1369" s="3">
        <v>1481169</v>
      </c>
      <c r="C1369" t="s">
        <v>0</v>
      </c>
      <c r="D1369">
        <v>237</v>
      </c>
      <c r="E1369">
        <v>15677298</v>
      </c>
      <c r="F1369" t="s">
        <v>0</v>
      </c>
      <c r="G1369" t="s">
        <v>2881</v>
      </c>
      <c r="H1369" t="s">
        <v>0</v>
      </c>
      <c r="I1369" t="s">
        <v>2882</v>
      </c>
      <c r="J1369" t="s">
        <v>5263</v>
      </c>
      <c r="K1369" t="s">
        <v>4179</v>
      </c>
      <c r="L1369">
        <f t="shared" si="111"/>
        <v>0</v>
      </c>
      <c r="M1369">
        <f t="shared" si="112"/>
        <v>0</v>
      </c>
      <c r="N1369">
        <f t="shared" si="113"/>
        <v>1480456</v>
      </c>
      <c r="O1369">
        <f t="shared" si="114"/>
        <v>1481169</v>
      </c>
      <c r="U1369" s="4">
        <f t="shared" si="110"/>
        <v>238</v>
      </c>
    </row>
    <row r="1370" spans="1:21" ht="15.75">
      <c r="A1370" s="3">
        <v>1481169</v>
      </c>
      <c r="B1370" s="3">
        <v>1481837</v>
      </c>
      <c r="C1370" t="s">
        <v>0</v>
      </c>
      <c r="D1370">
        <v>222</v>
      </c>
      <c r="E1370">
        <v>15677299</v>
      </c>
      <c r="F1370" t="s">
        <v>0</v>
      </c>
      <c r="G1370" t="s">
        <v>2883</v>
      </c>
      <c r="H1370" t="s">
        <v>0</v>
      </c>
      <c r="I1370" t="s">
        <v>2884</v>
      </c>
      <c r="J1370" t="s">
        <v>5263</v>
      </c>
      <c r="K1370" t="s">
        <v>4914</v>
      </c>
      <c r="L1370">
        <f t="shared" si="111"/>
        <v>0</v>
      </c>
      <c r="M1370">
        <f t="shared" si="112"/>
        <v>0</v>
      </c>
      <c r="N1370">
        <f t="shared" si="113"/>
        <v>1481169</v>
      </c>
      <c r="O1370">
        <f t="shared" si="114"/>
        <v>1481837</v>
      </c>
      <c r="U1370" s="4">
        <f t="shared" si="110"/>
        <v>223</v>
      </c>
    </row>
    <row r="1371" spans="1:21" ht="15.75">
      <c r="A1371" s="3">
        <v>1481848</v>
      </c>
      <c r="B1371" s="3">
        <v>1482033</v>
      </c>
      <c r="C1371" t="s">
        <v>0</v>
      </c>
      <c r="D1371">
        <v>61</v>
      </c>
      <c r="E1371">
        <v>566328929</v>
      </c>
      <c r="F1371" t="s">
        <v>0</v>
      </c>
      <c r="G1371" t="s">
        <v>2885</v>
      </c>
      <c r="H1371" t="s">
        <v>0</v>
      </c>
      <c r="I1371" t="s">
        <v>0</v>
      </c>
      <c r="J1371" t="s">
        <v>5263</v>
      </c>
      <c r="K1371" t="s">
        <v>4179</v>
      </c>
      <c r="L1371">
        <f t="shared" si="111"/>
        <v>0</v>
      </c>
      <c r="M1371">
        <f t="shared" si="112"/>
        <v>0</v>
      </c>
      <c r="N1371">
        <f t="shared" si="113"/>
        <v>1481848</v>
      </c>
      <c r="O1371">
        <f t="shared" si="114"/>
        <v>1482033</v>
      </c>
      <c r="U1371" s="4">
        <f t="shared" si="110"/>
        <v>62</v>
      </c>
    </row>
    <row r="1372" spans="1:21" ht="15.75">
      <c r="A1372" s="3">
        <v>1482177</v>
      </c>
      <c r="B1372" s="3">
        <v>1484153</v>
      </c>
      <c r="C1372" t="s">
        <v>11</v>
      </c>
      <c r="D1372">
        <v>658</v>
      </c>
      <c r="E1372">
        <v>15677300</v>
      </c>
      <c r="F1372" t="s">
        <v>2886</v>
      </c>
      <c r="G1372" t="s">
        <v>2887</v>
      </c>
      <c r="H1372" t="s">
        <v>0</v>
      </c>
      <c r="I1372" t="s">
        <v>2888</v>
      </c>
      <c r="J1372" t="s">
        <v>5263</v>
      </c>
      <c r="K1372" t="s">
        <v>4915</v>
      </c>
      <c r="L1372">
        <f t="shared" si="111"/>
        <v>1482177</v>
      </c>
      <c r="M1372">
        <f t="shared" si="112"/>
        <v>1484153</v>
      </c>
      <c r="N1372">
        <f t="shared" si="113"/>
        <v>0</v>
      </c>
      <c r="O1372">
        <f t="shared" si="114"/>
        <v>0</v>
      </c>
      <c r="U1372" s="4">
        <f t="shared" si="110"/>
        <v>659</v>
      </c>
    </row>
    <row r="1373" spans="1:21" ht="15.75">
      <c r="A1373" s="3">
        <v>1484248</v>
      </c>
      <c r="B1373" s="3">
        <v>1486362</v>
      </c>
      <c r="C1373" t="s">
        <v>11</v>
      </c>
      <c r="D1373">
        <v>704</v>
      </c>
      <c r="E1373">
        <v>15678010</v>
      </c>
      <c r="F1373" t="s">
        <v>2889</v>
      </c>
      <c r="G1373" t="s">
        <v>2890</v>
      </c>
      <c r="H1373" t="s">
        <v>0</v>
      </c>
      <c r="I1373" t="s">
        <v>2891</v>
      </c>
      <c r="J1373" t="s">
        <v>5263</v>
      </c>
      <c r="K1373" t="s">
        <v>4916</v>
      </c>
      <c r="L1373">
        <f t="shared" si="111"/>
        <v>1484248</v>
      </c>
      <c r="M1373">
        <f t="shared" si="112"/>
        <v>1486362</v>
      </c>
      <c r="N1373">
        <f t="shared" si="113"/>
        <v>0</v>
      </c>
      <c r="O1373">
        <f t="shared" si="114"/>
        <v>0</v>
      </c>
      <c r="U1373" s="4">
        <f t="shared" si="110"/>
        <v>705</v>
      </c>
    </row>
    <row r="1374" spans="1:21" ht="15.75">
      <c r="A1374" s="3">
        <v>1486442</v>
      </c>
      <c r="B1374" s="3">
        <v>1486777</v>
      </c>
      <c r="C1374" t="s">
        <v>11</v>
      </c>
      <c r="D1374">
        <v>111</v>
      </c>
      <c r="E1374">
        <v>15677301</v>
      </c>
      <c r="F1374" t="s">
        <v>0</v>
      </c>
      <c r="G1374" t="s">
        <v>2892</v>
      </c>
      <c r="H1374" t="s">
        <v>0</v>
      </c>
      <c r="I1374" t="s">
        <v>2893</v>
      </c>
      <c r="J1374" t="s">
        <v>5263</v>
      </c>
      <c r="K1374" t="s">
        <v>4179</v>
      </c>
      <c r="L1374">
        <f t="shared" si="111"/>
        <v>1486442</v>
      </c>
      <c r="M1374">
        <f t="shared" si="112"/>
        <v>1486777</v>
      </c>
      <c r="N1374">
        <f t="shared" si="113"/>
        <v>0</v>
      </c>
      <c r="O1374">
        <f t="shared" si="114"/>
        <v>0</v>
      </c>
      <c r="U1374" s="4">
        <f t="shared" si="110"/>
        <v>112</v>
      </c>
    </row>
    <row r="1375" spans="1:21" ht="15.75">
      <c r="A1375" s="3">
        <v>1488548</v>
      </c>
      <c r="B1375" s="3">
        <v>1489594</v>
      </c>
      <c r="C1375" t="s">
        <v>0</v>
      </c>
      <c r="D1375">
        <v>348</v>
      </c>
      <c r="E1375">
        <v>15677302</v>
      </c>
      <c r="F1375" t="s">
        <v>2894</v>
      </c>
      <c r="G1375" t="s">
        <v>2895</v>
      </c>
      <c r="H1375" t="s">
        <v>0</v>
      </c>
      <c r="I1375" t="s">
        <v>2896</v>
      </c>
      <c r="J1375" t="s">
        <v>5263</v>
      </c>
      <c r="K1375" t="s">
        <v>4917</v>
      </c>
      <c r="L1375">
        <f t="shared" si="111"/>
        <v>0</v>
      </c>
      <c r="M1375">
        <f t="shared" si="112"/>
        <v>0</v>
      </c>
      <c r="N1375">
        <f t="shared" si="113"/>
        <v>1488548</v>
      </c>
      <c r="O1375">
        <f t="shared" si="114"/>
        <v>1489594</v>
      </c>
      <c r="U1375" s="4">
        <f t="shared" si="110"/>
        <v>349</v>
      </c>
    </row>
    <row r="1376" spans="1:21" ht="15.75">
      <c r="A1376" s="3">
        <v>1489848</v>
      </c>
      <c r="B1376" s="3">
        <v>1490612</v>
      </c>
      <c r="C1376" t="s">
        <v>11</v>
      </c>
      <c r="D1376">
        <v>254</v>
      </c>
      <c r="E1376">
        <v>15677303</v>
      </c>
      <c r="F1376" t="s">
        <v>2897</v>
      </c>
      <c r="G1376" t="s">
        <v>2898</v>
      </c>
      <c r="H1376" t="s">
        <v>0</v>
      </c>
      <c r="I1376" t="s">
        <v>2899</v>
      </c>
      <c r="J1376" t="s">
        <v>5263</v>
      </c>
      <c r="K1376" t="s">
        <v>4918</v>
      </c>
      <c r="L1376">
        <f t="shared" si="111"/>
        <v>1489848</v>
      </c>
      <c r="M1376">
        <f t="shared" si="112"/>
        <v>1490612</v>
      </c>
      <c r="N1376">
        <f t="shared" si="113"/>
        <v>0</v>
      </c>
      <c r="O1376">
        <f t="shared" si="114"/>
        <v>0</v>
      </c>
      <c r="U1376" s="4">
        <f t="shared" si="110"/>
        <v>255</v>
      </c>
    </row>
    <row r="1377" spans="1:21" ht="15.75">
      <c r="A1377" s="3">
        <v>1490632</v>
      </c>
      <c r="B1377" s="3">
        <v>1492647</v>
      </c>
      <c r="C1377" t="s">
        <v>11</v>
      </c>
      <c r="D1377">
        <v>671</v>
      </c>
      <c r="E1377">
        <v>15677304</v>
      </c>
      <c r="F1377" t="s">
        <v>2900</v>
      </c>
      <c r="G1377" t="s">
        <v>2901</v>
      </c>
      <c r="H1377" t="s">
        <v>0</v>
      </c>
      <c r="I1377" t="s">
        <v>676</v>
      </c>
      <c r="J1377" t="s">
        <v>5263</v>
      </c>
      <c r="K1377" t="s">
        <v>4351</v>
      </c>
      <c r="L1377">
        <f t="shared" si="111"/>
        <v>1490632</v>
      </c>
      <c r="M1377">
        <f t="shared" si="112"/>
        <v>1492647</v>
      </c>
      <c r="N1377">
        <f t="shared" si="113"/>
        <v>0</v>
      </c>
      <c r="O1377">
        <f t="shared" si="114"/>
        <v>0</v>
      </c>
      <c r="U1377" s="4">
        <f t="shared" si="110"/>
        <v>672</v>
      </c>
    </row>
    <row r="1378" spans="1:21" ht="15.75">
      <c r="A1378" s="3">
        <v>1492816</v>
      </c>
      <c r="B1378" s="3">
        <v>1493772</v>
      </c>
      <c r="C1378" t="s">
        <v>0</v>
      </c>
      <c r="D1378">
        <v>318</v>
      </c>
      <c r="E1378">
        <v>15677305</v>
      </c>
      <c r="F1378" t="s">
        <v>2902</v>
      </c>
      <c r="G1378" t="s">
        <v>2903</v>
      </c>
      <c r="H1378" t="s">
        <v>0</v>
      </c>
      <c r="I1378" t="s">
        <v>2904</v>
      </c>
      <c r="J1378" t="s">
        <v>5263</v>
      </c>
      <c r="K1378" t="s">
        <v>4919</v>
      </c>
      <c r="L1378">
        <f t="shared" si="111"/>
        <v>0</v>
      </c>
      <c r="M1378">
        <f t="shared" si="112"/>
        <v>0</v>
      </c>
      <c r="N1378">
        <f t="shared" si="113"/>
        <v>1492816</v>
      </c>
      <c r="O1378">
        <f t="shared" si="114"/>
        <v>1493772</v>
      </c>
      <c r="U1378" s="4">
        <f t="shared" si="110"/>
        <v>319</v>
      </c>
    </row>
    <row r="1379" spans="1:21" ht="15.75">
      <c r="A1379" s="3">
        <v>1497279</v>
      </c>
      <c r="B1379" s="3">
        <v>1498058</v>
      </c>
      <c r="C1379" t="s">
        <v>11</v>
      </c>
      <c r="D1379">
        <v>259</v>
      </c>
      <c r="E1379">
        <v>15677306</v>
      </c>
      <c r="F1379" t="s">
        <v>2905</v>
      </c>
      <c r="G1379" t="s">
        <v>2906</v>
      </c>
      <c r="H1379" t="s">
        <v>0</v>
      </c>
      <c r="I1379" t="s">
        <v>2222</v>
      </c>
      <c r="J1379" t="s">
        <v>5263</v>
      </c>
      <c r="K1379" t="s">
        <v>4748</v>
      </c>
      <c r="L1379">
        <f t="shared" si="111"/>
        <v>1497279</v>
      </c>
      <c r="M1379">
        <f t="shared" si="112"/>
        <v>1498058</v>
      </c>
      <c r="N1379">
        <f t="shared" si="113"/>
        <v>0</v>
      </c>
      <c r="O1379">
        <f t="shared" si="114"/>
        <v>0</v>
      </c>
      <c r="U1379" s="4">
        <f t="shared" si="110"/>
        <v>260</v>
      </c>
    </row>
    <row r="1380" spans="1:21" ht="15.75">
      <c r="A1380" s="3">
        <v>1498269</v>
      </c>
      <c r="B1380" s="3">
        <v>1499681</v>
      </c>
      <c r="C1380" t="s">
        <v>0</v>
      </c>
      <c r="D1380">
        <v>470</v>
      </c>
      <c r="E1380">
        <v>15677307</v>
      </c>
      <c r="F1380" t="s">
        <v>2907</v>
      </c>
      <c r="G1380" t="s">
        <v>2908</v>
      </c>
      <c r="H1380" t="s">
        <v>0</v>
      </c>
      <c r="I1380" t="s">
        <v>2909</v>
      </c>
      <c r="J1380" t="s">
        <v>5263</v>
      </c>
      <c r="K1380" t="s">
        <v>4920</v>
      </c>
      <c r="L1380">
        <f t="shared" si="111"/>
        <v>0</v>
      </c>
      <c r="M1380">
        <f t="shared" si="112"/>
        <v>0</v>
      </c>
      <c r="N1380">
        <f t="shared" si="113"/>
        <v>1498269</v>
      </c>
      <c r="O1380">
        <f t="shared" si="114"/>
        <v>1499681</v>
      </c>
      <c r="U1380" s="4">
        <f t="shared" si="110"/>
        <v>471</v>
      </c>
    </row>
    <row r="1381" spans="1:21" ht="15.75">
      <c r="A1381" s="3">
        <v>1500497</v>
      </c>
      <c r="B1381" s="3">
        <v>1501636</v>
      </c>
      <c r="C1381" t="s">
        <v>11</v>
      </c>
      <c r="D1381">
        <v>379</v>
      </c>
      <c r="E1381">
        <v>15677308</v>
      </c>
      <c r="F1381" t="s">
        <v>0</v>
      </c>
      <c r="G1381" t="s">
        <v>2910</v>
      </c>
      <c r="H1381" t="s">
        <v>0</v>
      </c>
      <c r="I1381" t="s">
        <v>2911</v>
      </c>
      <c r="J1381" t="s">
        <v>5263</v>
      </c>
      <c r="K1381" t="s">
        <v>4179</v>
      </c>
      <c r="L1381">
        <f t="shared" si="111"/>
        <v>1500497</v>
      </c>
      <c r="M1381">
        <f t="shared" si="112"/>
        <v>1501636</v>
      </c>
      <c r="N1381">
        <f t="shared" si="113"/>
        <v>0</v>
      </c>
      <c r="O1381">
        <f t="shared" si="114"/>
        <v>0</v>
      </c>
      <c r="U1381" s="4">
        <f t="shared" si="110"/>
        <v>380</v>
      </c>
    </row>
    <row r="1382" spans="1:21" ht="15.75">
      <c r="A1382" s="3">
        <v>1501882</v>
      </c>
      <c r="B1382" s="3">
        <v>1502373</v>
      </c>
      <c r="C1382" t="s">
        <v>0</v>
      </c>
      <c r="D1382">
        <v>163</v>
      </c>
      <c r="E1382">
        <v>15677309</v>
      </c>
      <c r="F1382" t="s">
        <v>0</v>
      </c>
      <c r="G1382" t="s">
        <v>2912</v>
      </c>
      <c r="H1382" t="s">
        <v>0</v>
      </c>
      <c r="I1382" t="s">
        <v>2913</v>
      </c>
      <c r="J1382" t="s">
        <v>5263</v>
      </c>
      <c r="K1382" t="s">
        <v>4179</v>
      </c>
      <c r="L1382">
        <f t="shared" si="111"/>
        <v>0</v>
      </c>
      <c r="M1382">
        <f t="shared" si="112"/>
        <v>0</v>
      </c>
      <c r="N1382">
        <f t="shared" si="113"/>
        <v>1501882</v>
      </c>
      <c r="O1382">
        <f t="shared" si="114"/>
        <v>1502373</v>
      </c>
      <c r="U1382" s="4">
        <f t="shared" si="110"/>
        <v>164</v>
      </c>
    </row>
    <row r="1383" spans="1:21" ht="15.75">
      <c r="A1383" s="3">
        <v>1502433</v>
      </c>
      <c r="B1383" s="3">
        <v>1503929</v>
      </c>
      <c r="C1383" t="s">
        <v>0</v>
      </c>
      <c r="D1383">
        <v>498</v>
      </c>
      <c r="E1383">
        <v>15677310</v>
      </c>
      <c r="F1383" t="s">
        <v>0</v>
      </c>
      <c r="G1383" t="s">
        <v>2914</v>
      </c>
      <c r="H1383" t="s">
        <v>0</v>
      </c>
      <c r="I1383" t="s">
        <v>2915</v>
      </c>
      <c r="J1383" t="s">
        <v>5263</v>
      </c>
      <c r="K1383" t="s">
        <v>4241</v>
      </c>
      <c r="L1383">
        <f t="shared" si="111"/>
        <v>0</v>
      </c>
      <c r="M1383">
        <f t="shared" si="112"/>
        <v>0</v>
      </c>
      <c r="N1383">
        <f t="shared" si="113"/>
        <v>1502433</v>
      </c>
      <c r="O1383">
        <f t="shared" si="114"/>
        <v>1503929</v>
      </c>
      <c r="U1383" s="4">
        <f t="shared" si="110"/>
        <v>499</v>
      </c>
    </row>
    <row r="1384" spans="1:21" ht="15.75">
      <c r="A1384" s="3">
        <v>1503994</v>
      </c>
      <c r="B1384" s="3">
        <v>1504113</v>
      </c>
      <c r="C1384" t="s">
        <v>0</v>
      </c>
      <c r="D1384">
        <v>39</v>
      </c>
      <c r="E1384">
        <v>15677311</v>
      </c>
      <c r="F1384" t="s">
        <v>0</v>
      </c>
      <c r="G1384" t="s">
        <v>2916</v>
      </c>
      <c r="H1384" t="s">
        <v>0</v>
      </c>
      <c r="I1384" t="s">
        <v>0</v>
      </c>
      <c r="J1384" t="s">
        <v>5263</v>
      </c>
      <c r="K1384" t="s">
        <v>4179</v>
      </c>
      <c r="L1384">
        <f t="shared" si="111"/>
        <v>0</v>
      </c>
      <c r="M1384">
        <f t="shared" si="112"/>
        <v>0</v>
      </c>
      <c r="N1384">
        <f t="shared" si="113"/>
        <v>1503994</v>
      </c>
      <c r="O1384">
        <f t="shared" si="114"/>
        <v>1504113</v>
      </c>
      <c r="U1384" s="4">
        <f t="shared" si="110"/>
        <v>40</v>
      </c>
    </row>
    <row r="1385" spans="1:21" ht="15.75">
      <c r="A1385" s="3">
        <v>1504457</v>
      </c>
      <c r="B1385" s="3">
        <v>1506436</v>
      </c>
      <c r="C1385" t="s">
        <v>11</v>
      </c>
      <c r="D1385">
        <v>659</v>
      </c>
      <c r="E1385">
        <v>15677313</v>
      </c>
      <c r="F1385" t="s">
        <v>2917</v>
      </c>
      <c r="G1385" t="s">
        <v>2918</v>
      </c>
      <c r="H1385" t="s">
        <v>0</v>
      </c>
      <c r="I1385" t="s">
        <v>2919</v>
      </c>
      <c r="J1385" t="s">
        <v>5263</v>
      </c>
      <c r="K1385" t="s">
        <v>4921</v>
      </c>
      <c r="L1385">
        <f t="shared" si="111"/>
        <v>1504457</v>
      </c>
      <c r="M1385">
        <f t="shared" si="112"/>
        <v>1506436</v>
      </c>
      <c r="N1385">
        <f t="shared" si="113"/>
        <v>0</v>
      </c>
      <c r="O1385">
        <f t="shared" si="114"/>
        <v>0</v>
      </c>
      <c r="U1385" s="4">
        <f t="shared" si="110"/>
        <v>660</v>
      </c>
    </row>
    <row r="1386" spans="1:21" ht="15.75">
      <c r="A1386" s="3">
        <v>1506585</v>
      </c>
      <c r="B1386" s="3">
        <v>1507973</v>
      </c>
      <c r="C1386" t="s">
        <v>11</v>
      </c>
      <c r="D1386">
        <v>462</v>
      </c>
      <c r="E1386">
        <v>15677314</v>
      </c>
      <c r="F1386" t="s">
        <v>2920</v>
      </c>
      <c r="G1386" t="s">
        <v>2921</v>
      </c>
      <c r="H1386" t="s">
        <v>0</v>
      </c>
      <c r="I1386" t="s">
        <v>2922</v>
      </c>
      <c r="J1386" t="s">
        <v>5263</v>
      </c>
      <c r="K1386" t="s">
        <v>4922</v>
      </c>
      <c r="L1386">
        <f t="shared" si="111"/>
        <v>1506585</v>
      </c>
      <c r="M1386">
        <f t="shared" si="112"/>
        <v>1507973</v>
      </c>
      <c r="N1386">
        <f t="shared" si="113"/>
        <v>0</v>
      </c>
      <c r="O1386">
        <f t="shared" si="114"/>
        <v>0</v>
      </c>
      <c r="U1386" s="4">
        <f t="shared" si="110"/>
        <v>463</v>
      </c>
    </row>
    <row r="1387" spans="1:21" ht="15.75">
      <c r="A1387" s="3">
        <v>1508038</v>
      </c>
      <c r="B1387" s="3">
        <v>1508961</v>
      </c>
      <c r="C1387" t="s">
        <v>0</v>
      </c>
      <c r="D1387">
        <v>307</v>
      </c>
      <c r="E1387">
        <v>15677315</v>
      </c>
      <c r="F1387" t="s">
        <v>0</v>
      </c>
      <c r="G1387" t="s">
        <v>2923</v>
      </c>
      <c r="H1387" t="s">
        <v>0</v>
      </c>
      <c r="I1387" t="s">
        <v>1719</v>
      </c>
      <c r="J1387" t="s">
        <v>5263</v>
      </c>
      <c r="K1387" t="s">
        <v>4179</v>
      </c>
      <c r="L1387">
        <f t="shared" si="111"/>
        <v>0</v>
      </c>
      <c r="M1387">
        <f t="shared" si="112"/>
        <v>0</v>
      </c>
      <c r="N1387">
        <f t="shared" si="113"/>
        <v>1508038</v>
      </c>
      <c r="O1387">
        <f t="shared" si="114"/>
        <v>1508961</v>
      </c>
      <c r="U1387" s="4">
        <f t="shared" si="110"/>
        <v>308</v>
      </c>
    </row>
    <row r="1388" spans="1:21" ht="15.75">
      <c r="A1388" s="3">
        <v>1509486</v>
      </c>
      <c r="B1388" s="3">
        <v>1510010</v>
      </c>
      <c r="C1388" t="s">
        <v>0</v>
      </c>
      <c r="D1388">
        <v>174</v>
      </c>
      <c r="E1388">
        <v>15677316</v>
      </c>
      <c r="F1388" t="s">
        <v>2924</v>
      </c>
      <c r="G1388" t="s">
        <v>2925</v>
      </c>
      <c r="H1388" t="s">
        <v>0</v>
      </c>
      <c r="I1388" t="s">
        <v>2926</v>
      </c>
      <c r="J1388" t="s">
        <v>5263</v>
      </c>
      <c r="K1388" t="s">
        <v>4923</v>
      </c>
      <c r="L1388">
        <f t="shared" si="111"/>
        <v>0</v>
      </c>
      <c r="M1388">
        <f t="shared" si="112"/>
        <v>0</v>
      </c>
      <c r="N1388">
        <f t="shared" si="113"/>
        <v>1509486</v>
      </c>
      <c r="O1388">
        <f t="shared" si="114"/>
        <v>1510010</v>
      </c>
      <c r="U1388" s="4">
        <f t="shared" si="110"/>
        <v>175</v>
      </c>
    </row>
    <row r="1389" spans="1:21" ht="15.75">
      <c r="A1389" s="3">
        <v>1510014</v>
      </c>
      <c r="B1389" s="3">
        <v>1511399</v>
      </c>
      <c r="C1389" t="s">
        <v>0</v>
      </c>
      <c r="D1389">
        <v>461</v>
      </c>
      <c r="E1389">
        <v>15677317</v>
      </c>
      <c r="F1389" t="s">
        <v>0</v>
      </c>
      <c r="G1389" t="s">
        <v>2927</v>
      </c>
      <c r="H1389" t="s">
        <v>0</v>
      </c>
      <c r="I1389" t="s">
        <v>834</v>
      </c>
      <c r="J1389" t="s">
        <v>5263</v>
      </c>
      <c r="K1389" t="s">
        <v>4912</v>
      </c>
      <c r="L1389">
        <f t="shared" si="111"/>
        <v>0</v>
      </c>
      <c r="M1389">
        <f t="shared" si="112"/>
        <v>0</v>
      </c>
      <c r="N1389">
        <f t="shared" si="113"/>
        <v>1510014</v>
      </c>
      <c r="O1389">
        <f t="shared" si="114"/>
        <v>1511399</v>
      </c>
      <c r="U1389" s="4">
        <f t="shared" si="110"/>
        <v>462</v>
      </c>
    </row>
    <row r="1390" spans="1:21" ht="15.75">
      <c r="A1390" s="3">
        <v>1511507</v>
      </c>
      <c r="B1390" s="3">
        <v>1512130</v>
      </c>
      <c r="C1390" t="s">
        <v>0</v>
      </c>
      <c r="D1390">
        <v>207</v>
      </c>
      <c r="E1390">
        <v>15677318</v>
      </c>
      <c r="F1390" t="s">
        <v>0</v>
      </c>
      <c r="G1390" t="s">
        <v>2928</v>
      </c>
      <c r="H1390" t="s">
        <v>0</v>
      </c>
      <c r="I1390" t="s">
        <v>2622</v>
      </c>
      <c r="J1390" t="s">
        <v>5263</v>
      </c>
      <c r="K1390" t="s">
        <v>4924</v>
      </c>
      <c r="L1390">
        <f t="shared" si="111"/>
        <v>0</v>
      </c>
      <c r="M1390">
        <f t="shared" si="112"/>
        <v>0</v>
      </c>
      <c r="N1390">
        <f t="shared" si="113"/>
        <v>1511507</v>
      </c>
      <c r="O1390">
        <f t="shared" si="114"/>
        <v>1512130</v>
      </c>
      <c r="U1390" s="4">
        <f t="shared" si="110"/>
        <v>208</v>
      </c>
    </row>
    <row r="1391" spans="1:21" ht="15.75">
      <c r="A1391" s="3">
        <v>1513088</v>
      </c>
      <c r="B1391" s="3">
        <v>1513579</v>
      </c>
      <c r="C1391" t="s">
        <v>0</v>
      </c>
      <c r="D1391">
        <v>163</v>
      </c>
      <c r="E1391">
        <v>15677319</v>
      </c>
      <c r="F1391" t="s">
        <v>0</v>
      </c>
      <c r="G1391" t="s">
        <v>2929</v>
      </c>
      <c r="H1391" t="s">
        <v>0</v>
      </c>
      <c r="I1391" t="s">
        <v>2930</v>
      </c>
      <c r="J1391" t="s">
        <v>5263</v>
      </c>
      <c r="K1391" t="s">
        <v>4179</v>
      </c>
      <c r="L1391">
        <f t="shared" si="111"/>
        <v>0</v>
      </c>
      <c r="M1391">
        <f t="shared" si="112"/>
        <v>0</v>
      </c>
      <c r="N1391">
        <f t="shared" si="113"/>
        <v>1513088</v>
      </c>
      <c r="O1391">
        <f t="shared" si="114"/>
        <v>1513579</v>
      </c>
      <c r="U1391" s="4">
        <f t="shared" si="110"/>
        <v>164</v>
      </c>
    </row>
    <row r="1392" spans="1:21" ht="15.75">
      <c r="A1392" s="3">
        <v>1514518</v>
      </c>
      <c r="B1392" s="3">
        <v>1515210</v>
      </c>
      <c r="C1392" t="s">
        <v>0</v>
      </c>
      <c r="D1392">
        <v>230</v>
      </c>
      <c r="E1392">
        <v>566328930</v>
      </c>
      <c r="F1392" t="s">
        <v>0</v>
      </c>
      <c r="G1392" t="s">
        <v>2931</v>
      </c>
      <c r="H1392" t="s">
        <v>0</v>
      </c>
      <c r="I1392" t="s">
        <v>0</v>
      </c>
      <c r="J1392" t="s">
        <v>5263</v>
      </c>
      <c r="K1392" t="s">
        <v>4179</v>
      </c>
      <c r="L1392">
        <f t="shared" si="111"/>
        <v>0</v>
      </c>
      <c r="M1392">
        <f t="shared" si="112"/>
        <v>0</v>
      </c>
      <c r="N1392">
        <f t="shared" si="113"/>
        <v>1514518</v>
      </c>
      <c r="O1392">
        <f t="shared" si="114"/>
        <v>1515210</v>
      </c>
      <c r="U1392" s="4">
        <f t="shared" si="110"/>
        <v>231</v>
      </c>
    </row>
    <row r="1393" spans="1:21" ht="15.75">
      <c r="A1393" s="3">
        <v>1515677</v>
      </c>
      <c r="B1393" s="3">
        <v>1516408</v>
      </c>
      <c r="C1393" t="s">
        <v>11</v>
      </c>
      <c r="D1393">
        <v>243</v>
      </c>
      <c r="E1393">
        <v>15677320</v>
      </c>
      <c r="F1393" t="s">
        <v>0</v>
      </c>
      <c r="G1393" t="s">
        <v>2932</v>
      </c>
      <c r="H1393" t="s">
        <v>0</v>
      </c>
      <c r="I1393" t="s">
        <v>0</v>
      </c>
      <c r="J1393" t="s">
        <v>5263</v>
      </c>
      <c r="K1393" t="s">
        <v>4179</v>
      </c>
      <c r="L1393">
        <f t="shared" si="111"/>
        <v>1515677</v>
      </c>
      <c r="M1393">
        <f t="shared" si="112"/>
        <v>1516408</v>
      </c>
      <c r="N1393">
        <f t="shared" si="113"/>
        <v>0</v>
      </c>
      <c r="O1393">
        <f t="shared" si="114"/>
        <v>0</v>
      </c>
      <c r="U1393" s="4">
        <f t="shared" si="110"/>
        <v>244</v>
      </c>
    </row>
    <row r="1394" spans="1:21" ht="15.75">
      <c r="A1394" s="3">
        <v>1516525</v>
      </c>
      <c r="B1394" s="3">
        <v>1518033</v>
      </c>
      <c r="C1394" t="s">
        <v>11</v>
      </c>
      <c r="D1394">
        <v>502</v>
      </c>
      <c r="E1394">
        <v>15677321</v>
      </c>
      <c r="F1394" t="s">
        <v>2933</v>
      </c>
      <c r="G1394" t="s">
        <v>2934</v>
      </c>
      <c r="H1394" t="s">
        <v>0</v>
      </c>
      <c r="I1394" t="s">
        <v>2935</v>
      </c>
      <c r="J1394" t="s">
        <v>5263</v>
      </c>
      <c r="K1394" t="s">
        <v>4925</v>
      </c>
      <c r="L1394">
        <f t="shared" si="111"/>
        <v>1516525</v>
      </c>
      <c r="M1394">
        <f t="shared" si="112"/>
        <v>1518033</v>
      </c>
      <c r="N1394">
        <f t="shared" si="113"/>
        <v>0</v>
      </c>
      <c r="O1394">
        <f t="shared" si="114"/>
        <v>0</v>
      </c>
      <c r="U1394" s="4">
        <f t="shared" si="110"/>
        <v>503</v>
      </c>
    </row>
    <row r="1395" spans="1:21" ht="15.75">
      <c r="A1395" s="3">
        <v>1518242</v>
      </c>
      <c r="B1395" s="3">
        <v>1518565</v>
      </c>
      <c r="C1395" t="s">
        <v>0</v>
      </c>
      <c r="D1395">
        <v>107</v>
      </c>
      <c r="E1395">
        <v>15677322</v>
      </c>
      <c r="F1395" t="s">
        <v>0</v>
      </c>
      <c r="G1395" t="s">
        <v>2936</v>
      </c>
      <c r="H1395" t="s">
        <v>0</v>
      </c>
      <c r="I1395" t="s">
        <v>0</v>
      </c>
      <c r="J1395" t="s">
        <v>5263</v>
      </c>
      <c r="K1395" t="s">
        <v>4179</v>
      </c>
      <c r="L1395">
        <f t="shared" si="111"/>
        <v>0</v>
      </c>
      <c r="M1395">
        <f t="shared" si="112"/>
        <v>0</v>
      </c>
      <c r="N1395">
        <f t="shared" si="113"/>
        <v>1518242</v>
      </c>
      <c r="O1395">
        <f t="shared" si="114"/>
        <v>1518565</v>
      </c>
      <c r="U1395" s="4">
        <f t="shared" si="110"/>
        <v>108</v>
      </c>
    </row>
    <row r="1396" spans="1:21" ht="15.75">
      <c r="A1396" s="3">
        <v>1518562</v>
      </c>
      <c r="B1396" s="3">
        <v>1518645</v>
      </c>
      <c r="C1396" t="s">
        <v>0</v>
      </c>
      <c r="D1396">
        <v>27</v>
      </c>
      <c r="E1396">
        <v>15677323</v>
      </c>
      <c r="F1396" t="s">
        <v>0</v>
      </c>
      <c r="G1396" t="s">
        <v>2937</v>
      </c>
      <c r="H1396" t="s">
        <v>0</v>
      </c>
      <c r="I1396" t="s">
        <v>0</v>
      </c>
      <c r="J1396" t="s">
        <v>5263</v>
      </c>
      <c r="K1396" t="s">
        <v>4179</v>
      </c>
      <c r="L1396">
        <f t="shared" si="111"/>
        <v>0</v>
      </c>
      <c r="M1396">
        <f t="shared" si="112"/>
        <v>0</v>
      </c>
      <c r="N1396">
        <f t="shared" si="113"/>
        <v>1518562</v>
      </c>
      <c r="O1396">
        <f t="shared" si="114"/>
        <v>1518645</v>
      </c>
      <c r="U1396" s="4">
        <f t="shared" si="110"/>
        <v>28</v>
      </c>
    </row>
    <row r="1397" spans="1:21" ht="15.75">
      <c r="A1397" s="3">
        <v>1518885</v>
      </c>
      <c r="B1397" s="3">
        <v>1519430</v>
      </c>
      <c r="C1397" t="s">
        <v>0</v>
      </c>
      <c r="D1397">
        <v>181</v>
      </c>
      <c r="E1397">
        <v>15677324</v>
      </c>
      <c r="F1397" t="s">
        <v>0</v>
      </c>
      <c r="G1397" t="s">
        <v>2938</v>
      </c>
      <c r="H1397" t="s">
        <v>0</v>
      </c>
      <c r="I1397" t="s">
        <v>0</v>
      </c>
      <c r="J1397" t="s">
        <v>5263</v>
      </c>
      <c r="K1397" t="s">
        <v>4179</v>
      </c>
      <c r="L1397">
        <f t="shared" si="111"/>
        <v>0</v>
      </c>
      <c r="M1397">
        <f t="shared" si="112"/>
        <v>0</v>
      </c>
      <c r="N1397">
        <f t="shared" si="113"/>
        <v>1518885</v>
      </c>
      <c r="O1397">
        <f t="shared" si="114"/>
        <v>1519430</v>
      </c>
      <c r="U1397" s="4">
        <f t="shared" si="110"/>
        <v>182</v>
      </c>
    </row>
    <row r="1398" spans="1:21" ht="15.75">
      <c r="A1398" s="3">
        <v>1519499</v>
      </c>
      <c r="B1398" s="3">
        <v>1520509</v>
      </c>
      <c r="C1398" t="s">
        <v>0</v>
      </c>
      <c r="D1398">
        <v>336</v>
      </c>
      <c r="E1398">
        <v>15677325</v>
      </c>
      <c r="F1398" t="s">
        <v>2939</v>
      </c>
      <c r="G1398" t="s">
        <v>2940</v>
      </c>
      <c r="H1398" t="s">
        <v>0</v>
      </c>
      <c r="I1398" t="s">
        <v>2941</v>
      </c>
      <c r="J1398" t="s">
        <v>5263</v>
      </c>
      <c r="K1398" t="s">
        <v>4926</v>
      </c>
      <c r="L1398">
        <f t="shared" si="111"/>
        <v>0</v>
      </c>
      <c r="M1398">
        <f t="shared" si="112"/>
        <v>0</v>
      </c>
      <c r="N1398">
        <f t="shared" si="113"/>
        <v>1519499</v>
      </c>
      <c r="O1398">
        <f t="shared" si="114"/>
        <v>1520509</v>
      </c>
      <c r="U1398" s="4">
        <f t="shared" si="110"/>
        <v>337</v>
      </c>
    </row>
    <row r="1399" spans="1:21" ht="15.75">
      <c r="A1399" s="3">
        <v>1520770</v>
      </c>
      <c r="B1399" s="3">
        <v>1523349</v>
      </c>
      <c r="C1399" t="s">
        <v>11</v>
      </c>
      <c r="D1399">
        <v>859</v>
      </c>
      <c r="E1399">
        <v>15677326</v>
      </c>
      <c r="F1399" t="s">
        <v>2942</v>
      </c>
      <c r="G1399" t="s">
        <v>2943</v>
      </c>
      <c r="H1399" t="s">
        <v>0</v>
      </c>
      <c r="I1399" t="s">
        <v>1863</v>
      </c>
      <c r="J1399" t="s">
        <v>5263</v>
      </c>
      <c r="K1399" t="s">
        <v>4927</v>
      </c>
      <c r="L1399">
        <f t="shared" si="111"/>
        <v>1520770</v>
      </c>
      <c r="M1399">
        <f t="shared" si="112"/>
        <v>1523349</v>
      </c>
      <c r="N1399">
        <f t="shared" si="113"/>
        <v>0</v>
      </c>
      <c r="O1399">
        <f t="shared" si="114"/>
        <v>0</v>
      </c>
      <c r="U1399" s="4">
        <f t="shared" si="110"/>
        <v>860</v>
      </c>
    </row>
    <row r="1400" spans="1:21" ht="15.75">
      <c r="A1400" s="3">
        <v>1523436</v>
      </c>
      <c r="B1400" s="3">
        <v>1524650</v>
      </c>
      <c r="C1400" t="s">
        <v>0</v>
      </c>
      <c r="D1400">
        <v>404</v>
      </c>
      <c r="E1400">
        <v>15677327</v>
      </c>
      <c r="F1400" t="s">
        <v>0</v>
      </c>
      <c r="G1400" t="s">
        <v>2944</v>
      </c>
      <c r="H1400" t="s">
        <v>0</v>
      </c>
      <c r="I1400" t="s">
        <v>1971</v>
      </c>
      <c r="J1400" t="s">
        <v>5263</v>
      </c>
      <c r="K1400" t="s">
        <v>4928</v>
      </c>
      <c r="L1400">
        <f t="shared" si="111"/>
        <v>0</v>
      </c>
      <c r="M1400">
        <f t="shared" si="112"/>
        <v>0</v>
      </c>
      <c r="N1400">
        <f t="shared" si="113"/>
        <v>1523436</v>
      </c>
      <c r="O1400">
        <f t="shared" si="114"/>
        <v>1524650</v>
      </c>
      <c r="U1400" s="4">
        <f t="shared" si="110"/>
        <v>405</v>
      </c>
    </row>
    <row r="1401" spans="1:21" ht="15.75">
      <c r="A1401" s="3">
        <v>1524739</v>
      </c>
      <c r="B1401" s="3">
        <v>1524948</v>
      </c>
      <c r="C1401" t="s">
        <v>0</v>
      </c>
      <c r="D1401">
        <v>69</v>
      </c>
      <c r="E1401">
        <v>15677328</v>
      </c>
      <c r="F1401" t="s">
        <v>0</v>
      </c>
      <c r="G1401" t="s">
        <v>2945</v>
      </c>
      <c r="H1401" t="s">
        <v>0</v>
      </c>
      <c r="I1401" t="s">
        <v>2946</v>
      </c>
      <c r="J1401" t="s">
        <v>5263</v>
      </c>
      <c r="K1401" t="s">
        <v>4929</v>
      </c>
      <c r="L1401">
        <f t="shared" si="111"/>
        <v>0</v>
      </c>
      <c r="M1401">
        <f t="shared" si="112"/>
        <v>0</v>
      </c>
      <c r="N1401">
        <f t="shared" si="113"/>
        <v>1524739</v>
      </c>
      <c r="O1401">
        <f t="shared" si="114"/>
        <v>1524948</v>
      </c>
      <c r="U1401" s="4">
        <f t="shared" si="110"/>
        <v>70</v>
      </c>
    </row>
    <row r="1402" spans="1:21" ht="15.75">
      <c r="A1402" s="3">
        <v>1525293</v>
      </c>
      <c r="B1402" s="3">
        <v>1526099</v>
      </c>
      <c r="C1402" t="s">
        <v>11</v>
      </c>
      <c r="D1402">
        <v>268</v>
      </c>
      <c r="E1402">
        <v>15677329</v>
      </c>
      <c r="F1402" t="s">
        <v>0</v>
      </c>
      <c r="G1402" t="s">
        <v>2947</v>
      </c>
      <c r="H1402" t="s">
        <v>0</v>
      </c>
      <c r="I1402" t="s">
        <v>2948</v>
      </c>
      <c r="J1402" t="s">
        <v>5263</v>
      </c>
      <c r="K1402" t="s">
        <v>4179</v>
      </c>
      <c r="L1402">
        <f t="shared" si="111"/>
        <v>1525293</v>
      </c>
      <c r="M1402">
        <f t="shared" si="112"/>
        <v>1526099</v>
      </c>
      <c r="N1402">
        <f t="shared" si="113"/>
        <v>0</v>
      </c>
      <c r="O1402">
        <f t="shared" si="114"/>
        <v>0</v>
      </c>
      <c r="U1402" s="4">
        <f t="shared" si="110"/>
        <v>269</v>
      </c>
    </row>
    <row r="1403" spans="1:21" ht="15.75">
      <c r="A1403" s="3">
        <v>1526157</v>
      </c>
      <c r="B1403" s="3">
        <v>1527422</v>
      </c>
      <c r="C1403" t="s">
        <v>0</v>
      </c>
      <c r="D1403">
        <v>421</v>
      </c>
      <c r="E1403">
        <v>15677330</v>
      </c>
      <c r="F1403" t="s">
        <v>2949</v>
      </c>
      <c r="G1403" t="s">
        <v>2950</v>
      </c>
      <c r="H1403" t="s">
        <v>0</v>
      </c>
      <c r="I1403" t="s">
        <v>2951</v>
      </c>
      <c r="J1403" t="s">
        <v>5263</v>
      </c>
      <c r="K1403" t="s">
        <v>4930</v>
      </c>
      <c r="L1403">
        <f t="shared" si="111"/>
        <v>0</v>
      </c>
      <c r="M1403">
        <f t="shared" si="112"/>
        <v>0</v>
      </c>
      <c r="N1403">
        <f t="shared" si="113"/>
        <v>1526157</v>
      </c>
      <c r="O1403">
        <f t="shared" si="114"/>
        <v>1527422</v>
      </c>
      <c r="U1403" s="4">
        <f t="shared" si="110"/>
        <v>422</v>
      </c>
    </row>
    <row r="1404" spans="1:21" ht="15.75">
      <c r="A1404" s="3">
        <v>1527415</v>
      </c>
      <c r="B1404" s="3">
        <v>1527600</v>
      </c>
      <c r="C1404" t="s">
        <v>0</v>
      </c>
      <c r="D1404">
        <v>61</v>
      </c>
      <c r="E1404">
        <v>15677331</v>
      </c>
      <c r="F1404" t="s">
        <v>0</v>
      </c>
      <c r="G1404" t="s">
        <v>2952</v>
      </c>
      <c r="H1404" t="s">
        <v>0</v>
      </c>
      <c r="I1404" t="s">
        <v>0</v>
      </c>
      <c r="J1404" t="s">
        <v>5263</v>
      </c>
      <c r="K1404" t="s">
        <v>4179</v>
      </c>
      <c r="L1404">
        <f t="shared" si="111"/>
        <v>0</v>
      </c>
      <c r="M1404">
        <f t="shared" si="112"/>
        <v>0</v>
      </c>
      <c r="N1404">
        <f t="shared" si="113"/>
        <v>1527415</v>
      </c>
      <c r="O1404">
        <f t="shared" si="114"/>
        <v>1527600</v>
      </c>
      <c r="U1404" s="4">
        <f t="shared" si="110"/>
        <v>62</v>
      </c>
    </row>
    <row r="1405" spans="1:21" ht="15.75">
      <c r="A1405" s="3">
        <v>1528598</v>
      </c>
      <c r="B1405" s="3">
        <v>1529059</v>
      </c>
      <c r="C1405" t="s">
        <v>11</v>
      </c>
      <c r="D1405">
        <v>153</v>
      </c>
      <c r="E1405">
        <v>15677332</v>
      </c>
      <c r="F1405" t="s">
        <v>2953</v>
      </c>
      <c r="G1405" t="s">
        <v>2954</v>
      </c>
      <c r="H1405" t="s">
        <v>0</v>
      </c>
      <c r="I1405" t="s">
        <v>2955</v>
      </c>
      <c r="J1405" t="s">
        <v>5263</v>
      </c>
      <c r="K1405" t="s">
        <v>4931</v>
      </c>
      <c r="L1405">
        <f t="shared" si="111"/>
        <v>1528598</v>
      </c>
      <c r="M1405">
        <f t="shared" si="112"/>
        <v>1529059</v>
      </c>
      <c r="N1405">
        <f t="shared" si="113"/>
        <v>0</v>
      </c>
      <c r="O1405">
        <f t="shared" si="114"/>
        <v>0</v>
      </c>
      <c r="U1405" s="4">
        <f t="shared" si="110"/>
        <v>154</v>
      </c>
    </row>
    <row r="1406" spans="1:21" ht="15.75">
      <c r="A1406" s="3">
        <v>1529300</v>
      </c>
      <c r="B1406" s="3">
        <v>1529434</v>
      </c>
      <c r="C1406" t="s">
        <v>11</v>
      </c>
      <c r="D1406">
        <v>44</v>
      </c>
      <c r="E1406">
        <v>15677334</v>
      </c>
      <c r="F1406" t="s">
        <v>0</v>
      </c>
      <c r="G1406" t="s">
        <v>2956</v>
      </c>
      <c r="H1406" t="s">
        <v>0</v>
      </c>
      <c r="I1406" t="s">
        <v>0</v>
      </c>
      <c r="J1406" t="s">
        <v>5263</v>
      </c>
      <c r="K1406" t="s">
        <v>4179</v>
      </c>
      <c r="L1406">
        <f t="shared" si="111"/>
        <v>1529300</v>
      </c>
      <c r="M1406">
        <f t="shared" si="112"/>
        <v>1529434</v>
      </c>
      <c r="N1406">
        <f t="shared" si="113"/>
        <v>0</v>
      </c>
      <c r="O1406">
        <f t="shared" si="114"/>
        <v>0</v>
      </c>
      <c r="U1406" s="4">
        <f t="shared" si="110"/>
        <v>45</v>
      </c>
    </row>
    <row r="1407" spans="1:21" ht="15.75">
      <c r="A1407" s="3">
        <v>1529447</v>
      </c>
      <c r="B1407" s="3">
        <v>1529929</v>
      </c>
      <c r="C1407" t="s">
        <v>11</v>
      </c>
      <c r="D1407">
        <v>160</v>
      </c>
      <c r="E1407">
        <v>15677335</v>
      </c>
      <c r="F1407" t="s">
        <v>0</v>
      </c>
      <c r="G1407" t="s">
        <v>2957</v>
      </c>
      <c r="H1407" t="s">
        <v>0</v>
      </c>
      <c r="I1407" t="s">
        <v>2012</v>
      </c>
      <c r="J1407" t="s">
        <v>5263</v>
      </c>
      <c r="K1407" t="s">
        <v>4694</v>
      </c>
      <c r="L1407">
        <f t="shared" si="111"/>
        <v>1529447</v>
      </c>
      <c r="M1407">
        <f t="shared" si="112"/>
        <v>1529929</v>
      </c>
      <c r="N1407">
        <f t="shared" si="113"/>
        <v>0</v>
      </c>
      <c r="O1407">
        <f t="shared" si="114"/>
        <v>0</v>
      </c>
      <c r="U1407" s="4">
        <f t="shared" si="110"/>
        <v>161</v>
      </c>
    </row>
    <row r="1408" spans="1:21" ht="15.75">
      <c r="A1408" s="3">
        <v>1530290</v>
      </c>
      <c r="B1408" s="3">
        <v>1531537</v>
      </c>
      <c r="C1408" t="s">
        <v>0</v>
      </c>
      <c r="D1408">
        <v>415</v>
      </c>
      <c r="E1408">
        <v>15677336</v>
      </c>
      <c r="F1408" t="s">
        <v>0</v>
      </c>
      <c r="G1408" t="s">
        <v>2958</v>
      </c>
      <c r="H1408" t="s">
        <v>0</v>
      </c>
      <c r="I1408" t="s">
        <v>824</v>
      </c>
      <c r="J1408" t="s">
        <v>5263</v>
      </c>
      <c r="K1408" t="s">
        <v>4932</v>
      </c>
      <c r="L1408">
        <f t="shared" si="111"/>
        <v>0</v>
      </c>
      <c r="M1408">
        <f t="shared" si="112"/>
        <v>0</v>
      </c>
      <c r="N1408">
        <f t="shared" si="113"/>
        <v>1530290</v>
      </c>
      <c r="O1408">
        <f t="shared" si="114"/>
        <v>1531537</v>
      </c>
      <c r="U1408" s="4">
        <f t="shared" si="110"/>
        <v>416</v>
      </c>
    </row>
    <row r="1409" spans="1:21" ht="15.75">
      <c r="A1409" s="3">
        <v>1531793</v>
      </c>
      <c r="B1409" s="3">
        <v>1532539</v>
      </c>
      <c r="C1409" t="s">
        <v>0</v>
      </c>
      <c r="D1409">
        <v>248</v>
      </c>
      <c r="E1409">
        <v>15677337</v>
      </c>
      <c r="F1409" t="s">
        <v>2959</v>
      </c>
      <c r="G1409" t="s">
        <v>2960</v>
      </c>
      <c r="H1409" t="s">
        <v>0</v>
      </c>
      <c r="I1409" t="s">
        <v>2961</v>
      </c>
      <c r="J1409" t="s">
        <v>5263</v>
      </c>
      <c r="K1409" t="s">
        <v>4933</v>
      </c>
      <c r="L1409">
        <f t="shared" si="111"/>
        <v>0</v>
      </c>
      <c r="M1409">
        <f t="shared" si="112"/>
        <v>0</v>
      </c>
      <c r="N1409">
        <f t="shared" si="113"/>
        <v>1531793</v>
      </c>
      <c r="O1409">
        <f t="shared" si="114"/>
        <v>1532539</v>
      </c>
      <c r="U1409" s="4">
        <f t="shared" si="110"/>
        <v>249</v>
      </c>
    </row>
    <row r="1410" spans="1:21" ht="15.75">
      <c r="A1410" s="3">
        <v>1532556</v>
      </c>
      <c r="B1410" s="3">
        <v>1534112</v>
      </c>
      <c r="C1410" t="s">
        <v>0</v>
      </c>
      <c r="D1410">
        <v>518</v>
      </c>
      <c r="E1410">
        <v>15677338</v>
      </c>
      <c r="F1410" t="s">
        <v>0</v>
      </c>
      <c r="G1410" t="s">
        <v>2962</v>
      </c>
      <c r="H1410" t="s">
        <v>0</v>
      </c>
      <c r="I1410" t="s">
        <v>200</v>
      </c>
      <c r="J1410" t="s">
        <v>5263</v>
      </c>
      <c r="K1410" t="s">
        <v>4179</v>
      </c>
      <c r="L1410">
        <f t="shared" si="111"/>
        <v>0</v>
      </c>
      <c r="M1410">
        <f t="shared" si="112"/>
        <v>0</v>
      </c>
      <c r="N1410">
        <f t="shared" si="113"/>
        <v>1532556</v>
      </c>
      <c r="O1410">
        <f t="shared" si="114"/>
        <v>1534112</v>
      </c>
      <c r="U1410" s="4">
        <f t="shared" si="110"/>
        <v>519</v>
      </c>
    </row>
    <row r="1411" spans="1:21" ht="15.75">
      <c r="A1411" s="3">
        <v>1534161</v>
      </c>
      <c r="B1411" s="3">
        <v>1534301</v>
      </c>
      <c r="C1411" t="s">
        <v>0</v>
      </c>
      <c r="D1411">
        <v>46</v>
      </c>
      <c r="E1411">
        <v>15677339</v>
      </c>
      <c r="F1411" t="s">
        <v>0</v>
      </c>
      <c r="G1411" t="s">
        <v>2963</v>
      </c>
      <c r="H1411" t="s">
        <v>0</v>
      </c>
      <c r="I1411" t="s">
        <v>0</v>
      </c>
      <c r="J1411" t="s">
        <v>5263</v>
      </c>
      <c r="K1411" t="s">
        <v>4179</v>
      </c>
      <c r="L1411">
        <f t="shared" si="111"/>
        <v>0</v>
      </c>
      <c r="M1411">
        <f t="shared" si="112"/>
        <v>0</v>
      </c>
      <c r="N1411">
        <f t="shared" si="113"/>
        <v>1534161</v>
      </c>
      <c r="O1411">
        <f t="shared" si="114"/>
        <v>1534301</v>
      </c>
      <c r="U1411" s="4">
        <f t="shared" ref="U1411:U1474" si="115">(B1411-A1411+1)/3</f>
        <v>47</v>
      </c>
    </row>
    <row r="1412" spans="1:21" ht="15.75">
      <c r="A1412" s="3">
        <v>1534480</v>
      </c>
      <c r="B1412" s="3">
        <v>1535268</v>
      </c>
      <c r="C1412" t="s">
        <v>0</v>
      </c>
      <c r="D1412">
        <v>262</v>
      </c>
      <c r="E1412">
        <v>15677340</v>
      </c>
      <c r="F1412" t="s">
        <v>2964</v>
      </c>
      <c r="G1412" t="s">
        <v>2965</v>
      </c>
      <c r="H1412" t="s">
        <v>0</v>
      </c>
      <c r="I1412" t="s">
        <v>0</v>
      </c>
      <c r="J1412" t="s">
        <v>5263</v>
      </c>
      <c r="K1412" t="s">
        <v>4934</v>
      </c>
      <c r="L1412">
        <f t="shared" si="111"/>
        <v>0</v>
      </c>
      <c r="M1412">
        <f t="shared" si="112"/>
        <v>0</v>
      </c>
      <c r="N1412">
        <f t="shared" si="113"/>
        <v>1534480</v>
      </c>
      <c r="O1412">
        <f t="shared" si="114"/>
        <v>1535268</v>
      </c>
      <c r="U1412" s="4">
        <f t="shared" si="115"/>
        <v>263</v>
      </c>
    </row>
    <row r="1413" spans="1:21" ht="15.75">
      <c r="A1413" s="3">
        <v>1535377</v>
      </c>
      <c r="B1413" s="3">
        <v>1536810</v>
      </c>
      <c r="C1413" t="s">
        <v>0</v>
      </c>
      <c r="D1413">
        <v>477</v>
      </c>
      <c r="E1413">
        <v>15677341</v>
      </c>
      <c r="F1413" t="s">
        <v>2966</v>
      </c>
      <c r="G1413" t="s">
        <v>2967</v>
      </c>
      <c r="H1413" t="s">
        <v>0</v>
      </c>
      <c r="I1413" t="s">
        <v>2731</v>
      </c>
      <c r="J1413" t="s">
        <v>5263</v>
      </c>
      <c r="K1413" t="s">
        <v>4935</v>
      </c>
      <c r="L1413">
        <f t="shared" si="111"/>
        <v>0</v>
      </c>
      <c r="M1413">
        <f t="shared" si="112"/>
        <v>0</v>
      </c>
      <c r="N1413">
        <f t="shared" si="113"/>
        <v>1535377</v>
      </c>
      <c r="O1413">
        <f t="shared" si="114"/>
        <v>1536810</v>
      </c>
      <c r="U1413" s="4">
        <f t="shared" si="115"/>
        <v>478</v>
      </c>
    </row>
    <row r="1414" spans="1:21" ht="15.75">
      <c r="A1414" s="3">
        <v>1537297</v>
      </c>
      <c r="B1414" s="3">
        <v>1537791</v>
      </c>
      <c r="C1414" t="s">
        <v>11</v>
      </c>
      <c r="D1414">
        <v>164</v>
      </c>
      <c r="E1414">
        <v>15677342</v>
      </c>
      <c r="F1414" t="s">
        <v>0</v>
      </c>
      <c r="G1414" t="s">
        <v>2968</v>
      </c>
      <c r="H1414" t="s">
        <v>0</v>
      </c>
      <c r="I1414" t="s">
        <v>0</v>
      </c>
      <c r="J1414" t="s">
        <v>5263</v>
      </c>
      <c r="K1414" t="s">
        <v>4179</v>
      </c>
      <c r="L1414">
        <f t="shared" si="111"/>
        <v>1537297</v>
      </c>
      <c r="M1414">
        <f t="shared" si="112"/>
        <v>1537791</v>
      </c>
      <c r="N1414">
        <f t="shared" si="113"/>
        <v>0</v>
      </c>
      <c r="O1414">
        <f t="shared" si="114"/>
        <v>0</v>
      </c>
      <c r="U1414" s="4">
        <f t="shared" si="115"/>
        <v>165</v>
      </c>
    </row>
    <row r="1415" spans="1:21" ht="15.75">
      <c r="A1415" s="3">
        <v>1538734</v>
      </c>
      <c r="B1415" s="3">
        <v>1538823</v>
      </c>
      <c r="C1415" t="s">
        <v>0</v>
      </c>
      <c r="D1415">
        <v>29</v>
      </c>
      <c r="E1415">
        <v>15677344</v>
      </c>
      <c r="F1415" t="s">
        <v>0</v>
      </c>
      <c r="G1415" t="s">
        <v>2969</v>
      </c>
      <c r="H1415" t="s">
        <v>0</v>
      </c>
      <c r="I1415" t="s">
        <v>0</v>
      </c>
      <c r="J1415" t="s">
        <v>5263</v>
      </c>
      <c r="K1415" t="s">
        <v>4179</v>
      </c>
      <c r="L1415">
        <f t="shared" si="111"/>
        <v>0</v>
      </c>
      <c r="M1415">
        <f t="shared" si="112"/>
        <v>0</v>
      </c>
      <c r="N1415">
        <f t="shared" si="113"/>
        <v>1538734</v>
      </c>
      <c r="O1415">
        <f t="shared" si="114"/>
        <v>1538823</v>
      </c>
      <c r="U1415" s="4">
        <f t="shared" si="115"/>
        <v>30</v>
      </c>
    </row>
    <row r="1416" spans="1:21" ht="15.75">
      <c r="A1416" s="3">
        <v>1538830</v>
      </c>
      <c r="B1416" s="3">
        <v>1538898</v>
      </c>
      <c r="C1416" t="s">
        <v>0</v>
      </c>
      <c r="D1416">
        <v>22</v>
      </c>
      <c r="E1416">
        <v>15677345</v>
      </c>
      <c r="F1416" t="s">
        <v>0</v>
      </c>
      <c r="G1416" t="s">
        <v>2970</v>
      </c>
      <c r="H1416" t="s">
        <v>0</v>
      </c>
      <c r="I1416" t="s">
        <v>0</v>
      </c>
      <c r="J1416" t="s">
        <v>5263</v>
      </c>
      <c r="K1416" t="s">
        <v>4179</v>
      </c>
      <c r="L1416">
        <f t="shared" si="111"/>
        <v>0</v>
      </c>
      <c r="M1416">
        <f t="shared" si="112"/>
        <v>0</v>
      </c>
      <c r="N1416">
        <f t="shared" si="113"/>
        <v>1538830</v>
      </c>
      <c r="O1416">
        <f t="shared" si="114"/>
        <v>1538898</v>
      </c>
      <c r="U1416" s="4">
        <f t="shared" si="115"/>
        <v>23</v>
      </c>
    </row>
    <row r="1417" spans="1:21" ht="15.75">
      <c r="A1417" s="3">
        <v>1538930</v>
      </c>
      <c r="B1417" s="3">
        <v>1541011</v>
      </c>
      <c r="C1417" t="s">
        <v>11</v>
      </c>
      <c r="D1417">
        <v>693</v>
      </c>
      <c r="E1417">
        <v>15677346</v>
      </c>
      <c r="F1417" t="s">
        <v>2971</v>
      </c>
      <c r="G1417" t="s">
        <v>2972</v>
      </c>
      <c r="H1417" t="s">
        <v>0</v>
      </c>
      <c r="I1417" t="s">
        <v>2973</v>
      </c>
      <c r="J1417" t="s">
        <v>5263</v>
      </c>
      <c r="K1417" t="s">
        <v>4936</v>
      </c>
      <c r="L1417">
        <f t="shared" ref="L1417:L1480" si="116">IF(C1417="+",A1417,0)</f>
        <v>1538930</v>
      </c>
      <c r="M1417">
        <f t="shared" ref="M1417:M1480" si="117">IF(C1417="+",B1417,0)</f>
        <v>1541011</v>
      </c>
      <c r="N1417">
        <f t="shared" ref="N1417:N1480" si="118">IF(C1417="-",A1417,0)</f>
        <v>0</v>
      </c>
      <c r="O1417">
        <f t="shared" ref="O1417:O1480" si="119">IF(C1417="-",B1417,0)</f>
        <v>0</v>
      </c>
      <c r="U1417" s="4">
        <f t="shared" si="115"/>
        <v>694</v>
      </c>
    </row>
    <row r="1418" spans="1:21" ht="15.75">
      <c r="A1418" s="3">
        <v>1541001</v>
      </c>
      <c r="B1418" s="3">
        <v>1541195</v>
      </c>
      <c r="C1418" t="s">
        <v>11</v>
      </c>
      <c r="D1418">
        <v>64</v>
      </c>
      <c r="E1418">
        <v>15677347</v>
      </c>
      <c r="F1418" t="s">
        <v>0</v>
      </c>
      <c r="G1418" t="s">
        <v>2974</v>
      </c>
      <c r="H1418" t="s">
        <v>0</v>
      </c>
      <c r="I1418" t="s">
        <v>2975</v>
      </c>
      <c r="J1418" t="s">
        <v>5263</v>
      </c>
      <c r="K1418" t="s">
        <v>4179</v>
      </c>
      <c r="L1418">
        <f t="shared" si="116"/>
        <v>1541001</v>
      </c>
      <c r="M1418">
        <f t="shared" si="117"/>
        <v>1541195</v>
      </c>
      <c r="N1418">
        <f t="shared" si="118"/>
        <v>0</v>
      </c>
      <c r="O1418">
        <f t="shared" si="119"/>
        <v>0</v>
      </c>
      <c r="U1418" s="4">
        <f t="shared" si="115"/>
        <v>65</v>
      </c>
    </row>
    <row r="1419" spans="1:21" ht="15.75">
      <c r="A1419" s="3">
        <v>1541409</v>
      </c>
      <c r="B1419" s="3">
        <v>1541603</v>
      </c>
      <c r="C1419" t="s">
        <v>11</v>
      </c>
      <c r="D1419">
        <v>64</v>
      </c>
      <c r="E1419">
        <v>15677348</v>
      </c>
      <c r="F1419" t="s">
        <v>0</v>
      </c>
      <c r="G1419" t="s">
        <v>2976</v>
      </c>
      <c r="H1419" t="s">
        <v>0</v>
      </c>
      <c r="I1419" t="s">
        <v>0</v>
      </c>
      <c r="J1419" t="s">
        <v>5263</v>
      </c>
      <c r="K1419" t="s">
        <v>4179</v>
      </c>
      <c r="L1419">
        <f t="shared" si="116"/>
        <v>1541409</v>
      </c>
      <c r="M1419">
        <f t="shared" si="117"/>
        <v>1541603</v>
      </c>
      <c r="N1419">
        <f t="shared" si="118"/>
        <v>0</v>
      </c>
      <c r="O1419">
        <f t="shared" si="119"/>
        <v>0</v>
      </c>
      <c r="U1419" s="4">
        <f t="shared" si="115"/>
        <v>65</v>
      </c>
    </row>
    <row r="1420" spans="1:21" ht="15.75">
      <c r="A1420" s="3">
        <v>1541711</v>
      </c>
      <c r="B1420" s="3">
        <v>1542271</v>
      </c>
      <c r="C1420" t="s">
        <v>11</v>
      </c>
      <c r="D1420">
        <v>186</v>
      </c>
      <c r="E1420">
        <v>15677349</v>
      </c>
      <c r="F1420" t="s">
        <v>0</v>
      </c>
      <c r="G1420" t="s">
        <v>2977</v>
      </c>
      <c r="H1420" t="s">
        <v>0</v>
      </c>
      <c r="I1420" t="s">
        <v>1810</v>
      </c>
      <c r="J1420" t="s">
        <v>5263</v>
      </c>
      <c r="K1420" t="s">
        <v>4179</v>
      </c>
      <c r="L1420">
        <f t="shared" si="116"/>
        <v>1541711</v>
      </c>
      <c r="M1420">
        <f t="shared" si="117"/>
        <v>1542271</v>
      </c>
      <c r="N1420">
        <f t="shared" si="118"/>
        <v>0</v>
      </c>
      <c r="O1420">
        <f t="shared" si="119"/>
        <v>0</v>
      </c>
      <c r="U1420" s="4">
        <f t="shared" si="115"/>
        <v>187</v>
      </c>
    </row>
    <row r="1421" spans="1:21" ht="15.75">
      <c r="A1421" s="3">
        <v>1543272</v>
      </c>
      <c r="B1421" s="3">
        <v>1546037</v>
      </c>
      <c r="C1421" t="s">
        <v>11</v>
      </c>
      <c r="D1421">
        <v>921</v>
      </c>
      <c r="E1421">
        <v>15677350</v>
      </c>
      <c r="F1421" t="s">
        <v>0</v>
      </c>
      <c r="G1421" t="s">
        <v>2978</v>
      </c>
      <c r="H1421" t="s">
        <v>0</v>
      </c>
      <c r="I1421" t="s">
        <v>1128</v>
      </c>
      <c r="J1421" t="s">
        <v>5263</v>
      </c>
      <c r="K1421" t="s">
        <v>4360</v>
      </c>
      <c r="L1421">
        <f t="shared" si="116"/>
        <v>1543272</v>
      </c>
      <c r="M1421">
        <f t="shared" si="117"/>
        <v>1546037</v>
      </c>
      <c r="N1421">
        <f t="shared" si="118"/>
        <v>0</v>
      </c>
      <c r="O1421">
        <f t="shared" si="119"/>
        <v>0</v>
      </c>
      <c r="U1421" s="4">
        <f t="shared" si="115"/>
        <v>922</v>
      </c>
    </row>
    <row r="1422" spans="1:21" ht="15.75">
      <c r="A1422" s="3">
        <v>1548041</v>
      </c>
      <c r="B1422" s="3">
        <v>1549258</v>
      </c>
      <c r="C1422" t="s">
        <v>0</v>
      </c>
      <c r="D1422">
        <v>405</v>
      </c>
      <c r="E1422">
        <v>15677351</v>
      </c>
      <c r="F1422" t="s">
        <v>2979</v>
      </c>
      <c r="G1422" t="s">
        <v>2980</v>
      </c>
      <c r="H1422" t="s">
        <v>0</v>
      </c>
      <c r="I1422" t="s">
        <v>2981</v>
      </c>
      <c r="J1422" t="s">
        <v>5263</v>
      </c>
      <c r="K1422" t="s">
        <v>4937</v>
      </c>
      <c r="L1422">
        <f t="shared" si="116"/>
        <v>0</v>
      </c>
      <c r="M1422">
        <f t="shared" si="117"/>
        <v>0</v>
      </c>
      <c r="N1422">
        <f t="shared" si="118"/>
        <v>1548041</v>
      </c>
      <c r="O1422">
        <f t="shared" si="119"/>
        <v>1549258</v>
      </c>
      <c r="U1422" s="4">
        <f t="shared" si="115"/>
        <v>406</v>
      </c>
    </row>
    <row r="1423" spans="1:21" ht="15.75">
      <c r="A1423" s="3">
        <v>1549458</v>
      </c>
      <c r="B1423" s="3">
        <v>1550186</v>
      </c>
      <c r="C1423" t="s">
        <v>0</v>
      </c>
      <c r="D1423">
        <v>242</v>
      </c>
      <c r="E1423">
        <v>15677352</v>
      </c>
      <c r="F1423" t="s">
        <v>2982</v>
      </c>
      <c r="G1423" t="s">
        <v>2983</v>
      </c>
      <c r="H1423" t="s">
        <v>0</v>
      </c>
      <c r="I1423" t="s">
        <v>2984</v>
      </c>
      <c r="J1423" t="s">
        <v>5263</v>
      </c>
      <c r="K1423" t="s">
        <v>4938</v>
      </c>
      <c r="L1423">
        <f t="shared" si="116"/>
        <v>0</v>
      </c>
      <c r="M1423">
        <f t="shared" si="117"/>
        <v>0</v>
      </c>
      <c r="N1423">
        <f t="shared" si="118"/>
        <v>1549458</v>
      </c>
      <c r="O1423">
        <f t="shared" si="119"/>
        <v>1550186</v>
      </c>
      <c r="U1423" s="4">
        <f t="shared" si="115"/>
        <v>243</v>
      </c>
    </row>
    <row r="1424" spans="1:21" ht="15.75">
      <c r="A1424" s="3">
        <v>1550268</v>
      </c>
      <c r="B1424" s="3">
        <v>1550732</v>
      </c>
      <c r="C1424" t="s">
        <v>0</v>
      </c>
      <c r="D1424">
        <v>154</v>
      </c>
      <c r="E1424">
        <v>15677353</v>
      </c>
      <c r="F1424" t="s">
        <v>0</v>
      </c>
      <c r="G1424" t="s">
        <v>2985</v>
      </c>
      <c r="H1424" t="s">
        <v>0</v>
      </c>
      <c r="I1424" t="s">
        <v>2986</v>
      </c>
      <c r="J1424" t="s">
        <v>5263</v>
      </c>
      <c r="K1424" t="s">
        <v>4179</v>
      </c>
      <c r="L1424">
        <f t="shared" si="116"/>
        <v>0</v>
      </c>
      <c r="M1424">
        <f t="shared" si="117"/>
        <v>0</v>
      </c>
      <c r="N1424">
        <f t="shared" si="118"/>
        <v>1550268</v>
      </c>
      <c r="O1424">
        <f t="shared" si="119"/>
        <v>1550732</v>
      </c>
      <c r="U1424" s="4">
        <f t="shared" si="115"/>
        <v>155</v>
      </c>
    </row>
    <row r="1425" spans="1:21" ht="15.75">
      <c r="A1425" s="3">
        <v>1550949</v>
      </c>
      <c r="B1425" s="3">
        <v>1551725</v>
      </c>
      <c r="C1425" t="s">
        <v>11</v>
      </c>
      <c r="D1425">
        <v>258</v>
      </c>
      <c r="E1425">
        <v>15677354</v>
      </c>
      <c r="F1425" t="s">
        <v>0</v>
      </c>
      <c r="G1425" t="s">
        <v>2987</v>
      </c>
      <c r="H1425" t="s">
        <v>0</v>
      </c>
      <c r="I1425" t="s">
        <v>2988</v>
      </c>
      <c r="J1425" t="s">
        <v>5263</v>
      </c>
      <c r="K1425" t="s">
        <v>4939</v>
      </c>
      <c r="L1425">
        <f t="shared" si="116"/>
        <v>1550949</v>
      </c>
      <c r="M1425">
        <f t="shared" si="117"/>
        <v>1551725</v>
      </c>
      <c r="N1425">
        <f t="shared" si="118"/>
        <v>0</v>
      </c>
      <c r="O1425">
        <f t="shared" si="119"/>
        <v>0</v>
      </c>
      <c r="U1425" s="4">
        <f t="shared" si="115"/>
        <v>259</v>
      </c>
    </row>
    <row r="1426" spans="1:21" ht="15.75">
      <c r="A1426" s="3">
        <v>1551863</v>
      </c>
      <c r="B1426" s="3">
        <v>1552390</v>
      </c>
      <c r="C1426" t="s">
        <v>11</v>
      </c>
      <c r="D1426">
        <v>175</v>
      </c>
      <c r="E1426">
        <v>15677355</v>
      </c>
      <c r="F1426" t="s">
        <v>0</v>
      </c>
      <c r="G1426" t="s">
        <v>2989</v>
      </c>
      <c r="H1426" t="s">
        <v>0</v>
      </c>
      <c r="I1426" t="s">
        <v>0</v>
      </c>
      <c r="J1426" t="s">
        <v>5263</v>
      </c>
      <c r="K1426" t="s">
        <v>4179</v>
      </c>
      <c r="L1426">
        <f t="shared" si="116"/>
        <v>1551863</v>
      </c>
      <c r="M1426">
        <f t="shared" si="117"/>
        <v>1552390</v>
      </c>
      <c r="N1426">
        <f t="shared" si="118"/>
        <v>0</v>
      </c>
      <c r="O1426">
        <f t="shared" si="119"/>
        <v>0</v>
      </c>
      <c r="U1426" s="4">
        <f t="shared" si="115"/>
        <v>176</v>
      </c>
    </row>
    <row r="1427" spans="1:21" ht="15.75">
      <c r="A1427" s="3">
        <v>1552646</v>
      </c>
      <c r="B1427" s="3">
        <v>1552855</v>
      </c>
      <c r="C1427" t="s">
        <v>11</v>
      </c>
      <c r="D1427">
        <v>69</v>
      </c>
      <c r="E1427">
        <v>15677356</v>
      </c>
      <c r="F1427" t="s">
        <v>0</v>
      </c>
      <c r="G1427" t="s">
        <v>2990</v>
      </c>
      <c r="H1427" t="s">
        <v>0</v>
      </c>
      <c r="I1427" t="s">
        <v>0</v>
      </c>
      <c r="J1427" t="s">
        <v>5263</v>
      </c>
      <c r="K1427" t="s">
        <v>4179</v>
      </c>
      <c r="L1427">
        <f t="shared" si="116"/>
        <v>1552646</v>
      </c>
      <c r="M1427">
        <f t="shared" si="117"/>
        <v>1552855</v>
      </c>
      <c r="N1427">
        <f t="shared" si="118"/>
        <v>0</v>
      </c>
      <c r="O1427">
        <f t="shared" si="119"/>
        <v>0</v>
      </c>
      <c r="U1427" s="4">
        <f t="shared" si="115"/>
        <v>70</v>
      </c>
    </row>
    <row r="1428" spans="1:21" ht="15.75">
      <c r="A1428" s="3">
        <v>1552744</v>
      </c>
      <c r="B1428" s="3">
        <v>1553598</v>
      </c>
      <c r="C1428" t="s">
        <v>11</v>
      </c>
      <c r="D1428">
        <v>284</v>
      </c>
      <c r="E1428">
        <v>15677357</v>
      </c>
      <c r="F1428" t="s">
        <v>2991</v>
      </c>
      <c r="G1428" t="s">
        <v>2992</v>
      </c>
      <c r="H1428" t="s">
        <v>0</v>
      </c>
      <c r="I1428" t="s">
        <v>2993</v>
      </c>
      <c r="J1428" t="s">
        <v>5263</v>
      </c>
      <c r="K1428" t="s">
        <v>4940</v>
      </c>
      <c r="L1428">
        <f t="shared" si="116"/>
        <v>1552744</v>
      </c>
      <c r="M1428">
        <f t="shared" si="117"/>
        <v>1553598</v>
      </c>
      <c r="N1428">
        <f t="shared" si="118"/>
        <v>0</v>
      </c>
      <c r="O1428">
        <f t="shared" si="119"/>
        <v>0</v>
      </c>
      <c r="U1428" s="4">
        <f t="shared" si="115"/>
        <v>285</v>
      </c>
    </row>
    <row r="1429" spans="1:21" ht="15.75">
      <c r="A1429" s="3">
        <v>1553639</v>
      </c>
      <c r="B1429" s="3">
        <v>1554847</v>
      </c>
      <c r="C1429" t="s">
        <v>11</v>
      </c>
      <c r="D1429">
        <v>402</v>
      </c>
      <c r="E1429">
        <v>15677358</v>
      </c>
      <c r="F1429" t="s">
        <v>2994</v>
      </c>
      <c r="G1429" t="s">
        <v>2995</v>
      </c>
      <c r="H1429" t="s">
        <v>0</v>
      </c>
      <c r="I1429" t="s">
        <v>2996</v>
      </c>
      <c r="J1429" t="s">
        <v>5263</v>
      </c>
      <c r="K1429" t="s">
        <v>4941</v>
      </c>
      <c r="L1429">
        <f t="shared" si="116"/>
        <v>1553639</v>
      </c>
      <c r="M1429">
        <f t="shared" si="117"/>
        <v>1554847</v>
      </c>
      <c r="N1429">
        <f t="shared" si="118"/>
        <v>0</v>
      </c>
      <c r="O1429">
        <f t="shared" si="119"/>
        <v>0</v>
      </c>
      <c r="U1429" s="4">
        <f t="shared" si="115"/>
        <v>403</v>
      </c>
    </row>
    <row r="1430" spans="1:21" ht="15.75">
      <c r="A1430" s="3">
        <v>1554939</v>
      </c>
      <c r="B1430" s="3">
        <v>1556657</v>
      </c>
      <c r="C1430" t="s">
        <v>11</v>
      </c>
      <c r="D1430">
        <v>572</v>
      </c>
      <c r="E1430">
        <v>15677359</v>
      </c>
      <c r="F1430" t="s">
        <v>2997</v>
      </c>
      <c r="G1430" t="s">
        <v>2998</v>
      </c>
      <c r="H1430" t="s">
        <v>0</v>
      </c>
      <c r="I1430" t="s">
        <v>2999</v>
      </c>
      <c r="J1430" t="s">
        <v>5263</v>
      </c>
      <c r="K1430" t="s">
        <v>4942</v>
      </c>
      <c r="L1430">
        <f t="shared" si="116"/>
        <v>1554939</v>
      </c>
      <c r="M1430">
        <f t="shared" si="117"/>
        <v>1556657</v>
      </c>
      <c r="N1430">
        <f t="shared" si="118"/>
        <v>0</v>
      </c>
      <c r="O1430">
        <f t="shared" si="119"/>
        <v>0</v>
      </c>
      <c r="U1430" s="4">
        <f t="shared" si="115"/>
        <v>573</v>
      </c>
    </row>
    <row r="1431" spans="1:21" ht="15.75">
      <c r="A1431" s="3">
        <v>1557168</v>
      </c>
      <c r="B1431" s="3">
        <v>1558625</v>
      </c>
      <c r="C1431" t="s">
        <v>11</v>
      </c>
      <c r="D1431">
        <v>485</v>
      </c>
      <c r="E1431">
        <v>15677361</v>
      </c>
      <c r="F1431" t="s">
        <v>0</v>
      </c>
      <c r="G1431" t="s">
        <v>3000</v>
      </c>
      <c r="H1431" t="s">
        <v>0</v>
      </c>
      <c r="I1431" t="s">
        <v>3001</v>
      </c>
      <c r="J1431" t="s">
        <v>5263</v>
      </c>
      <c r="K1431" t="s">
        <v>4179</v>
      </c>
      <c r="L1431">
        <f t="shared" si="116"/>
        <v>1557168</v>
      </c>
      <c r="M1431">
        <f t="shared" si="117"/>
        <v>1558625</v>
      </c>
      <c r="N1431">
        <f t="shared" si="118"/>
        <v>0</v>
      </c>
      <c r="O1431">
        <f t="shared" si="119"/>
        <v>0</v>
      </c>
      <c r="U1431" s="4">
        <f t="shared" si="115"/>
        <v>486</v>
      </c>
    </row>
    <row r="1432" spans="1:21" ht="15.75">
      <c r="A1432" s="3">
        <v>1559636</v>
      </c>
      <c r="B1432" s="3">
        <v>1560382</v>
      </c>
      <c r="C1432" t="s">
        <v>0</v>
      </c>
      <c r="D1432">
        <v>248</v>
      </c>
      <c r="E1432">
        <v>15677362</v>
      </c>
      <c r="F1432" t="s">
        <v>0</v>
      </c>
      <c r="G1432" t="s">
        <v>3002</v>
      </c>
      <c r="H1432" t="s">
        <v>0</v>
      </c>
      <c r="I1432" t="s">
        <v>1772</v>
      </c>
      <c r="J1432" t="s">
        <v>5263</v>
      </c>
      <c r="K1432" t="s">
        <v>4629</v>
      </c>
      <c r="L1432">
        <f t="shared" si="116"/>
        <v>0</v>
      </c>
      <c r="M1432">
        <f t="shared" si="117"/>
        <v>0</v>
      </c>
      <c r="N1432">
        <f t="shared" si="118"/>
        <v>1559636</v>
      </c>
      <c r="O1432">
        <f t="shared" si="119"/>
        <v>1560382</v>
      </c>
      <c r="U1432" s="4">
        <f t="shared" si="115"/>
        <v>249</v>
      </c>
    </row>
    <row r="1433" spans="1:21" ht="15.75">
      <c r="A1433" s="3">
        <v>1560561</v>
      </c>
      <c r="B1433" s="3">
        <v>1561262</v>
      </c>
      <c r="C1433" t="s">
        <v>0</v>
      </c>
      <c r="D1433">
        <v>233</v>
      </c>
      <c r="E1433">
        <v>15677363</v>
      </c>
      <c r="F1433" t="s">
        <v>0</v>
      </c>
      <c r="G1433" t="s">
        <v>3003</v>
      </c>
      <c r="H1433" t="s">
        <v>0</v>
      </c>
      <c r="I1433" t="s">
        <v>3004</v>
      </c>
      <c r="J1433" t="s">
        <v>5263</v>
      </c>
      <c r="K1433" t="s">
        <v>4943</v>
      </c>
      <c r="L1433">
        <f t="shared" si="116"/>
        <v>0</v>
      </c>
      <c r="M1433">
        <f t="shared" si="117"/>
        <v>0</v>
      </c>
      <c r="N1433">
        <f t="shared" si="118"/>
        <v>1560561</v>
      </c>
      <c r="O1433">
        <f t="shared" si="119"/>
        <v>1561262</v>
      </c>
      <c r="U1433" s="4">
        <f t="shared" si="115"/>
        <v>234</v>
      </c>
    </row>
    <row r="1434" spans="1:21" ht="15.75">
      <c r="A1434" s="3">
        <v>1561301</v>
      </c>
      <c r="B1434" s="3">
        <v>1561972</v>
      </c>
      <c r="C1434" t="s">
        <v>0</v>
      </c>
      <c r="D1434">
        <v>223</v>
      </c>
      <c r="E1434">
        <v>15677364</v>
      </c>
      <c r="F1434" t="s">
        <v>3005</v>
      </c>
      <c r="G1434" t="s">
        <v>3006</v>
      </c>
      <c r="H1434" t="s">
        <v>0</v>
      </c>
      <c r="I1434" t="s">
        <v>3007</v>
      </c>
      <c r="J1434" t="s">
        <v>5263</v>
      </c>
      <c r="K1434" t="s">
        <v>4944</v>
      </c>
      <c r="L1434">
        <f t="shared" si="116"/>
        <v>0</v>
      </c>
      <c r="M1434">
        <f t="shared" si="117"/>
        <v>0</v>
      </c>
      <c r="N1434">
        <f t="shared" si="118"/>
        <v>1561301</v>
      </c>
      <c r="O1434">
        <f t="shared" si="119"/>
        <v>1561972</v>
      </c>
      <c r="U1434" s="4">
        <f t="shared" si="115"/>
        <v>224</v>
      </c>
    </row>
    <row r="1435" spans="1:21" ht="15.75">
      <c r="A1435" s="3">
        <v>1562049</v>
      </c>
      <c r="B1435" s="3">
        <v>1562531</v>
      </c>
      <c r="C1435" t="s">
        <v>0</v>
      </c>
      <c r="D1435">
        <v>160</v>
      </c>
      <c r="E1435">
        <v>15677365</v>
      </c>
      <c r="F1435" t="s">
        <v>3008</v>
      </c>
      <c r="G1435" t="s">
        <v>3009</v>
      </c>
      <c r="H1435" t="s">
        <v>0</v>
      </c>
      <c r="I1435" t="s">
        <v>3010</v>
      </c>
      <c r="J1435" t="s">
        <v>5263</v>
      </c>
      <c r="K1435" t="s">
        <v>4945</v>
      </c>
      <c r="L1435">
        <f t="shared" si="116"/>
        <v>0</v>
      </c>
      <c r="M1435">
        <f t="shared" si="117"/>
        <v>0</v>
      </c>
      <c r="N1435">
        <f t="shared" si="118"/>
        <v>1562049</v>
      </c>
      <c r="O1435">
        <f t="shared" si="119"/>
        <v>1562531</v>
      </c>
      <c r="U1435" s="4">
        <f t="shared" si="115"/>
        <v>161</v>
      </c>
    </row>
    <row r="1436" spans="1:21" ht="15.75">
      <c r="A1436" s="3">
        <v>1562563</v>
      </c>
      <c r="B1436" s="3">
        <v>1563252</v>
      </c>
      <c r="C1436" t="s">
        <v>0</v>
      </c>
      <c r="D1436">
        <v>229</v>
      </c>
      <c r="E1436">
        <v>15677366</v>
      </c>
      <c r="F1436" t="s">
        <v>3011</v>
      </c>
      <c r="G1436" t="s">
        <v>3012</v>
      </c>
      <c r="H1436" t="s">
        <v>0</v>
      </c>
      <c r="I1436" t="s">
        <v>3013</v>
      </c>
      <c r="J1436" t="s">
        <v>5263</v>
      </c>
      <c r="K1436" t="s">
        <v>4946</v>
      </c>
      <c r="L1436">
        <f t="shared" si="116"/>
        <v>0</v>
      </c>
      <c r="M1436">
        <f t="shared" si="117"/>
        <v>0</v>
      </c>
      <c r="N1436">
        <f t="shared" si="118"/>
        <v>1562563</v>
      </c>
      <c r="O1436">
        <f t="shared" si="119"/>
        <v>1563252</v>
      </c>
      <c r="U1436" s="4">
        <f t="shared" si="115"/>
        <v>230</v>
      </c>
    </row>
    <row r="1437" spans="1:21" ht="15.75">
      <c r="A1437" s="3">
        <v>1563249</v>
      </c>
      <c r="B1437" s="3">
        <v>1563983</v>
      </c>
      <c r="C1437" t="s">
        <v>0</v>
      </c>
      <c r="D1437">
        <v>244</v>
      </c>
      <c r="E1437">
        <v>15677367</v>
      </c>
      <c r="F1437" t="s">
        <v>3014</v>
      </c>
      <c r="G1437" t="s">
        <v>3015</v>
      </c>
      <c r="H1437" t="s">
        <v>0</v>
      </c>
      <c r="I1437" t="s">
        <v>2909</v>
      </c>
      <c r="J1437" t="s">
        <v>5263</v>
      </c>
      <c r="K1437" t="s">
        <v>4920</v>
      </c>
      <c r="L1437">
        <f t="shared" si="116"/>
        <v>0</v>
      </c>
      <c r="M1437">
        <f t="shared" si="117"/>
        <v>0</v>
      </c>
      <c r="N1437">
        <f t="shared" si="118"/>
        <v>1563249</v>
      </c>
      <c r="O1437">
        <f t="shared" si="119"/>
        <v>1563983</v>
      </c>
      <c r="U1437" s="4">
        <f t="shared" si="115"/>
        <v>245</v>
      </c>
    </row>
    <row r="1438" spans="1:21" ht="15.75">
      <c r="A1438" s="3">
        <v>1564139</v>
      </c>
      <c r="B1438" s="3">
        <v>1565449</v>
      </c>
      <c r="C1438" t="s">
        <v>0</v>
      </c>
      <c r="D1438">
        <v>436</v>
      </c>
      <c r="E1438">
        <v>15677368</v>
      </c>
      <c r="F1438" t="s">
        <v>0</v>
      </c>
      <c r="G1438" t="s">
        <v>3016</v>
      </c>
      <c r="H1438" t="s">
        <v>0</v>
      </c>
      <c r="I1438" t="s">
        <v>0</v>
      </c>
      <c r="J1438" t="s">
        <v>5263</v>
      </c>
      <c r="K1438" t="s">
        <v>4579</v>
      </c>
      <c r="L1438">
        <f t="shared" si="116"/>
        <v>0</v>
      </c>
      <c r="M1438">
        <f t="shared" si="117"/>
        <v>0</v>
      </c>
      <c r="N1438">
        <f t="shared" si="118"/>
        <v>1564139</v>
      </c>
      <c r="O1438">
        <f t="shared" si="119"/>
        <v>1565449</v>
      </c>
      <c r="U1438" s="4">
        <f t="shared" si="115"/>
        <v>437</v>
      </c>
    </row>
    <row r="1439" spans="1:21" ht="15.75">
      <c r="A1439" s="3">
        <v>1565439</v>
      </c>
      <c r="B1439" s="3">
        <v>1565627</v>
      </c>
      <c r="C1439" t="s">
        <v>0</v>
      </c>
      <c r="D1439">
        <v>62</v>
      </c>
      <c r="E1439">
        <v>15677369</v>
      </c>
      <c r="F1439" t="s">
        <v>3017</v>
      </c>
      <c r="G1439" t="s">
        <v>3018</v>
      </c>
      <c r="H1439" t="s">
        <v>0</v>
      </c>
      <c r="I1439" t="s">
        <v>3019</v>
      </c>
      <c r="J1439" t="s">
        <v>5263</v>
      </c>
      <c r="K1439" t="s">
        <v>4947</v>
      </c>
      <c r="L1439">
        <f t="shared" si="116"/>
        <v>0</v>
      </c>
      <c r="M1439">
        <f t="shared" si="117"/>
        <v>0</v>
      </c>
      <c r="N1439">
        <f t="shared" si="118"/>
        <v>1565439</v>
      </c>
      <c r="O1439">
        <f t="shared" si="119"/>
        <v>1565627</v>
      </c>
      <c r="U1439" s="4">
        <f t="shared" si="115"/>
        <v>63</v>
      </c>
    </row>
    <row r="1440" spans="1:21" ht="15.75">
      <c r="A1440" s="3">
        <v>1565624</v>
      </c>
      <c r="B1440" s="3">
        <v>1565923</v>
      </c>
      <c r="C1440" t="s">
        <v>0</v>
      </c>
      <c r="D1440">
        <v>99</v>
      </c>
      <c r="E1440">
        <v>15677370</v>
      </c>
      <c r="F1440" t="s">
        <v>0</v>
      </c>
      <c r="G1440" t="s">
        <v>3020</v>
      </c>
      <c r="H1440" t="s">
        <v>0</v>
      </c>
      <c r="I1440" t="s">
        <v>0</v>
      </c>
      <c r="J1440" t="s">
        <v>5263</v>
      </c>
      <c r="K1440" t="s">
        <v>4179</v>
      </c>
      <c r="L1440">
        <f t="shared" si="116"/>
        <v>0</v>
      </c>
      <c r="M1440">
        <f t="shared" si="117"/>
        <v>0</v>
      </c>
      <c r="N1440">
        <f t="shared" si="118"/>
        <v>1565624</v>
      </c>
      <c r="O1440">
        <f t="shared" si="119"/>
        <v>1565923</v>
      </c>
      <c r="U1440" s="4">
        <f t="shared" si="115"/>
        <v>100</v>
      </c>
    </row>
    <row r="1441" spans="1:21" ht="15.75">
      <c r="A1441" s="3">
        <v>1566274</v>
      </c>
      <c r="B1441" s="3">
        <v>1567470</v>
      </c>
      <c r="C1441" t="s">
        <v>11</v>
      </c>
      <c r="D1441">
        <v>398</v>
      </c>
      <c r="E1441">
        <v>15677371</v>
      </c>
      <c r="F1441" t="s">
        <v>3021</v>
      </c>
      <c r="G1441" t="s">
        <v>3022</v>
      </c>
      <c r="H1441" t="s">
        <v>0</v>
      </c>
      <c r="I1441" t="s">
        <v>1078</v>
      </c>
      <c r="J1441" t="s">
        <v>5263</v>
      </c>
      <c r="K1441" t="s">
        <v>4440</v>
      </c>
      <c r="L1441">
        <f t="shared" si="116"/>
        <v>1566274</v>
      </c>
      <c r="M1441">
        <f t="shared" si="117"/>
        <v>1567470</v>
      </c>
      <c r="N1441">
        <f t="shared" si="118"/>
        <v>0</v>
      </c>
      <c r="O1441">
        <f t="shared" si="119"/>
        <v>0</v>
      </c>
      <c r="U1441" s="4">
        <f t="shared" si="115"/>
        <v>399</v>
      </c>
    </row>
    <row r="1442" spans="1:21" ht="15.75">
      <c r="A1442" s="3">
        <v>1567985</v>
      </c>
      <c r="B1442" s="3">
        <v>1569790</v>
      </c>
      <c r="C1442" t="s">
        <v>0</v>
      </c>
      <c r="D1442">
        <v>601</v>
      </c>
      <c r="E1442">
        <v>15677372</v>
      </c>
      <c r="F1442" t="s">
        <v>3023</v>
      </c>
      <c r="G1442" t="s">
        <v>3024</v>
      </c>
      <c r="H1442" t="s">
        <v>0</v>
      </c>
      <c r="I1442" t="s">
        <v>3025</v>
      </c>
      <c r="J1442" t="s">
        <v>5263</v>
      </c>
      <c r="K1442" t="s">
        <v>4948</v>
      </c>
      <c r="L1442">
        <f t="shared" si="116"/>
        <v>0</v>
      </c>
      <c r="M1442">
        <f t="shared" si="117"/>
        <v>0</v>
      </c>
      <c r="N1442">
        <f t="shared" si="118"/>
        <v>1567985</v>
      </c>
      <c r="O1442">
        <f t="shared" si="119"/>
        <v>1569790</v>
      </c>
      <c r="U1442" s="4">
        <f t="shared" si="115"/>
        <v>602</v>
      </c>
    </row>
    <row r="1443" spans="1:21" ht="15.75">
      <c r="A1443" s="3">
        <v>1569917</v>
      </c>
      <c r="B1443" s="3">
        <v>1570387</v>
      </c>
      <c r="C1443" t="s">
        <v>11</v>
      </c>
      <c r="D1443">
        <v>156</v>
      </c>
      <c r="E1443">
        <v>566328931</v>
      </c>
      <c r="F1443" t="s">
        <v>0</v>
      </c>
      <c r="G1443" t="s">
        <v>3026</v>
      </c>
      <c r="H1443" t="s">
        <v>0</v>
      </c>
      <c r="I1443" t="s">
        <v>0</v>
      </c>
      <c r="J1443" t="s">
        <v>5263</v>
      </c>
      <c r="K1443" t="s">
        <v>4179</v>
      </c>
      <c r="L1443">
        <f t="shared" si="116"/>
        <v>1569917</v>
      </c>
      <c r="M1443">
        <f t="shared" si="117"/>
        <v>1570387</v>
      </c>
      <c r="N1443">
        <f t="shared" si="118"/>
        <v>0</v>
      </c>
      <c r="O1443">
        <f t="shared" si="119"/>
        <v>0</v>
      </c>
      <c r="U1443" s="4">
        <f t="shared" si="115"/>
        <v>157</v>
      </c>
    </row>
    <row r="1444" spans="1:21" ht="15.75">
      <c r="A1444" s="3">
        <v>1570460</v>
      </c>
      <c r="B1444" s="3">
        <v>1571287</v>
      </c>
      <c r="C1444" t="s">
        <v>0</v>
      </c>
      <c r="D1444">
        <v>275</v>
      </c>
      <c r="E1444">
        <v>15677374</v>
      </c>
      <c r="F1444" t="s">
        <v>0</v>
      </c>
      <c r="G1444" t="s">
        <v>3027</v>
      </c>
      <c r="H1444" t="s">
        <v>0</v>
      </c>
      <c r="I1444" t="s">
        <v>2351</v>
      </c>
      <c r="J1444" t="s">
        <v>5263</v>
      </c>
      <c r="K1444" t="s">
        <v>4773</v>
      </c>
      <c r="L1444">
        <f t="shared" si="116"/>
        <v>0</v>
      </c>
      <c r="M1444">
        <f t="shared" si="117"/>
        <v>0</v>
      </c>
      <c r="N1444">
        <f t="shared" si="118"/>
        <v>1570460</v>
      </c>
      <c r="O1444">
        <f t="shared" si="119"/>
        <v>1571287</v>
      </c>
      <c r="U1444" s="4">
        <f t="shared" si="115"/>
        <v>276</v>
      </c>
    </row>
    <row r="1445" spans="1:21" ht="15.75">
      <c r="A1445" s="3">
        <v>1571359</v>
      </c>
      <c r="B1445" s="3">
        <v>1571841</v>
      </c>
      <c r="C1445" t="s">
        <v>0</v>
      </c>
      <c r="D1445">
        <v>160</v>
      </c>
      <c r="E1445">
        <v>15677375</v>
      </c>
      <c r="F1445" t="s">
        <v>3028</v>
      </c>
      <c r="G1445" t="s">
        <v>3029</v>
      </c>
      <c r="H1445" t="s">
        <v>0</v>
      </c>
      <c r="I1445" t="s">
        <v>3030</v>
      </c>
      <c r="J1445" t="s">
        <v>5263</v>
      </c>
      <c r="K1445" t="s">
        <v>4949</v>
      </c>
      <c r="L1445">
        <f t="shared" si="116"/>
        <v>0</v>
      </c>
      <c r="M1445">
        <f t="shared" si="117"/>
        <v>0</v>
      </c>
      <c r="N1445">
        <f t="shared" si="118"/>
        <v>1571359</v>
      </c>
      <c r="O1445">
        <f t="shared" si="119"/>
        <v>1571841</v>
      </c>
      <c r="U1445" s="4">
        <f t="shared" si="115"/>
        <v>161</v>
      </c>
    </row>
    <row r="1446" spans="1:21" ht="15.75">
      <c r="A1446" s="3">
        <v>1572314</v>
      </c>
      <c r="B1446" s="3">
        <v>1572610</v>
      </c>
      <c r="C1446" t="s">
        <v>11</v>
      </c>
      <c r="D1446">
        <v>98</v>
      </c>
      <c r="E1446">
        <v>15677376</v>
      </c>
      <c r="F1446" t="s">
        <v>0</v>
      </c>
      <c r="G1446" t="s">
        <v>3031</v>
      </c>
      <c r="H1446" t="s">
        <v>0</v>
      </c>
      <c r="I1446" t="s">
        <v>0</v>
      </c>
      <c r="J1446" t="s">
        <v>5263</v>
      </c>
      <c r="K1446" t="s">
        <v>4179</v>
      </c>
      <c r="L1446">
        <f t="shared" si="116"/>
        <v>1572314</v>
      </c>
      <c r="M1446">
        <f t="shared" si="117"/>
        <v>1572610</v>
      </c>
      <c r="N1446">
        <f t="shared" si="118"/>
        <v>0</v>
      </c>
      <c r="O1446">
        <f t="shared" si="119"/>
        <v>0</v>
      </c>
      <c r="U1446" s="4">
        <f t="shared" si="115"/>
        <v>99</v>
      </c>
    </row>
    <row r="1447" spans="1:21" ht="15.75">
      <c r="A1447" s="3">
        <v>1572720</v>
      </c>
      <c r="B1447" s="3">
        <v>1574087</v>
      </c>
      <c r="C1447" t="s">
        <v>11</v>
      </c>
      <c r="D1447">
        <v>455</v>
      </c>
      <c r="E1447">
        <v>15677377</v>
      </c>
      <c r="F1447" t="s">
        <v>0</v>
      </c>
      <c r="G1447" t="s">
        <v>3032</v>
      </c>
      <c r="H1447" t="s">
        <v>0</v>
      </c>
      <c r="I1447" t="s">
        <v>2147</v>
      </c>
      <c r="J1447" t="s">
        <v>5263</v>
      </c>
      <c r="K1447" t="s">
        <v>4528</v>
      </c>
      <c r="L1447">
        <f t="shared" si="116"/>
        <v>1572720</v>
      </c>
      <c r="M1447">
        <f t="shared" si="117"/>
        <v>1574087</v>
      </c>
      <c r="N1447">
        <f t="shared" si="118"/>
        <v>0</v>
      </c>
      <c r="O1447">
        <f t="shared" si="119"/>
        <v>0</v>
      </c>
      <c r="U1447" s="4">
        <f t="shared" si="115"/>
        <v>456</v>
      </c>
    </row>
    <row r="1448" spans="1:21" ht="15.75">
      <c r="A1448" s="3">
        <v>1576673</v>
      </c>
      <c r="B1448" s="3">
        <v>1577119</v>
      </c>
      <c r="C1448" t="s">
        <v>0</v>
      </c>
      <c r="D1448">
        <v>148</v>
      </c>
      <c r="E1448">
        <v>15677378</v>
      </c>
      <c r="F1448" t="s">
        <v>3033</v>
      </c>
      <c r="G1448" t="s">
        <v>3034</v>
      </c>
      <c r="H1448" t="s">
        <v>0</v>
      </c>
      <c r="I1448" t="s">
        <v>3035</v>
      </c>
      <c r="J1448" t="s">
        <v>5263</v>
      </c>
      <c r="K1448" t="s">
        <v>4950</v>
      </c>
      <c r="L1448">
        <f t="shared" si="116"/>
        <v>0</v>
      </c>
      <c r="M1448">
        <f t="shared" si="117"/>
        <v>0</v>
      </c>
      <c r="N1448">
        <f t="shared" si="118"/>
        <v>1576673</v>
      </c>
      <c r="O1448">
        <f t="shared" si="119"/>
        <v>1577119</v>
      </c>
      <c r="U1448" s="4">
        <f t="shared" si="115"/>
        <v>149</v>
      </c>
    </row>
    <row r="1449" spans="1:21" ht="15.75">
      <c r="A1449" s="3">
        <v>1577174</v>
      </c>
      <c r="B1449" s="3">
        <v>1578184</v>
      </c>
      <c r="C1449" t="s">
        <v>0</v>
      </c>
      <c r="D1449">
        <v>336</v>
      </c>
      <c r="E1449">
        <v>15677379</v>
      </c>
      <c r="F1449" t="s">
        <v>3036</v>
      </c>
      <c r="G1449" t="s">
        <v>3037</v>
      </c>
      <c r="H1449" t="s">
        <v>0</v>
      </c>
      <c r="I1449" t="s">
        <v>3038</v>
      </c>
      <c r="J1449" t="s">
        <v>5263</v>
      </c>
      <c r="K1449" t="s">
        <v>4951</v>
      </c>
      <c r="L1449">
        <f t="shared" si="116"/>
        <v>0</v>
      </c>
      <c r="M1449">
        <f t="shared" si="117"/>
        <v>0</v>
      </c>
      <c r="N1449">
        <f t="shared" si="118"/>
        <v>1577174</v>
      </c>
      <c r="O1449">
        <f t="shared" si="119"/>
        <v>1578184</v>
      </c>
      <c r="U1449" s="4">
        <f t="shared" si="115"/>
        <v>337</v>
      </c>
    </row>
    <row r="1450" spans="1:21" ht="15.75">
      <c r="A1450" s="3">
        <v>1578582</v>
      </c>
      <c r="B1450" s="3">
        <v>1579391</v>
      </c>
      <c r="C1450" t="s">
        <v>0</v>
      </c>
      <c r="D1450">
        <v>269</v>
      </c>
      <c r="E1450">
        <v>15677380</v>
      </c>
      <c r="F1450" t="s">
        <v>0</v>
      </c>
      <c r="G1450" t="s">
        <v>3039</v>
      </c>
      <c r="H1450" t="s">
        <v>0</v>
      </c>
      <c r="I1450" t="s">
        <v>3040</v>
      </c>
      <c r="J1450" t="s">
        <v>5263</v>
      </c>
      <c r="K1450" t="s">
        <v>4952</v>
      </c>
      <c r="L1450">
        <f t="shared" si="116"/>
        <v>0</v>
      </c>
      <c r="M1450">
        <f t="shared" si="117"/>
        <v>0</v>
      </c>
      <c r="N1450">
        <f t="shared" si="118"/>
        <v>1578582</v>
      </c>
      <c r="O1450">
        <f t="shared" si="119"/>
        <v>1579391</v>
      </c>
      <c r="U1450" s="4">
        <f t="shared" si="115"/>
        <v>270</v>
      </c>
    </row>
    <row r="1451" spans="1:21" ht="15.75">
      <c r="A1451" s="3">
        <v>1579635</v>
      </c>
      <c r="B1451" s="3">
        <v>1580450</v>
      </c>
      <c r="C1451" t="s">
        <v>11</v>
      </c>
      <c r="D1451">
        <v>271</v>
      </c>
      <c r="E1451">
        <v>15677381</v>
      </c>
      <c r="F1451" t="s">
        <v>0</v>
      </c>
      <c r="G1451" t="s">
        <v>3041</v>
      </c>
      <c r="H1451" t="s">
        <v>0</v>
      </c>
      <c r="I1451" t="s">
        <v>3042</v>
      </c>
      <c r="J1451" t="s">
        <v>5263</v>
      </c>
      <c r="K1451" t="s">
        <v>4179</v>
      </c>
      <c r="L1451">
        <f t="shared" si="116"/>
        <v>1579635</v>
      </c>
      <c r="M1451">
        <f t="shared" si="117"/>
        <v>1580450</v>
      </c>
      <c r="N1451">
        <f t="shared" si="118"/>
        <v>0</v>
      </c>
      <c r="O1451">
        <f t="shared" si="119"/>
        <v>0</v>
      </c>
      <c r="U1451" s="4">
        <f t="shared" si="115"/>
        <v>272</v>
      </c>
    </row>
    <row r="1452" spans="1:21" ht="15.75">
      <c r="A1452" s="3">
        <v>1581121</v>
      </c>
      <c r="B1452" s="3">
        <v>1582266</v>
      </c>
      <c r="C1452" t="s">
        <v>0</v>
      </c>
      <c r="D1452">
        <v>381</v>
      </c>
      <c r="E1452">
        <v>15677382</v>
      </c>
      <c r="F1452" t="s">
        <v>3043</v>
      </c>
      <c r="G1452" t="s">
        <v>3044</v>
      </c>
      <c r="H1452" t="s">
        <v>0</v>
      </c>
      <c r="I1452" t="s">
        <v>3045</v>
      </c>
      <c r="J1452" t="s">
        <v>5263</v>
      </c>
      <c r="K1452" t="s">
        <v>4953</v>
      </c>
      <c r="L1452">
        <f t="shared" si="116"/>
        <v>0</v>
      </c>
      <c r="M1452">
        <f t="shared" si="117"/>
        <v>0</v>
      </c>
      <c r="N1452">
        <f t="shared" si="118"/>
        <v>1581121</v>
      </c>
      <c r="O1452">
        <f t="shared" si="119"/>
        <v>1582266</v>
      </c>
      <c r="U1452" s="4">
        <f t="shared" si="115"/>
        <v>382</v>
      </c>
    </row>
    <row r="1453" spans="1:21" ht="15.75">
      <c r="A1453" s="3">
        <v>1582379</v>
      </c>
      <c r="B1453" s="3">
        <v>1582999</v>
      </c>
      <c r="C1453" t="s">
        <v>0</v>
      </c>
      <c r="D1453">
        <v>206</v>
      </c>
      <c r="E1453">
        <v>15677383</v>
      </c>
      <c r="F1453" t="s">
        <v>0</v>
      </c>
      <c r="G1453" t="s">
        <v>3046</v>
      </c>
      <c r="H1453" t="s">
        <v>0</v>
      </c>
      <c r="I1453" t="s">
        <v>0</v>
      </c>
      <c r="J1453" t="s">
        <v>5263</v>
      </c>
      <c r="K1453" t="s">
        <v>4179</v>
      </c>
      <c r="L1453">
        <f t="shared" si="116"/>
        <v>0</v>
      </c>
      <c r="M1453">
        <f t="shared" si="117"/>
        <v>0</v>
      </c>
      <c r="N1453">
        <f t="shared" si="118"/>
        <v>1582379</v>
      </c>
      <c r="O1453">
        <f t="shared" si="119"/>
        <v>1582999</v>
      </c>
      <c r="U1453" s="4">
        <f t="shared" si="115"/>
        <v>207</v>
      </c>
    </row>
    <row r="1454" spans="1:21" ht="15.75">
      <c r="A1454" s="3">
        <v>1583033</v>
      </c>
      <c r="B1454" s="3">
        <v>1583542</v>
      </c>
      <c r="C1454" t="s">
        <v>0</v>
      </c>
      <c r="D1454">
        <v>169</v>
      </c>
      <c r="E1454">
        <v>15677384</v>
      </c>
      <c r="F1454" t="s">
        <v>0</v>
      </c>
      <c r="G1454" t="s">
        <v>3047</v>
      </c>
      <c r="H1454" t="s">
        <v>0</v>
      </c>
      <c r="I1454" t="s">
        <v>0</v>
      </c>
      <c r="J1454" t="s">
        <v>5263</v>
      </c>
      <c r="K1454" t="s">
        <v>4179</v>
      </c>
      <c r="L1454">
        <f t="shared" si="116"/>
        <v>0</v>
      </c>
      <c r="M1454">
        <f t="shared" si="117"/>
        <v>0</v>
      </c>
      <c r="N1454">
        <f t="shared" si="118"/>
        <v>1583033</v>
      </c>
      <c r="O1454">
        <f t="shared" si="119"/>
        <v>1583542</v>
      </c>
      <c r="U1454" s="4">
        <f t="shared" si="115"/>
        <v>170</v>
      </c>
    </row>
    <row r="1455" spans="1:21" ht="15.75">
      <c r="A1455" s="3">
        <v>1583637</v>
      </c>
      <c r="B1455" s="3">
        <v>1584188</v>
      </c>
      <c r="C1455" t="s">
        <v>0</v>
      </c>
      <c r="D1455">
        <v>183</v>
      </c>
      <c r="E1455">
        <v>15677385</v>
      </c>
      <c r="F1455" t="s">
        <v>0</v>
      </c>
      <c r="G1455" t="s">
        <v>3048</v>
      </c>
      <c r="H1455" t="s">
        <v>0</v>
      </c>
      <c r="I1455" t="s">
        <v>3049</v>
      </c>
      <c r="J1455" t="s">
        <v>5263</v>
      </c>
      <c r="K1455" t="s">
        <v>4552</v>
      </c>
      <c r="L1455">
        <f t="shared" si="116"/>
        <v>0</v>
      </c>
      <c r="M1455">
        <f t="shared" si="117"/>
        <v>0</v>
      </c>
      <c r="N1455">
        <f t="shared" si="118"/>
        <v>1583637</v>
      </c>
      <c r="O1455">
        <f t="shared" si="119"/>
        <v>1584188</v>
      </c>
      <c r="U1455" s="4">
        <f t="shared" si="115"/>
        <v>184</v>
      </c>
    </row>
    <row r="1456" spans="1:21" ht="15.75">
      <c r="A1456" s="3">
        <v>1584185</v>
      </c>
      <c r="B1456" s="3">
        <v>1584325</v>
      </c>
      <c r="C1456" t="s">
        <v>0</v>
      </c>
      <c r="D1456">
        <v>46</v>
      </c>
      <c r="E1456">
        <v>15677386</v>
      </c>
      <c r="F1456" t="s">
        <v>0</v>
      </c>
      <c r="G1456" t="s">
        <v>3050</v>
      </c>
      <c r="H1456" t="s">
        <v>0</v>
      </c>
      <c r="I1456" t="s">
        <v>0</v>
      </c>
      <c r="J1456" t="s">
        <v>5263</v>
      </c>
      <c r="K1456" t="s">
        <v>4179</v>
      </c>
      <c r="L1456">
        <f t="shared" si="116"/>
        <v>0</v>
      </c>
      <c r="M1456">
        <f t="shared" si="117"/>
        <v>0</v>
      </c>
      <c r="N1456">
        <f t="shared" si="118"/>
        <v>1584185</v>
      </c>
      <c r="O1456">
        <f t="shared" si="119"/>
        <v>1584325</v>
      </c>
      <c r="U1456" s="4">
        <f t="shared" si="115"/>
        <v>47</v>
      </c>
    </row>
    <row r="1457" spans="1:21" ht="15.75">
      <c r="A1457" s="3">
        <v>1584469</v>
      </c>
      <c r="B1457" s="3">
        <v>1584891</v>
      </c>
      <c r="C1457" t="s">
        <v>0</v>
      </c>
      <c r="D1457">
        <v>140</v>
      </c>
      <c r="E1457">
        <v>566328932</v>
      </c>
      <c r="F1457" t="s">
        <v>0</v>
      </c>
      <c r="G1457" t="s">
        <v>3051</v>
      </c>
      <c r="H1457" t="s">
        <v>0</v>
      </c>
      <c r="I1457" t="s">
        <v>0</v>
      </c>
      <c r="J1457" t="s">
        <v>5263</v>
      </c>
      <c r="K1457" t="s">
        <v>4179</v>
      </c>
      <c r="L1457">
        <f t="shared" si="116"/>
        <v>0</v>
      </c>
      <c r="M1457">
        <f t="shared" si="117"/>
        <v>0</v>
      </c>
      <c r="N1457">
        <f t="shared" si="118"/>
        <v>1584469</v>
      </c>
      <c r="O1457">
        <f t="shared" si="119"/>
        <v>1584891</v>
      </c>
      <c r="U1457" s="4">
        <f t="shared" si="115"/>
        <v>141</v>
      </c>
    </row>
    <row r="1458" spans="1:21" ht="15.75">
      <c r="A1458" s="3">
        <v>1585022</v>
      </c>
      <c r="B1458" s="3">
        <v>1587772</v>
      </c>
      <c r="C1458" t="s">
        <v>11</v>
      </c>
      <c r="D1458">
        <v>916</v>
      </c>
      <c r="E1458">
        <v>15677388</v>
      </c>
      <c r="F1458" t="s">
        <v>3052</v>
      </c>
      <c r="G1458" t="s">
        <v>3053</v>
      </c>
      <c r="H1458" t="s">
        <v>0</v>
      </c>
      <c r="I1458" t="s">
        <v>3054</v>
      </c>
      <c r="J1458" t="s">
        <v>5263</v>
      </c>
      <c r="K1458" t="s">
        <v>4954</v>
      </c>
      <c r="L1458">
        <f t="shared" si="116"/>
        <v>1585022</v>
      </c>
      <c r="M1458">
        <f t="shared" si="117"/>
        <v>1587772</v>
      </c>
      <c r="N1458">
        <f t="shared" si="118"/>
        <v>0</v>
      </c>
      <c r="O1458">
        <f t="shared" si="119"/>
        <v>0</v>
      </c>
      <c r="U1458" s="4">
        <f t="shared" si="115"/>
        <v>917</v>
      </c>
    </row>
    <row r="1459" spans="1:21" ht="15.75">
      <c r="A1459" s="3">
        <v>1587917</v>
      </c>
      <c r="B1459" s="3">
        <v>1589689</v>
      </c>
      <c r="C1459" t="s">
        <v>11</v>
      </c>
      <c r="D1459">
        <v>590</v>
      </c>
      <c r="E1459">
        <v>15677389</v>
      </c>
      <c r="F1459" t="s">
        <v>3055</v>
      </c>
      <c r="G1459" t="s">
        <v>3056</v>
      </c>
      <c r="H1459" t="s">
        <v>0</v>
      </c>
      <c r="I1459" t="s">
        <v>3057</v>
      </c>
      <c r="J1459" t="s">
        <v>5263</v>
      </c>
      <c r="K1459" t="s">
        <v>4955</v>
      </c>
      <c r="L1459">
        <f t="shared" si="116"/>
        <v>1587917</v>
      </c>
      <c r="M1459">
        <f t="shared" si="117"/>
        <v>1589689</v>
      </c>
      <c r="N1459">
        <f t="shared" si="118"/>
        <v>0</v>
      </c>
      <c r="O1459">
        <f t="shared" si="119"/>
        <v>0</v>
      </c>
      <c r="U1459" s="4">
        <f t="shared" si="115"/>
        <v>591</v>
      </c>
    </row>
    <row r="1460" spans="1:21" ht="15.75">
      <c r="A1460" s="3">
        <v>1589876</v>
      </c>
      <c r="B1460" s="3">
        <v>1591804</v>
      </c>
      <c r="C1460" t="s">
        <v>11</v>
      </c>
      <c r="D1460">
        <v>642</v>
      </c>
      <c r="E1460">
        <v>15677390</v>
      </c>
      <c r="F1460" t="s">
        <v>3058</v>
      </c>
      <c r="G1460" t="s">
        <v>3059</v>
      </c>
      <c r="H1460" t="s">
        <v>0</v>
      </c>
      <c r="I1460" t="s">
        <v>1605</v>
      </c>
      <c r="J1460" t="s">
        <v>5263</v>
      </c>
      <c r="K1460" t="s">
        <v>4956</v>
      </c>
      <c r="L1460">
        <f t="shared" si="116"/>
        <v>1589876</v>
      </c>
      <c r="M1460">
        <f t="shared" si="117"/>
        <v>1591804</v>
      </c>
      <c r="N1460">
        <f t="shared" si="118"/>
        <v>0</v>
      </c>
      <c r="O1460">
        <f t="shared" si="119"/>
        <v>0</v>
      </c>
      <c r="U1460" s="4">
        <f t="shared" si="115"/>
        <v>643</v>
      </c>
    </row>
    <row r="1461" spans="1:21" ht="15.75">
      <c r="A1461" s="3">
        <v>1591951</v>
      </c>
      <c r="B1461" s="3">
        <v>1592958</v>
      </c>
      <c r="C1461" t="s">
        <v>11</v>
      </c>
      <c r="D1461">
        <v>335</v>
      </c>
      <c r="E1461">
        <v>15677391</v>
      </c>
      <c r="F1461" t="s">
        <v>0</v>
      </c>
      <c r="G1461" t="s">
        <v>3060</v>
      </c>
      <c r="H1461" t="s">
        <v>0</v>
      </c>
      <c r="I1461" t="s">
        <v>447</v>
      </c>
      <c r="J1461" t="s">
        <v>5263</v>
      </c>
      <c r="K1461" t="s">
        <v>4689</v>
      </c>
      <c r="L1461">
        <f t="shared" si="116"/>
        <v>1591951</v>
      </c>
      <c r="M1461">
        <f t="shared" si="117"/>
        <v>1592958</v>
      </c>
      <c r="N1461">
        <f t="shared" si="118"/>
        <v>0</v>
      </c>
      <c r="O1461">
        <f t="shared" si="119"/>
        <v>0</v>
      </c>
      <c r="U1461" s="4">
        <f t="shared" si="115"/>
        <v>336</v>
      </c>
    </row>
    <row r="1462" spans="1:21" ht="15.75">
      <c r="A1462" s="3">
        <v>1594478</v>
      </c>
      <c r="B1462" s="3">
        <v>1597309</v>
      </c>
      <c r="C1462" t="s">
        <v>0</v>
      </c>
      <c r="D1462">
        <v>943</v>
      </c>
      <c r="E1462">
        <v>15677392</v>
      </c>
      <c r="F1462" t="s">
        <v>3061</v>
      </c>
      <c r="G1462" t="s">
        <v>3062</v>
      </c>
      <c r="H1462" t="s">
        <v>0</v>
      </c>
      <c r="I1462" t="s">
        <v>1128</v>
      </c>
      <c r="J1462" t="s">
        <v>5263</v>
      </c>
      <c r="K1462" t="s">
        <v>4957</v>
      </c>
      <c r="L1462">
        <f t="shared" si="116"/>
        <v>0</v>
      </c>
      <c r="M1462">
        <f t="shared" si="117"/>
        <v>0</v>
      </c>
      <c r="N1462">
        <f t="shared" si="118"/>
        <v>1594478</v>
      </c>
      <c r="O1462">
        <f t="shared" si="119"/>
        <v>1597309</v>
      </c>
      <c r="U1462" s="4">
        <f t="shared" si="115"/>
        <v>944</v>
      </c>
    </row>
    <row r="1463" spans="1:21" ht="15.75">
      <c r="A1463" s="3">
        <v>1597306</v>
      </c>
      <c r="B1463" s="3">
        <v>1599519</v>
      </c>
      <c r="C1463" t="s">
        <v>0</v>
      </c>
      <c r="D1463">
        <v>737</v>
      </c>
      <c r="E1463">
        <v>15677393</v>
      </c>
      <c r="F1463" t="s">
        <v>3063</v>
      </c>
      <c r="G1463" t="s">
        <v>3064</v>
      </c>
      <c r="H1463" t="s">
        <v>0</v>
      </c>
      <c r="I1463" t="s">
        <v>3065</v>
      </c>
      <c r="J1463" t="s">
        <v>5263</v>
      </c>
      <c r="K1463" t="s">
        <v>4958</v>
      </c>
      <c r="L1463">
        <f t="shared" si="116"/>
        <v>0</v>
      </c>
      <c r="M1463">
        <f t="shared" si="117"/>
        <v>0</v>
      </c>
      <c r="N1463">
        <f t="shared" si="118"/>
        <v>1597306</v>
      </c>
      <c r="O1463">
        <f t="shared" si="119"/>
        <v>1599519</v>
      </c>
      <c r="U1463" s="4">
        <f t="shared" si="115"/>
        <v>738</v>
      </c>
    </row>
    <row r="1464" spans="1:21" ht="15.75">
      <c r="A1464" s="3">
        <v>1600909</v>
      </c>
      <c r="B1464" s="3">
        <v>1602123</v>
      </c>
      <c r="C1464" t="s">
        <v>11</v>
      </c>
      <c r="D1464">
        <v>404</v>
      </c>
      <c r="E1464">
        <v>15677395</v>
      </c>
      <c r="F1464" t="s">
        <v>0</v>
      </c>
      <c r="G1464" t="s">
        <v>3066</v>
      </c>
      <c r="H1464" t="s">
        <v>0</v>
      </c>
      <c r="I1464" t="s">
        <v>3067</v>
      </c>
      <c r="J1464" t="s">
        <v>5263</v>
      </c>
      <c r="K1464" t="s">
        <v>4179</v>
      </c>
      <c r="L1464">
        <f t="shared" si="116"/>
        <v>1600909</v>
      </c>
      <c r="M1464">
        <f t="shared" si="117"/>
        <v>1602123</v>
      </c>
      <c r="N1464">
        <f t="shared" si="118"/>
        <v>0</v>
      </c>
      <c r="O1464">
        <f t="shared" si="119"/>
        <v>0</v>
      </c>
      <c r="U1464" s="4">
        <f t="shared" si="115"/>
        <v>405</v>
      </c>
    </row>
    <row r="1465" spans="1:21" ht="15.75">
      <c r="A1465" s="3">
        <v>1602135</v>
      </c>
      <c r="B1465" s="3">
        <v>1602446</v>
      </c>
      <c r="C1465" t="s">
        <v>11</v>
      </c>
      <c r="D1465">
        <v>103</v>
      </c>
      <c r="E1465">
        <v>15677396</v>
      </c>
      <c r="F1465" t="s">
        <v>0</v>
      </c>
      <c r="G1465" t="s">
        <v>3068</v>
      </c>
      <c r="H1465" t="s">
        <v>0</v>
      </c>
      <c r="I1465" t="s">
        <v>0</v>
      </c>
      <c r="J1465" t="s">
        <v>5263</v>
      </c>
      <c r="K1465" t="s">
        <v>4179</v>
      </c>
      <c r="L1465">
        <f t="shared" si="116"/>
        <v>1602135</v>
      </c>
      <c r="M1465">
        <f t="shared" si="117"/>
        <v>1602446</v>
      </c>
      <c r="N1465">
        <f t="shared" si="118"/>
        <v>0</v>
      </c>
      <c r="O1465">
        <f t="shared" si="119"/>
        <v>0</v>
      </c>
      <c r="U1465" s="4">
        <f t="shared" si="115"/>
        <v>104</v>
      </c>
    </row>
    <row r="1466" spans="1:21" ht="15.75">
      <c r="A1466" s="3">
        <v>1602450</v>
      </c>
      <c r="B1466" s="3">
        <v>1602650</v>
      </c>
      <c r="C1466" t="s">
        <v>11</v>
      </c>
      <c r="D1466">
        <v>66</v>
      </c>
      <c r="E1466">
        <v>15677397</v>
      </c>
      <c r="F1466" t="s">
        <v>0</v>
      </c>
      <c r="G1466" t="s">
        <v>3069</v>
      </c>
      <c r="H1466" t="s">
        <v>0</v>
      </c>
      <c r="I1466" t="s">
        <v>0</v>
      </c>
      <c r="J1466" t="s">
        <v>5263</v>
      </c>
      <c r="K1466" t="s">
        <v>4179</v>
      </c>
      <c r="L1466">
        <f t="shared" si="116"/>
        <v>1602450</v>
      </c>
      <c r="M1466">
        <f t="shared" si="117"/>
        <v>1602650</v>
      </c>
      <c r="N1466">
        <f t="shared" si="118"/>
        <v>0</v>
      </c>
      <c r="O1466">
        <f t="shared" si="119"/>
        <v>0</v>
      </c>
      <c r="U1466" s="4">
        <f t="shared" si="115"/>
        <v>67</v>
      </c>
    </row>
    <row r="1467" spans="1:21" ht="15.75">
      <c r="A1467" s="3">
        <v>1602833</v>
      </c>
      <c r="B1467" s="3">
        <v>1603117</v>
      </c>
      <c r="C1467" t="s">
        <v>11</v>
      </c>
      <c r="D1467">
        <v>94</v>
      </c>
      <c r="E1467">
        <v>15677398</v>
      </c>
      <c r="F1467" t="s">
        <v>0</v>
      </c>
      <c r="G1467" t="s">
        <v>3070</v>
      </c>
      <c r="H1467" t="s">
        <v>0</v>
      </c>
      <c r="I1467" t="s">
        <v>0</v>
      </c>
      <c r="J1467" t="s">
        <v>5263</v>
      </c>
      <c r="K1467" t="s">
        <v>4179</v>
      </c>
      <c r="L1467">
        <f t="shared" si="116"/>
        <v>1602833</v>
      </c>
      <c r="M1467">
        <f t="shared" si="117"/>
        <v>1603117</v>
      </c>
      <c r="N1467">
        <f t="shared" si="118"/>
        <v>0</v>
      </c>
      <c r="O1467">
        <f t="shared" si="119"/>
        <v>0</v>
      </c>
      <c r="U1467" s="4">
        <f t="shared" si="115"/>
        <v>95</v>
      </c>
    </row>
    <row r="1468" spans="1:21" ht="15.75">
      <c r="A1468" s="3">
        <v>1603145</v>
      </c>
      <c r="B1468" s="3">
        <v>1603447</v>
      </c>
      <c r="C1468" t="s">
        <v>11</v>
      </c>
      <c r="D1468">
        <v>100</v>
      </c>
      <c r="E1468">
        <v>15677399</v>
      </c>
      <c r="F1468" t="s">
        <v>0</v>
      </c>
      <c r="G1468" t="s">
        <v>3071</v>
      </c>
      <c r="H1468" t="s">
        <v>0</v>
      </c>
      <c r="I1468" t="s">
        <v>0</v>
      </c>
      <c r="J1468" t="s">
        <v>5263</v>
      </c>
      <c r="K1468" t="s">
        <v>4179</v>
      </c>
      <c r="L1468">
        <f t="shared" si="116"/>
        <v>1603145</v>
      </c>
      <c r="M1468">
        <f t="shared" si="117"/>
        <v>1603447</v>
      </c>
      <c r="N1468">
        <f t="shared" si="118"/>
        <v>0</v>
      </c>
      <c r="O1468">
        <f t="shared" si="119"/>
        <v>0</v>
      </c>
      <c r="U1468" s="4">
        <f t="shared" si="115"/>
        <v>101</v>
      </c>
    </row>
    <row r="1469" spans="1:21" ht="15.75">
      <c r="A1469" s="3">
        <v>1603779</v>
      </c>
      <c r="B1469" s="3">
        <v>1605425</v>
      </c>
      <c r="C1469" t="s">
        <v>11</v>
      </c>
      <c r="D1469">
        <v>548</v>
      </c>
      <c r="E1469">
        <v>15677400</v>
      </c>
      <c r="F1469" t="s">
        <v>0</v>
      </c>
      <c r="G1469" t="s">
        <v>3072</v>
      </c>
      <c r="H1469" t="s">
        <v>0</v>
      </c>
      <c r="I1469" t="s">
        <v>3073</v>
      </c>
      <c r="J1469" t="s">
        <v>5263</v>
      </c>
      <c r="K1469" t="s">
        <v>4959</v>
      </c>
      <c r="L1469">
        <f t="shared" si="116"/>
        <v>1603779</v>
      </c>
      <c r="M1469">
        <f t="shared" si="117"/>
        <v>1605425</v>
      </c>
      <c r="N1469">
        <f t="shared" si="118"/>
        <v>0</v>
      </c>
      <c r="O1469">
        <f t="shared" si="119"/>
        <v>0</v>
      </c>
      <c r="U1469" s="4">
        <f t="shared" si="115"/>
        <v>549</v>
      </c>
    </row>
    <row r="1470" spans="1:21" ht="15.75">
      <c r="A1470" s="3">
        <v>1606370</v>
      </c>
      <c r="B1470" s="3">
        <v>1606654</v>
      </c>
      <c r="C1470" t="s">
        <v>11</v>
      </c>
      <c r="D1470">
        <v>94</v>
      </c>
      <c r="E1470">
        <v>15677402</v>
      </c>
      <c r="F1470" t="s">
        <v>0</v>
      </c>
      <c r="G1470" t="s">
        <v>3074</v>
      </c>
      <c r="H1470" t="s">
        <v>0</v>
      </c>
      <c r="I1470" t="s">
        <v>0</v>
      </c>
      <c r="J1470" t="s">
        <v>5263</v>
      </c>
      <c r="K1470" t="s">
        <v>4179</v>
      </c>
      <c r="L1470">
        <f t="shared" si="116"/>
        <v>1606370</v>
      </c>
      <c r="M1470">
        <f t="shared" si="117"/>
        <v>1606654</v>
      </c>
      <c r="N1470">
        <f t="shared" si="118"/>
        <v>0</v>
      </c>
      <c r="O1470">
        <f t="shared" si="119"/>
        <v>0</v>
      </c>
      <c r="U1470" s="4">
        <f t="shared" si="115"/>
        <v>95</v>
      </c>
    </row>
    <row r="1471" spans="1:21" ht="15.75">
      <c r="A1471" s="3">
        <v>1606655</v>
      </c>
      <c r="B1471" s="3">
        <v>1607758</v>
      </c>
      <c r="C1471" t="s">
        <v>11</v>
      </c>
      <c r="D1471">
        <v>367</v>
      </c>
      <c r="E1471">
        <v>15677403</v>
      </c>
      <c r="F1471" t="s">
        <v>0</v>
      </c>
      <c r="G1471" t="s">
        <v>3075</v>
      </c>
      <c r="H1471" t="s">
        <v>0</v>
      </c>
      <c r="I1471" t="s">
        <v>3076</v>
      </c>
      <c r="J1471" t="s">
        <v>5263</v>
      </c>
      <c r="K1471" t="s">
        <v>4179</v>
      </c>
      <c r="L1471">
        <f t="shared" si="116"/>
        <v>1606655</v>
      </c>
      <c r="M1471">
        <f t="shared" si="117"/>
        <v>1607758</v>
      </c>
      <c r="N1471">
        <f t="shared" si="118"/>
        <v>0</v>
      </c>
      <c r="O1471">
        <f t="shared" si="119"/>
        <v>0</v>
      </c>
      <c r="U1471" s="4">
        <f t="shared" si="115"/>
        <v>368</v>
      </c>
    </row>
    <row r="1472" spans="1:21" ht="15.75">
      <c r="A1472" s="3">
        <v>1608057</v>
      </c>
      <c r="B1472" s="3">
        <v>1609013</v>
      </c>
      <c r="C1472" t="s">
        <v>11</v>
      </c>
      <c r="D1472">
        <v>318</v>
      </c>
      <c r="E1472">
        <v>15677404</v>
      </c>
      <c r="F1472" t="s">
        <v>3077</v>
      </c>
      <c r="G1472" t="s">
        <v>3078</v>
      </c>
      <c r="H1472" t="s">
        <v>0</v>
      </c>
      <c r="I1472" t="s">
        <v>993</v>
      </c>
      <c r="J1472" t="s">
        <v>5263</v>
      </c>
      <c r="K1472" t="s">
        <v>4960</v>
      </c>
      <c r="L1472">
        <f t="shared" si="116"/>
        <v>1608057</v>
      </c>
      <c r="M1472">
        <f t="shared" si="117"/>
        <v>1609013</v>
      </c>
      <c r="N1472">
        <f t="shared" si="118"/>
        <v>0</v>
      </c>
      <c r="O1472">
        <f t="shared" si="119"/>
        <v>0</v>
      </c>
      <c r="U1472" s="4">
        <f t="shared" si="115"/>
        <v>319</v>
      </c>
    </row>
    <row r="1473" spans="1:21" ht="15.75">
      <c r="A1473" s="3">
        <v>1611743</v>
      </c>
      <c r="B1473" s="3">
        <v>1612060</v>
      </c>
      <c r="C1473" t="s">
        <v>0</v>
      </c>
      <c r="D1473">
        <v>105</v>
      </c>
      <c r="E1473">
        <v>15678011</v>
      </c>
      <c r="F1473" t="s">
        <v>0</v>
      </c>
      <c r="G1473" t="s">
        <v>3079</v>
      </c>
      <c r="H1473" t="s">
        <v>0</v>
      </c>
      <c r="I1473" t="s">
        <v>447</v>
      </c>
      <c r="J1473" t="s">
        <v>5263</v>
      </c>
      <c r="K1473" t="s">
        <v>4255</v>
      </c>
      <c r="L1473">
        <f t="shared" si="116"/>
        <v>0</v>
      </c>
      <c r="M1473">
        <f t="shared" si="117"/>
        <v>0</v>
      </c>
      <c r="N1473">
        <f t="shared" si="118"/>
        <v>1611743</v>
      </c>
      <c r="O1473">
        <f t="shared" si="119"/>
        <v>1612060</v>
      </c>
      <c r="U1473" s="4">
        <f t="shared" si="115"/>
        <v>106</v>
      </c>
    </row>
    <row r="1474" spans="1:21" ht="15.75">
      <c r="A1474" s="3">
        <v>1612288</v>
      </c>
      <c r="B1474" s="3">
        <v>1613922</v>
      </c>
      <c r="C1474" t="s">
        <v>0</v>
      </c>
      <c r="D1474">
        <v>544</v>
      </c>
      <c r="E1474">
        <v>15677405</v>
      </c>
      <c r="F1474" t="s">
        <v>3080</v>
      </c>
      <c r="G1474" t="s">
        <v>3081</v>
      </c>
      <c r="H1474" t="s">
        <v>0</v>
      </c>
      <c r="I1474" t="s">
        <v>3082</v>
      </c>
      <c r="J1474" t="s">
        <v>5263</v>
      </c>
      <c r="K1474" t="s">
        <v>4961</v>
      </c>
      <c r="L1474">
        <f t="shared" si="116"/>
        <v>0</v>
      </c>
      <c r="M1474">
        <f t="shared" si="117"/>
        <v>0</v>
      </c>
      <c r="N1474">
        <f t="shared" si="118"/>
        <v>1612288</v>
      </c>
      <c r="O1474">
        <f t="shared" si="119"/>
        <v>1613922</v>
      </c>
      <c r="U1474" s="4">
        <f t="shared" si="115"/>
        <v>545</v>
      </c>
    </row>
    <row r="1475" spans="1:21" ht="15.75">
      <c r="A1475" s="3">
        <v>1614034</v>
      </c>
      <c r="B1475" s="3">
        <v>1615704</v>
      </c>
      <c r="C1475" t="s">
        <v>0</v>
      </c>
      <c r="D1475">
        <v>556</v>
      </c>
      <c r="E1475">
        <v>15677406</v>
      </c>
      <c r="F1475" t="s">
        <v>3083</v>
      </c>
      <c r="G1475" t="s">
        <v>3084</v>
      </c>
      <c r="H1475" t="s">
        <v>0</v>
      </c>
      <c r="I1475" t="s">
        <v>2579</v>
      </c>
      <c r="J1475" t="s">
        <v>5263</v>
      </c>
      <c r="K1475" t="s">
        <v>4962</v>
      </c>
      <c r="L1475">
        <f t="shared" si="116"/>
        <v>0</v>
      </c>
      <c r="M1475">
        <f t="shared" si="117"/>
        <v>0</v>
      </c>
      <c r="N1475">
        <f t="shared" si="118"/>
        <v>1614034</v>
      </c>
      <c r="O1475">
        <f t="shared" si="119"/>
        <v>1615704</v>
      </c>
      <c r="U1475" s="4">
        <f t="shared" ref="U1475:U1538" si="120">(B1475-A1475+1)/3</f>
        <v>557</v>
      </c>
    </row>
    <row r="1476" spans="1:21" ht="15.75">
      <c r="A1476" s="3">
        <v>1615775</v>
      </c>
      <c r="B1476" s="3">
        <v>1616878</v>
      </c>
      <c r="C1476" t="s">
        <v>0</v>
      </c>
      <c r="D1476">
        <v>367</v>
      </c>
      <c r="E1476">
        <v>15677407</v>
      </c>
      <c r="F1476" t="s">
        <v>3085</v>
      </c>
      <c r="G1476" t="s">
        <v>3086</v>
      </c>
      <c r="H1476" t="s">
        <v>0</v>
      </c>
      <c r="I1476" t="s">
        <v>3087</v>
      </c>
      <c r="J1476" t="s">
        <v>5263</v>
      </c>
      <c r="K1476" t="s">
        <v>4963</v>
      </c>
      <c r="L1476">
        <f t="shared" si="116"/>
        <v>0</v>
      </c>
      <c r="M1476">
        <f t="shared" si="117"/>
        <v>0</v>
      </c>
      <c r="N1476">
        <f t="shared" si="118"/>
        <v>1615775</v>
      </c>
      <c r="O1476">
        <f t="shared" si="119"/>
        <v>1616878</v>
      </c>
      <c r="U1476" s="4">
        <f t="shared" si="120"/>
        <v>368</v>
      </c>
    </row>
    <row r="1477" spans="1:21" ht="15.75">
      <c r="A1477" s="3">
        <v>1617004</v>
      </c>
      <c r="B1477" s="3">
        <v>1617477</v>
      </c>
      <c r="C1477" t="s">
        <v>0</v>
      </c>
      <c r="D1477">
        <v>157</v>
      </c>
      <c r="E1477">
        <v>15677408</v>
      </c>
      <c r="F1477" t="s">
        <v>0</v>
      </c>
      <c r="G1477" t="s">
        <v>3088</v>
      </c>
      <c r="H1477" t="s">
        <v>0</v>
      </c>
      <c r="I1477" t="s">
        <v>3089</v>
      </c>
      <c r="J1477" t="s">
        <v>5263</v>
      </c>
      <c r="K1477" t="s">
        <v>4179</v>
      </c>
      <c r="L1477">
        <f t="shared" si="116"/>
        <v>0</v>
      </c>
      <c r="M1477">
        <f t="shared" si="117"/>
        <v>0</v>
      </c>
      <c r="N1477">
        <f t="shared" si="118"/>
        <v>1617004</v>
      </c>
      <c r="O1477">
        <f t="shared" si="119"/>
        <v>1617477</v>
      </c>
      <c r="U1477" s="4">
        <f t="shared" si="120"/>
        <v>158</v>
      </c>
    </row>
    <row r="1478" spans="1:21" ht="15.75">
      <c r="A1478" s="3">
        <v>1617770</v>
      </c>
      <c r="B1478" s="3">
        <v>1618153</v>
      </c>
      <c r="C1478" t="s">
        <v>0</v>
      </c>
      <c r="D1478">
        <v>127</v>
      </c>
      <c r="E1478">
        <v>15677409</v>
      </c>
      <c r="F1478" t="s">
        <v>3090</v>
      </c>
      <c r="G1478" t="s">
        <v>3091</v>
      </c>
      <c r="H1478" t="s">
        <v>0</v>
      </c>
      <c r="I1478" t="s">
        <v>3092</v>
      </c>
      <c r="J1478" t="s">
        <v>5263</v>
      </c>
      <c r="K1478" t="s">
        <v>4964</v>
      </c>
      <c r="L1478">
        <f t="shared" si="116"/>
        <v>0</v>
      </c>
      <c r="M1478">
        <f t="shared" si="117"/>
        <v>0</v>
      </c>
      <c r="N1478">
        <f t="shared" si="118"/>
        <v>1617770</v>
      </c>
      <c r="O1478">
        <f t="shared" si="119"/>
        <v>1618153</v>
      </c>
      <c r="U1478" s="4">
        <f t="shared" si="120"/>
        <v>128</v>
      </c>
    </row>
    <row r="1479" spans="1:21" ht="15.75">
      <c r="A1479" s="3">
        <v>1618465</v>
      </c>
      <c r="B1479" s="3">
        <v>1619424</v>
      </c>
      <c r="C1479" t="s">
        <v>0</v>
      </c>
      <c r="D1479">
        <v>319</v>
      </c>
      <c r="E1479">
        <v>15677410</v>
      </c>
      <c r="F1479" t="s">
        <v>3093</v>
      </c>
      <c r="G1479" t="s">
        <v>3094</v>
      </c>
      <c r="H1479" t="s">
        <v>0</v>
      </c>
      <c r="I1479" t="s">
        <v>3095</v>
      </c>
      <c r="J1479" t="s">
        <v>5263</v>
      </c>
      <c r="K1479" t="s">
        <v>4965</v>
      </c>
      <c r="L1479">
        <f t="shared" si="116"/>
        <v>0</v>
      </c>
      <c r="M1479">
        <f t="shared" si="117"/>
        <v>0</v>
      </c>
      <c r="N1479">
        <f t="shared" si="118"/>
        <v>1618465</v>
      </c>
      <c r="O1479">
        <f t="shared" si="119"/>
        <v>1619424</v>
      </c>
      <c r="U1479" s="4">
        <f t="shared" si="120"/>
        <v>320</v>
      </c>
    </row>
    <row r="1480" spans="1:21" ht="15.75">
      <c r="A1480" s="3">
        <v>1619514</v>
      </c>
      <c r="B1480" s="3">
        <v>1621235</v>
      </c>
      <c r="C1480" t="s">
        <v>0</v>
      </c>
      <c r="D1480">
        <v>573</v>
      </c>
      <c r="E1480">
        <v>161353783</v>
      </c>
      <c r="F1480" t="s">
        <v>3096</v>
      </c>
      <c r="G1480" t="s">
        <v>3097</v>
      </c>
      <c r="H1480" t="s">
        <v>0</v>
      </c>
      <c r="I1480" t="s">
        <v>178</v>
      </c>
      <c r="J1480" t="s">
        <v>5263</v>
      </c>
      <c r="K1480" t="s">
        <v>4966</v>
      </c>
      <c r="L1480">
        <f t="shared" si="116"/>
        <v>0</v>
      </c>
      <c r="M1480">
        <f t="shared" si="117"/>
        <v>0</v>
      </c>
      <c r="N1480">
        <f t="shared" si="118"/>
        <v>1619514</v>
      </c>
      <c r="O1480">
        <f t="shared" si="119"/>
        <v>1621235</v>
      </c>
      <c r="U1480" s="4">
        <f t="shared" si="120"/>
        <v>574</v>
      </c>
    </row>
    <row r="1481" spans="1:21" ht="15.75">
      <c r="A1481" s="3">
        <v>1621314</v>
      </c>
      <c r="B1481" s="3">
        <v>1622087</v>
      </c>
      <c r="C1481" t="s">
        <v>0</v>
      </c>
      <c r="D1481">
        <v>257</v>
      </c>
      <c r="E1481">
        <v>15677412</v>
      </c>
      <c r="F1481" t="s">
        <v>0</v>
      </c>
      <c r="G1481" t="s">
        <v>3098</v>
      </c>
      <c r="H1481" t="s">
        <v>0</v>
      </c>
      <c r="I1481" t="s">
        <v>3099</v>
      </c>
      <c r="J1481" t="s">
        <v>5263</v>
      </c>
      <c r="K1481" t="s">
        <v>4967</v>
      </c>
      <c r="L1481">
        <f t="shared" ref="L1481:L1544" si="121">IF(C1481="+",A1481,0)</f>
        <v>0</v>
      </c>
      <c r="M1481">
        <f t="shared" ref="M1481:M1544" si="122">IF(C1481="+",B1481,0)</f>
        <v>0</v>
      </c>
      <c r="N1481">
        <f t="shared" ref="N1481:N1544" si="123">IF(C1481="-",A1481,0)</f>
        <v>1621314</v>
      </c>
      <c r="O1481">
        <f t="shared" ref="O1481:O1544" si="124">IF(C1481="-",B1481,0)</f>
        <v>1622087</v>
      </c>
      <c r="U1481" s="4">
        <f t="shared" si="120"/>
        <v>258</v>
      </c>
    </row>
    <row r="1482" spans="1:21" ht="15.75">
      <c r="A1482" s="3">
        <v>1622130</v>
      </c>
      <c r="B1482" s="3">
        <v>1623032</v>
      </c>
      <c r="C1482" t="s">
        <v>0</v>
      </c>
      <c r="D1482">
        <v>300</v>
      </c>
      <c r="E1482">
        <v>15677413</v>
      </c>
      <c r="F1482" t="s">
        <v>0</v>
      </c>
      <c r="G1482" t="s">
        <v>3100</v>
      </c>
      <c r="H1482" t="s">
        <v>0</v>
      </c>
      <c r="I1482" t="s">
        <v>3101</v>
      </c>
      <c r="J1482" t="s">
        <v>5263</v>
      </c>
      <c r="K1482" t="s">
        <v>4179</v>
      </c>
      <c r="L1482">
        <f t="shared" si="121"/>
        <v>0</v>
      </c>
      <c r="M1482">
        <f t="shared" si="122"/>
        <v>0</v>
      </c>
      <c r="N1482">
        <f t="shared" si="123"/>
        <v>1622130</v>
      </c>
      <c r="O1482">
        <f t="shared" si="124"/>
        <v>1623032</v>
      </c>
      <c r="U1482" s="4">
        <f t="shared" si="120"/>
        <v>301</v>
      </c>
    </row>
    <row r="1483" spans="1:21" ht="15.75">
      <c r="A1483" s="3">
        <v>1623181</v>
      </c>
      <c r="B1483" s="3">
        <v>1623897</v>
      </c>
      <c r="C1483" t="s">
        <v>0</v>
      </c>
      <c r="D1483">
        <v>238</v>
      </c>
      <c r="E1483">
        <v>15677414</v>
      </c>
      <c r="F1483" t="s">
        <v>0</v>
      </c>
      <c r="G1483" t="s">
        <v>3102</v>
      </c>
      <c r="H1483" t="s">
        <v>0</v>
      </c>
      <c r="I1483" t="s">
        <v>3103</v>
      </c>
      <c r="J1483" t="s">
        <v>5263</v>
      </c>
      <c r="K1483" t="s">
        <v>4968</v>
      </c>
      <c r="L1483">
        <f t="shared" si="121"/>
        <v>0</v>
      </c>
      <c r="M1483">
        <f t="shared" si="122"/>
        <v>0</v>
      </c>
      <c r="N1483">
        <f t="shared" si="123"/>
        <v>1623181</v>
      </c>
      <c r="O1483">
        <f t="shared" si="124"/>
        <v>1623897</v>
      </c>
      <c r="U1483" s="4">
        <f t="shared" si="120"/>
        <v>239</v>
      </c>
    </row>
    <row r="1484" spans="1:21" ht="15.75">
      <c r="A1484" s="3">
        <v>1624466</v>
      </c>
      <c r="B1484" s="3">
        <v>1624888</v>
      </c>
      <c r="C1484" t="s">
        <v>0</v>
      </c>
      <c r="D1484">
        <v>140</v>
      </c>
      <c r="E1484">
        <v>15677415</v>
      </c>
      <c r="F1484" t="s">
        <v>0</v>
      </c>
      <c r="G1484" t="s">
        <v>3104</v>
      </c>
      <c r="H1484" t="s">
        <v>0</v>
      </c>
      <c r="I1484" t="s">
        <v>3105</v>
      </c>
      <c r="J1484" t="s">
        <v>5263</v>
      </c>
      <c r="K1484" t="s">
        <v>4179</v>
      </c>
      <c r="L1484">
        <f t="shared" si="121"/>
        <v>0</v>
      </c>
      <c r="M1484">
        <f t="shared" si="122"/>
        <v>0</v>
      </c>
      <c r="N1484">
        <f t="shared" si="123"/>
        <v>1624466</v>
      </c>
      <c r="O1484">
        <f t="shared" si="124"/>
        <v>1624888</v>
      </c>
      <c r="U1484" s="4">
        <f t="shared" si="120"/>
        <v>141</v>
      </c>
    </row>
    <row r="1485" spans="1:21" ht="15.75">
      <c r="A1485" s="3">
        <v>1625006</v>
      </c>
      <c r="B1485" s="3">
        <v>1625677</v>
      </c>
      <c r="C1485" t="s">
        <v>0</v>
      </c>
      <c r="D1485">
        <v>223</v>
      </c>
      <c r="E1485">
        <v>15677416</v>
      </c>
      <c r="F1485" t="s">
        <v>0</v>
      </c>
      <c r="G1485" t="s">
        <v>3106</v>
      </c>
      <c r="H1485" t="s">
        <v>0</v>
      </c>
      <c r="I1485" t="s">
        <v>0</v>
      </c>
      <c r="J1485" t="s">
        <v>5263</v>
      </c>
      <c r="K1485" t="s">
        <v>4179</v>
      </c>
      <c r="L1485">
        <f t="shared" si="121"/>
        <v>0</v>
      </c>
      <c r="M1485">
        <f t="shared" si="122"/>
        <v>0</v>
      </c>
      <c r="N1485">
        <f t="shared" si="123"/>
        <v>1625006</v>
      </c>
      <c r="O1485">
        <f t="shared" si="124"/>
        <v>1625677</v>
      </c>
      <c r="U1485" s="4">
        <f t="shared" si="120"/>
        <v>224</v>
      </c>
    </row>
    <row r="1486" spans="1:21" ht="15.75">
      <c r="A1486" s="3">
        <v>1625693</v>
      </c>
      <c r="B1486" s="3">
        <v>1626319</v>
      </c>
      <c r="C1486" t="s">
        <v>0</v>
      </c>
      <c r="D1486">
        <v>208</v>
      </c>
      <c r="E1486">
        <v>15677417</v>
      </c>
      <c r="F1486" t="s">
        <v>3107</v>
      </c>
      <c r="G1486" t="s">
        <v>3108</v>
      </c>
      <c r="H1486" t="s">
        <v>0</v>
      </c>
      <c r="I1486" t="s">
        <v>3109</v>
      </c>
      <c r="J1486" t="s">
        <v>5263</v>
      </c>
      <c r="K1486" t="s">
        <v>4969</v>
      </c>
      <c r="L1486">
        <f t="shared" si="121"/>
        <v>0</v>
      </c>
      <c r="M1486">
        <f t="shared" si="122"/>
        <v>0</v>
      </c>
      <c r="N1486">
        <f t="shared" si="123"/>
        <v>1625693</v>
      </c>
      <c r="O1486">
        <f t="shared" si="124"/>
        <v>1626319</v>
      </c>
      <c r="U1486" s="4">
        <f t="shared" si="120"/>
        <v>209</v>
      </c>
    </row>
    <row r="1487" spans="1:21" ht="15.75">
      <c r="A1487" s="3">
        <v>1626426</v>
      </c>
      <c r="B1487" s="3">
        <v>1627244</v>
      </c>
      <c r="C1487" t="s">
        <v>0</v>
      </c>
      <c r="D1487">
        <v>272</v>
      </c>
      <c r="E1487">
        <v>15677418</v>
      </c>
      <c r="F1487" t="s">
        <v>0</v>
      </c>
      <c r="G1487" t="s">
        <v>3110</v>
      </c>
      <c r="H1487" t="s">
        <v>0</v>
      </c>
      <c r="I1487" t="s">
        <v>224</v>
      </c>
      <c r="J1487" t="s">
        <v>5263</v>
      </c>
      <c r="K1487" t="s">
        <v>4970</v>
      </c>
      <c r="L1487">
        <f t="shared" si="121"/>
        <v>0</v>
      </c>
      <c r="M1487">
        <f t="shared" si="122"/>
        <v>0</v>
      </c>
      <c r="N1487">
        <f t="shared" si="123"/>
        <v>1626426</v>
      </c>
      <c r="O1487">
        <f t="shared" si="124"/>
        <v>1627244</v>
      </c>
      <c r="U1487" s="4">
        <f t="shared" si="120"/>
        <v>273</v>
      </c>
    </row>
    <row r="1488" spans="1:21" ht="15.75">
      <c r="A1488" s="3">
        <v>1627503</v>
      </c>
      <c r="B1488" s="3">
        <v>1627943</v>
      </c>
      <c r="C1488" t="s">
        <v>0</v>
      </c>
      <c r="D1488">
        <v>146</v>
      </c>
      <c r="E1488">
        <v>15677419</v>
      </c>
      <c r="F1488" t="s">
        <v>0</v>
      </c>
      <c r="G1488" t="s">
        <v>3111</v>
      </c>
      <c r="H1488" t="s">
        <v>0</v>
      </c>
      <c r="I1488" t="s">
        <v>3112</v>
      </c>
      <c r="J1488" t="s">
        <v>5263</v>
      </c>
      <c r="K1488" t="s">
        <v>4971</v>
      </c>
      <c r="L1488">
        <f t="shared" si="121"/>
        <v>0</v>
      </c>
      <c r="M1488">
        <f t="shared" si="122"/>
        <v>0</v>
      </c>
      <c r="N1488">
        <f t="shared" si="123"/>
        <v>1627503</v>
      </c>
      <c r="O1488">
        <f t="shared" si="124"/>
        <v>1627943</v>
      </c>
      <c r="U1488" s="4">
        <f t="shared" si="120"/>
        <v>147</v>
      </c>
    </row>
    <row r="1489" spans="1:21" ht="15.75">
      <c r="A1489" s="3">
        <v>1629582</v>
      </c>
      <c r="B1489" s="3">
        <v>1630697</v>
      </c>
      <c r="C1489" t="s">
        <v>11</v>
      </c>
      <c r="D1489">
        <v>371</v>
      </c>
      <c r="E1489">
        <v>15677420</v>
      </c>
      <c r="F1489" t="s">
        <v>0</v>
      </c>
      <c r="G1489" t="s">
        <v>3113</v>
      </c>
      <c r="H1489" t="s">
        <v>0</v>
      </c>
      <c r="I1489" t="s">
        <v>3114</v>
      </c>
      <c r="J1489" t="s">
        <v>5263</v>
      </c>
      <c r="K1489" t="s">
        <v>4179</v>
      </c>
      <c r="L1489">
        <f t="shared" si="121"/>
        <v>1629582</v>
      </c>
      <c r="M1489">
        <f t="shared" si="122"/>
        <v>1630697</v>
      </c>
      <c r="N1489">
        <f t="shared" si="123"/>
        <v>0</v>
      </c>
      <c r="O1489">
        <f t="shared" si="124"/>
        <v>0</v>
      </c>
      <c r="U1489" s="4">
        <f t="shared" si="120"/>
        <v>372</v>
      </c>
    </row>
    <row r="1490" spans="1:21" ht="15.75">
      <c r="A1490" s="3">
        <v>1630694</v>
      </c>
      <c r="B1490" s="3">
        <v>1631764</v>
      </c>
      <c r="C1490" t="s">
        <v>11</v>
      </c>
      <c r="D1490">
        <v>356</v>
      </c>
      <c r="E1490">
        <v>15677421</v>
      </c>
      <c r="F1490" t="s">
        <v>0</v>
      </c>
      <c r="G1490" t="s">
        <v>3115</v>
      </c>
      <c r="H1490" t="s">
        <v>0</v>
      </c>
      <c r="I1490" t="s">
        <v>3114</v>
      </c>
      <c r="J1490" t="s">
        <v>5263</v>
      </c>
      <c r="K1490" t="s">
        <v>4179</v>
      </c>
      <c r="L1490">
        <f t="shared" si="121"/>
        <v>1630694</v>
      </c>
      <c r="M1490">
        <f t="shared" si="122"/>
        <v>1631764</v>
      </c>
      <c r="N1490">
        <f t="shared" si="123"/>
        <v>0</v>
      </c>
      <c r="O1490">
        <f t="shared" si="124"/>
        <v>0</v>
      </c>
      <c r="U1490" s="4">
        <f t="shared" si="120"/>
        <v>357</v>
      </c>
    </row>
    <row r="1491" spans="1:21" ht="15.75">
      <c r="A1491" s="3">
        <v>1631974</v>
      </c>
      <c r="B1491" s="3">
        <v>1634559</v>
      </c>
      <c r="C1491" t="s">
        <v>11</v>
      </c>
      <c r="D1491">
        <v>861</v>
      </c>
      <c r="E1491">
        <v>15677422</v>
      </c>
      <c r="F1491" t="s">
        <v>3116</v>
      </c>
      <c r="G1491" t="s">
        <v>3117</v>
      </c>
      <c r="H1491" t="s">
        <v>0</v>
      </c>
      <c r="I1491" t="s">
        <v>3118</v>
      </c>
      <c r="J1491" t="s">
        <v>5263</v>
      </c>
      <c r="K1491" t="s">
        <v>4972</v>
      </c>
      <c r="L1491">
        <f t="shared" si="121"/>
        <v>1631974</v>
      </c>
      <c r="M1491">
        <f t="shared" si="122"/>
        <v>1634559</v>
      </c>
      <c r="N1491">
        <f t="shared" si="123"/>
        <v>0</v>
      </c>
      <c r="O1491">
        <f t="shared" si="124"/>
        <v>0</v>
      </c>
      <c r="U1491" s="4">
        <f t="shared" si="120"/>
        <v>862</v>
      </c>
    </row>
    <row r="1492" spans="1:21" ht="15.75">
      <c r="A1492" s="3">
        <v>1634701</v>
      </c>
      <c r="B1492" s="3">
        <v>1635696</v>
      </c>
      <c r="C1492" t="s">
        <v>11</v>
      </c>
      <c r="D1492">
        <v>331</v>
      </c>
      <c r="E1492">
        <v>15677423</v>
      </c>
      <c r="F1492" t="s">
        <v>3119</v>
      </c>
      <c r="G1492" t="s">
        <v>3120</v>
      </c>
      <c r="H1492" t="s">
        <v>0</v>
      </c>
      <c r="I1492" t="s">
        <v>3121</v>
      </c>
      <c r="J1492" t="s">
        <v>5263</v>
      </c>
      <c r="K1492" t="s">
        <v>4973</v>
      </c>
      <c r="L1492">
        <f t="shared" si="121"/>
        <v>1634701</v>
      </c>
      <c r="M1492">
        <f t="shared" si="122"/>
        <v>1635696</v>
      </c>
      <c r="N1492">
        <f t="shared" si="123"/>
        <v>0</v>
      </c>
      <c r="O1492">
        <f t="shared" si="124"/>
        <v>0</v>
      </c>
      <c r="U1492" s="4">
        <f t="shared" si="120"/>
        <v>332</v>
      </c>
    </row>
    <row r="1493" spans="1:21" ht="15.75">
      <c r="A1493" s="3">
        <v>1635920</v>
      </c>
      <c r="B1493" s="3">
        <v>1636933</v>
      </c>
      <c r="C1493" t="s">
        <v>0</v>
      </c>
      <c r="D1493">
        <v>337</v>
      </c>
      <c r="E1493">
        <v>15677424</v>
      </c>
      <c r="F1493" t="s">
        <v>3122</v>
      </c>
      <c r="G1493" t="s">
        <v>3123</v>
      </c>
      <c r="H1493" t="s">
        <v>0</v>
      </c>
      <c r="I1493" t="s">
        <v>3124</v>
      </c>
      <c r="J1493" t="s">
        <v>5263</v>
      </c>
      <c r="K1493" t="s">
        <v>4974</v>
      </c>
      <c r="L1493">
        <f t="shared" si="121"/>
        <v>0</v>
      </c>
      <c r="M1493">
        <f t="shared" si="122"/>
        <v>0</v>
      </c>
      <c r="N1493">
        <f t="shared" si="123"/>
        <v>1635920</v>
      </c>
      <c r="O1493">
        <f t="shared" si="124"/>
        <v>1636933</v>
      </c>
      <c r="U1493" s="4">
        <f t="shared" si="120"/>
        <v>338</v>
      </c>
    </row>
    <row r="1494" spans="1:21" ht="15.75">
      <c r="A1494" s="3">
        <v>1637013</v>
      </c>
      <c r="B1494" s="3">
        <v>1637306</v>
      </c>
      <c r="C1494" t="s">
        <v>0</v>
      </c>
      <c r="D1494">
        <v>97</v>
      </c>
      <c r="E1494">
        <v>15677425</v>
      </c>
      <c r="F1494" t="s">
        <v>0</v>
      </c>
      <c r="G1494" t="s">
        <v>3125</v>
      </c>
      <c r="H1494" t="s">
        <v>0</v>
      </c>
      <c r="I1494" t="s">
        <v>3126</v>
      </c>
      <c r="J1494" t="s">
        <v>5263</v>
      </c>
      <c r="K1494" t="s">
        <v>4179</v>
      </c>
      <c r="L1494">
        <f t="shared" si="121"/>
        <v>0</v>
      </c>
      <c r="M1494">
        <f t="shared" si="122"/>
        <v>0</v>
      </c>
      <c r="N1494">
        <f t="shared" si="123"/>
        <v>1637013</v>
      </c>
      <c r="O1494">
        <f t="shared" si="124"/>
        <v>1637306</v>
      </c>
      <c r="U1494" s="4">
        <f t="shared" si="120"/>
        <v>98</v>
      </c>
    </row>
    <row r="1495" spans="1:21" ht="15.75">
      <c r="A1495" s="3">
        <v>1637373</v>
      </c>
      <c r="B1495" s="3">
        <v>1637864</v>
      </c>
      <c r="C1495" t="s">
        <v>0</v>
      </c>
      <c r="D1495">
        <v>163</v>
      </c>
      <c r="E1495">
        <v>15677426</v>
      </c>
      <c r="F1495" t="s">
        <v>3127</v>
      </c>
      <c r="G1495" t="s">
        <v>3128</v>
      </c>
      <c r="H1495" t="s">
        <v>0</v>
      </c>
      <c r="I1495" t="s">
        <v>3129</v>
      </c>
      <c r="J1495" t="s">
        <v>5263</v>
      </c>
      <c r="K1495" t="s">
        <v>4975</v>
      </c>
      <c r="L1495">
        <f t="shared" si="121"/>
        <v>0</v>
      </c>
      <c r="M1495">
        <f t="shared" si="122"/>
        <v>0</v>
      </c>
      <c r="N1495">
        <f t="shared" si="123"/>
        <v>1637373</v>
      </c>
      <c r="O1495">
        <f t="shared" si="124"/>
        <v>1637864</v>
      </c>
      <c r="U1495" s="4">
        <f t="shared" si="120"/>
        <v>164</v>
      </c>
    </row>
    <row r="1496" spans="1:21" ht="15.75">
      <c r="A1496" s="3">
        <v>1637875</v>
      </c>
      <c r="B1496" s="3">
        <v>1639602</v>
      </c>
      <c r="C1496" t="s">
        <v>0</v>
      </c>
      <c r="D1496">
        <v>575</v>
      </c>
      <c r="E1496">
        <v>15677427</v>
      </c>
      <c r="F1496" t="s">
        <v>3130</v>
      </c>
      <c r="G1496" t="s">
        <v>3131</v>
      </c>
      <c r="H1496" t="s">
        <v>0</v>
      </c>
      <c r="I1496" t="s">
        <v>3132</v>
      </c>
      <c r="J1496" t="s">
        <v>5263</v>
      </c>
      <c r="K1496" t="s">
        <v>4976</v>
      </c>
      <c r="L1496">
        <f t="shared" si="121"/>
        <v>0</v>
      </c>
      <c r="M1496">
        <f t="shared" si="122"/>
        <v>0</v>
      </c>
      <c r="N1496">
        <f t="shared" si="123"/>
        <v>1637875</v>
      </c>
      <c r="O1496">
        <f t="shared" si="124"/>
        <v>1639602</v>
      </c>
      <c r="U1496" s="4">
        <f t="shared" si="120"/>
        <v>576</v>
      </c>
    </row>
    <row r="1497" spans="1:21" ht="15.75">
      <c r="A1497" s="3">
        <v>1640723</v>
      </c>
      <c r="B1497" s="3">
        <v>1641376</v>
      </c>
      <c r="C1497" t="s">
        <v>11</v>
      </c>
      <c r="D1497">
        <v>217</v>
      </c>
      <c r="E1497">
        <v>15677428</v>
      </c>
      <c r="F1497" t="s">
        <v>0</v>
      </c>
      <c r="G1497" t="s">
        <v>3133</v>
      </c>
      <c r="H1497" t="s">
        <v>0</v>
      </c>
      <c r="I1497" t="s">
        <v>3134</v>
      </c>
      <c r="J1497" t="s">
        <v>5263</v>
      </c>
      <c r="K1497" t="s">
        <v>4179</v>
      </c>
      <c r="L1497">
        <f t="shared" si="121"/>
        <v>1640723</v>
      </c>
      <c r="M1497">
        <f t="shared" si="122"/>
        <v>1641376</v>
      </c>
      <c r="N1497">
        <f t="shared" si="123"/>
        <v>0</v>
      </c>
      <c r="O1497">
        <f t="shared" si="124"/>
        <v>0</v>
      </c>
      <c r="U1497" s="4">
        <f t="shared" si="120"/>
        <v>218</v>
      </c>
    </row>
    <row r="1498" spans="1:21" ht="15.75">
      <c r="A1498" s="3">
        <v>1641455</v>
      </c>
      <c r="B1498" s="3">
        <v>1642108</v>
      </c>
      <c r="C1498" t="s">
        <v>11</v>
      </c>
      <c r="D1498">
        <v>217</v>
      </c>
      <c r="E1498">
        <v>15677429</v>
      </c>
      <c r="F1498" t="s">
        <v>3135</v>
      </c>
      <c r="G1498" t="s">
        <v>3136</v>
      </c>
      <c r="H1498" t="s">
        <v>0</v>
      </c>
      <c r="I1498" t="s">
        <v>3137</v>
      </c>
      <c r="J1498" t="s">
        <v>5263</v>
      </c>
      <c r="K1498" t="s">
        <v>4643</v>
      </c>
      <c r="L1498">
        <f t="shared" si="121"/>
        <v>1641455</v>
      </c>
      <c r="M1498">
        <f t="shared" si="122"/>
        <v>1642108</v>
      </c>
      <c r="N1498">
        <f t="shared" si="123"/>
        <v>0</v>
      </c>
      <c r="O1498">
        <f t="shared" si="124"/>
        <v>0</v>
      </c>
      <c r="U1498" s="4">
        <f t="shared" si="120"/>
        <v>218</v>
      </c>
    </row>
    <row r="1499" spans="1:21" ht="15.75">
      <c r="A1499" s="3">
        <v>1642212</v>
      </c>
      <c r="B1499" s="3">
        <v>1643111</v>
      </c>
      <c r="C1499" t="s">
        <v>11</v>
      </c>
      <c r="D1499">
        <v>299</v>
      </c>
      <c r="E1499">
        <v>15677430</v>
      </c>
      <c r="F1499" t="s">
        <v>0</v>
      </c>
      <c r="G1499" t="s">
        <v>3138</v>
      </c>
      <c r="H1499" t="s">
        <v>0</v>
      </c>
      <c r="I1499" t="s">
        <v>3139</v>
      </c>
      <c r="J1499" t="s">
        <v>5263</v>
      </c>
      <c r="K1499" t="s">
        <v>4179</v>
      </c>
      <c r="L1499">
        <f t="shared" si="121"/>
        <v>1642212</v>
      </c>
      <c r="M1499">
        <f t="shared" si="122"/>
        <v>1643111</v>
      </c>
      <c r="N1499">
        <f t="shared" si="123"/>
        <v>0</v>
      </c>
      <c r="O1499">
        <f t="shared" si="124"/>
        <v>0</v>
      </c>
      <c r="U1499" s="4">
        <f t="shared" si="120"/>
        <v>300</v>
      </c>
    </row>
    <row r="1500" spans="1:21" ht="15.75">
      <c r="A1500" s="3">
        <v>1643108</v>
      </c>
      <c r="B1500" s="3">
        <v>1644397</v>
      </c>
      <c r="C1500" t="s">
        <v>11</v>
      </c>
      <c r="D1500">
        <v>429</v>
      </c>
      <c r="E1500">
        <v>15677431</v>
      </c>
      <c r="F1500" t="s">
        <v>3140</v>
      </c>
      <c r="G1500" t="s">
        <v>3141</v>
      </c>
      <c r="H1500" t="s">
        <v>0</v>
      </c>
      <c r="I1500" t="s">
        <v>3142</v>
      </c>
      <c r="J1500" t="s">
        <v>5263</v>
      </c>
      <c r="K1500" t="s">
        <v>4977</v>
      </c>
      <c r="L1500">
        <f t="shared" si="121"/>
        <v>1643108</v>
      </c>
      <c r="M1500">
        <f t="shared" si="122"/>
        <v>1644397</v>
      </c>
      <c r="N1500">
        <f t="shared" si="123"/>
        <v>0</v>
      </c>
      <c r="O1500">
        <f t="shared" si="124"/>
        <v>0</v>
      </c>
      <c r="U1500" s="4">
        <f t="shared" si="120"/>
        <v>430</v>
      </c>
    </row>
    <row r="1501" spans="1:21" ht="15.75">
      <c r="A1501" s="3">
        <v>1644443</v>
      </c>
      <c r="B1501" s="3">
        <v>1645540</v>
      </c>
      <c r="C1501" t="s">
        <v>11</v>
      </c>
      <c r="D1501">
        <v>365</v>
      </c>
      <c r="E1501">
        <v>15677432</v>
      </c>
      <c r="F1501" t="s">
        <v>3143</v>
      </c>
      <c r="G1501" t="s">
        <v>3144</v>
      </c>
      <c r="H1501" t="s">
        <v>0</v>
      </c>
      <c r="I1501" t="s">
        <v>3145</v>
      </c>
      <c r="J1501" t="s">
        <v>5263</v>
      </c>
      <c r="K1501" t="s">
        <v>4978</v>
      </c>
      <c r="L1501">
        <f t="shared" si="121"/>
        <v>1644443</v>
      </c>
      <c r="M1501">
        <f t="shared" si="122"/>
        <v>1645540</v>
      </c>
      <c r="N1501">
        <f t="shared" si="123"/>
        <v>0</v>
      </c>
      <c r="O1501">
        <f t="shared" si="124"/>
        <v>0</v>
      </c>
      <c r="U1501" s="4">
        <f t="shared" si="120"/>
        <v>366</v>
      </c>
    </row>
    <row r="1502" spans="1:21" ht="15.75">
      <c r="A1502" s="3">
        <v>1645720</v>
      </c>
      <c r="B1502" s="3">
        <v>1646454</v>
      </c>
      <c r="C1502" t="s">
        <v>11</v>
      </c>
      <c r="D1502">
        <v>244</v>
      </c>
      <c r="E1502">
        <v>161353782</v>
      </c>
      <c r="F1502" t="s">
        <v>3146</v>
      </c>
      <c r="G1502" t="s">
        <v>3147</v>
      </c>
      <c r="H1502" t="s">
        <v>0</v>
      </c>
      <c r="I1502" t="s">
        <v>3148</v>
      </c>
      <c r="J1502" t="s">
        <v>5263</v>
      </c>
      <c r="K1502" t="s">
        <v>4979</v>
      </c>
      <c r="L1502">
        <f t="shared" si="121"/>
        <v>1645720</v>
      </c>
      <c r="M1502">
        <f t="shared" si="122"/>
        <v>1646454</v>
      </c>
      <c r="N1502">
        <f t="shared" si="123"/>
        <v>0</v>
      </c>
      <c r="O1502">
        <f t="shared" si="124"/>
        <v>0</v>
      </c>
      <c r="U1502" s="4">
        <f t="shared" si="120"/>
        <v>245</v>
      </c>
    </row>
    <row r="1503" spans="1:21" ht="15.75">
      <c r="A1503" s="3">
        <v>1646549</v>
      </c>
      <c r="B1503" s="3">
        <v>1647418</v>
      </c>
      <c r="C1503" t="s">
        <v>11</v>
      </c>
      <c r="D1503">
        <v>289</v>
      </c>
      <c r="E1503">
        <v>15677434</v>
      </c>
      <c r="F1503" t="s">
        <v>0</v>
      </c>
      <c r="G1503" t="s">
        <v>3149</v>
      </c>
      <c r="H1503" t="s">
        <v>0</v>
      </c>
      <c r="I1503" t="s">
        <v>3150</v>
      </c>
      <c r="J1503" t="s">
        <v>5263</v>
      </c>
      <c r="K1503" t="s">
        <v>4980</v>
      </c>
      <c r="L1503">
        <f t="shared" si="121"/>
        <v>1646549</v>
      </c>
      <c r="M1503">
        <f t="shared" si="122"/>
        <v>1647418</v>
      </c>
      <c r="N1503">
        <f t="shared" si="123"/>
        <v>0</v>
      </c>
      <c r="O1503">
        <f t="shared" si="124"/>
        <v>0</v>
      </c>
      <c r="U1503" s="4">
        <f t="shared" si="120"/>
        <v>290</v>
      </c>
    </row>
    <row r="1504" spans="1:21" ht="15.75">
      <c r="A1504" s="3">
        <v>1647696</v>
      </c>
      <c r="B1504" s="3">
        <v>1648127</v>
      </c>
      <c r="C1504" t="s">
        <v>11</v>
      </c>
      <c r="D1504">
        <v>143</v>
      </c>
      <c r="E1504">
        <v>15677435</v>
      </c>
      <c r="F1504" t="s">
        <v>0</v>
      </c>
      <c r="G1504" t="s">
        <v>3151</v>
      </c>
      <c r="H1504" t="s">
        <v>0</v>
      </c>
      <c r="I1504" t="s">
        <v>3152</v>
      </c>
      <c r="J1504" t="s">
        <v>5263</v>
      </c>
      <c r="K1504" t="s">
        <v>4981</v>
      </c>
      <c r="L1504">
        <f t="shared" si="121"/>
        <v>1647696</v>
      </c>
      <c r="M1504">
        <f t="shared" si="122"/>
        <v>1648127</v>
      </c>
      <c r="N1504">
        <f t="shared" si="123"/>
        <v>0</v>
      </c>
      <c r="O1504">
        <f t="shared" si="124"/>
        <v>0</v>
      </c>
      <c r="U1504" s="4">
        <f t="shared" si="120"/>
        <v>144</v>
      </c>
    </row>
    <row r="1505" spans="1:21" ht="15.75">
      <c r="A1505" s="3">
        <v>1648138</v>
      </c>
      <c r="B1505" s="3">
        <v>1649004</v>
      </c>
      <c r="C1505" t="s">
        <v>11</v>
      </c>
      <c r="D1505">
        <v>288</v>
      </c>
      <c r="E1505">
        <v>15677436</v>
      </c>
      <c r="F1505" t="s">
        <v>0</v>
      </c>
      <c r="G1505" t="s">
        <v>3153</v>
      </c>
      <c r="H1505" t="s">
        <v>0</v>
      </c>
      <c r="I1505" t="s">
        <v>740</v>
      </c>
      <c r="J1505" t="s">
        <v>5263</v>
      </c>
      <c r="K1505" t="s">
        <v>4179</v>
      </c>
      <c r="L1505">
        <f t="shared" si="121"/>
        <v>1648138</v>
      </c>
      <c r="M1505">
        <f t="shared" si="122"/>
        <v>1649004</v>
      </c>
      <c r="N1505">
        <f t="shared" si="123"/>
        <v>0</v>
      </c>
      <c r="O1505">
        <f t="shared" si="124"/>
        <v>0</v>
      </c>
      <c r="U1505" s="4">
        <f t="shared" si="120"/>
        <v>289</v>
      </c>
    </row>
    <row r="1506" spans="1:21" ht="15.75">
      <c r="A1506" s="3">
        <v>1649055</v>
      </c>
      <c r="B1506" s="3">
        <v>1650158</v>
      </c>
      <c r="C1506" t="s">
        <v>0</v>
      </c>
      <c r="D1506">
        <v>367</v>
      </c>
      <c r="E1506">
        <v>15677437</v>
      </c>
      <c r="F1506" t="s">
        <v>0</v>
      </c>
      <c r="G1506" t="s">
        <v>3154</v>
      </c>
      <c r="H1506" t="s">
        <v>0</v>
      </c>
      <c r="I1506" t="s">
        <v>3155</v>
      </c>
      <c r="J1506" t="s">
        <v>5263</v>
      </c>
      <c r="K1506" t="s">
        <v>4982</v>
      </c>
      <c r="L1506">
        <f t="shared" si="121"/>
        <v>0</v>
      </c>
      <c r="M1506">
        <f t="shared" si="122"/>
        <v>0</v>
      </c>
      <c r="N1506">
        <f t="shared" si="123"/>
        <v>1649055</v>
      </c>
      <c r="O1506">
        <f t="shared" si="124"/>
        <v>1650158</v>
      </c>
      <c r="U1506" s="4">
        <f t="shared" si="120"/>
        <v>368</v>
      </c>
    </row>
    <row r="1507" spans="1:21" ht="15.75">
      <c r="A1507" s="3">
        <v>1650954</v>
      </c>
      <c r="B1507" s="3">
        <v>1651517</v>
      </c>
      <c r="C1507" t="s">
        <v>0</v>
      </c>
      <c r="D1507">
        <v>187</v>
      </c>
      <c r="E1507">
        <v>15677438</v>
      </c>
      <c r="F1507" t="s">
        <v>3156</v>
      </c>
      <c r="G1507" t="s">
        <v>3157</v>
      </c>
      <c r="H1507" t="s">
        <v>0</v>
      </c>
      <c r="I1507" t="s">
        <v>3158</v>
      </c>
      <c r="J1507" t="s">
        <v>5263</v>
      </c>
      <c r="K1507" t="s">
        <v>4983</v>
      </c>
      <c r="L1507">
        <f t="shared" si="121"/>
        <v>0</v>
      </c>
      <c r="M1507">
        <f t="shared" si="122"/>
        <v>0</v>
      </c>
      <c r="N1507">
        <f t="shared" si="123"/>
        <v>1650954</v>
      </c>
      <c r="O1507">
        <f t="shared" si="124"/>
        <v>1651517</v>
      </c>
      <c r="U1507" s="4">
        <f t="shared" si="120"/>
        <v>188</v>
      </c>
    </row>
    <row r="1508" spans="1:21" ht="15.75">
      <c r="A1508" s="3">
        <v>1652378</v>
      </c>
      <c r="B1508" s="3">
        <v>1652713</v>
      </c>
      <c r="C1508" t="s">
        <v>0</v>
      </c>
      <c r="D1508">
        <v>111</v>
      </c>
      <c r="E1508">
        <v>15677440</v>
      </c>
      <c r="F1508" t="s">
        <v>0</v>
      </c>
      <c r="G1508" t="s">
        <v>3159</v>
      </c>
      <c r="H1508" t="s">
        <v>0</v>
      </c>
      <c r="I1508" t="s">
        <v>3160</v>
      </c>
      <c r="J1508" t="s">
        <v>5263</v>
      </c>
      <c r="K1508" t="s">
        <v>4179</v>
      </c>
      <c r="L1508">
        <f t="shared" si="121"/>
        <v>0</v>
      </c>
      <c r="M1508">
        <f t="shared" si="122"/>
        <v>0</v>
      </c>
      <c r="N1508">
        <f t="shared" si="123"/>
        <v>1652378</v>
      </c>
      <c r="O1508">
        <f t="shared" si="124"/>
        <v>1652713</v>
      </c>
      <c r="U1508" s="4">
        <f t="shared" si="120"/>
        <v>112</v>
      </c>
    </row>
    <row r="1509" spans="1:21" ht="15.75">
      <c r="A1509" s="3">
        <v>1652842</v>
      </c>
      <c r="B1509" s="3">
        <v>1653747</v>
      </c>
      <c r="C1509" t="s">
        <v>11</v>
      </c>
      <c r="D1509">
        <v>301</v>
      </c>
      <c r="E1509">
        <v>15677441</v>
      </c>
      <c r="F1509" t="s">
        <v>3161</v>
      </c>
      <c r="G1509" t="s">
        <v>3162</v>
      </c>
      <c r="H1509" t="s">
        <v>0</v>
      </c>
      <c r="I1509" t="s">
        <v>3163</v>
      </c>
      <c r="J1509" t="s">
        <v>5263</v>
      </c>
      <c r="K1509" t="s">
        <v>4984</v>
      </c>
      <c r="L1509">
        <f t="shared" si="121"/>
        <v>1652842</v>
      </c>
      <c r="M1509">
        <f t="shared" si="122"/>
        <v>1653747</v>
      </c>
      <c r="N1509">
        <f t="shared" si="123"/>
        <v>0</v>
      </c>
      <c r="O1509">
        <f t="shared" si="124"/>
        <v>0</v>
      </c>
      <c r="U1509" s="4">
        <f t="shared" si="120"/>
        <v>302</v>
      </c>
    </row>
    <row r="1510" spans="1:21" ht="15.75">
      <c r="A1510" s="3">
        <v>1653809</v>
      </c>
      <c r="B1510" s="3">
        <v>1654297</v>
      </c>
      <c r="C1510" t="s">
        <v>0</v>
      </c>
      <c r="D1510">
        <v>162</v>
      </c>
      <c r="E1510">
        <v>77358706</v>
      </c>
      <c r="F1510" t="s">
        <v>0</v>
      </c>
      <c r="G1510" t="s">
        <v>3164</v>
      </c>
      <c r="H1510" t="s">
        <v>0</v>
      </c>
      <c r="I1510" t="s">
        <v>0</v>
      </c>
      <c r="J1510" t="s">
        <v>5263</v>
      </c>
      <c r="K1510" t="s">
        <v>4311</v>
      </c>
      <c r="L1510">
        <f t="shared" si="121"/>
        <v>0</v>
      </c>
      <c r="M1510">
        <f t="shared" si="122"/>
        <v>0</v>
      </c>
      <c r="N1510">
        <f t="shared" si="123"/>
        <v>1653809</v>
      </c>
      <c r="O1510">
        <f t="shared" si="124"/>
        <v>1654297</v>
      </c>
      <c r="U1510" s="4">
        <f t="shared" si="120"/>
        <v>163</v>
      </c>
    </row>
    <row r="1511" spans="1:21" ht="15.75">
      <c r="A1511" s="3">
        <v>1654483</v>
      </c>
      <c r="B1511" s="3">
        <v>1655346</v>
      </c>
      <c r="C1511" t="s">
        <v>11</v>
      </c>
      <c r="D1511">
        <v>287</v>
      </c>
      <c r="E1511">
        <v>15677443</v>
      </c>
      <c r="F1511" t="s">
        <v>0</v>
      </c>
      <c r="G1511" t="s">
        <v>3165</v>
      </c>
      <c r="H1511" t="s">
        <v>0</v>
      </c>
      <c r="I1511" t="s">
        <v>1719</v>
      </c>
      <c r="J1511" t="s">
        <v>5263</v>
      </c>
      <c r="K1511" t="s">
        <v>4179</v>
      </c>
      <c r="L1511">
        <f t="shared" si="121"/>
        <v>1654483</v>
      </c>
      <c r="M1511">
        <f t="shared" si="122"/>
        <v>1655346</v>
      </c>
      <c r="N1511">
        <f t="shared" si="123"/>
        <v>0</v>
      </c>
      <c r="O1511">
        <f t="shared" si="124"/>
        <v>0</v>
      </c>
      <c r="U1511" s="4">
        <f t="shared" si="120"/>
        <v>288</v>
      </c>
    </row>
    <row r="1512" spans="1:21" ht="15.75">
      <c r="A1512" s="3">
        <v>1655387</v>
      </c>
      <c r="B1512" s="3">
        <v>1656517</v>
      </c>
      <c r="C1512" t="s">
        <v>0</v>
      </c>
      <c r="D1512">
        <v>376</v>
      </c>
      <c r="E1512">
        <v>15677444</v>
      </c>
      <c r="F1512" t="s">
        <v>3166</v>
      </c>
      <c r="G1512" t="s">
        <v>3167</v>
      </c>
      <c r="H1512" t="s">
        <v>0</v>
      </c>
      <c r="I1512" t="s">
        <v>1131</v>
      </c>
      <c r="J1512" t="s">
        <v>5263</v>
      </c>
      <c r="K1512" t="s">
        <v>4454</v>
      </c>
      <c r="L1512">
        <f t="shared" si="121"/>
        <v>0</v>
      </c>
      <c r="M1512">
        <f t="shared" si="122"/>
        <v>0</v>
      </c>
      <c r="N1512">
        <f t="shared" si="123"/>
        <v>1655387</v>
      </c>
      <c r="O1512">
        <f t="shared" si="124"/>
        <v>1656517</v>
      </c>
      <c r="U1512" s="4">
        <f t="shared" si="120"/>
        <v>377</v>
      </c>
    </row>
    <row r="1513" spans="1:21" ht="15.75">
      <c r="A1513" s="3">
        <v>1656722</v>
      </c>
      <c r="B1513" s="3">
        <v>1659346</v>
      </c>
      <c r="C1513" t="s">
        <v>11</v>
      </c>
      <c r="D1513">
        <v>874</v>
      </c>
      <c r="E1513">
        <v>15677445</v>
      </c>
      <c r="F1513" t="s">
        <v>3168</v>
      </c>
      <c r="G1513" t="s">
        <v>3169</v>
      </c>
      <c r="H1513" t="s">
        <v>0</v>
      </c>
      <c r="I1513" t="s">
        <v>3170</v>
      </c>
      <c r="J1513" t="s">
        <v>5263</v>
      </c>
      <c r="K1513" t="s">
        <v>4985</v>
      </c>
      <c r="L1513">
        <f t="shared" si="121"/>
        <v>1656722</v>
      </c>
      <c r="M1513">
        <f t="shared" si="122"/>
        <v>1659346</v>
      </c>
      <c r="N1513">
        <f t="shared" si="123"/>
        <v>0</v>
      </c>
      <c r="O1513">
        <f t="shared" si="124"/>
        <v>0</v>
      </c>
      <c r="U1513" s="4">
        <f t="shared" si="120"/>
        <v>875</v>
      </c>
    </row>
    <row r="1514" spans="1:21" ht="15.75">
      <c r="A1514" s="3">
        <v>1659607</v>
      </c>
      <c r="B1514" s="3">
        <v>1660038</v>
      </c>
      <c r="C1514" t="s">
        <v>11</v>
      </c>
      <c r="D1514">
        <v>143</v>
      </c>
      <c r="E1514">
        <v>15677447</v>
      </c>
      <c r="F1514" t="s">
        <v>0</v>
      </c>
      <c r="G1514" t="s">
        <v>3171</v>
      </c>
      <c r="H1514" t="s">
        <v>0</v>
      </c>
      <c r="I1514" t="s">
        <v>0</v>
      </c>
      <c r="J1514" t="s">
        <v>5263</v>
      </c>
      <c r="K1514" t="s">
        <v>4179</v>
      </c>
      <c r="L1514">
        <f t="shared" si="121"/>
        <v>1659607</v>
      </c>
      <c r="M1514">
        <f t="shared" si="122"/>
        <v>1660038</v>
      </c>
      <c r="N1514">
        <f t="shared" si="123"/>
        <v>0</v>
      </c>
      <c r="O1514">
        <f t="shared" si="124"/>
        <v>0</v>
      </c>
      <c r="U1514" s="4">
        <f t="shared" si="120"/>
        <v>144</v>
      </c>
    </row>
    <row r="1515" spans="1:21" ht="15.75">
      <c r="A1515" s="3">
        <v>1660132</v>
      </c>
      <c r="B1515" s="3">
        <v>1660323</v>
      </c>
      <c r="C1515" t="s">
        <v>11</v>
      </c>
      <c r="D1515">
        <v>63</v>
      </c>
      <c r="E1515">
        <v>15677448</v>
      </c>
      <c r="F1515" t="s">
        <v>0</v>
      </c>
      <c r="G1515" t="s">
        <v>3172</v>
      </c>
      <c r="H1515" t="s">
        <v>0</v>
      </c>
      <c r="I1515" t="s">
        <v>0</v>
      </c>
      <c r="J1515" t="s">
        <v>5263</v>
      </c>
      <c r="K1515" t="s">
        <v>4179</v>
      </c>
      <c r="L1515">
        <f t="shared" si="121"/>
        <v>1660132</v>
      </c>
      <c r="M1515">
        <f t="shared" si="122"/>
        <v>1660323</v>
      </c>
      <c r="N1515">
        <f t="shared" si="123"/>
        <v>0</v>
      </c>
      <c r="O1515">
        <f t="shared" si="124"/>
        <v>0</v>
      </c>
      <c r="U1515" s="4">
        <f t="shared" si="120"/>
        <v>64</v>
      </c>
    </row>
    <row r="1516" spans="1:21" ht="15.75">
      <c r="A1516" s="3">
        <v>1660662</v>
      </c>
      <c r="B1516" s="3">
        <v>1660919</v>
      </c>
      <c r="C1516" t="s">
        <v>11</v>
      </c>
      <c r="D1516">
        <v>85</v>
      </c>
      <c r="E1516">
        <v>15677450</v>
      </c>
      <c r="F1516" t="s">
        <v>0</v>
      </c>
      <c r="G1516" t="s">
        <v>3173</v>
      </c>
      <c r="H1516" t="s">
        <v>0</v>
      </c>
      <c r="I1516" t="s">
        <v>0</v>
      </c>
      <c r="J1516" t="s">
        <v>5263</v>
      </c>
      <c r="K1516" t="s">
        <v>4179</v>
      </c>
      <c r="L1516">
        <f t="shared" si="121"/>
        <v>1660662</v>
      </c>
      <c r="M1516">
        <f t="shared" si="122"/>
        <v>1660919</v>
      </c>
      <c r="N1516">
        <f t="shared" si="123"/>
        <v>0</v>
      </c>
      <c r="O1516">
        <f t="shared" si="124"/>
        <v>0</v>
      </c>
      <c r="U1516" s="4">
        <f t="shared" si="120"/>
        <v>86</v>
      </c>
    </row>
    <row r="1517" spans="1:21" ht="15.75">
      <c r="A1517" s="3">
        <v>1661113</v>
      </c>
      <c r="B1517" s="3">
        <v>1662120</v>
      </c>
      <c r="C1517" t="s">
        <v>11</v>
      </c>
      <c r="D1517">
        <v>335</v>
      </c>
      <c r="E1517">
        <v>15677451</v>
      </c>
      <c r="F1517" t="s">
        <v>0</v>
      </c>
      <c r="G1517" t="s">
        <v>3174</v>
      </c>
      <c r="H1517" t="s">
        <v>0</v>
      </c>
      <c r="I1517" t="s">
        <v>447</v>
      </c>
      <c r="J1517" t="s">
        <v>5263</v>
      </c>
      <c r="K1517" t="s">
        <v>4689</v>
      </c>
      <c r="L1517">
        <f t="shared" si="121"/>
        <v>1661113</v>
      </c>
      <c r="M1517">
        <f t="shared" si="122"/>
        <v>1662120</v>
      </c>
      <c r="N1517">
        <f t="shared" si="123"/>
        <v>0</v>
      </c>
      <c r="O1517">
        <f t="shared" si="124"/>
        <v>0</v>
      </c>
      <c r="U1517" s="4">
        <f t="shared" si="120"/>
        <v>336</v>
      </c>
    </row>
    <row r="1518" spans="1:21" ht="15.75">
      <c r="A1518" s="3">
        <v>1662032</v>
      </c>
      <c r="B1518" s="3">
        <v>1663150</v>
      </c>
      <c r="C1518" t="s">
        <v>0</v>
      </c>
      <c r="D1518">
        <v>372</v>
      </c>
      <c r="E1518">
        <v>15677452</v>
      </c>
      <c r="F1518" t="s">
        <v>0</v>
      </c>
      <c r="G1518" t="s">
        <v>3175</v>
      </c>
      <c r="H1518" t="s">
        <v>0</v>
      </c>
      <c r="I1518" t="s">
        <v>993</v>
      </c>
      <c r="J1518" t="s">
        <v>5263</v>
      </c>
      <c r="K1518" t="s">
        <v>4363</v>
      </c>
      <c r="L1518">
        <f t="shared" si="121"/>
        <v>0</v>
      </c>
      <c r="M1518">
        <f t="shared" si="122"/>
        <v>0</v>
      </c>
      <c r="N1518">
        <f t="shared" si="123"/>
        <v>1662032</v>
      </c>
      <c r="O1518">
        <f t="shared" si="124"/>
        <v>1663150</v>
      </c>
      <c r="U1518" s="4">
        <f t="shared" si="120"/>
        <v>373</v>
      </c>
    </row>
    <row r="1519" spans="1:21" ht="15.75">
      <c r="A1519" s="3">
        <v>1663327</v>
      </c>
      <c r="B1519" s="3">
        <v>1664271</v>
      </c>
      <c r="C1519" t="s">
        <v>11</v>
      </c>
      <c r="D1519">
        <v>314</v>
      </c>
      <c r="E1519">
        <v>15677453</v>
      </c>
      <c r="F1519" t="s">
        <v>0</v>
      </c>
      <c r="G1519" t="s">
        <v>3176</v>
      </c>
      <c r="H1519" t="s">
        <v>0</v>
      </c>
      <c r="I1519" t="s">
        <v>3177</v>
      </c>
      <c r="J1519" t="s">
        <v>5263</v>
      </c>
      <c r="K1519" t="s">
        <v>4986</v>
      </c>
      <c r="L1519">
        <f t="shared" si="121"/>
        <v>1663327</v>
      </c>
      <c r="M1519">
        <f t="shared" si="122"/>
        <v>1664271</v>
      </c>
      <c r="N1519">
        <f t="shared" si="123"/>
        <v>0</v>
      </c>
      <c r="O1519">
        <f t="shared" si="124"/>
        <v>0</v>
      </c>
      <c r="U1519" s="4">
        <f t="shared" si="120"/>
        <v>315</v>
      </c>
    </row>
    <row r="1520" spans="1:21" ht="15.75">
      <c r="A1520" s="3">
        <v>1664344</v>
      </c>
      <c r="B1520" s="3">
        <v>1665027</v>
      </c>
      <c r="C1520" t="s">
        <v>0</v>
      </c>
      <c r="D1520">
        <v>227</v>
      </c>
      <c r="E1520">
        <v>15677454</v>
      </c>
      <c r="F1520" t="s">
        <v>3178</v>
      </c>
      <c r="G1520" t="s">
        <v>3179</v>
      </c>
      <c r="H1520" t="s">
        <v>0</v>
      </c>
      <c r="I1520" t="s">
        <v>3180</v>
      </c>
      <c r="J1520" t="s">
        <v>5263</v>
      </c>
      <c r="K1520" t="s">
        <v>4987</v>
      </c>
      <c r="L1520">
        <f t="shared" si="121"/>
        <v>0</v>
      </c>
      <c r="M1520">
        <f t="shared" si="122"/>
        <v>0</v>
      </c>
      <c r="N1520">
        <f t="shared" si="123"/>
        <v>1664344</v>
      </c>
      <c r="O1520">
        <f t="shared" si="124"/>
        <v>1665027</v>
      </c>
      <c r="U1520" s="4">
        <f t="shared" si="120"/>
        <v>228</v>
      </c>
    </row>
    <row r="1521" spans="1:21" ht="15.75">
      <c r="A1521" s="3">
        <v>1665175</v>
      </c>
      <c r="B1521" s="3">
        <v>1667478</v>
      </c>
      <c r="C1521" t="s">
        <v>11</v>
      </c>
      <c r="D1521">
        <v>767</v>
      </c>
      <c r="E1521">
        <v>15677455</v>
      </c>
      <c r="F1521" t="s">
        <v>3181</v>
      </c>
      <c r="G1521" t="s">
        <v>3182</v>
      </c>
      <c r="H1521" t="s">
        <v>0</v>
      </c>
      <c r="I1521" t="s">
        <v>2796</v>
      </c>
      <c r="J1521" t="s">
        <v>5263</v>
      </c>
      <c r="K1521" t="s">
        <v>4988</v>
      </c>
      <c r="L1521">
        <f t="shared" si="121"/>
        <v>1665175</v>
      </c>
      <c r="M1521">
        <f t="shared" si="122"/>
        <v>1667478</v>
      </c>
      <c r="N1521">
        <f t="shared" si="123"/>
        <v>0</v>
      </c>
      <c r="O1521">
        <f t="shared" si="124"/>
        <v>0</v>
      </c>
      <c r="U1521" s="4">
        <f t="shared" si="120"/>
        <v>768</v>
      </c>
    </row>
    <row r="1522" spans="1:21" ht="15.75">
      <c r="A1522" s="3">
        <v>1667498</v>
      </c>
      <c r="B1522" s="3">
        <v>1669015</v>
      </c>
      <c r="C1522" t="s">
        <v>11</v>
      </c>
      <c r="D1522">
        <v>505</v>
      </c>
      <c r="E1522">
        <v>15677456</v>
      </c>
      <c r="F1522" t="s">
        <v>0</v>
      </c>
      <c r="G1522" t="s">
        <v>3183</v>
      </c>
      <c r="H1522" t="s">
        <v>0</v>
      </c>
      <c r="I1522" t="s">
        <v>3184</v>
      </c>
      <c r="J1522" t="s">
        <v>5263</v>
      </c>
      <c r="K1522" t="s">
        <v>4516</v>
      </c>
      <c r="L1522">
        <f t="shared" si="121"/>
        <v>1667498</v>
      </c>
      <c r="M1522">
        <f t="shared" si="122"/>
        <v>1669015</v>
      </c>
      <c r="N1522">
        <f t="shared" si="123"/>
        <v>0</v>
      </c>
      <c r="O1522">
        <f t="shared" si="124"/>
        <v>0</v>
      </c>
      <c r="U1522" s="4">
        <f t="shared" si="120"/>
        <v>506</v>
      </c>
    </row>
    <row r="1523" spans="1:21" ht="15.75">
      <c r="A1523" s="3">
        <v>1669067</v>
      </c>
      <c r="B1523" s="3">
        <v>1669534</v>
      </c>
      <c r="C1523" t="s">
        <v>11</v>
      </c>
      <c r="D1523">
        <v>155</v>
      </c>
      <c r="E1523">
        <v>15677457</v>
      </c>
      <c r="F1523" t="s">
        <v>0</v>
      </c>
      <c r="G1523" t="s">
        <v>3185</v>
      </c>
      <c r="H1523" t="s">
        <v>0</v>
      </c>
      <c r="I1523" t="s">
        <v>385</v>
      </c>
      <c r="J1523" t="s">
        <v>5263</v>
      </c>
      <c r="K1523" t="s">
        <v>4989</v>
      </c>
      <c r="L1523">
        <f t="shared" si="121"/>
        <v>1669067</v>
      </c>
      <c r="M1523">
        <f t="shared" si="122"/>
        <v>1669534</v>
      </c>
      <c r="N1523">
        <f t="shared" si="123"/>
        <v>0</v>
      </c>
      <c r="O1523">
        <f t="shared" si="124"/>
        <v>0</v>
      </c>
      <c r="U1523" s="4">
        <f t="shared" si="120"/>
        <v>156</v>
      </c>
    </row>
    <row r="1524" spans="1:21" ht="15.75">
      <c r="A1524" s="3">
        <v>1669638</v>
      </c>
      <c r="B1524" s="3">
        <v>1670390</v>
      </c>
      <c r="C1524" t="s">
        <v>11</v>
      </c>
      <c r="D1524">
        <v>250</v>
      </c>
      <c r="E1524">
        <v>15677458</v>
      </c>
      <c r="F1524" t="s">
        <v>0</v>
      </c>
      <c r="G1524" t="s">
        <v>3186</v>
      </c>
      <c r="H1524" t="s">
        <v>0</v>
      </c>
      <c r="I1524" t="s">
        <v>3187</v>
      </c>
      <c r="J1524" t="s">
        <v>5263</v>
      </c>
      <c r="K1524" t="s">
        <v>4179</v>
      </c>
      <c r="L1524">
        <f t="shared" si="121"/>
        <v>1669638</v>
      </c>
      <c r="M1524">
        <f t="shared" si="122"/>
        <v>1670390</v>
      </c>
      <c r="N1524">
        <f t="shared" si="123"/>
        <v>0</v>
      </c>
      <c r="O1524">
        <f t="shared" si="124"/>
        <v>0</v>
      </c>
      <c r="U1524" s="4">
        <f t="shared" si="120"/>
        <v>251</v>
      </c>
    </row>
    <row r="1525" spans="1:21" ht="15.75">
      <c r="A1525" s="3">
        <v>1671436</v>
      </c>
      <c r="B1525" s="3">
        <v>1671642</v>
      </c>
      <c r="C1525" t="s">
        <v>0</v>
      </c>
      <c r="D1525">
        <v>68</v>
      </c>
      <c r="E1525">
        <v>566328933</v>
      </c>
      <c r="F1525" t="s">
        <v>0</v>
      </c>
      <c r="G1525" t="s">
        <v>3188</v>
      </c>
      <c r="H1525" t="s">
        <v>0</v>
      </c>
      <c r="I1525" t="s">
        <v>0</v>
      </c>
      <c r="J1525" t="s">
        <v>5263</v>
      </c>
      <c r="K1525" t="s">
        <v>4179</v>
      </c>
      <c r="L1525">
        <f t="shared" si="121"/>
        <v>0</v>
      </c>
      <c r="M1525">
        <f t="shared" si="122"/>
        <v>0</v>
      </c>
      <c r="N1525">
        <f t="shared" si="123"/>
        <v>1671436</v>
      </c>
      <c r="O1525">
        <f t="shared" si="124"/>
        <v>1671642</v>
      </c>
      <c r="U1525" s="4">
        <f t="shared" si="120"/>
        <v>69</v>
      </c>
    </row>
    <row r="1526" spans="1:21" ht="15.75">
      <c r="A1526" s="3">
        <v>1671729</v>
      </c>
      <c r="B1526" s="3">
        <v>1672898</v>
      </c>
      <c r="C1526" t="s">
        <v>0</v>
      </c>
      <c r="D1526">
        <v>389</v>
      </c>
      <c r="E1526">
        <v>15677459</v>
      </c>
      <c r="F1526" t="s">
        <v>0</v>
      </c>
      <c r="G1526" t="s">
        <v>3189</v>
      </c>
      <c r="H1526" t="s">
        <v>0</v>
      </c>
      <c r="I1526" t="s">
        <v>1803</v>
      </c>
      <c r="J1526" t="s">
        <v>5263</v>
      </c>
      <c r="K1526" t="s">
        <v>4990</v>
      </c>
      <c r="L1526">
        <f t="shared" si="121"/>
        <v>0</v>
      </c>
      <c r="M1526">
        <f t="shared" si="122"/>
        <v>0</v>
      </c>
      <c r="N1526">
        <f t="shared" si="123"/>
        <v>1671729</v>
      </c>
      <c r="O1526">
        <f t="shared" si="124"/>
        <v>1672898</v>
      </c>
      <c r="U1526" s="4">
        <f t="shared" si="120"/>
        <v>390</v>
      </c>
    </row>
    <row r="1527" spans="1:21" ht="15.75">
      <c r="A1527" s="3">
        <v>1673043</v>
      </c>
      <c r="B1527" s="3">
        <v>1673804</v>
      </c>
      <c r="C1527" t="s">
        <v>0</v>
      </c>
      <c r="D1527">
        <v>253</v>
      </c>
      <c r="E1527">
        <v>15677460</v>
      </c>
      <c r="F1527" t="s">
        <v>0</v>
      </c>
      <c r="G1527" t="s">
        <v>3190</v>
      </c>
      <c r="H1527" t="s">
        <v>0</v>
      </c>
      <c r="I1527" t="s">
        <v>0</v>
      </c>
      <c r="J1527" t="s">
        <v>5263</v>
      </c>
      <c r="K1527" t="s">
        <v>4179</v>
      </c>
      <c r="L1527">
        <f t="shared" si="121"/>
        <v>0</v>
      </c>
      <c r="M1527">
        <f t="shared" si="122"/>
        <v>0</v>
      </c>
      <c r="N1527">
        <f t="shared" si="123"/>
        <v>1673043</v>
      </c>
      <c r="O1527">
        <f t="shared" si="124"/>
        <v>1673804</v>
      </c>
      <c r="U1527" s="4">
        <f t="shared" si="120"/>
        <v>254</v>
      </c>
    </row>
    <row r="1528" spans="1:21" ht="15.75">
      <c r="A1528" s="3">
        <v>1673904</v>
      </c>
      <c r="B1528" s="3">
        <v>1674155</v>
      </c>
      <c r="C1528" t="s">
        <v>11</v>
      </c>
      <c r="D1528">
        <v>83</v>
      </c>
      <c r="E1528">
        <v>15677461</v>
      </c>
      <c r="F1528" t="s">
        <v>0</v>
      </c>
      <c r="G1528" t="s">
        <v>3191</v>
      </c>
      <c r="H1528" t="s">
        <v>0</v>
      </c>
      <c r="I1528" t="s">
        <v>0</v>
      </c>
      <c r="J1528" t="s">
        <v>5263</v>
      </c>
      <c r="K1528" t="s">
        <v>4179</v>
      </c>
      <c r="L1528">
        <f t="shared" si="121"/>
        <v>1673904</v>
      </c>
      <c r="M1528">
        <f t="shared" si="122"/>
        <v>1674155</v>
      </c>
      <c r="N1528">
        <f t="shared" si="123"/>
        <v>0</v>
      </c>
      <c r="O1528">
        <f t="shared" si="124"/>
        <v>0</v>
      </c>
      <c r="U1528" s="4">
        <f t="shared" si="120"/>
        <v>84</v>
      </c>
    </row>
    <row r="1529" spans="1:21" ht="15.75">
      <c r="A1529" s="3">
        <v>1674207</v>
      </c>
      <c r="B1529" s="3">
        <v>1675013</v>
      </c>
      <c r="C1529" t="s">
        <v>11</v>
      </c>
      <c r="D1529">
        <v>268</v>
      </c>
      <c r="E1529">
        <v>15677462</v>
      </c>
      <c r="F1529" t="s">
        <v>0</v>
      </c>
      <c r="G1529" t="s">
        <v>3192</v>
      </c>
      <c r="H1529" t="s">
        <v>0</v>
      </c>
      <c r="I1529" t="s">
        <v>1770</v>
      </c>
      <c r="J1529" t="s">
        <v>5263</v>
      </c>
      <c r="K1529" t="s">
        <v>4628</v>
      </c>
      <c r="L1529">
        <f t="shared" si="121"/>
        <v>1674207</v>
      </c>
      <c r="M1529">
        <f t="shared" si="122"/>
        <v>1675013</v>
      </c>
      <c r="N1529">
        <f t="shared" si="123"/>
        <v>0</v>
      </c>
      <c r="O1529">
        <f t="shared" si="124"/>
        <v>0</v>
      </c>
      <c r="U1529" s="4">
        <f t="shared" si="120"/>
        <v>269</v>
      </c>
    </row>
    <row r="1530" spans="1:21" ht="15.75">
      <c r="A1530" s="3">
        <v>1675320</v>
      </c>
      <c r="B1530" s="3">
        <v>1676843</v>
      </c>
      <c r="C1530" t="s">
        <v>11</v>
      </c>
      <c r="D1530">
        <v>507</v>
      </c>
      <c r="E1530">
        <v>15677463</v>
      </c>
      <c r="F1530" t="s">
        <v>3193</v>
      </c>
      <c r="G1530" t="s">
        <v>3194</v>
      </c>
      <c r="H1530" t="s">
        <v>0</v>
      </c>
      <c r="I1530" t="s">
        <v>3195</v>
      </c>
      <c r="J1530" t="s">
        <v>5263</v>
      </c>
      <c r="K1530" t="s">
        <v>4922</v>
      </c>
      <c r="L1530">
        <f t="shared" si="121"/>
        <v>1675320</v>
      </c>
      <c r="M1530">
        <f t="shared" si="122"/>
        <v>1676843</v>
      </c>
      <c r="N1530">
        <f t="shared" si="123"/>
        <v>0</v>
      </c>
      <c r="O1530">
        <f t="shared" si="124"/>
        <v>0</v>
      </c>
      <c r="U1530" s="4">
        <f t="shared" si="120"/>
        <v>508</v>
      </c>
    </row>
    <row r="1531" spans="1:21" ht="15.75">
      <c r="A1531" s="3">
        <v>1676941</v>
      </c>
      <c r="B1531" s="3">
        <v>1678353</v>
      </c>
      <c r="C1531" t="s">
        <v>11</v>
      </c>
      <c r="D1531">
        <v>470</v>
      </c>
      <c r="E1531">
        <v>15677464</v>
      </c>
      <c r="F1531" t="s">
        <v>3196</v>
      </c>
      <c r="G1531" t="s">
        <v>3197</v>
      </c>
      <c r="H1531" t="s">
        <v>0</v>
      </c>
      <c r="I1531" t="s">
        <v>3198</v>
      </c>
      <c r="J1531" t="s">
        <v>5263</v>
      </c>
      <c r="K1531" t="s">
        <v>4991</v>
      </c>
      <c r="L1531">
        <f t="shared" si="121"/>
        <v>1676941</v>
      </c>
      <c r="M1531">
        <f t="shared" si="122"/>
        <v>1678353</v>
      </c>
      <c r="N1531">
        <f t="shared" si="123"/>
        <v>0</v>
      </c>
      <c r="O1531">
        <f t="shared" si="124"/>
        <v>0</v>
      </c>
      <c r="U1531" s="4">
        <f t="shared" si="120"/>
        <v>471</v>
      </c>
    </row>
    <row r="1532" spans="1:21" ht="15.75">
      <c r="A1532" s="3">
        <v>1679793</v>
      </c>
      <c r="B1532" s="3">
        <v>1680599</v>
      </c>
      <c r="C1532" t="s">
        <v>11</v>
      </c>
      <c r="D1532">
        <v>268</v>
      </c>
      <c r="E1532">
        <v>15677466</v>
      </c>
      <c r="F1532" t="s">
        <v>3199</v>
      </c>
      <c r="G1532" t="s">
        <v>3200</v>
      </c>
      <c r="H1532" t="s">
        <v>0</v>
      </c>
      <c r="I1532" t="s">
        <v>3201</v>
      </c>
      <c r="J1532" t="s">
        <v>5263</v>
      </c>
      <c r="K1532" t="s">
        <v>4992</v>
      </c>
      <c r="L1532">
        <f t="shared" si="121"/>
        <v>1679793</v>
      </c>
      <c r="M1532">
        <f t="shared" si="122"/>
        <v>1680599</v>
      </c>
      <c r="N1532">
        <f t="shared" si="123"/>
        <v>0</v>
      </c>
      <c r="O1532">
        <f t="shared" si="124"/>
        <v>0</v>
      </c>
      <c r="U1532" s="4">
        <f t="shared" si="120"/>
        <v>269</v>
      </c>
    </row>
    <row r="1533" spans="1:21" ht="15.75">
      <c r="A1533" s="3">
        <v>1680649</v>
      </c>
      <c r="B1533" s="3">
        <v>1681518</v>
      </c>
      <c r="C1533" t="s">
        <v>0</v>
      </c>
      <c r="D1533">
        <v>289</v>
      </c>
      <c r="E1533">
        <v>15677467</v>
      </c>
      <c r="F1533" t="s">
        <v>0</v>
      </c>
      <c r="G1533" t="s">
        <v>3202</v>
      </c>
      <c r="H1533" t="s">
        <v>0</v>
      </c>
      <c r="I1533" t="s">
        <v>3203</v>
      </c>
      <c r="J1533" t="s">
        <v>5263</v>
      </c>
      <c r="K1533" t="s">
        <v>4993</v>
      </c>
      <c r="L1533">
        <f t="shared" si="121"/>
        <v>0</v>
      </c>
      <c r="M1533">
        <f t="shared" si="122"/>
        <v>0</v>
      </c>
      <c r="N1533">
        <f t="shared" si="123"/>
        <v>1680649</v>
      </c>
      <c r="O1533">
        <f t="shared" si="124"/>
        <v>1681518</v>
      </c>
      <c r="U1533" s="4">
        <f t="shared" si="120"/>
        <v>290</v>
      </c>
    </row>
    <row r="1534" spans="1:21" ht="15.75">
      <c r="A1534" s="3">
        <v>1681632</v>
      </c>
      <c r="B1534" s="3">
        <v>1682069</v>
      </c>
      <c r="C1534" t="s">
        <v>11</v>
      </c>
      <c r="D1534">
        <v>145</v>
      </c>
      <c r="E1534">
        <v>15677468</v>
      </c>
      <c r="F1534" t="s">
        <v>3204</v>
      </c>
      <c r="G1534" t="s">
        <v>3205</v>
      </c>
      <c r="H1534" t="s">
        <v>0</v>
      </c>
      <c r="I1534" t="s">
        <v>3206</v>
      </c>
      <c r="J1534" t="s">
        <v>5263</v>
      </c>
      <c r="K1534" t="s">
        <v>4994</v>
      </c>
      <c r="L1534">
        <f t="shared" si="121"/>
        <v>1681632</v>
      </c>
      <c r="M1534">
        <f t="shared" si="122"/>
        <v>1682069</v>
      </c>
      <c r="N1534">
        <f t="shared" si="123"/>
        <v>0</v>
      </c>
      <c r="O1534">
        <f t="shared" si="124"/>
        <v>0</v>
      </c>
      <c r="U1534" s="4">
        <f t="shared" si="120"/>
        <v>146</v>
      </c>
    </row>
    <row r="1535" spans="1:21" ht="15.75">
      <c r="A1535" s="3">
        <v>1682927</v>
      </c>
      <c r="B1535" s="3">
        <v>1683331</v>
      </c>
      <c r="C1535" t="s">
        <v>11</v>
      </c>
      <c r="D1535">
        <v>134</v>
      </c>
      <c r="E1535">
        <v>15677469</v>
      </c>
      <c r="F1535" t="s">
        <v>0</v>
      </c>
      <c r="G1535" t="s">
        <v>3207</v>
      </c>
      <c r="H1535" t="s">
        <v>0</v>
      </c>
      <c r="I1535" t="s">
        <v>1381</v>
      </c>
      <c r="J1535" t="s">
        <v>5263</v>
      </c>
      <c r="K1535" t="s">
        <v>4179</v>
      </c>
      <c r="L1535">
        <f t="shared" si="121"/>
        <v>1682927</v>
      </c>
      <c r="M1535">
        <f t="shared" si="122"/>
        <v>1683331</v>
      </c>
      <c r="N1535">
        <f t="shared" si="123"/>
        <v>0</v>
      </c>
      <c r="O1535">
        <f t="shared" si="124"/>
        <v>0</v>
      </c>
      <c r="U1535" s="4">
        <f t="shared" si="120"/>
        <v>135</v>
      </c>
    </row>
    <row r="1536" spans="1:21" ht="15.75">
      <c r="A1536" s="3">
        <v>1683371</v>
      </c>
      <c r="B1536" s="3">
        <v>1684555</v>
      </c>
      <c r="C1536" t="s">
        <v>11</v>
      </c>
      <c r="D1536">
        <v>394</v>
      </c>
      <c r="E1536">
        <v>15677470</v>
      </c>
      <c r="F1536" t="s">
        <v>0</v>
      </c>
      <c r="G1536" t="s">
        <v>3208</v>
      </c>
      <c r="H1536" t="s">
        <v>0</v>
      </c>
      <c r="I1536" t="s">
        <v>3209</v>
      </c>
      <c r="J1536" t="s">
        <v>5263</v>
      </c>
      <c r="K1536" t="s">
        <v>4179</v>
      </c>
      <c r="L1536">
        <f t="shared" si="121"/>
        <v>1683371</v>
      </c>
      <c r="M1536">
        <f t="shared" si="122"/>
        <v>1684555</v>
      </c>
      <c r="N1536">
        <f t="shared" si="123"/>
        <v>0</v>
      </c>
      <c r="O1536">
        <f t="shared" si="124"/>
        <v>0</v>
      </c>
      <c r="U1536" s="4">
        <f t="shared" si="120"/>
        <v>395</v>
      </c>
    </row>
    <row r="1537" spans="1:21" ht="15.75">
      <c r="A1537" s="3">
        <v>1684618</v>
      </c>
      <c r="B1537" s="3">
        <v>1685151</v>
      </c>
      <c r="C1537" t="s">
        <v>0</v>
      </c>
      <c r="D1537">
        <v>177</v>
      </c>
      <c r="E1537">
        <v>15677471</v>
      </c>
      <c r="F1537" t="s">
        <v>3210</v>
      </c>
      <c r="G1537" t="s">
        <v>3211</v>
      </c>
      <c r="H1537" t="s">
        <v>0</v>
      </c>
      <c r="I1537" t="s">
        <v>3212</v>
      </c>
      <c r="J1537" t="s">
        <v>5263</v>
      </c>
      <c r="K1537" t="s">
        <v>4995</v>
      </c>
      <c r="L1537">
        <f t="shared" si="121"/>
        <v>0</v>
      </c>
      <c r="M1537">
        <f t="shared" si="122"/>
        <v>0</v>
      </c>
      <c r="N1537">
        <f t="shared" si="123"/>
        <v>1684618</v>
      </c>
      <c r="O1537">
        <f t="shared" si="124"/>
        <v>1685151</v>
      </c>
      <c r="U1537" s="4">
        <f t="shared" si="120"/>
        <v>178</v>
      </c>
    </row>
    <row r="1538" spans="1:21" ht="15.75">
      <c r="A1538" s="3">
        <v>1685330</v>
      </c>
      <c r="B1538" s="3">
        <v>1687585</v>
      </c>
      <c r="C1538" t="s">
        <v>0</v>
      </c>
      <c r="D1538">
        <v>751</v>
      </c>
      <c r="E1538">
        <v>15677472</v>
      </c>
      <c r="F1538" t="s">
        <v>3213</v>
      </c>
      <c r="G1538" t="s">
        <v>3214</v>
      </c>
      <c r="H1538" t="s">
        <v>0</v>
      </c>
      <c r="I1538" t="s">
        <v>3215</v>
      </c>
      <c r="J1538" t="s">
        <v>5263</v>
      </c>
      <c r="K1538" t="s">
        <v>4996</v>
      </c>
      <c r="L1538">
        <f t="shared" si="121"/>
        <v>0</v>
      </c>
      <c r="M1538">
        <f t="shared" si="122"/>
        <v>0</v>
      </c>
      <c r="N1538">
        <f t="shared" si="123"/>
        <v>1685330</v>
      </c>
      <c r="O1538">
        <f t="shared" si="124"/>
        <v>1687585</v>
      </c>
      <c r="U1538" s="4">
        <f t="shared" si="120"/>
        <v>752</v>
      </c>
    </row>
    <row r="1539" spans="1:21" ht="15.75">
      <c r="A1539" s="3">
        <v>1687956</v>
      </c>
      <c r="B1539" s="3">
        <v>1689128</v>
      </c>
      <c r="C1539" t="s">
        <v>11</v>
      </c>
      <c r="D1539">
        <v>390</v>
      </c>
      <c r="E1539">
        <v>15677473</v>
      </c>
      <c r="F1539" t="s">
        <v>3216</v>
      </c>
      <c r="G1539" t="s">
        <v>3217</v>
      </c>
      <c r="H1539" t="s">
        <v>0</v>
      </c>
      <c r="I1539" t="s">
        <v>3218</v>
      </c>
      <c r="J1539" t="s">
        <v>5263</v>
      </c>
      <c r="K1539" t="s">
        <v>4997</v>
      </c>
      <c r="L1539">
        <f t="shared" si="121"/>
        <v>1687956</v>
      </c>
      <c r="M1539">
        <f t="shared" si="122"/>
        <v>1689128</v>
      </c>
      <c r="N1539">
        <f t="shared" si="123"/>
        <v>0</v>
      </c>
      <c r="O1539">
        <f t="shared" si="124"/>
        <v>0</v>
      </c>
      <c r="U1539" s="4">
        <f t="shared" ref="U1539:U1602" si="125">(B1539-A1539+1)/3</f>
        <v>391</v>
      </c>
    </row>
    <row r="1540" spans="1:21" ht="15.75">
      <c r="A1540" s="3">
        <v>1689253</v>
      </c>
      <c r="B1540" s="3">
        <v>1690008</v>
      </c>
      <c r="C1540" t="s">
        <v>11</v>
      </c>
      <c r="D1540">
        <v>251</v>
      </c>
      <c r="E1540">
        <v>15677474</v>
      </c>
      <c r="F1540" t="s">
        <v>0</v>
      </c>
      <c r="G1540" t="s">
        <v>3219</v>
      </c>
      <c r="H1540" t="s">
        <v>0</v>
      </c>
      <c r="I1540" t="s">
        <v>3220</v>
      </c>
      <c r="J1540" t="s">
        <v>5263</v>
      </c>
      <c r="K1540" t="s">
        <v>4179</v>
      </c>
      <c r="L1540">
        <f t="shared" si="121"/>
        <v>1689253</v>
      </c>
      <c r="M1540">
        <f t="shared" si="122"/>
        <v>1690008</v>
      </c>
      <c r="N1540">
        <f t="shared" si="123"/>
        <v>0</v>
      </c>
      <c r="O1540">
        <f t="shared" si="124"/>
        <v>0</v>
      </c>
      <c r="U1540" s="4">
        <f t="shared" si="125"/>
        <v>252</v>
      </c>
    </row>
    <row r="1541" spans="1:21" ht="15.75">
      <c r="A1541" s="3">
        <v>1690733</v>
      </c>
      <c r="B1541" s="3">
        <v>1691689</v>
      </c>
      <c r="C1541" t="s">
        <v>0</v>
      </c>
      <c r="D1541">
        <v>318</v>
      </c>
      <c r="E1541">
        <v>15677475</v>
      </c>
      <c r="F1541" t="s">
        <v>3221</v>
      </c>
      <c r="G1541" t="s">
        <v>3222</v>
      </c>
      <c r="H1541" t="s">
        <v>0</v>
      </c>
      <c r="I1541" t="s">
        <v>993</v>
      </c>
      <c r="J1541" t="s">
        <v>5263</v>
      </c>
      <c r="K1541" t="s">
        <v>4998</v>
      </c>
      <c r="L1541">
        <f t="shared" si="121"/>
        <v>0</v>
      </c>
      <c r="M1541">
        <f t="shared" si="122"/>
        <v>0</v>
      </c>
      <c r="N1541">
        <f t="shared" si="123"/>
        <v>1690733</v>
      </c>
      <c r="O1541">
        <f t="shared" si="124"/>
        <v>1691689</v>
      </c>
      <c r="U1541" s="4">
        <f t="shared" si="125"/>
        <v>319</v>
      </c>
    </row>
    <row r="1542" spans="1:21" ht="15.75">
      <c r="A1542" s="3">
        <v>1691988</v>
      </c>
      <c r="B1542" s="3">
        <v>1693091</v>
      </c>
      <c r="C1542" t="s">
        <v>0</v>
      </c>
      <c r="D1542">
        <v>367</v>
      </c>
      <c r="E1542">
        <v>15677476</v>
      </c>
      <c r="F1542" t="s">
        <v>0</v>
      </c>
      <c r="G1542" t="s">
        <v>3223</v>
      </c>
      <c r="H1542" t="s">
        <v>0</v>
      </c>
      <c r="I1542" t="s">
        <v>3076</v>
      </c>
      <c r="J1542" t="s">
        <v>5263</v>
      </c>
      <c r="K1542" t="s">
        <v>4179</v>
      </c>
      <c r="L1542">
        <f t="shared" si="121"/>
        <v>0</v>
      </c>
      <c r="M1542">
        <f t="shared" si="122"/>
        <v>0</v>
      </c>
      <c r="N1542">
        <f t="shared" si="123"/>
        <v>1691988</v>
      </c>
      <c r="O1542">
        <f t="shared" si="124"/>
        <v>1693091</v>
      </c>
      <c r="U1542" s="4">
        <f t="shared" si="125"/>
        <v>368</v>
      </c>
    </row>
    <row r="1543" spans="1:21" ht="15.75">
      <c r="A1543" s="3">
        <v>1693092</v>
      </c>
      <c r="B1543" s="3">
        <v>1693376</v>
      </c>
      <c r="C1543" t="s">
        <v>0</v>
      </c>
      <c r="D1543">
        <v>94</v>
      </c>
      <c r="E1543">
        <v>15677477</v>
      </c>
      <c r="F1543" t="s">
        <v>0</v>
      </c>
      <c r="G1543" t="s">
        <v>3224</v>
      </c>
      <c r="H1543" t="s">
        <v>0</v>
      </c>
      <c r="I1543" t="s">
        <v>0</v>
      </c>
      <c r="J1543" t="s">
        <v>5263</v>
      </c>
      <c r="K1543" t="s">
        <v>4179</v>
      </c>
      <c r="L1543">
        <f t="shared" si="121"/>
        <v>0</v>
      </c>
      <c r="M1543">
        <f t="shared" si="122"/>
        <v>0</v>
      </c>
      <c r="N1543">
        <f t="shared" si="123"/>
        <v>1693092</v>
      </c>
      <c r="O1543">
        <f t="shared" si="124"/>
        <v>1693376</v>
      </c>
      <c r="U1543" s="4">
        <f t="shared" si="125"/>
        <v>95</v>
      </c>
    </row>
    <row r="1544" spans="1:21" ht="15.75">
      <c r="A1544" s="3">
        <v>1693832</v>
      </c>
      <c r="B1544" s="3">
        <v>1695385</v>
      </c>
      <c r="C1544" t="s">
        <v>0</v>
      </c>
      <c r="D1544">
        <v>517</v>
      </c>
      <c r="E1544">
        <v>15677478</v>
      </c>
      <c r="F1544" t="s">
        <v>0</v>
      </c>
      <c r="G1544" t="s">
        <v>3225</v>
      </c>
      <c r="H1544" t="s">
        <v>0</v>
      </c>
      <c r="I1544" t="s">
        <v>3073</v>
      </c>
      <c r="J1544" t="s">
        <v>5263</v>
      </c>
      <c r="K1544" t="s">
        <v>4959</v>
      </c>
      <c r="L1544">
        <f t="shared" si="121"/>
        <v>0</v>
      </c>
      <c r="M1544">
        <f t="shared" si="122"/>
        <v>0</v>
      </c>
      <c r="N1544">
        <f t="shared" si="123"/>
        <v>1693832</v>
      </c>
      <c r="O1544">
        <f t="shared" si="124"/>
        <v>1695385</v>
      </c>
      <c r="U1544" s="4">
        <f t="shared" si="125"/>
        <v>518</v>
      </c>
    </row>
    <row r="1545" spans="1:21" ht="15.75">
      <c r="A1545" s="3">
        <v>1695363</v>
      </c>
      <c r="B1545" s="3">
        <v>1695728</v>
      </c>
      <c r="C1545" t="s">
        <v>0</v>
      </c>
      <c r="D1545">
        <v>121</v>
      </c>
      <c r="E1545">
        <v>15677479</v>
      </c>
      <c r="F1545" t="s">
        <v>0</v>
      </c>
      <c r="G1545" t="s">
        <v>3226</v>
      </c>
      <c r="H1545" t="s">
        <v>0</v>
      </c>
      <c r="I1545" t="s">
        <v>0</v>
      </c>
      <c r="J1545" t="s">
        <v>5263</v>
      </c>
      <c r="K1545" t="s">
        <v>4179</v>
      </c>
      <c r="L1545">
        <f t="shared" ref="L1545:L1608" si="126">IF(C1545="+",A1545,0)</f>
        <v>0</v>
      </c>
      <c r="M1545">
        <f t="shared" ref="M1545:M1608" si="127">IF(C1545="+",B1545,0)</f>
        <v>0</v>
      </c>
      <c r="N1545">
        <f t="shared" ref="N1545:N1608" si="128">IF(C1545="-",A1545,0)</f>
        <v>1695363</v>
      </c>
      <c r="O1545">
        <f t="shared" ref="O1545:O1608" si="129">IF(C1545="-",B1545,0)</f>
        <v>1695728</v>
      </c>
      <c r="U1545" s="4">
        <f t="shared" si="125"/>
        <v>122</v>
      </c>
    </row>
    <row r="1546" spans="1:21" ht="15.75">
      <c r="A1546" s="3">
        <v>1695793</v>
      </c>
      <c r="B1546" s="3">
        <v>1696095</v>
      </c>
      <c r="C1546" t="s">
        <v>0</v>
      </c>
      <c r="D1546">
        <v>100</v>
      </c>
      <c r="E1546">
        <v>15677480</v>
      </c>
      <c r="F1546" t="s">
        <v>0</v>
      </c>
      <c r="G1546" t="s">
        <v>3227</v>
      </c>
      <c r="H1546" t="s">
        <v>0</v>
      </c>
      <c r="I1546" t="s">
        <v>0</v>
      </c>
      <c r="J1546" t="s">
        <v>5263</v>
      </c>
      <c r="K1546" t="s">
        <v>4179</v>
      </c>
      <c r="L1546">
        <f t="shared" si="126"/>
        <v>0</v>
      </c>
      <c r="M1546">
        <f t="shared" si="127"/>
        <v>0</v>
      </c>
      <c r="N1546">
        <f t="shared" si="128"/>
        <v>1695793</v>
      </c>
      <c r="O1546">
        <f t="shared" si="129"/>
        <v>1696095</v>
      </c>
      <c r="U1546" s="4">
        <f t="shared" si="125"/>
        <v>101</v>
      </c>
    </row>
    <row r="1547" spans="1:21" ht="15.75">
      <c r="A1547" s="3">
        <v>1696123</v>
      </c>
      <c r="B1547" s="3">
        <v>1696407</v>
      </c>
      <c r="C1547" t="s">
        <v>0</v>
      </c>
      <c r="D1547">
        <v>94</v>
      </c>
      <c r="E1547">
        <v>15677481</v>
      </c>
      <c r="F1547" t="s">
        <v>0</v>
      </c>
      <c r="G1547" t="s">
        <v>3228</v>
      </c>
      <c r="H1547" t="s">
        <v>0</v>
      </c>
      <c r="I1547" t="s">
        <v>0</v>
      </c>
      <c r="J1547" t="s">
        <v>5263</v>
      </c>
      <c r="K1547" t="s">
        <v>4179</v>
      </c>
      <c r="L1547">
        <f t="shared" si="126"/>
        <v>0</v>
      </c>
      <c r="M1547">
        <f t="shared" si="127"/>
        <v>0</v>
      </c>
      <c r="N1547">
        <f t="shared" si="128"/>
        <v>1696123</v>
      </c>
      <c r="O1547">
        <f t="shared" si="129"/>
        <v>1696407</v>
      </c>
      <c r="U1547" s="4">
        <f t="shared" si="125"/>
        <v>95</v>
      </c>
    </row>
    <row r="1548" spans="1:21" ht="15.75">
      <c r="A1548" s="3">
        <v>1696590</v>
      </c>
      <c r="B1548" s="3">
        <v>1696790</v>
      </c>
      <c r="C1548" t="s">
        <v>0</v>
      </c>
      <c r="D1548">
        <v>66</v>
      </c>
      <c r="E1548">
        <v>15677482</v>
      </c>
      <c r="F1548" t="s">
        <v>0</v>
      </c>
      <c r="G1548" t="s">
        <v>3229</v>
      </c>
      <c r="H1548" t="s">
        <v>0</v>
      </c>
      <c r="I1548" t="s">
        <v>0</v>
      </c>
      <c r="J1548" t="s">
        <v>5263</v>
      </c>
      <c r="K1548" t="s">
        <v>4179</v>
      </c>
      <c r="L1548">
        <f t="shared" si="126"/>
        <v>0</v>
      </c>
      <c r="M1548">
        <f t="shared" si="127"/>
        <v>0</v>
      </c>
      <c r="N1548">
        <f t="shared" si="128"/>
        <v>1696590</v>
      </c>
      <c r="O1548">
        <f t="shared" si="129"/>
        <v>1696790</v>
      </c>
      <c r="U1548" s="4">
        <f t="shared" si="125"/>
        <v>67</v>
      </c>
    </row>
    <row r="1549" spans="1:21" ht="15.75">
      <c r="A1549" s="3">
        <v>1696794</v>
      </c>
      <c r="B1549" s="3">
        <v>1697105</v>
      </c>
      <c r="C1549" t="s">
        <v>0</v>
      </c>
      <c r="D1549">
        <v>103</v>
      </c>
      <c r="E1549">
        <v>15677483</v>
      </c>
      <c r="F1549" t="s">
        <v>0</v>
      </c>
      <c r="G1549" t="s">
        <v>3230</v>
      </c>
      <c r="H1549" t="s">
        <v>0</v>
      </c>
      <c r="I1549" t="s">
        <v>0</v>
      </c>
      <c r="J1549" t="s">
        <v>5263</v>
      </c>
      <c r="K1549" t="s">
        <v>4179</v>
      </c>
      <c r="L1549">
        <f t="shared" si="126"/>
        <v>0</v>
      </c>
      <c r="M1549">
        <f t="shared" si="127"/>
        <v>0</v>
      </c>
      <c r="N1549">
        <f t="shared" si="128"/>
        <v>1696794</v>
      </c>
      <c r="O1549">
        <f t="shared" si="129"/>
        <v>1697105</v>
      </c>
      <c r="U1549" s="4">
        <f t="shared" si="125"/>
        <v>104</v>
      </c>
    </row>
    <row r="1550" spans="1:21" ht="15.75">
      <c r="A1550" s="3">
        <v>1697126</v>
      </c>
      <c r="B1550" s="3">
        <v>1698334</v>
      </c>
      <c r="C1550" t="s">
        <v>0</v>
      </c>
      <c r="D1550">
        <v>402</v>
      </c>
      <c r="E1550">
        <v>15677484</v>
      </c>
      <c r="F1550" t="s">
        <v>0</v>
      </c>
      <c r="G1550" t="s">
        <v>3231</v>
      </c>
      <c r="H1550" t="s">
        <v>0</v>
      </c>
      <c r="I1550" t="s">
        <v>3067</v>
      </c>
      <c r="J1550" t="s">
        <v>5263</v>
      </c>
      <c r="K1550" t="s">
        <v>4179</v>
      </c>
      <c r="L1550">
        <f t="shared" si="126"/>
        <v>0</v>
      </c>
      <c r="M1550">
        <f t="shared" si="127"/>
        <v>0</v>
      </c>
      <c r="N1550">
        <f t="shared" si="128"/>
        <v>1697126</v>
      </c>
      <c r="O1550">
        <f t="shared" si="129"/>
        <v>1698334</v>
      </c>
      <c r="U1550" s="4">
        <f t="shared" si="125"/>
        <v>403</v>
      </c>
    </row>
    <row r="1551" spans="1:21" ht="15.75">
      <c r="A1551" s="3">
        <v>1700396</v>
      </c>
      <c r="B1551" s="3">
        <v>1701088</v>
      </c>
      <c r="C1551" t="s">
        <v>11</v>
      </c>
      <c r="D1551">
        <v>230</v>
      </c>
      <c r="E1551">
        <v>566328934</v>
      </c>
      <c r="F1551" t="s">
        <v>0</v>
      </c>
      <c r="G1551" t="s">
        <v>3232</v>
      </c>
      <c r="H1551" t="s">
        <v>0</v>
      </c>
      <c r="I1551" t="s">
        <v>0</v>
      </c>
      <c r="J1551" t="s">
        <v>5263</v>
      </c>
      <c r="K1551" t="s">
        <v>4443</v>
      </c>
      <c r="L1551">
        <f t="shared" si="126"/>
        <v>1700396</v>
      </c>
      <c r="M1551">
        <f t="shared" si="127"/>
        <v>1701088</v>
      </c>
      <c r="N1551">
        <f t="shared" si="128"/>
        <v>0</v>
      </c>
      <c r="O1551">
        <f t="shared" si="129"/>
        <v>0</v>
      </c>
      <c r="U1551" s="4">
        <f t="shared" si="125"/>
        <v>231</v>
      </c>
    </row>
    <row r="1552" spans="1:21" ht="15.75">
      <c r="A1552" s="3">
        <v>1701289</v>
      </c>
      <c r="B1552" s="3">
        <v>1701846</v>
      </c>
      <c r="C1552" t="s">
        <v>0</v>
      </c>
      <c r="D1552">
        <v>185</v>
      </c>
      <c r="E1552">
        <v>15677486</v>
      </c>
      <c r="F1552" t="s">
        <v>0</v>
      </c>
      <c r="G1552" t="s">
        <v>3233</v>
      </c>
      <c r="H1552" t="s">
        <v>0</v>
      </c>
      <c r="I1552" t="s">
        <v>1807</v>
      </c>
      <c r="J1552" t="s">
        <v>5263</v>
      </c>
      <c r="K1552" t="s">
        <v>4179</v>
      </c>
      <c r="L1552">
        <f t="shared" si="126"/>
        <v>0</v>
      </c>
      <c r="M1552">
        <f t="shared" si="127"/>
        <v>0</v>
      </c>
      <c r="N1552">
        <f t="shared" si="128"/>
        <v>1701289</v>
      </c>
      <c r="O1552">
        <f t="shared" si="129"/>
        <v>1701846</v>
      </c>
      <c r="U1552" s="4">
        <f t="shared" si="125"/>
        <v>186</v>
      </c>
    </row>
    <row r="1553" spans="1:21" ht="15.75">
      <c r="A1553" s="3">
        <v>1701922</v>
      </c>
      <c r="B1553" s="3">
        <v>1703556</v>
      </c>
      <c r="C1553" t="s">
        <v>0</v>
      </c>
      <c r="D1553">
        <v>544</v>
      </c>
      <c r="E1553">
        <v>15677487</v>
      </c>
      <c r="F1553" t="s">
        <v>0</v>
      </c>
      <c r="G1553" t="s">
        <v>3234</v>
      </c>
      <c r="H1553" t="s">
        <v>0</v>
      </c>
      <c r="I1553" t="s">
        <v>3235</v>
      </c>
      <c r="J1553" t="s">
        <v>5263</v>
      </c>
      <c r="K1553" t="s">
        <v>4179</v>
      </c>
      <c r="L1553">
        <f t="shared" si="126"/>
        <v>0</v>
      </c>
      <c r="M1553">
        <f t="shared" si="127"/>
        <v>0</v>
      </c>
      <c r="N1553">
        <f t="shared" si="128"/>
        <v>1701922</v>
      </c>
      <c r="O1553">
        <f t="shared" si="129"/>
        <v>1703556</v>
      </c>
      <c r="U1553" s="4">
        <f t="shared" si="125"/>
        <v>545</v>
      </c>
    </row>
    <row r="1554" spans="1:21" ht="15.75">
      <c r="A1554" s="3">
        <v>1703630</v>
      </c>
      <c r="B1554" s="3">
        <v>1703959</v>
      </c>
      <c r="C1554" t="s">
        <v>0</v>
      </c>
      <c r="D1554">
        <v>109</v>
      </c>
      <c r="E1554">
        <v>15677488</v>
      </c>
      <c r="F1554" t="s">
        <v>0</v>
      </c>
      <c r="G1554" t="s">
        <v>3236</v>
      </c>
      <c r="H1554" t="s">
        <v>0</v>
      </c>
      <c r="I1554" t="s">
        <v>0</v>
      </c>
      <c r="J1554" t="s">
        <v>5263</v>
      </c>
      <c r="K1554" t="s">
        <v>4179</v>
      </c>
      <c r="L1554">
        <f t="shared" si="126"/>
        <v>0</v>
      </c>
      <c r="M1554">
        <f t="shared" si="127"/>
        <v>0</v>
      </c>
      <c r="N1554">
        <f t="shared" si="128"/>
        <v>1703630</v>
      </c>
      <c r="O1554">
        <f t="shared" si="129"/>
        <v>1703959</v>
      </c>
      <c r="U1554" s="4">
        <f t="shared" si="125"/>
        <v>110</v>
      </c>
    </row>
    <row r="1555" spans="1:21" ht="15.75">
      <c r="A1555" s="3">
        <v>1703959</v>
      </c>
      <c r="B1555" s="3">
        <v>1705065</v>
      </c>
      <c r="C1555" t="s">
        <v>0</v>
      </c>
      <c r="D1555">
        <v>368</v>
      </c>
      <c r="E1555">
        <v>15677489</v>
      </c>
      <c r="F1555" t="s">
        <v>3237</v>
      </c>
      <c r="G1555" t="s">
        <v>3238</v>
      </c>
      <c r="H1555" t="s">
        <v>0</v>
      </c>
      <c r="I1555" t="s">
        <v>3239</v>
      </c>
      <c r="J1555" t="s">
        <v>5263</v>
      </c>
      <c r="K1555" t="s">
        <v>4999</v>
      </c>
      <c r="L1555">
        <f t="shared" si="126"/>
        <v>0</v>
      </c>
      <c r="M1555">
        <f t="shared" si="127"/>
        <v>0</v>
      </c>
      <c r="N1555">
        <f t="shared" si="128"/>
        <v>1703959</v>
      </c>
      <c r="O1555">
        <f t="shared" si="129"/>
        <v>1705065</v>
      </c>
      <c r="U1555" s="4">
        <f t="shared" si="125"/>
        <v>369</v>
      </c>
    </row>
    <row r="1556" spans="1:21" ht="15.75">
      <c r="A1556" s="3">
        <v>1705412</v>
      </c>
      <c r="B1556" s="3">
        <v>1705861</v>
      </c>
      <c r="C1556" t="s">
        <v>11</v>
      </c>
      <c r="D1556">
        <v>149</v>
      </c>
      <c r="E1556">
        <v>15677490</v>
      </c>
      <c r="F1556" t="s">
        <v>0</v>
      </c>
      <c r="G1556" t="s">
        <v>3240</v>
      </c>
      <c r="H1556" t="s">
        <v>0</v>
      </c>
      <c r="I1556" t="s">
        <v>3241</v>
      </c>
      <c r="J1556" t="s">
        <v>5263</v>
      </c>
      <c r="K1556" t="s">
        <v>4179</v>
      </c>
      <c r="L1556">
        <f t="shared" si="126"/>
        <v>1705412</v>
      </c>
      <c r="M1556">
        <f t="shared" si="127"/>
        <v>1705861</v>
      </c>
      <c r="N1556">
        <f t="shared" si="128"/>
        <v>0</v>
      </c>
      <c r="O1556">
        <f t="shared" si="129"/>
        <v>0</v>
      </c>
      <c r="U1556" s="4">
        <f t="shared" si="125"/>
        <v>150</v>
      </c>
    </row>
    <row r="1557" spans="1:21" ht="15.75">
      <c r="A1557" s="3">
        <v>1705889</v>
      </c>
      <c r="B1557" s="3">
        <v>1707391</v>
      </c>
      <c r="C1557" t="s">
        <v>11</v>
      </c>
      <c r="D1557">
        <v>500</v>
      </c>
      <c r="E1557">
        <v>15677491</v>
      </c>
      <c r="F1557" t="s">
        <v>3242</v>
      </c>
      <c r="G1557" t="s">
        <v>3243</v>
      </c>
      <c r="H1557" t="s">
        <v>0</v>
      </c>
      <c r="I1557" t="s">
        <v>3244</v>
      </c>
      <c r="J1557" t="s">
        <v>5263</v>
      </c>
      <c r="K1557" t="s">
        <v>5000</v>
      </c>
      <c r="L1557">
        <f t="shared" si="126"/>
        <v>1705889</v>
      </c>
      <c r="M1557">
        <f t="shared" si="127"/>
        <v>1707391</v>
      </c>
      <c r="N1557">
        <f t="shared" si="128"/>
        <v>0</v>
      </c>
      <c r="O1557">
        <f t="shared" si="129"/>
        <v>0</v>
      </c>
      <c r="U1557" s="4">
        <f t="shared" si="125"/>
        <v>501</v>
      </c>
    </row>
    <row r="1558" spans="1:21" ht="15.75">
      <c r="A1558" s="3">
        <v>1707403</v>
      </c>
      <c r="B1558" s="3">
        <v>1710291</v>
      </c>
      <c r="C1558" t="s">
        <v>11</v>
      </c>
      <c r="D1558">
        <v>962</v>
      </c>
      <c r="E1558">
        <v>15677492</v>
      </c>
      <c r="F1558" t="s">
        <v>3245</v>
      </c>
      <c r="G1558" t="s">
        <v>3246</v>
      </c>
      <c r="H1558" t="s">
        <v>0</v>
      </c>
      <c r="I1558" t="s">
        <v>3247</v>
      </c>
      <c r="J1558" t="s">
        <v>5263</v>
      </c>
      <c r="K1558" t="s">
        <v>5001</v>
      </c>
      <c r="L1558">
        <f t="shared" si="126"/>
        <v>1707403</v>
      </c>
      <c r="M1558">
        <f t="shared" si="127"/>
        <v>1710291</v>
      </c>
      <c r="N1558">
        <f t="shared" si="128"/>
        <v>0</v>
      </c>
      <c r="O1558">
        <f t="shared" si="129"/>
        <v>0</v>
      </c>
      <c r="U1558" s="4">
        <f t="shared" si="125"/>
        <v>963</v>
      </c>
    </row>
    <row r="1559" spans="1:21" ht="15.75">
      <c r="A1559" s="3">
        <v>1710453</v>
      </c>
      <c r="B1559" s="3">
        <v>1711793</v>
      </c>
      <c r="C1559" t="s">
        <v>0</v>
      </c>
      <c r="D1559">
        <v>446</v>
      </c>
      <c r="E1559">
        <v>15677493</v>
      </c>
      <c r="F1559" t="s">
        <v>0</v>
      </c>
      <c r="G1559" t="s">
        <v>3248</v>
      </c>
      <c r="H1559" t="s">
        <v>0</v>
      </c>
      <c r="I1559" t="s">
        <v>1669</v>
      </c>
      <c r="J1559" t="s">
        <v>5263</v>
      </c>
      <c r="K1559" t="s">
        <v>4179</v>
      </c>
      <c r="L1559">
        <f t="shared" si="126"/>
        <v>0</v>
      </c>
      <c r="M1559">
        <f t="shared" si="127"/>
        <v>0</v>
      </c>
      <c r="N1559">
        <f t="shared" si="128"/>
        <v>1710453</v>
      </c>
      <c r="O1559">
        <f t="shared" si="129"/>
        <v>1711793</v>
      </c>
      <c r="U1559" s="4">
        <f t="shared" si="125"/>
        <v>447</v>
      </c>
    </row>
    <row r="1560" spans="1:21" ht="15.75">
      <c r="A1560" s="3">
        <v>1711867</v>
      </c>
      <c r="B1560" s="3">
        <v>1713207</v>
      </c>
      <c r="C1560" t="s">
        <v>0</v>
      </c>
      <c r="D1560">
        <v>446</v>
      </c>
      <c r="E1560">
        <v>15677494</v>
      </c>
      <c r="F1560" t="s">
        <v>0</v>
      </c>
      <c r="G1560" t="s">
        <v>3249</v>
      </c>
      <c r="H1560" t="s">
        <v>0</v>
      </c>
      <c r="I1560" t="s">
        <v>0</v>
      </c>
      <c r="J1560" t="s">
        <v>5263</v>
      </c>
      <c r="K1560" t="s">
        <v>4179</v>
      </c>
      <c r="L1560">
        <f t="shared" si="126"/>
        <v>0</v>
      </c>
      <c r="M1560">
        <f t="shared" si="127"/>
        <v>0</v>
      </c>
      <c r="N1560">
        <f t="shared" si="128"/>
        <v>1711867</v>
      </c>
      <c r="O1560">
        <f t="shared" si="129"/>
        <v>1713207</v>
      </c>
      <c r="U1560" s="4">
        <f t="shared" si="125"/>
        <v>447</v>
      </c>
    </row>
    <row r="1561" spans="1:21" ht="15.75">
      <c r="A1561" s="3">
        <v>1713350</v>
      </c>
      <c r="B1561" s="3">
        <v>1713976</v>
      </c>
      <c r="C1561" t="s">
        <v>11</v>
      </c>
      <c r="D1561">
        <v>208</v>
      </c>
      <c r="E1561">
        <v>15677495</v>
      </c>
      <c r="F1561" t="s">
        <v>0</v>
      </c>
      <c r="G1561" t="s">
        <v>3250</v>
      </c>
      <c r="H1561" t="s">
        <v>0</v>
      </c>
      <c r="I1561" t="s">
        <v>3251</v>
      </c>
      <c r="J1561" t="s">
        <v>5263</v>
      </c>
      <c r="K1561" t="s">
        <v>5002</v>
      </c>
      <c r="L1561">
        <f t="shared" si="126"/>
        <v>1713350</v>
      </c>
      <c r="M1561">
        <f t="shared" si="127"/>
        <v>1713976</v>
      </c>
      <c r="N1561">
        <f t="shared" si="128"/>
        <v>0</v>
      </c>
      <c r="O1561">
        <f t="shared" si="129"/>
        <v>0</v>
      </c>
      <c r="U1561" s="4">
        <f t="shared" si="125"/>
        <v>209</v>
      </c>
    </row>
    <row r="1562" spans="1:21" ht="15.75">
      <c r="A1562" s="3">
        <v>1714040</v>
      </c>
      <c r="B1562" s="3">
        <v>1715458</v>
      </c>
      <c r="C1562" t="s">
        <v>0</v>
      </c>
      <c r="D1562">
        <v>472</v>
      </c>
      <c r="E1562">
        <v>15677496</v>
      </c>
      <c r="F1562" t="s">
        <v>0</v>
      </c>
      <c r="G1562" t="s">
        <v>3252</v>
      </c>
      <c r="H1562" t="s">
        <v>0</v>
      </c>
      <c r="I1562" t="s">
        <v>552</v>
      </c>
      <c r="J1562" t="s">
        <v>5263</v>
      </c>
      <c r="K1562" t="s">
        <v>4305</v>
      </c>
      <c r="L1562">
        <f t="shared" si="126"/>
        <v>0</v>
      </c>
      <c r="M1562">
        <f t="shared" si="127"/>
        <v>0</v>
      </c>
      <c r="N1562">
        <f t="shared" si="128"/>
        <v>1714040</v>
      </c>
      <c r="O1562">
        <f t="shared" si="129"/>
        <v>1715458</v>
      </c>
      <c r="U1562" s="4">
        <f t="shared" si="125"/>
        <v>473</v>
      </c>
    </row>
    <row r="1563" spans="1:21" ht="15.75">
      <c r="A1563" s="3">
        <v>1715785</v>
      </c>
      <c r="B1563" s="3">
        <v>1716513</v>
      </c>
      <c r="C1563" t="s">
        <v>11</v>
      </c>
      <c r="D1563">
        <v>242</v>
      </c>
      <c r="E1563">
        <v>15677497</v>
      </c>
      <c r="F1563" t="s">
        <v>0</v>
      </c>
      <c r="G1563" t="s">
        <v>3253</v>
      </c>
      <c r="H1563" t="s">
        <v>0</v>
      </c>
      <c r="I1563" t="s">
        <v>3254</v>
      </c>
      <c r="J1563" t="s">
        <v>5263</v>
      </c>
      <c r="K1563" t="s">
        <v>4179</v>
      </c>
      <c r="L1563">
        <f t="shared" si="126"/>
        <v>1715785</v>
      </c>
      <c r="M1563">
        <f t="shared" si="127"/>
        <v>1716513</v>
      </c>
      <c r="N1563">
        <f t="shared" si="128"/>
        <v>0</v>
      </c>
      <c r="O1563">
        <f t="shared" si="129"/>
        <v>0</v>
      </c>
      <c r="U1563" s="4">
        <f t="shared" si="125"/>
        <v>243</v>
      </c>
    </row>
    <row r="1564" spans="1:21" ht="15.75">
      <c r="A1564" s="3">
        <v>1716572</v>
      </c>
      <c r="B1564" s="3">
        <v>1717060</v>
      </c>
      <c r="C1564" t="s">
        <v>0</v>
      </c>
      <c r="D1564">
        <v>162</v>
      </c>
      <c r="E1564">
        <v>15677498</v>
      </c>
      <c r="F1564" t="s">
        <v>3255</v>
      </c>
      <c r="G1564" t="s">
        <v>3256</v>
      </c>
      <c r="H1564" t="s">
        <v>0</v>
      </c>
      <c r="I1564" t="s">
        <v>3257</v>
      </c>
      <c r="J1564" t="s">
        <v>5263</v>
      </c>
      <c r="K1564" t="s">
        <v>5003</v>
      </c>
      <c r="L1564">
        <f t="shared" si="126"/>
        <v>0</v>
      </c>
      <c r="M1564">
        <f t="shared" si="127"/>
        <v>0</v>
      </c>
      <c r="N1564">
        <f t="shared" si="128"/>
        <v>1716572</v>
      </c>
      <c r="O1564">
        <f t="shared" si="129"/>
        <v>1717060</v>
      </c>
      <c r="U1564" s="4">
        <f t="shared" si="125"/>
        <v>163</v>
      </c>
    </row>
    <row r="1565" spans="1:21" ht="15.75">
      <c r="A1565" s="3">
        <v>1717751</v>
      </c>
      <c r="B1565" s="3">
        <v>1718215</v>
      </c>
      <c r="C1565" t="s">
        <v>0</v>
      </c>
      <c r="D1565">
        <v>154</v>
      </c>
      <c r="E1565">
        <v>15677499</v>
      </c>
      <c r="F1565" t="s">
        <v>3258</v>
      </c>
      <c r="G1565" t="s">
        <v>3259</v>
      </c>
      <c r="H1565" t="s">
        <v>0</v>
      </c>
      <c r="I1565" t="s">
        <v>1316</v>
      </c>
      <c r="J1565" t="s">
        <v>5263</v>
      </c>
      <c r="K1565" t="s">
        <v>5004</v>
      </c>
      <c r="L1565">
        <f t="shared" si="126"/>
        <v>0</v>
      </c>
      <c r="M1565">
        <f t="shared" si="127"/>
        <v>0</v>
      </c>
      <c r="N1565">
        <f t="shared" si="128"/>
        <v>1717751</v>
      </c>
      <c r="O1565">
        <f t="shared" si="129"/>
        <v>1718215</v>
      </c>
      <c r="U1565" s="4">
        <f t="shared" si="125"/>
        <v>155</v>
      </c>
    </row>
    <row r="1566" spans="1:21" ht="15.75">
      <c r="A1566" s="3">
        <v>1718540</v>
      </c>
      <c r="B1566" s="3">
        <v>1719598</v>
      </c>
      <c r="C1566" t="s">
        <v>11</v>
      </c>
      <c r="D1566">
        <v>352</v>
      </c>
      <c r="E1566">
        <v>15677500</v>
      </c>
      <c r="F1566" t="s">
        <v>3260</v>
      </c>
      <c r="G1566" t="s">
        <v>3261</v>
      </c>
      <c r="H1566" t="s">
        <v>0</v>
      </c>
      <c r="I1566" t="s">
        <v>3262</v>
      </c>
      <c r="J1566" t="s">
        <v>5263</v>
      </c>
      <c r="K1566" t="s">
        <v>5005</v>
      </c>
      <c r="L1566">
        <f t="shared" si="126"/>
        <v>1718540</v>
      </c>
      <c r="M1566">
        <f t="shared" si="127"/>
        <v>1719598</v>
      </c>
      <c r="N1566">
        <f t="shared" si="128"/>
        <v>0</v>
      </c>
      <c r="O1566">
        <f t="shared" si="129"/>
        <v>0</v>
      </c>
      <c r="U1566" s="4">
        <f t="shared" si="125"/>
        <v>353</v>
      </c>
    </row>
    <row r="1567" spans="1:21" ht="15.75">
      <c r="A1567" s="3">
        <v>1719662</v>
      </c>
      <c r="B1567" s="3">
        <v>1721017</v>
      </c>
      <c r="C1567" t="s">
        <v>0</v>
      </c>
      <c r="D1567">
        <v>451</v>
      </c>
      <c r="E1567">
        <v>15677501</v>
      </c>
      <c r="F1567" t="s">
        <v>0</v>
      </c>
      <c r="G1567" t="s">
        <v>3263</v>
      </c>
      <c r="H1567" t="s">
        <v>0</v>
      </c>
      <c r="I1567" t="s">
        <v>3264</v>
      </c>
      <c r="J1567" t="s">
        <v>5263</v>
      </c>
      <c r="K1567" t="s">
        <v>4179</v>
      </c>
      <c r="L1567">
        <f t="shared" si="126"/>
        <v>0</v>
      </c>
      <c r="M1567">
        <f t="shared" si="127"/>
        <v>0</v>
      </c>
      <c r="N1567">
        <f t="shared" si="128"/>
        <v>1719662</v>
      </c>
      <c r="O1567">
        <f t="shared" si="129"/>
        <v>1721017</v>
      </c>
      <c r="U1567" s="4">
        <f t="shared" si="125"/>
        <v>452</v>
      </c>
    </row>
    <row r="1568" spans="1:21" ht="15.75">
      <c r="A1568" s="3">
        <v>1721032</v>
      </c>
      <c r="B1568" s="3">
        <v>1721304</v>
      </c>
      <c r="C1568" t="s">
        <v>0</v>
      </c>
      <c r="D1568">
        <v>90</v>
      </c>
      <c r="E1568">
        <v>15677502</v>
      </c>
      <c r="F1568" t="s">
        <v>0</v>
      </c>
      <c r="G1568" t="s">
        <v>3265</v>
      </c>
      <c r="H1568" t="s">
        <v>0</v>
      </c>
      <c r="I1568" t="s">
        <v>3266</v>
      </c>
      <c r="J1568" t="s">
        <v>5263</v>
      </c>
      <c r="K1568" t="s">
        <v>4179</v>
      </c>
      <c r="L1568">
        <f t="shared" si="126"/>
        <v>0</v>
      </c>
      <c r="M1568">
        <f t="shared" si="127"/>
        <v>0</v>
      </c>
      <c r="N1568">
        <f t="shared" si="128"/>
        <v>1721032</v>
      </c>
      <c r="O1568">
        <f t="shared" si="129"/>
        <v>1721304</v>
      </c>
      <c r="U1568" s="4">
        <f t="shared" si="125"/>
        <v>91</v>
      </c>
    </row>
    <row r="1569" spans="1:21" ht="15.75">
      <c r="A1569" s="3">
        <v>1721430</v>
      </c>
      <c r="B1569" s="3">
        <v>1722167</v>
      </c>
      <c r="C1569" t="s">
        <v>0</v>
      </c>
      <c r="D1569">
        <v>245</v>
      </c>
      <c r="E1569">
        <v>15677503</v>
      </c>
      <c r="F1569" t="s">
        <v>0</v>
      </c>
      <c r="G1569" t="s">
        <v>3267</v>
      </c>
      <c r="H1569" t="s">
        <v>0</v>
      </c>
      <c r="I1569" t="s">
        <v>3268</v>
      </c>
      <c r="J1569" t="s">
        <v>5263</v>
      </c>
      <c r="K1569" t="s">
        <v>4179</v>
      </c>
      <c r="L1569">
        <f t="shared" si="126"/>
        <v>0</v>
      </c>
      <c r="M1569">
        <f t="shared" si="127"/>
        <v>0</v>
      </c>
      <c r="N1569">
        <f t="shared" si="128"/>
        <v>1721430</v>
      </c>
      <c r="O1569">
        <f t="shared" si="129"/>
        <v>1722167</v>
      </c>
      <c r="U1569" s="4">
        <f t="shared" si="125"/>
        <v>246</v>
      </c>
    </row>
    <row r="1570" spans="1:21" ht="15.75">
      <c r="A1570" s="3">
        <v>1722448</v>
      </c>
      <c r="B1570" s="3">
        <v>1723359</v>
      </c>
      <c r="C1570" t="s">
        <v>0</v>
      </c>
      <c r="D1570">
        <v>303</v>
      </c>
      <c r="E1570">
        <v>15677504</v>
      </c>
      <c r="F1570" t="s">
        <v>0</v>
      </c>
      <c r="G1570" t="s">
        <v>3269</v>
      </c>
      <c r="H1570" t="s">
        <v>0</v>
      </c>
      <c r="I1570" t="s">
        <v>3270</v>
      </c>
      <c r="J1570" t="s">
        <v>5263</v>
      </c>
      <c r="K1570" t="s">
        <v>5006</v>
      </c>
      <c r="L1570">
        <f t="shared" si="126"/>
        <v>0</v>
      </c>
      <c r="M1570">
        <f t="shared" si="127"/>
        <v>0</v>
      </c>
      <c r="N1570">
        <f t="shared" si="128"/>
        <v>1722448</v>
      </c>
      <c r="O1570">
        <f t="shared" si="129"/>
        <v>1723359</v>
      </c>
      <c r="U1570" s="4">
        <f t="shared" si="125"/>
        <v>304</v>
      </c>
    </row>
    <row r="1571" spans="1:21" ht="15.75">
      <c r="A1571" s="3">
        <v>1723492</v>
      </c>
      <c r="B1571" s="3">
        <v>1724085</v>
      </c>
      <c r="C1571" t="s">
        <v>11</v>
      </c>
      <c r="D1571">
        <v>197</v>
      </c>
      <c r="E1571">
        <v>15677505</v>
      </c>
      <c r="F1571" t="s">
        <v>0</v>
      </c>
      <c r="G1571" t="s">
        <v>3271</v>
      </c>
      <c r="H1571" t="s">
        <v>0</v>
      </c>
      <c r="I1571" t="s">
        <v>0</v>
      </c>
      <c r="J1571" t="s">
        <v>5263</v>
      </c>
      <c r="K1571" t="s">
        <v>4179</v>
      </c>
      <c r="L1571">
        <f t="shared" si="126"/>
        <v>1723492</v>
      </c>
      <c r="M1571">
        <f t="shared" si="127"/>
        <v>1724085</v>
      </c>
      <c r="N1571">
        <f t="shared" si="128"/>
        <v>0</v>
      </c>
      <c r="O1571">
        <f t="shared" si="129"/>
        <v>0</v>
      </c>
      <c r="U1571" s="4">
        <f t="shared" si="125"/>
        <v>198</v>
      </c>
    </row>
    <row r="1572" spans="1:21" ht="15.75">
      <c r="A1572" s="3">
        <v>1724748</v>
      </c>
      <c r="B1572" s="3">
        <v>1725365</v>
      </c>
      <c r="C1572" t="s">
        <v>0</v>
      </c>
      <c r="D1572">
        <v>205</v>
      </c>
      <c r="E1572">
        <v>15677506</v>
      </c>
      <c r="F1572" t="s">
        <v>0</v>
      </c>
      <c r="G1572" t="s">
        <v>3272</v>
      </c>
      <c r="H1572" t="s">
        <v>0</v>
      </c>
      <c r="I1572" t="s">
        <v>804</v>
      </c>
      <c r="J1572" t="s">
        <v>5263</v>
      </c>
      <c r="K1572" t="s">
        <v>5007</v>
      </c>
      <c r="L1572">
        <f t="shared" si="126"/>
        <v>0</v>
      </c>
      <c r="M1572">
        <f t="shared" si="127"/>
        <v>0</v>
      </c>
      <c r="N1572">
        <f t="shared" si="128"/>
        <v>1724748</v>
      </c>
      <c r="O1572">
        <f t="shared" si="129"/>
        <v>1725365</v>
      </c>
      <c r="U1572" s="4">
        <f t="shared" si="125"/>
        <v>206</v>
      </c>
    </row>
    <row r="1573" spans="1:21" ht="15.75">
      <c r="A1573" s="3">
        <v>1731103</v>
      </c>
      <c r="B1573" s="3">
        <v>1732287</v>
      </c>
      <c r="C1573" t="s">
        <v>11</v>
      </c>
      <c r="D1573">
        <v>394</v>
      </c>
      <c r="E1573">
        <v>15677507</v>
      </c>
      <c r="F1573" t="s">
        <v>3273</v>
      </c>
      <c r="G1573" t="s">
        <v>3274</v>
      </c>
      <c r="H1573" t="s">
        <v>0</v>
      </c>
      <c r="I1573" t="s">
        <v>3275</v>
      </c>
      <c r="J1573" t="s">
        <v>5263</v>
      </c>
      <c r="K1573" t="s">
        <v>5008</v>
      </c>
      <c r="L1573">
        <f t="shared" si="126"/>
        <v>1731103</v>
      </c>
      <c r="M1573">
        <f t="shared" si="127"/>
        <v>1732287</v>
      </c>
      <c r="N1573">
        <f t="shared" si="128"/>
        <v>0</v>
      </c>
      <c r="O1573">
        <f t="shared" si="129"/>
        <v>0</v>
      </c>
      <c r="U1573" s="4">
        <f t="shared" si="125"/>
        <v>395</v>
      </c>
    </row>
    <row r="1574" spans="1:21" ht="15.75">
      <c r="A1574" s="3">
        <v>1732354</v>
      </c>
      <c r="B1574" s="3">
        <v>1734510</v>
      </c>
      <c r="C1574" t="s">
        <v>0</v>
      </c>
      <c r="D1574">
        <v>718</v>
      </c>
      <c r="E1574">
        <v>15677508</v>
      </c>
      <c r="F1574" t="s">
        <v>3276</v>
      </c>
      <c r="G1574" t="s">
        <v>3277</v>
      </c>
      <c r="H1574" t="s">
        <v>0</v>
      </c>
      <c r="I1574" t="s">
        <v>3278</v>
      </c>
      <c r="J1574" t="s">
        <v>5263</v>
      </c>
      <c r="K1574" t="s">
        <v>5009</v>
      </c>
      <c r="L1574">
        <f t="shared" si="126"/>
        <v>0</v>
      </c>
      <c r="M1574">
        <f t="shared" si="127"/>
        <v>0</v>
      </c>
      <c r="N1574">
        <f t="shared" si="128"/>
        <v>1732354</v>
      </c>
      <c r="O1574">
        <f t="shared" si="129"/>
        <v>1734510</v>
      </c>
      <c r="U1574" s="4">
        <f t="shared" si="125"/>
        <v>719</v>
      </c>
    </row>
    <row r="1575" spans="1:21" ht="15.75">
      <c r="A1575" s="3">
        <v>1734602</v>
      </c>
      <c r="B1575" s="3">
        <v>1734808</v>
      </c>
      <c r="C1575" t="s">
        <v>0</v>
      </c>
      <c r="D1575">
        <v>68</v>
      </c>
      <c r="E1575">
        <v>15677509</v>
      </c>
      <c r="F1575" t="s">
        <v>3279</v>
      </c>
      <c r="G1575" t="s">
        <v>3280</v>
      </c>
      <c r="H1575" t="s">
        <v>0</v>
      </c>
      <c r="I1575" t="s">
        <v>3281</v>
      </c>
      <c r="J1575" t="s">
        <v>5263</v>
      </c>
      <c r="K1575" t="s">
        <v>5010</v>
      </c>
      <c r="L1575">
        <f t="shared" si="126"/>
        <v>0</v>
      </c>
      <c r="M1575">
        <f t="shared" si="127"/>
        <v>0</v>
      </c>
      <c r="N1575">
        <f t="shared" si="128"/>
        <v>1734602</v>
      </c>
      <c r="O1575">
        <f t="shared" si="129"/>
        <v>1734808</v>
      </c>
      <c r="U1575" s="4">
        <f t="shared" si="125"/>
        <v>69</v>
      </c>
    </row>
    <row r="1576" spans="1:21" ht="15.75">
      <c r="A1576" s="3">
        <v>1734867</v>
      </c>
      <c r="B1576" s="3">
        <v>1735484</v>
      </c>
      <c r="C1576" t="s">
        <v>0</v>
      </c>
      <c r="D1576">
        <v>205</v>
      </c>
      <c r="E1576">
        <v>15677510</v>
      </c>
      <c r="F1576" t="s">
        <v>3282</v>
      </c>
      <c r="G1576" t="s">
        <v>3283</v>
      </c>
      <c r="H1576" t="s">
        <v>0</v>
      </c>
      <c r="I1576" t="s">
        <v>3284</v>
      </c>
      <c r="J1576" t="s">
        <v>5263</v>
      </c>
      <c r="K1576" t="s">
        <v>5011</v>
      </c>
      <c r="L1576">
        <f t="shared" si="126"/>
        <v>0</v>
      </c>
      <c r="M1576">
        <f t="shared" si="127"/>
        <v>0</v>
      </c>
      <c r="N1576">
        <f t="shared" si="128"/>
        <v>1734867</v>
      </c>
      <c r="O1576">
        <f t="shared" si="129"/>
        <v>1735484</v>
      </c>
      <c r="U1576" s="4">
        <f t="shared" si="125"/>
        <v>206</v>
      </c>
    </row>
    <row r="1577" spans="1:21" ht="15.75">
      <c r="A1577" s="3">
        <v>1735645</v>
      </c>
      <c r="B1577" s="3">
        <v>1736211</v>
      </c>
      <c r="C1577" t="s">
        <v>11</v>
      </c>
      <c r="D1577">
        <v>188</v>
      </c>
      <c r="E1577">
        <v>15677511</v>
      </c>
      <c r="F1577" t="s">
        <v>3285</v>
      </c>
      <c r="G1577" t="s">
        <v>3286</v>
      </c>
      <c r="H1577" t="s">
        <v>0</v>
      </c>
      <c r="I1577" t="s">
        <v>3287</v>
      </c>
      <c r="J1577" t="s">
        <v>5263</v>
      </c>
      <c r="K1577" t="s">
        <v>5012</v>
      </c>
      <c r="L1577">
        <f t="shared" si="126"/>
        <v>1735645</v>
      </c>
      <c r="M1577">
        <f t="shared" si="127"/>
        <v>1736211</v>
      </c>
      <c r="N1577">
        <f t="shared" si="128"/>
        <v>0</v>
      </c>
      <c r="O1577">
        <f t="shared" si="129"/>
        <v>0</v>
      </c>
      <c r="U1577" s="4">
        <f t="shared" si="125"/>
        <v>189</v>
      </c>
    </row>
    <row r="1578" spans="1:21" ht="15.75">
      <c r="A1578" s="3">
        <v>1736257</v>
      </c>
      <c r="B1578" s="3">
        <v>1737045</v>
      </c>
      <c r="C1578" t="s">
        <v>0</v>
      </c>
      <c r="D1578">
        <v>262</v>
      </c>
      <c r="E1578">
        <v>15677512</v>
      </c>
      <c r="F1578" t="s">
        <v>0</v>
      </c>
      <c r="G1578" t="s">
        <v>3288</v>
      </c>
      <c r="H1578" t="s">
        <v>0</v>
      </c>
      <c r="I1578" t="s">
        <v>3289</v>
      </c>
      <c r="J1578" t="s">
        <v>5263</v>
      </c>
      <c r="K1578" t="s">
        <v>4179</v>
      </c>
      <c r="L1578">
        <f t="shared" si="126"/>
        <v>0</v>
      </c>
      <c r="M1578">
        <f t="shared" si="127"/>
        <v>0</v>
      </c>
      <c r="N1578">
        <f t="shared" si="128"/>
        <v>1736257</v>
      </c>
      <c r="O1578">
        <f t="shared" si="129"/>
        <v>1737045</v>
      </c>
      <c r="U1578" s="4">
        <f t="shared" si="125"/>
        <v>263</v>
      </c>
    </row>
    <row r="1579" spans="1:21" ht="15.75">
      <c r="A1579" s="3">
        <v>1737370</v>
      </c>
      <c r="B1579" s="3">
        <v>1738725</v>
      </c>
      <c r="C1579" t="s">
        <v>11</v>
      </c>
      <c r="D1579">
        <v>451</v>
      </c>
      <c r="E1579">
        <v>15677513</v>
      </c>
      <c r="F1579" t="s">
        <v>0</v>
      </c>
      <c r="G1579" t="s">
        <v>3290</v>
      </c>
      <c r="H1579" t="s">
        <v>0</v>
      </c>
      <c r="I1579" t="s">
        <v>3291</v>
      </c>
      <c r="J1579" t="s">
        <v>5263</v>
      </c>
      <c r="K1579" t="s">
        <v>4982</v>
      </c>
      <c r="L1579">
        <f t="shared" si="126"/>
        <v>1737370</v>
      </c>
      <c r="M1579">
        <f t="shared" si="127"/>
        <v>1738725</v>
      </c>
      <c r="N1579">
        <f t="shared" si="128"/>
        <v>0</v>
      </c>
      <c r="O1579">
        <f t="shared" si="129"/>
        <v>0</v>
      </c>
      <c r="U1579" s="4">
        <f t="shared" si="125"/>
        <v>452</v>
      </c>
    </row>
    <row r="1580" spans="1:21" ht="15.75">
      <c r="A1580" s="3">
        <v>1738905</v>
      </c>
      <c r="B1580" s="3">
        <v>1739291</v>
      </c>
      <c r="C1580" t="s">
        <v>0</v>
      </c>
      <c r="D1580">
        <v>128</v>
      </c>
      <c r="E1580">
        <v>15677514</v>
      </c>
      <c r="F1580" t="s">
        <v>0</v>
      </c>
      <c r="G1580" t="s">
        <v>3292</v>
      </c>
      <c r="H1580" t="s">
        <v>0</v>
      </c>
      <c r="I1580" t="s">
        <v>3293</v>
      </c>
      <c r="J1580" t="s">
        <v>5263</v>
      </c>
      <c r="K1580" t="s">
        <v>4179</v>
      </c>
      <c r="L1580">
        <f t="shared" si="126"/>
        <v>0</v>
      </c>
      <c r="M1580">
        <f t="shared" si="127"/>
        <v>0</v>
      </c>
      <c r="N1580">
        <f t="shared" si="128"/>
        <v>1738905</v>
      </c>
      <c r="O1580">
        <f t="shared" si="129"/>
        <v>1739291</v>
      </c>
      <c r="U1580" s="4">
        <f t="shared" si="125"/>
        <v>129</v>
      </c>
    </row>
    <row r="1581" spans="1:21" ht="15.75">
      <c r="A1581" s="3">
        <v>1739288</v>
      </c>
      <c r="B1581" s="3">
        <v>1739536</v>
      </c>
      <c r="C1581" t="s">
        <v>0</v>
      </c>
      <c r="D1581">
        <v>82</v>
      </c>
      <c r="E1581">
        <v>15677515</v>
      </c>
      <c r="F1581" t="s">
        <v>0</v>
      </c>
      <c r="G1581" t="s">
        <v>3294</v>
      </c>
      <c r="H1581" t="s">
        <v>0</v>
      </c>
      <c r="I1581" t="s">
        <v>3295</v>
      </c>
      <c r="J1581" t="s">
        <v>5263</v>
      </c>
      <c r="K1581" t="s">
        <v>4179</v>
      </c>
      <c r="L1581">
        <f t="shared" si="126"/>
        <v>0</v>
      </c>
      <c r="M1581">
        <f t="shared" si="127"/>
        <v>0</v>
      </c>
      <c r="N1581">
        <f t="shared" si="128"/>
        <v>1739288</v>
      </c>
      <c r="O1581">
        <f t="shared" si="129"/>
        <v>1739536</v>
      </c>
      <c r="U1581" s="4">
        <f t="shared" si="125"/>
        <v>83</v>
      </c>
    </row>
    <row r="1582" spans="1:21" ht="15.75">
      <c r="A1582" s="3">
        <v>1739893</v>
      </c>
      <c r="B1582" s="3">
        <v>1740099</v>
      </c>
      <c r="C1582" t="s">
        <v>0</v>
      </c>
      <c r="D1582">
        <v>68</v>
      </c>
      <c r="E1582">
        <v>15677516</v>
      </c>
      <c r="F1582" t="s">
        <v>0</v>
      </c>
      <c r="G1582" t="s">
        <v>3296</v>
      </c>
      <c r="H1582" t="s">
        <v>0</v>
      </c>
      <c r="I1582" t="s">
        <v>0</v>
      </c>
      <c r="J1582" t="s">
        <v>5263</v>
      </c>
      <c r="K1582" t="s">
        <v>4179</v>
      </c>
      <c r="L1582">
        <f t="shared" si="126"/>
        <v>0</v>
      </c>
      <c r="M1582">
        <f t="shared" si="127"/>
        <v>0</v>
      </c>
      <c r="N1582">
        <f t="shared" si="128"/>
        <v>1739893</v>
      </c>
      <c r="O1582">
        <f t="shared" si="129"/>
        <v>1740099</v>
      </c>
      <c r="U1582" s="4">
        <f t="shared" si="125"/>
        <v>69</v>
      </c>
    </row>
    <row r="1583" spans="1:21" ht="15.75">
      <c r="A1583" s="3">
        <v>1740259</v>
      </c>
      <c r="B1583" s="3">
        <v>1742634</v>
      </c>
      <c r="C1583" t="s">
        <v>0</v>
      </c>
      <c r="D1583">
        <v>791</v>
      </c>
      <c r="E1583">
        <v>15677517</v>
      </c>
      <c r="F1583" t="s">
        <v>3297</v>
      </c>
      <c r="G1583" t="s">
        <v>3298</v>
      </c>
      <c r="H1583" t="s">
        <v>0</v>
      </c>
      <c r="I1583" t="s">
        <v>1128</v>
      </c>
      <c r="J1583" t="s">
        <v>5263</v>
      </c>
      <c r="K1583" t="s">
        <v>5013</v>
      </c>
      <c r="L1583">
        <f t="shared" si="126"/>
        <v>0</v>
      </c>
      <c r="M1583">
        <f t="shared" si="127"/>
        <v>0</v>
      </c>
      <c r="N1583">
        <f t="shared" si="128"/>
        <v>1740259</v>
      </c>
      <c r="O1583">
        <f t="shared" si="129"/>
        <v>1742634</v>
      </c>
      <c r="U1583" s="4">
        <f t="shared" si="125"/>
        <v>792</v>
      </c>
    </row>
    <row r="1584" spans="1:21" ht="15.75">
      <c r="A1584" s="3">
        <v>1742829</v>
      </c>
      <c r="B1584" s="3">
        <v>1743458</v>
      </c>
      <c r="C1584" t="s">
        <v>0</v>
      </c>
      <c r="D1584">
        <v>209</v>
      </c>
      <c r="E1584">
        <v>15677518</v>
      </c>
      <c r="F1584" t="s">
        <v>0</v>
      </c>
      <c r="G1584" t="s">
        <v>3299</v>
      </c>
      <c r="H1584" t="s">
        <v>0</v>
      </c>
      <c r="I1584" t="s">
        <v>3300</v>
      </c>
      <c r="J1584" t="s">
        <v>5263</v>
      </c>
      <c r="K1584" t="s">
        <v>5014</v>
      </c>
      <c r="L1584">
        <f t="shared" si="126"/>
        <v>0</v>
      </c>
      <c r="M1584">
        <f t="shared" si="127"/>
        <v>0</v>
      </c>
      <c r="N1584">
        <f t="shared" si="128"/>
        <v>1742829</v>
      </c>
      <c r="O1584">
        <f t="shared" si="129"/>
        <v>1743458</v>
      </c>
      <c r="U1584" s="4">
        <f t="shared" si="125"/>
        <v>210</v>
      </c>
    </row>
    <row r="1585" spans="1:21" ht="15.75">
      <c r="A1585" s="3">
        <v>1743744</v>
      </c>
      <c r="B1585" s="3">
        <v>1745255</v>
      </c>
      <c r="C1585" t="s">
        <v>11</v>
      </c>
      <c r="D1585">
        <v>503</v>
      </c>
      <c r="E1585">
        <v>15677519</v>
      </c>
      <c r="F1585" t="s">
        <v>0</v>
      </c>
      <c r="G1585" t="s">
        <v>3301</v>
      </c>
      <c r="H1585" t="s">
        <v>0</v>
      </c>
      <c r="I1585" t="s">
        <v>3302</v>
      </c>
      <c r="J1585" t="s">
        <v>5263</v>
      </c>
      <c r="K1585" t="s">
        <v>5015</v>
      </c>
      <c r="L1585">
        <f t="shared" si="126"/>
        <v>1743744</v>
      </c>
      <c r="M1585">
        <f t="shared" si="127"/>
        <v>1745255</v>
      </c>
      <c r="N1585">
        <f t="shared" si="128"/>
        <v>0</v>
      </c>
      <c r="O1585">
        <f t="shared" si="129"/>
        <v>0</v>
      </c>
      <c r="U1585" s="4">
        <f t="shared" si="125"/>
        <v>504</v>
      </c>
    </row>
    <row r="1586" spans="1:21" ht="15.75">
      <c r="A1586" s="3">
        <v>1745248</v>
      </c>
      <c r="B1586" s="3">
        <v>1746909</v>
      </c>
      <c r="C1586" t="s">
        <v>11</v>
      </c>
      <c r="D1586">
        <v>553</v>
      </c>
      <c r="E1586">
        <v>15677520</v>
      </c>
      <c r="F1586" t="s">
        <v>3303</v>
      </c>
      <c r="G1586" t="s">
        <v>3304</v>
      </c>
      <c r="H1586" t="s">
        <v>0</v>
      </c>
      <c r="I1586" t="s">
        <v>3305</v>
      </c>
      <c r="J1586" t="s">
        <v>5263</v>
      </c>
      <c r="K1586" t="s">
        <v>5016</v>
      </c>
      <c r="L1586">
        <f t="shared" si="126"/>
        <v>1745248</v>
      </c>
      <c r="M1586">
        <f t="shared" si="127"/>
        <v>1746909</v>
      </c>
      <c r="N1586">
        <f t="shared" si="128"/>
        <v>0</v>
      </c>
      <c r="O1586">
        <f t="shared" si="129"/>
        <v>0</v>
      </c>
      <c r="U1586" s="4">
        <f t="shared" si="125"/>
        <v>554</v>
      </c>
    </row>
    <row r="1587" spans="1:21" ht="15.75">
      <c r="A1587" s="3">
        <v>1746909</v>
      </c>
      <c r="B1587" s="3">
        <v>1747427</v>
      </c>
      <c r="C1587" t="s">
        <v>11</v>
      </c>
      <c r="D1587">
        <v>172</v>
      </c>
      <c r="E1587">
        <v>15677521</v>
      </c>
      <c r="F1587" t="s">
        <v>0</v>
      </c>
      <c r="G1587" t="s">
        <v>3306</v>
      </c>
      <c r="H1587" t="s">
        <v>0</v>
      </c>
      <c r="I1587" t="s">
        <v>3307</v>
      </c>
      <c r="J1587" t="s">
        <v>5263</v>
      </c>
      <c r="K1587" t="s">
        <v>4179</v>
      </c>
      <c r="L1587">
        <f t="shared" si="126"/>
        <v>1746909</v>
      </c>
      <c r="M1587">
        <f t="shared" si="127"/>
        <v>1747427</v>
      </c>
      <c r="N1587">
        <f t="shared" si="128"/>
        <v>0</v>
      </c>
      <c r="O1587">
        <f t="shared" si="129"/>
        <v>0</v>
      </c>
      <c r="U1587" s="4">
        <f t="shared" si="125"/>
        <v>173</v>
      </c>
    </row>
    <row r="1588" spans="1:21" ht="15.75">
      <c r="A1588" s="3">
        <v>1747431</v>
      </c>
      <c r="B1588" s="3">
        <v>1747982</v>
      </c>
      <c r="C1588" t="s">
        <v>11</v>
      </c>
      <c r="D1588">
        <v>183</v>
      </c>
      <c r="E1588">
        <v>15677522</v>
      </c>
      <c r="F1588" t="s">
        <v>3308</v>
      </c>
      <c r="G1588" t="s">
        <v>3309</v>
      </c>
      <c r="H1588" t="s">
        <v>0</v>
      </c>
      <c r="I1588" t="s">
        <v>3310</v>
      </c>
      <c r="J1588" t="s">
        <v>5263</v>
      </c>
      <c r="K1588" t="s">
        <v>5017</v>
      </c>
      <c r="L1588">
        <f t="shared" si="126"/>
        <v>1747431</v>
      </c>
      <c r="M1588">
        <f t="shared" si="127"/>
        <v>1747982</v>
      </c>
      <c r="N1588">
        <f t="shared" si="128"/>
        <v>0</v>
      </c>
      <c r="O1588">
        <f t="shared" si="129"/>
        <v>0</v>
      </c>
      <c r="U1588" s="4">
        <f t="shared" si="125"/>
        <v>184</v>
      </c>
    </row>
    <row r="1589" spans="1:21" ht="15.75">
      <c r="A1589" s="3">
        <v>1747972</v>
      </c>
      <c r="B1589" s="3">
        <v>1748613</v>
      </c>
      <c r="C1589" t="s">
        <v>11</v>
      </c>
      <c r="D1589">
        <v>213</v>
      </c>
      <c r="E1589">
        <v>15677523</v>
      </c>
      <c r="F1589" t="s">
        <v>0</v>
      </c>
      <c r="G1589" t="s">
        <v>3311</v>
      </c>
      <c r="H1589" t="s">
        <v>0</v>
      </c>
      <c r="I1589" t="s">
        <v>3312</v>
      </c>
      <c r="J1589" t="s">
        <v>5263</v>
      </c>
      <c r="K1589" t="s">
        <v>5018</v>
      </c>
      <c r="L1589">
        <f t="shared" si="126"/>
        <v>1747972</v>
      </c>
      <c r="M1589">
        <f t="shared" si="127"/>
        <v>1748613</v>
      </c>
      <c r="N1589">
        <f t="shared" si="128"/>
        <v>0</v>
      </c>
      <c r="O1589">
        <f t="shared" si="129"/>
        <v>0</v>
      </c>
      <c r="U1589" s="4">
        <f t="shared" si="125"/>
        <v>214</v>
      </c>
    </row>
    <row r="1590" spans="1:21" ht="15.75">
      <c r="A1590" s="3">
        <v>1748835</v>
      </c>
      <c r="B1590" s="3">
        <v>1749143</v>
      </c>
      <c r="C1590" t="s">
        <v>11</v>
      </c>
      <c r="D1590">
        <v>102</v>
      </c>
      <c r="E1590">
        <v>15677524</v>
      </c>
      <c r="F1590" t="s">
        <v>0</v>
      </c>
      <c r="G1590" t="s">
        <v>3313</v>
      </c>
      <c r="H1590" t="s">
        <v>0</v>
      </c>
      <c r="I1590" t="s">
        <v>0</v>
      </c>
      <c r="J1590" t="s">
        <v>5263</v>
      </c>
      <c r="K1590" t="s">
        <v>4179</v>
      </c>
      <c r="L1590">
        <f t="shared" si="126"/>
        <v>1748835</v>
      </c>
      <c r="M1590">
        <f t="shared" si="127"/>
        <v>1749143</v>
      </c>
      <c r="N1590">
        <f t="shared" si="128"/>
        <v>0</v>
      </c>
      <c r="O1590">
        <f t="shared" si="129"/>
        <v>0</v>
      </c>
      <c r="U1590" s="4">
        <f t="shared" si="125"/>
        <v>103</v>
      </c>
    </row>
    <row r="1591" spans="1:21" ht="15.75">
      <c r="A1591" s="3">
        <v>1752487</v>
      </c>
      <c r="B1591" s="3">
        <v>1753326</v>
      </c>
      <c r="C1591" t="s">
        <v>0</v>
      </c>
      <c r="D1591">
        <v>279</v>
      </c>
      <c r="E1591">
        <v>15677525</v>
      </c>
      <c r="F1591" t="s">
        <v>0</v>
      </c>
      <c r="G1591" t="s">
        <v>3314</v>
      </c>
      <c r="H1591" t="s">
        <v>0</v>
      </c>
      <c r="I1591" t="s">
        <v>3315</v>
      </c>
      <c r="J1591" t="s">
        <v>5263</v>
      </c>
      <c r="K1591" t="s">
        <v>5019</v>
      </c>
      <c r="L1591">
        <f t="shared" si="126"/>
        <v>0</v>
      </c>
      <c r="M1591">
        <f t="shared" si="127"/>
        <v>0</v>
      </c>
      <c r="N1591">
        <f t="shared" si="128"/>
        <v>1752487</v>
      </c>
      <c r="O1591">
        <f t="shared" si="129"/>
        <v>1753326</v>
      </c>
      <c r="U1591" s="4">
        <f t="shared" si="125"/>
        <v>280</v>
      </c>
    </row>
    <row r="1592" spans="1:21" ht="15.75">
      <c r="A1592" s="3">
        <v>1753751</v>
      </c>
      <c r="B1592" s="3">
        <v>1754944</v>
      </c>
      <c r="C1592" t="s">
        <v>0</v>
      </c>
      <c r="D1592">
        <v>397</v>
      </c>
      <c r="E1592">
        <v>15677526</v>
      </c>
      <c r="F1592" t="s">
        <v>3316</v>
      </c>
      <c r="G1592" t="s">
        <v>3317</v>
      </c>
      <c r="H1592" t="s">
        <v>0</v>
      </c>
      <c r="I1592" t="s">
        <v>1242</v>
      </c>
      <c r="J1592" t="s">
        <v>5263</v>
      </c>
      <c r="K1592" t="s">
        <v>4478</v>
      </c>
      <c r="L1592">
        <f t="shared" si="126"/>
        <v>0</v>
      </c>
      <c r="M1592">
        <f t="shared" si="127"/>
        <v>0</v>
      </c>
      <c r="N1592">
        <f t="shared" si="128"/>
        <v>1753751</v>
      </c>
      <c r="O1592">
        <f t="shared" si="129"/>
        <v>1754944</v>
      </c>
      <c r="U1592" s="4">
        <f t="shared" si="125"/>
        <v>398</v>
      </c>
    </row>
    <row r="1593" spans="1:21" ht="15.75">
      <c r="A1593" s="3">
        <v>1754965</v>
      </c>
      <c r="B1593" s="3">
        <v>1756053</v>
      </c>
      <c r="C1593" t="s">
        <v>0</v>
      </c>
      <c r="D1593">
        <v>362</v>
      </c>
      <c r="E1593">
        <v>15677527</v>
      </c>
      <c r="F1593" t="s">
        <v>3318</v>
      </c>
      <c r="G1593" t="s">
        <v>3319</v>
      </c>
      <c r="H1593" t="s">
        <v>0</v>
      </c>
      <c r="I1593" t="s">
        <v>3187</v>
      </c>
      <c r="J1593" t="s">
        <v>5263</v>
      </c>
      <c r="K1593" t="s">
        <v>5020</v>
      </c>
      <c r="L1593">
        <f t="shared" si="126"/>
        <v>0</v>
      </c>
      <c r="M1593">
        <f t="shared" si="127"/>
        <v>0</v>
      </c>
      <c r="N1593">
        <f t="shared" si="128"/>
        <v>1754965</v>
      </c>
      <c r="O1593">
        <f t="shared" si="129"/>
        <v>1756053</v>
      </c>
      <c r="U1593" s="4">
        <f t="shared" si="125"/>
        <v>363</v>
      </c>
    </row>
    <row r="1594" spans="1:21" ht="15.75">
      <c r="A1594" s="3">
        <v>1756200</v>
      </c>
      <c r="B1594" s="3">
        <v>1757300</v>
      </c>
      <c r="C1594" t="s">
        <v>11</v>
      </c>
      <c r="D1594">
        <v>366</v>
      </c>
      <c r="E1594">
        <v>15677528</v>
      </c>
      <c r="F1594" t="s">
        <v>3320</v>
      </c>
      <c r="G1594" t="s">
        <v>3321</v>
      </c>
      <c r="H1594" t="s">
        <v>0</v>
      </c>
      <c r="I1594" t="s">
        <v>3322</v>
      </c>
      <c r="J1594" t="s">
        <v>5263</v>
      </c>
      <c r="K1594" t="s">
        <v>5021</v>
      </c>
      <c r="L1594">
        <f t="shared" si="126"/>
        <v>1756200</v>
      </c>
      <c r="M1594">
        <f t="shared" si="127"/>
        <v>1757300</v>
      </c>
      <c r="N1594">
        <f t="shared" si="128"/>
        <v>0</v>
      </c>
      <c r="O1594">
        <f t="shared" si="129"/>
        <v>0</v>
      </c>
      <c r="U1594" s="4">
        <f t="shared" si="125"/>
        <v>367</v>
      </c>
    </row>
    <row r="1595" spans="1:21" ht="15.75">
      <c r="A1595" s="3">
        <v>1757392</v>
      </c>
      <c r="B1595" s="3">
        <v>1757817</v>
      </c>
      <c r="C1595" t="s">
        <v>11</v>
      </c>
      <c r="D1595">
        <v>141</v>
      </c>
      <c r="E1595">
        <v>15677529</v>
      </c>
      <c r="F1595" t="s">
        <v>0</v>
      </c>
      <c r="G1595" t="s">
        <v>3323</v>
      </c>
      <c r="H1595" t="s">
        <v>0</v>
      </c>
      <c r="I1595" t="s">
        <v>0</v>
      </c>
      <c r="J1595" t="s">
        <v>5263</v>
      </c>
      <c r="K1595" t="s">
        <v>4179</v>
      </c>
      <c r="L1595">
        <f t="shared" si="126"/>
        <v>1757392</v>
      </c>
      <c r="M1595">
        <f t="shared" si="127"/>
        <v>1757817</v>
      </c>
      <c r="N1595">
        <f t="shared" si="128"/>
        <v>0</v>
      </c>
      <c r="O1595">
        <f t="shared" si="129"/>
        <v>0</v>
      </c>
      <c r="U1595" s="4">
        <f t="shared" si="125"/>
        <v>142</v>
      </c>
    </row>
    <row r="1596" spans="1:21" ht="15.75">
      <c r="A1596" s="3">
        <v>1757891</v>
      </c>
      <c r="B1596" s="3">
        <v>1759876</v>
      </c>
      <c r="C1596" t="s">
        <v>0</v>
      </c>
      <c r="D1596">
        <v>661</v>
      </c>
      <c r="E1596">
        <v>15677530</v>
      </c>
      <c r="F1596" t="s">
        <v>3324</v>
      </c>
      <c r="G1596" t="s">
        <v>3325</v>
      </c>
      <c r="H1596" t="s">
        <v>0</v>
      </c>
      <c r="I1596" t="s">
        <v>633</v>
      </c>
      <c r="J1596" t="s">
        <v>5263</v>
      </c>
      <c r="K1596" t="s">
        <v>5022</v>
      </c>
      <c r="L1596">
        <f t="shared" si="126"/>
        <v>0</v>
      </c>
      <c r="M1596">
        <f t="shared" si="127"/>
        <v>0</v>
      </c>
      <c r="N1596">
        <f t="shared" si="128"/>
        <v>1757891</v>
      </c>
      <c r="O1596">
        <f t="shared" si="129"/>
        <v>1759876</v>
      </c>
      <c r="U1596" s="4">
        <f t="shared" si="125"/>
        <v>662</v>
      </c>
    </row>
    <row r="1597" spans="1:21" ht="15.75">
      <c r="A1597" s="3">
        <v>1759943</v>
      </c>
      <c r="B1597" s="3">
        <v>1760467</v>
      </c>
      <c r="C1597" t="s">
        <v>0</v>
      </c>
      <c r="D1597">
        <v>174</v>
      </c>
      <c r="E1597">
        <v>15677531</v>
      </c>
      <c r="F1597" t="s">
        <v>0</v>
      </c>
      <c r="G1597" t="s">
        <v>3326</v>
      </c>
      <c r="H1597" t="s">
        <v>0</v>
      </c>
      <c r="I1597" t="s">
        <v>1473</v>
      </c>
      <c r="J1597" t="s">
        <v>5263</v>
      </c>
      <c r="K1597" t="s">
        <v>5023</v>
      </c>
      <c r="L1597">
        <f t="shared" si="126"/>
        <v>0</v>
      </c>
      <c r="M1597">
        <f t="shared" si="127"/>
        <v>0</v>
      </c>
      <c r="N1597">
        <f t="shared" si="128"/>
        <v>1759943</v>
      </c>
      <c r="O1597">
        <f t="shared" si="129"/>
        <v>1760467</v>
      </c>
      <c r="U1597" s="4">
        <f t="shared" si="125"/>
        <v>175</v>
      </c>
    </row>
    <row r="1598" spans="1:21" ht="15.75">
      <c r="A1598" s="3">
        <v>1760633</v>
      </c>
      <c r="B1598" s="3">
        <v>1761928</v>
      </c>
      <c r="C1598" t="s">
        <v>11</v>
      </c>
      <c r="D1598">
        <v>431</v>
      </c>
      <c r="E1598">
        <v>15677532</v>
      </c>
      <c r="F1598" t="s">
        <v>3327</v>
      </c>
      <c r="G1598" t="s">
        <v>3328</v>
      </c>
      <c r="H1598" t="s">
        <v>0</v>
      </c>
      <c r="I1598" t="s">
        <v>3329</v>
      </c>
      <c r="J1598" t="s">
        <v>5263</v>
      </c>
      <c r="K1598" t="s">
        <v>5024</v>
      </c>
      <c r="L1598">
        <f t="shared" si="126"/>
        <v>1760633</v>
      </c>
      <c r="M1598">
        <f t="shared" si="127"/>
        <v>1761928</v>
      </c>
      <c r="N1598">
        <f t="shared" si="128"/>
        <v>0</v>
      </c>
      <c r="O1598">
        <f t="shared" si="129"/>
        <v>0</v>
      </c>
      <c r="U1598" s="4">
        <f t="shared" si="125"/>
        <v>432</v>
      </c>
    </row>
    <row r="1599" spans="1:21" ht="15.75">
      <c r="A1599" s="3">
        <v>1762006</v>
      </c>
      <c r="B1599" s="3">
        <v>1763004</v>
      </c>
      <c r="C1599" t="s">
        <v>0</v>
      </c>
      <c r="D1599">
        <v>332</v>
      </c>
      <c r="E1599">
        <v>15677533</v>
      </c>
      <c r="F1599" t="s">
        <v>3330</v>
      </c>
      <c r="G1599" t="s">
        <v>3331</v>
      </c>
      <c r="H1599" t="s">
        <v>0</v>
      </c>
      <c r="I1599" t="s">
        <v>229</v>
      </c>
      <c r="J1599" t="s">
        <v>5263</v>
      </c>
      <c r="K1599" t="s">
        <v>4731</v>
      </c>
      <c r="L1599">
        <f t="shared" si="126"/>
        <v>0</v>
      </c>
      <c r="M1599">
        <f t="shared" si="127"/>
        <v>0</v>
      </c>
      <c r="N1599">
        <f t="shared" si="128"/>
        <v>1762006</v>
      </c>
      <c r="O1599">
        <f t="shared" si="129"/>
        <v>1763004</v>
      </c>
      <c r="U1599" s="4">
        <f t="shared" si="125"/>
        <v>333</v>
      </c>
    </row>
    <row r="1600" spans="1:21" ht="15.75">
      <c r="A1600" s="3">
        <v>1763129</v>
      </c>
      <c r="B1600" s="3">
        <v>1764205</v>
      </c>
      <c r="C1600" t="s">
        <v>0</v>
      </c>
      <c r="D1600">
        <v>358</v>
      </c>
      <c r="E1600">
        <v>15677534</v>
      </c>
      <c r="F1600" t="s">
        <v>3332</v>
      </c>
      <c r="G1600" t="s">
        <v>3333</v>
      </c>
      <c r="H1600" t="s">
        <v>0</v>
      </c>
      <c r="I1600" t="s">
        <v>3334</v>
      </c>
      <c r="J1600" t="s">
        <v>5263</v>
      </c>
      <c r="K1600" t="s">
        <v>5025</v>
      </c>
      <c r="L1600">
        <f t="shared" si="126"/>
        <v>0</v>
      </c>
      <c r="M1600">
        <f t="shared" si="127"/>
        <v>0</v>
      </c>
      <c r="N1600">
        <f t="shared" si="128"/>
        <v>1763129</v>
      </c>
      <c r="O1600">
        <f t="shared" si="129"/>
        <v>1764205</v>
      </c>
      <c r="U1600" s="4">
        <f t="shared" si="125"/>
        <v>359</v>
      </c>
    </row>
    <row r="1601" spans="1:21" ht="15.75">
      <c r="A1601" s="3">
        <v>1764310</v>
      </c>
      <c r="B1601" s="3">
        <v>1765080</v>
      </c>
      <c r="C1601" t="s">
        <v>0</v>
      </c>
      <c r="D1601">
        <v>256</v>
      </c>
      <c r="E1601">
        <v>15677535</v>
      </c>
      <c r="F1601" t="s">
        <v>0</v>
      </c>
      <c r="G1601" t="s">
        <v>3335</v>
      </c>
      <c r="H1601" t="s">
        <v>0</v>
      </c>
      <c r="I1601" t="s">
        <v>1736</v>
      </c>
      <c r="J1601" t="s">
        <v>5263</v>
      </c>
      <c r="K1601" t="s">
        <v>4179</v>
      </c>
      <c r="L1601">
        <f t="shared" si="126"/>
        <v>0</v>
      </c>
      <c r="M1601">
        <f t="shared" si="127"/>
        <v>0</v>
      </c>
      <c r="N1601">
        <f t="shared" si="128"/>
        <v>1764310</v>
      </c>
      <c r="O1601">
        <f t="shared" si="129"/>
        <v>1765080</v>
      </c>
      <c r="U1601" s="4">
        <f t="shared" si="125"/>
        <v>257</v>
      </c>
    </row>
    <row r="1602" spans="1:21" ht="15.75">
      <c r="A1602" s="3">
        <v>1765088</v>
      </c>
      <c r="B1602" s="3">
        <v>1766089</v>
      </c>
      <c r="C1602" t="s">
        <v>0</v>
      </c>
      <c r="D1602">
        <v>333</v>
      </c>
      <c r="E1602">
        <v>15677536</v>
      </c>
      <c r="F1602" t="s">
        <v>3336</v>
      </c>
      <c r="G1602" t="s">
        <v>3337</v>
      </c>
      <c r="H1602" t="s">
        <v>0</v>
      </c>
      <c r="I1602" t="s">
        <v>3338</v>
      </c>
      <c r="J1602" t="s">
        <v>5263</v>
      </c>
      <c r="K1602" t="s">
        <v>5026</v>
      </c>
      <c r="L1602">
        <f t="shared" si="126"/>
        <v>0</v>
      </c>
      <c r="M1602">
        <f t="shared" si="127"/>
        <v>0</v>
      </c>
      <c r="N1602">
        <f t="shared" si="128"/>
        <v>1765088</v>
      </c>
      <c r="O1602">
        <f t="shared" si="129"/>
        <v>1766089</v>
      </c>
      <c r="U1602" s="4">
        <f t="shared" si="125"/>
        <v>334</v>
      </c>
    </row>
    <row r="1603" spans="1:21" ht="15.75">
      <c r="A1603" s="3">
        <v>1766362</v>
      </c>
      <c r="B1603" s="3">
        <v>1767045</v>
      </c>
      <c r="C1603" t="s">
        <v>0</v>
      </c>
      <c r="D1603">
        <v>227</v>
      </c>
      <c r="E1603">
        <v>15677537</v>
      </c>
      <c r="F1603" t="s">
        <v>0</v>
      </c>
      <c r="G1603" t="s">
        <v>3339</v>
      </c>
      <c r="H1603" t="s">
        <v>0</v>
      </c>
      <c r="I1603" t="s">
        <v>2234</v>
      </c>
      <c r="J1603" t="s">
        <v>5263</v>
      </c>
      <c r="K1603" t="s">
        <v>4750</v>
      </c>
      <c r="L1603">
        <f t="shared" si="126"/>
        <v>0</v>
      </c>
      <c r="M1603">
        <f t="shared" si="127"/>
        <v>0</v>
      </c>
      <c r="N1603">
        <f t="shared" si="128"/>
        <v>1766362</v>
      </c>
      <c r="O1603">
        <f t="shared" si="129"/>
        <v>1767045</v>
      </c>
      <c r="U1603" s="4">
        <f t="shared" ref="U1603:U1666" si="130">(B1603-A1603+1)/3</f>
        <v>228</v>
      </c>
    </row>
    <row r="1604" spans="1:21" ht="15.75">
      <c r="A1604" s="3">
        <v>1767236</v>
      </c>
      <c r="B1604" s="3">
        <v>1768570</v>
      </c>
      <c r="C1604" t="s">
        <v>0</v>
      </c>
      <c r="D1604">
        <v>444</v>
      </c>
      <c r="E1604">
        <v>15677538</v>
      </c>
      <c r="F1604" t="s">
        <v>3340</v>
      </c>
      <c r="G1604" t="s">
        <v>3341</v>
      </c>
      <c r="H1604" t="s">
        <v>0</v>
      </c>
      <c r="I1604" t="s">
        <v>1776</v>
      </c>
      <c r="J1604" t="s">
        <v>5263</v>
      </c>
      <c r="K1604" t="s">
        <v>5027</v>
      </c>
      <c r="L1604">
        <f t="shared" si="126"/>
        <v>0</v>
      </c>
      <c r="M1604">
        <f t="shared" si="127"/>
        <v>0</v>
      </c>
      <c r="N1604">
        <f t="shared" si="128"/>
        <v>1767236</v>
      </c>
      <c r="O1604">
        <f t="shared" si="129"/>
        <v>1768570</v>
      </c>
      <c r="U1604" s="4">
        <f t="shared" si="130"/>
        <v>445</v>
      </c>
    </row>
    <row r="1605" spans="1:21" ht="15.75">
      <c r="A1605" s="3">
        <v>1768700</v>
      </c>
      <c r="B1605" s="3">
        <v>1769557</v>
      </c>
      <c r="C1605" t="s">
        <v>0</v>
      </c>
      <c r="D1605">
        <v>285</v>
      </c>
      <c r="E1605">
        <v>15677539</v>
      </c>
      <c r="F1605" t="s">
        <v>3342</v>
      </c>
      <c r="G1605" t="s">
        <v>3343</v>
      </c>
      <c r="H1605" t="s">
        <v>0</v>
      </c>
      <c r="I1605" t="s">
        <v>3344</v>
      </c>
      <c r="J1605" t="s">
        <v>5263</v>
      </c>
      <c r="K1605" t="s">
        <v>5028</v>
      </c>
      <c r="L1605">
        <f t="shared" si="126"/>
        <v>0</v>
      </c>
      <c r="M1605">
        <f t="shared" si="127"/>
        <v>0</v>
      </c>
      <c r="N1605">
        <f t="shared" si="128"/>
        <v>1768700</v>
      </c>
      <c r="O1605">
        <f t="shared" si="129"/>
        <v>1769557</v>
      </c>
      <c r="U1605" s="4">
        <f t="shared" si="130"/>
        <v>286</v>
      </c>
    </row>
    <row r="1606" spans="1:21" ht="15.75">
      <c r="A1606" s="3">
        <v>1769697</v>
      </c>
      <c r="B1606" s="3">
        <v>1770590</v>
      </c>
      <c r="C1606" t="s">
        <v>0</v>
      </c>
      <c r="D1606">
        <v>297</v>
      </c>
      <c r="E1606">
        <v>15677540</v>
      </c>
      <c r="F1606" t="s">
        <v>0</v>
      </c>
      <c r="G1606" t="s">
        <v>3345</v>
      </c>
      <c r="H1606" t="s">
        <v>0</v>
      </c>
      <c r="I1606" t="s">
        <v>3346</v>
      </c>
      <c r="J1606" t="s">
        <v>5263</v>
      </c>
      <c r="K1606" t="s">
        <v>5029</v>
      </c>
      <c r="L1606">
        <f t="shared" si="126"/>
        <v>0</v>
      </c>
      <c r="M1606">
        <f t="shared" si="127"/>
        <v>0</v>
      </c>
      <c r="N1606">
        <f t="shared" si="128"/>
        <v>1769697</v>
      </c>
      <c r="O1606">
        <f t="shared" si="129"/>
        <v>1770590</v>
      </c>
      <c r="U1606" s="4">
        <f t="shared" si="130"/>
        <v>298</v>
      </c>
    </row>
    <row r="1607" spans="1:21" ht="15.75">
      <c r="A1607" s="3">
        <v>1770681</v>
      </c>
      <c r="B1607" s="3">
        <v>1772795</v>
      </c>
      <c r="C1607" t="s">
        <v>11</v>
      </c>
      <c r="D1607">
        <v>704</v>
      </c>
      <c r="E1607">
        <v>15677541</v>
      </c>
      <c r="F1607" t="s">
        <v>0</v>
      </c>
      <c r="G1607" t="s">
        <v>3347</v>
      </c>
      <c r="H1607" t="s">
        <v>0</v>
      </c>
      <c r="I1607" t="s">
        <v>3348</v>
      </c>
      <c r="J1607" t="s">
        <v>5263</v>
      </c>
      <c r="K1607" t="s">
        <v>4179</v>
      </c>
      <c r="L1607">
        <f t="shared" si="126"/>
        <v>1770681</v>
      </c>
      <c r="M1607">
        <f t="shared" si="127"/>
        <v>1772795</v>
      </c>
      <c r="N1607">
        <f t="shared" si="128"/>
        <v>0</v>
      </c>
      <c r="O1607">
        <f t="shared" si="129"/>
        <v>0</v>
      </c>
      <c r="U1607" s="4">
        <f t="shared" si="130"/>
        <v>705</v>
      </c>
    </row>
    <row r="1608" spans="1:21" ht="15.75">
      <c r="A1608" s="3">
        <v>1772859</v>
      </c>
      <c r="B1608" s="3">
        <v>1774343</v>
      </c>
      <c r="C1608" t="s">
        <v>0</v>
      </c>
      <c r="D1608">
        <v>494</v>
      </c>
      <c r="E1608">
        <v>15677542</v>
      </c>
      <c r="F1608" t="s">
        <v>0</v>
      </c>
      <c r="G1608" t="s">
        <v>3349</v>
      </c>
      <c r="H1608" t="s">
        <v>0</v>
      </c>
      <c r="I1608" t="s">
        <v>3350</v>
      </c>
      <c r="J1608" t="s">
        <v>5263</v>
      </c>
      <c r="K1608" t="s">
        <v>4179</v>
      </c>
      <c r="L1608">
        <f t="shared" si="126"/>
        <v>0</v>
      </c>
      <c r="M1608">
        <f t="shared" si="127"/>
        <v>0</v>
      </c>
      <c r="N1608">
        <f t="shared" si="128"/>
        <v>1772859</v>
      </c>
      <c r="O1608">
        <f t="shared" si="129"/>
        <v>1774343</v>
      </c>
      <c r="U1608" s="4">
        <f t="shared" si="130"/>
        <v>495</v>
      </c>
    </row>
    <row r="1609" spans="1:21" ht="15.75">
      <c r="A1609" s="3">
        <v>1774357</v>
      </c>
      <c r="B1609" s="3">
        <v>1774872</v>
      </c>
      <c r="C1609" t="s">
        <v>0</v>
      </c>
      <c r="D1609">
        <v>171</v>
      </c>
      <c r="E1609">
        <v>566328935</v>
      </c>
      <c r="F1609" t="s">
        <v>0</v>
      </c>
      <c r="G1609" t="s">
        <v>3351</v>
      </c>
      <c r="H1609" t="s">
        <v>0</v>
      </c>
      <c r="I1609" t="s">
        <v>0</v>
      </c>
      <c r="J1609" t="s">
        <v>5263</v>
      </c>
      <c r="K1609" t="s">
        <v>4179</v>
      </c>
      <c r="L1609">
        <f t="shared" ref="L1609:L1672" si="131">IF(C1609="+",A1609,0)</f>
        <v>0</v>
      </c>
      <c r="M1609">
        <f t="shared" ref="M1609:M1672" si="132">IF(C1609="+",B1609,0)</f>
        <v>0</v>
      </c>
      <c r="N1609">
        <f t="shared" ref="N1609:N1672" si="133">IF(C1609="-",A1609,0)</f>
        <v>1774357</v>
      </c>
      <c r="O1609">
        <f t="shared" ref="O1609:O1672" si="134">IF(C1609="-",B1609,0)</f>
        <v>1774872</v>
      </c>
      <c r="U1609" s="4">
        <f t="shared" si="130"/>
        <v>172</v>
      </c>
    </row>
    <row r="1610" spans="1:21" ht="15.75">
      <c r="A1610" s="3">
        <v>1774879</v>
      </c>
      <c r="B1610" s="3">
        <v>1775313</v>
      </c>
      <c r="C1610" t="s">
        <v>0</v>
      </c>
      <c r="D1610">
        <v>144</v>
      </c>
      <c r="E1610">
        <v>566328936</v>
      </c>
      <c r="F1610" t="s">
        <v>0</v>
      </c>
      <c r="G1610" t="s">
        <v>3352</v>
      </c>
      <c r="H1610" t="s">
        <v>0</v>
      </c>
      <c r="I1610" t="s">
        <v>0</v>
      </c>
      <c r="J1610" t="s">
        <v>5263</v>
      </c>
      <c r="K1610" t="s">
        <v>4179</v>
      </c>
      <c r="L1610">
        <f t="shared" si="131"/>
        <v>0</v>
      </c>
      <c r="M1610">
        <f t="shared" si="132"/>
        <v>0</v>
      </c>
      <c r="N1610">
        <f t="shared" si="133"/>
        <v>1774879</v>
      </c>
      <c r="O1610">
        <f t="shared" si="134"/>
        <v>1775313</v>
      </c>
      <c r="U1610" s="4">
        <f t="shared" si="130"/>
        <v>145</v>
      </c>
    </row>
    <row r="1611" spans="1:21" ht="15.75">
      <c r="A1611" s="3">
        <v>1775593</v>
      </c>
      <c r="B1611" s="3">
        <v>1775838</v>
      </c>
      <c r="C1611" t="s">
        <v>0</v>
      </c>
      <c r="D1611">
        <v>81</v>
      </c>
      <c r="E1611">
        <v>15677544</v>
      </c>
      <c r="F1611" t="s">
        <v>3353</v>
      </c>
      <c r="G1611" t="s">
        <v>3354</v>
      </c>
      <c r="H1611" t="s">
        <v>0</v>
      </c>
      <c r="I1611" t="s">
        <v>654</v>
      </c>
      <c r="J1611" t="s">
        <v>5263</v>
      </c>
      <c r="K1611" t="s">
        <v>4323</v>
      </c>
      <c r="L1611">
        <f t="shared" si="131"/>
        <v>0</v>
      </c>
      <c r="M1611">
        <f t="shared" si="132"/>
        <v>0</v>
      </c>
      <c r="N1611">
        <f t="shared" si="133"/>
        <v>1775593</v>
      </c>
      <c r="O1611">
        <f t="shared" si="134"/>
        <v>1775838</v>
      </c>
      <c r="U1611" s="4">
        <f t="shared" si="130"/>
        <v>82</v>
      </c>
    </row>
    <row r="1612" spans="1:21" ht="15.75">
      <c r="A1612" s="3">
        <v>1775850</v>
      </c>
      <c r="B1612" s="3">
        <v>1776110</v>
      </c>
      <c r="C1612" t="s">
        <v>0</v>
      </c>
      <c r="D1612">
        <v>86</v>
      </c>
      <c r="E1612">
        <v>15677545</v>
      </c>
      <c r="F1612" t="s">
        <v>0</v>
      </c>
      <c r="G1612" t="s">
        <v>3355</v>
      </c>
      <c r="H1612" t="s">
        <v>0</v>
      </c>
      <c r="I1612" t="s">
        <v>654</v>
      </c>
      <c r="J1612" t="s">
        <v>5263</v>
      </c>
      <c r="K1612" t="s">
        <v>4323</v>
      </c>
      <c r="L1612">
        <f t="shared" si="131"/>
        <v>0</v>
      </c>
      <c r="M1612">
        <f t="shared" si="132"/>
        <v>0</v>
      </c>
      <c r="N1612">
        <f t="shared" si="133"/>
        <v>1775850</v>
      </c>
      <c r="O1612">
        <f t="shared" si="134"/>
        <v>1776110</v>
      </c>
      <c r="U1612" s="4">
        <f t="shared" si="130"/>
        <v>87</v>
      </c>
    </row>
    <row r="1613" spans="1:21" ht="15.75">
      <c r="A1613" s="3">
        <v>1776107</v>
      </c>
      <c r="B1613" s="3">
        <v>1776865</v>
      </c>
      <c r="C1613" t="s">
        <v>0</v>
      </c>
      <c r="D1613">
        <v>252</v>
      </c>
      <c r="E1613">
        <v>15677546</v>
      </c>
      <c r="F1613" t="s">
        <v>0</v>
      </c>
      <c r="G1613" t="s">
        <v>3356</v>
      </c>
      <c r="H1613" t="s">
        <v>0</v>
      </c>
      <c r="I1613" t="s">
        <v>2616</v>
      </c>
      <c r="J1613" t="s">
        <v>5263</v>
      </c>
      <c r="K1613" t="s">
        <v>5030</v>
      </c>
      <c r="L1613">
        <f t="shared" si="131"/>
        <v>0</v>
      </c>
      <c r="M1613">
        <f t="shared" si="132"/>
        <v>0</v>
      </c>
      <c r="N1613">
        <f t="shared" si="133"/>
        <v>1776107</v>
      </c>
      <c r="O1613">
        <f t="shared" si="134"/>
        <v>1776865</v>
      </c>
      <c r="U1613" s="4">
        <f t="shared" si="130"/>
        <v>253</v>
      </c>
    </row>
    <row r="1614" spans="1:21" ht="15.75">
      <c r="A1614" s="3">
        <v>1776858</v>
      </c>
      <c r="B1614" s="3">
        <v>1777613</v>
      </c>
      <c r="C1614" t="s">
        <v>0</v>
      </c>
      <c r="D1614">
        <v>251</v>
      </c>
      <c r="E1614">
        <v>566328907</v>
      </c>
      <c r="F1614" t="s">
        <v>0</v>
      </c>
      <c r="G1614" t="s">
        <v>3357</v>
      </c>
      <c r="H1614" t="s">
        <v>0</v>
      </c>
      <c r="I1614" t="s">
        <v>0</v>
      </c>
      <c r="J1614" t="s">
        <v>5263</v>
      </c>
      <c r="K1614" t="s">
        <v>4179</v>
      </c>
      <c r="L1614">
        <f t="shared" si="131"/>
        <v>0</v>
      </c>
      <c r="M1614">
        <f t="shared" si="132"/>
        <v>0</v>
      </c>
      <c r="N1614">
        <f t="shared" si="133"/>
        <v>1776858</v>
      </c>
      <c r="O1614">
        <f t="shared" si="134"/>
        <v>1777613</v>
      </c>
      <c r="U1614" s="4">
        <f t="shared" si="130"/>
        <v>252</v>
      </c>
    </row>
    <row r="1615" spans="1:21" ht="15.75">
      <c r="A1615" s="3">
        <v>1777801</v>
      </c>
      <c r="B1615" s="3">
        <v>1778301</v>
      </c>
      <c r="C1615" t="s">
        <v>11</v>
      </c>
      <c r="D1615">
        <v>166</v>
      </c>
      <c r="E1615">
        <v>15677549</v>
      </c>
      <c r="F1615" t="s">
        <v>0</v>
      </c>
      <c r="G1615" t="s">
        <v>3358</v>
      </c>
      <c r="H1615" t="s">
        <v>0</v>
      </c>
      <c r="I1615" t="s">
        <v>3359</v>
      </c>
      <c r="J1615" t="s">
        <v>5263</v>
      </c>
      <c r="K1615" t="s">
        <v>4179</v>
      </c>
      <c r="L1615">
        <f t="shared" si="131"/>
        <v>1777801</v>
      </c>
      <c r="M1615">
        <f t="shared" si="132"/>
        <v>1778301</v>
      </c>
      <c r="N1615">
        <f t="shared" si="133"/>
        <v>0</v>
      </c>
      <c r="O1615">
        <f t="shared" si="134"/>
        <v>0</v>
      </c>
      <c r="U1615" s="4">
        <f t="shared" si="130"/>
        <v>167</v>
      </c>
    </row>
    <row r="1616" spans="1:21" ht="15.75">
      <c r="A1616" s="3">
        <v>1778329</v>
      </c>
      <c r="B1616" s="3">
        <v>1779057</v>
      </c>
      <c r="C1616" t="s">
        <v>11</v>
      </c>
      <c r="D1616">
        <v>242</v>
      </c>
      <c r="E1616">
        <v>15677550</v>
      </c>
      <c r="F1616" t="s">
        <v>3360</v>
      </c>
      <c r="G1616" t="s">
        <v>3361</v>
      </c>
      <c r="H1616" t="s">
        <v>0</v>
      </c>
      <c r="I1616" t="s">
        <v>2347</v>
      </c>
      <c r="J1616" t="s">
        <v>5263</v>
      </c>
      <c r="K1616" t="s">
        <v>5031</v>
      </c>
      <c r="L1616">
        <f t="shared" si="131"/>
        <v>1778329</v>
      </c>
      <c r="M1616">
        <f t="shared" si="132"/>
        <v>1779057</v>
      </c>
      <c r="N1616">
        <f t="shared" si="133"/>
        <v>0</v>
      </c>
      <c r="O1616">
        <f t="shared" si="134"/>
        <v>0</v>
      </c>
      <c r="U1616" s="4">
        <f t="shared" si="130"/>
        <v>243</v>
      </c>
    </row>
    <row r="1617" spans="1:21" ht="15.75">
      <c r="A1617" s="3">
        <v>1779051</v>
      </c>
      <c r="B1617" s="3">
        <v>1780301</v>
      </c>
      <c r="C1617" t="s">
        <v>11</v>
      </c>
      <c r="D1617">
        <v>416</v>
      </c>
      <c r="E1617">
        <v>15677551</v>
      </c>
      <c r="F1617" t="s">
        <v>3362</v>
      </c>
      <c r="G1617" t="s">
        <v>3363</v>
      </c>
      <c r="H1617" t="s">
        <v>0</v>
      </c>
      <c r="I1617" t="s">
        <v>651</v>
      </c>
      <c r="J1617" t="s">
        <v>5263</v>
      </c>
      <c r="K1617" t="s">
        <v>4322</v>
      </c>
      <c r="L1617">
        <f t="shared" si="131"/>
        <v>1779051</v>
      </c>
      <c r="M1617">
        <f t="shared" si="132"/>
        <v>1780301</v>
      </c>
      <c r="N1617">
        <f t="shared" si="133"/>
        <v>0</v>
      </c>
      <c r="O1617">
        <f t="shared" si="134"/>
        <v>0</v>
      </c>
      <c r="U1617" s="4">
        <f t="shared" si="130"/>
        <v>417</v>
      </c>
    </row>
    <row r="1618" spans="1:21" ht="15.75">
      <c r="A1618" s="3">
        <v>1780505</v>
      </c>
      <c r="B1618" s="3">
        <v>1781263</v>
      </c>
      <c r="C1618" t="s">
        <v>11</v>
      </c>
      <c r="D1618">
        <v>252</v>
      </c>
      <c r="E1618">
        <v>15677552</v>
      </c>
      <c r="F1618" t="s">
        <v>3364</v>
      </c>
      <c r="G1618" t="s">
        <v>3365</v>
      </c>
      <c r="H1618" t="s">
        <v>0</v>
      </c>
      <c r="I1618" t="s">
        <v>3366</v>
      </c>
      <c r="J1618" t="s">
        <v>5263</v>
      </c>
      <c r="K1618" t="s">
        <v>5032</v>
      </c>
      <c r="L1618">
        <f t="shared" si="131"/>
        <v>1780505</v>
      </c>
      <c r="M1618">
        <f t="shared" si="132"/>
        <v>1781263</v>
      </c>
      <c r="N1618">
        <f t="shared" si="133"/>
        <v>0</v>
      </c>
      <c r="O1618">
        <f t="shared" si="134"/>
        <v>0</v>
      </c>
      <c r="U1618" s="4">
        <f t="shared" si="130"/>
        <v>253</v>
      </c>
    </row>
    <row r="1619" spans="1:21" ht="15.75">
      <c r="A1619" s="3">
        <v>1781264</v>
      </c>
      <c r="B1619" s="3">
        <v>1782328</v>
      </c>
      <c r="C1619" t="s">
        <v>11</v>
      </c>
      <c r="D1619">
        <v>354</v>
      </c>
      <c r="E1619">
        <v>15677553</v>
      </c>
      <c r="F1619" t="s">
        <v>3367</v>
      </c>
      <c r="G1619" t="s">
        <v>3368</v>
      </c>
      <c r="H1619" t="s">
        <v>0</v>
      </c>
      <c r="I1619" t="s">
        <v>648</v>
      </c>
      <c r="J1619" t="s">
        <v>5263</v>
      </c>
      <c r="K1619" t="s">
        <v>5033</v>
      </c>
      <c r="L1619">
        <f t="shared" si="131"/>
        <v>1781264</v>
      </c>
      <c r="M1619">
        <f t="shared" si="132"/>
        <v>1782328</v>
      </c>
      <c r="N1619">
        <f t="shared" si="133"/>
        <v>0</v>
      </c>
      <c r="O1619">
        <f t="shared" si="134"/>
        <v>0</v>
      </c>
      <c r="U1619" s="4">
        <f t="shared" si="130"/>
        <v>355</v>
      </c>
    </row>
    <row r="1620" spans="1:21" ht="15.75">
      <c r="A1620" s="3">
        <v>1782367</v>
      </c>
      <c r="B1620" s="3">
        <v>1782537</v>
      </c>
      <c r="C1620" t="s">
        <v>11</v>
      </c>
      <c r="D1620">
        <v>56</v>
      </c>
      <c r="E1620">
        <v>15677554</v>
      </c>
      <c r="F1620" t="s">
        <v>0</v>
      </c>
      <c r="G1620" t="s">
        <v>3369</v>
      </c>
      <c r="H1620" t="s">
        <v>0</v>
      </c>
      <c r="I1620" t="s">
        <v>0</v>
      </c>
      <c r="J1620" t="s">
        <v>5263</v>
      </c>
      <c r="K1620" t="s">
        <v>4179</v>
      </c>
      <c r="L1620">
        <f t="shared" si="131"/>
        <v>1782367</v>
      </c>
      <c r="M1620">
        <f t="shared" si="132"/>
        <v>1782537</v>
      </c>
      <c r="N1620">
        <f t="shared" si="133"/>
        <v>0</v>
      </c>
      <c r="O1620">
        <f t="shared" si="134"/>
        <v>0</v>
      </c>
      <c r="U1620" s="4">
        <f t="shared" si="130"/>
        <v>57</v>
      </c>
    </row>
    <row r="1621" spans="1:21" ht="15.75">
      <c r="A1621" s="3">
        <v>1782715</v>
      </c>
      <c r="B1621" s="3">
        <v>1784052</v>
      </c>
      <c r="C1621" t="s">
        <v>11</v>
      </c>
      <c r="D1621">
        <v>445</v>
      </c>
      <c r="E1621">
        <v>15677555</v>
      </c>
      <c r="F1621" t="s">
        <v>0</v>
      </c>
      <c r="G1621" t="s">
        <v>3370</v>
      </c>
      <c r="H1621" t="s">
        <v>0</v>
      </c>
      <c r="I1621" t="s">
        <v>3371</v>
      </c>
      <c r="J1621" t="s">
        <v>5263</v>
      </c>
      <c r="K1621" t="s">
        <v>5034</v>
      </c>
      <c r="L1621">
        <f t="shared" si="131"/>
        <v>1782715</v>
      </c>
      <c r="M1621">
        <f t="shared" si="132"/>
        <v>1784052</v>
      </c>
      <c r="N1621">
        <f t="shared" si="133"/>
        <v>0</v>
      </c>
      <c r="O1621">
        <f t="shared" si="134"/>
        <v>0</v>
      </c>
      <c r="U1621" s="4">
        <f t="shared" si="130"/>
        <v>446</v>
      </c>
    </row>
    <row r="1622" spans="1:21" ht="15.75">
      <c r="A1622" s="3">
        <v>1784892</v>
      </c>
      <c r="B1622" s="3">
        <v>1785686</v>
      </c>
      <c r="C1622" t="s">
        <v>0</v>
      </c>
      <c r="D1622">
        <v>264</v>
      </c>
      <c r="E1622">
        <v>15677556</v>
      </c>
      <c r="F1622" t="s">
        <v>3372</v>
      </c>
      <c r="G1622" t="s">
        <v>3373</v>
      </c>
      <c r="H1622" t="s">
        <v>0</v>
      </c>
      <c r="I1622" t="s">
        <v>3374</v>
      </c>
      <c r="J1622" t="s">
        <v>5263</v>
      </c>
      <c r="K1622" t="s">
        <v>5035</v>
      </c>
      <c r="L1622">
        <f t="shared" si="131"/>
        <v>0</v>
      </c>
      <c r="M1622">
        <f t="shared" si="132"/>
        <v>0</v>
      </c>
      <c r="N1622">
        <f t="shared" si="133"/>
        <v>1784892</v>
      </c>
      <c r="O1622">
        <f t="shared" si="134"/>
        <v>1785686</v>
      </c>
      <c r="U1622" s="4">
        <f t="shared" si="130"/>
        <v>265</v>
      </c>
    </row>
    <row r="1623" spans="1:21" ht="15.75">
      <c r="A1623" s="3">
        <v>1786070</v>
      </c>
      <c r="B1623" s="3">
        <v>1787404</v>
      </c>
      <c r="C1623" t="s">
        <v>11</v>
      </c>
      <c r="D1623">
        <v>444</v>
      </c>
      <c r="E1623">
        <v>15677557</v>
      </c>
      <c r="F1623" t="s">
        <v>3375</v>
      </c>
      <c r="G1623" t="s">
        <v>3376</v>
      </c>
      <c r="H1623" t="s">
        <v>0</v>
      </c>
      <c r="I1623" t="s">
        <v>2951</v>
      </c>
      <c r="J1623" t="s">
        <v>5263</v>
      </c>
      <c r="K1623" t="s">
        <v>4930</v>
      </c>
      <c r="L1623">
        <f t="shared" si="131"/>
        <v>1786070</v>
      </c>
      <c r="M1623">
        <f t="shared" si="132"/>
        <v>1787404</v>
      </c>
      <c r="N1623">
        <f t="shared" si="133"/>
        <v>0</v>
      </c>
      <c r="O1623">
        <f t="shared" si="134"/>
        <v>0</v>
      </c>
      <c r="U1623" s="4">
        <f t="shared" si="130"/>
        <v>445</v>
      </c>
    </row>
    <row r="1624" spans="1:21" ht="15.75">
      <c r="A1624" s="3">
        <v>1787539</v>
      </c>
      <c r="B1624" s="3">
        <v>1788318</v>
      </c>
      <c r="C1624" t="s">
        <v>0</v>
      </c>
      <c r="D1624">
        <v>259</v>
      </c>
      <c r="E1624">
        <v>15677558</v>
      </c>
      <c r="F1624" t="s">
        <v>0</v>
      </c>
      <c r="G1624" t="s">
        <v>3377</v>
      </c>
      <c r="H1624" t="s">
        <v>0</v>
      </c>
      <c r="I1624" t="s">
        <v>3378</v>
      </c>
      <c r="J1624" t="s">
        <v>5263</v>
      </c>
      <c r="K1624" t="s">
        <v>4968</v>
      </c>
      <c r="L1624">
        <f t="shared" si="131"/>
        <v>0</v>
      </c>
      <c r="M1624">
        <f t="shared" si="132"/>
        <v>0</v>
      </c>
      <c r="N1624">
        <f t="shared" si="133"/>
        <v>1787539</v>
      </c>
      <c r="O1624">
        <f t="shared" si="134"/>
        <v>1788318</v>
      </c>
      <c r="U1624" s="4">
        <f t="shared" si="130"/>
        <v>260</v>
      </c>
    </row>
    <row r="1625" spans="1:21" ht="15.75">
      <c r="A1625" s="3">
        <v>1788749</v>
      </c>
      <c r="B1625" s="3">
        <v>1789048</v>
      </c>
      <c r="C1625" t="s">
        <v>11</v>
      </c>
      <c r="D1625">
        <v>99</v>
      </c>
      <c r="E1625">
        <v>15677559</v>
      </c>
      <c r="F1625" t="s">
        <v>0</v>
      </c>
      <c r="G1625" t="s">
        <v>3379</v>
      </c>
      <c r="H1625" t="s">
        <v>0</v>
      </c>
      <c r="I1625" t="s">
        <v>1247</v>
      </c>
      <c r="J1625" t="s">
        <v>5263</v>
      </c>
      <c r="K1625" t="s">
        <v>5036</v>
      </c>
      <c r="L1625">
        <f t="shared" si="131"/>
        <v>1788749</v>
      </c>
      <c r="M1625">
        <f t="shared" si="132"/>
        <v>1789048</v>
      </c>
      <c r="N1625">
        <f t="shared" si="133"/>
        <v>0</v>
      </c>
      <c r="O1625">
        <f t="shared" si="134"/>
        <v>0</v>
      </c>
      <c r="U1625" s="4">
        <f t="shared" si="130"/>
        <v>100</v>
      </c>
    </row>
    <row r="1626" spans="1:21" ht="15.75">
      <c r="A1626" s="3">
        <v>1789434</v>
      </c>
      <c r="B1626" s="3">
        <v>1790399</v>
      </c>
      <c r="C1626" t="s">
        <v>0</v>
      </c>
      <c r="D1626">
        <v>321</v>
      </c>
      <c r="E1626">
        <v>15677560</v>
      </c>
      <c r="F1626" t="s">
        <v>0</v>
      </c>
      <c r="G1626" t="s">
        <v>3380</v>
      </c>
      <c r="H1626" t="s">
        <v>0</v>
      </c>
      <c r="I1626" t="s">
        <v>664</v>
      </c>
      <c r="J1626" t="s">
        <v>5263</v>
      </c>
      <c r="K1626" t="s">
        <v>4326</v>
      </c>
      <c r="L1626">
        <f t="shared" si="131"/>
        <v>0</v>
      </c>
      <c r="M1626">
        <f t="shared" si="132"/>
        <v>0</v>
      </c>
      <c r="N1626">
        <f t="shared" si="133"/>
        <v>1789434</v>
      </c>
      <c r="O1626">
        <f t="shared" si="134"/>
        <v>1790399</v>
      </c>
      <c r="U1626" s="4">
        <f t="shared" si="130"/>
        <v>322</v>
      </c>
    </row>
    <row r="1627" spans="1:21" ht="15.75">
      <c r="A1627" s="3">
        <v>1790509</v>
      </c>
      <c r="B1627" s="3">
        <v>1791912</v>
      </c>
      <c r="C1627" t="s">
        <v>0</v>
      </c>
      <c r="D1627">
        <v>467</v>
      </c>
      <c r="E1627">
        <v>15677561</v>
      </c>
      <c r="F1627" t="s">
        <v>3381</v>
      </c>
      <c r="G1627" t="s">
        <v>3382</v>
      </c>
      <c r="H1627" t="s">
        <v>0</v>
      </c>
      <c r="I1627" t="s">
        <v>3383</v>
      </c>
      <c r="J1627" t="s">
        <v>5263</v>
      </c>
      <c r="K1627" t="s">
        <v>5037</v>
      </c>
      <c r="L1627">
        <f t="shared" si="131"/>
        <v>0</v>
      </c>
      <c r="M1627">
        <f t="shared" si="132"/>
        <v>0</v>
      </c>
      <c r="N1627">
        <f t="shared" si="133"/>
        <v>1790509</v>
      </c>
      <c r="O1627">
        <f t="shared" si="134"/>
        <v>1791912</v>
      </c>
      <c r="U1627" s="4">
        <f t="shared" si="130"/>
        <v>468</v>
      </c>
    </row>
    <row r="1628" spans="1:21" ht="15.75">
      <c r="A1628" s="3">
        <v>1791967</v>
      </c>
      <c r="B1628" s="3">
        <v>1795170</v>
      </c>
      <c r="C1628" t="s">
        <v>0</v>
      </c>
      <c r="D1628">
        <v>1067</v>
      </c>
      <c r="E1628">
        <v>15677562</v>
      </c>
      <c r="F1628" t="s">
        <v>3384</v>
      </c>
      <c r="G1628" t="s">
        <v>3385</v>
      </c>
      <c r="H1628" t="s">
        <v>0</v>
      </c>
      <c r="I1628" t="s">
        <v>3386</v>
      </c>
      <c r="J1628" t="s">
        <v>5263</v>
      </c>
      <c r="K1628" t="s">
        <v>5038</v>
      </c>
      <c r="L1628">
        <f t="shared" si="131"/>
        <v>0</v>
      </c>
      <c r="M1628">
        <f t="shared" si="132"/>
        <v>0</v>
      </c>
      <c r="N1628">
        <f t="shared" si="133"/>
        <v>1791967</v>
      </c>
      <c r="O1628">
        <f t="shared" si="134"/>
        <v>1795170</v>
      </c>
      <c r="U1628" s="4">
        <f t="shared" si="130"/>
        <v>1068</v>
      </c>
    </row>
    <row r="1629" spans="1:21" ht="15.75">
      <c r="A1629" s="3">
        <v>1795182</v>
      </c>
      <c r="B1629" s="3">
        <v>1796420</v>
      </c>
      <c r="C1629" t="s">
        <v>0</v>
      </c>
      <c r="D1629">
        <v>412</v>
      </c>
      <c r="E1629">
        <v>15677563</v>
      </c>
      <c r="F1629" t="s">
        <v>3387</v>
      </c>
      <c r="G1629" t="s">
        <v>3388</v>
      </c>
      <c r="H1629" t="s">
        <v>0</v>
      </c>
      <c r="I1629" t="s">
        <v>1258</v>
      </c>
      <c r="J1629" t="s">
        <v>5263</v>
      </c>
      <c r="K1629" t="s">
        <v>5039</v>
      </c>
      <c r="L1629">
        <f t="shared" si="131"/>
        <v>0</v>
      </c>
      <c r="M1629">
        <f t="shared" si="132"/>
        <v>0</v>
      </c>
      <c r="N1629">
        <f t="shared" si="133"/>
        <v>1795182</v>
      </c>
      <c r="O1629">
        <f t="shared" si="134"/>
        <v>1796420</v>
      </c>
      <c r="U1629" s="4">
        <f t="shared" si="130"/>
        <v>413</v>
      </c>
    </row>
    <row r="1630" spans="1:21" ht="15.75">
      <c r="A1630" s="3">
        <v>1796823</v>
      </c>
      <c r="B1630" s="3">
        <v>1797455</v>
      </c>
      <c r="C1630" t="s">
        <v>11</v>
      </c>
      <c r="D1630">
        <v>210</v>
      </c>
      <c r="E1630">
        <v>15677564</v>
      </c>
      <c r="F1630" t="s">
        <v>3389</v>
      </c>
      <c r="G1630" t="s">
        <v>3390</v>
      </c>
      <c r="H1630" t="s">
        <v>0</v>
      </c>
      <c r="I1630" t="s">
        <v>1819</v>
      </c>
      <c r="J1630" t="s">
        <v>5263</v>
      </c>
      <c r="K1630" t="s">
        <v>5040</v>
      </c>
      <c r="L1630">
        <f t="shared" si="131"/>
        <v>1796823</v>
      </c>
      <c r="M1630">
        <f t="shared" si="132"/>
        <v>1797455</v>
      </c>
      <c r="N1630">
        <f t="shared" si="133"/>
        <v>0</v>
      </c>
      <c r="O1630">
        <f t="shared" si="134"/>
        <v>0</v>
      </c>
      <c r="U1630" s="4">
        <f t="shared" si="130"/>
        <v>211</v>
      </c>
    </row>
    <row r="1631" spans="1:21" ht="15.75">
      <c r="A1631" s="3">
        <v>1797734</v>
      </c>
      <c r="B1631" s="3">
        <v>1797991</v>
      </c>
      <c r="C1631" t="s">
        <v>0</v>
      </c>
      <c r="D1631">
        <v>85</v>
      </c>
      <c r="E1631">
        <v>15677565</v>
      </c>
      <c r="F1631" t="s">
        <v>0</v>
      </c>
      <c r="G1631" t="s">
        <v>3391</v>
      </c>
      <c r="H1631" t="s">
        <v>0</v>
      </c>
      <c r="I1631" t="s">
        <v>0</v>
      </c>
      <c r="J1631" t="s">
        <v>5263</v>
      </c>
      <c r="K1631" t="s">
        <v>4179</v>
      </c>
      <c r="L1631">
        <f t="shared" si="131"/>
        <v>0</v>
      </c>
      <c r="M1631">
        <f t="shared" si="132"/>
        <v>0</v>
      </c>
      <c r="N1631">
        <f t="shared" si="133"/>
        <v>1797734</v>
      </c>
      <c r="O1631">
        <f t="shared" si="134"/>
        <v>1797991</v>
      </c>
      <c r="U1631" s="4">
        <f t="shared" si="130"/>
        <v>86</v>
      </c>
    </row>
    <row r="1632" spans="1:21" ht="15.75">
      <c r="A1632" s="3">
        <v>1798278</v>
      </c>
      <c r="B1632" s="3">
        <v>1799846</v>
      </c>
      <c r="C1632" t="s">
        <v>11</v>
      </c>
      <c r="D1632">
        <v>522</v>
      </c>
      <c r="E1632">
        <v>15677566</v>
      </c>
      <c r="F1632" t="s">
        <v>3392</v>
      </c>
      <c r="G1632" t="s">
        <v>3393</v>
      </c>
      <c r="H1632" t="s">
        <v>0</v>
      </c>
      <c r="I1632" t="s">
        <v>3394</v>
      </c>
      <c r="J1632" t="s">
        <v>5263</v>
      </c>
      <c r="K1632" t="s">
        <v>5041</v>
      </c>
      <c r="L1632">
        <f t="shared" si="131"/>
        <v>1798278</v>
      </c>
      <c r="M1632">
        <f t="shared" si="132"/>
        <v>1799846</v>
      </c>
      <c r="N1632">
        <f t="shared" si="133"/>
        <v>0</v>
      </c>
      <c r="O1632">
        <f t="shared" si="134"/>
        <v>0</v>
      </c>
      <c r="U1632" s="4">
        <f t="shared" si="130"/>
        <v>523</v>
      </c>
    </row>
    <row r="1633" spans="1:21" ht="15.75">
      <c r="A1633" s="3">
        <v>1799914</v>
      </c>
      <c r="B1633" s="3">
        <v>1803123</v>
      </c>
      <c r="C1633" t="s">
        <v>0</v>
      </c>
      <c r="D1633">
        <v>1069</v>
      </c>
      <c r="E1633">
        <v>15677567</v>
      </c>
      <c r="F1633" t="s">
        <v>3395</v>
      </c>
      <c r="G1633" t="s">
        <v>3396</v>
      </c>
      <c r="H1633" t="s">
        <v>0</v>
      </c>
      <c r="I1633" t="s">
        <v>3397</v>
      </c>
      <c r="J1633" t="s">
        <v>5263</v>
      </c>
      <c r="K1633" t="s">
        <v>5042</v>
      </c>
      <c r="L1633">
        <f t="shared" si="131"/>
        <v>0</v>
      </c>
      <c r="M1633">
        <f t="shared" si="132"/>
        <v>0</v>
      </c>
      <c r="N1633">
        <f t="shared" si="133"/>
        <v>1799914</v>
      </c>
      <c r="O1633">
        <f t="shared" si="134"/>
        <v>1803123</v>
      </c>
      <c r="U1633" s="4">
        <f t="shared" si="130"/>
        <v>1070</v>
      </c>
    </row>
    <row r="1634" spans="1:21" ht="15.75">
      <c r="A1634" s="3">
        <v>1803225</v>
      </c>
      <c r="B1634" s="3">
        <v>1804634</v>
      </c>
      <c r="C1634" t="s">
        <v>0</v>
      </c>
      <c r="D1634">
        <v>469</v>
      </c>
      <c r="E1634">
        <v>15677568</v>
      </c>
      <c r="F1634" t="s">
        <v>0</v>
      </c>
      <c r="G1634" t="s">
        <v>3398</v>
      </c>
      <c r="H1634" t="s">
        <v>0</v>
      </c>
      <c r="I1634" t="s">
        <v>3399</v>
      </c>
      <c r="J1634" t="s">
        <v>5263</v>
      </c>
      <c r="K1634" t="s">
        <v>4179</v>
      </c>
      <c r="L1634">
        <f t="shared" si="131"/>
        <v>0</v>
      </c>
      <c r="M1634">
        <f t="shared" si="132"/>
        <v>0</v>
      </c>
      <c r="N1634">
        <f t="shared" si="133"/>
        <v>1803225</v>
      </c>
      <c r="O1634">
        <f t="shared" si="134"/>
        <v>1804634</v>
      </c>
      <c r="U1634" s="4">
        <f t="shared" si="130"/>
        <v>470</v>
      </c>
    </row>
    <row r="1635" spans="1:21" ht="15.75">
      <c r="A1635" s="3">
        <v>1805070</v>
      </c>
      <c r="B1635" s="3">
        <v>1806167</v>
      </c>
      <c r="C1635" t="s">
        <v>0</v>
      </c>
      <c r="D1635">
        <v>365</v>
      </c>
      <c r="E1635">
        <v>15677569</v>
      </c>
      <c r="F1635" t="s">
        <v>3400</v>
      </c>
      <c r="G1635" t="s">
        <v>3401</v>
      </c>
      <c r="H1635" t="s">
        <v>0</v>
      </c>
      <c r="I1635" t="s">
        <v>1613</v>
      </c>
      <c r="J1635" t="s">
        <v>5263</v>
      </c>
      <c r="K1635" t="s">
        <v>5043</v>
      </c>
      <c r="L1635">
        <f t="shared" si="131"/>
        <v>0</v>
      </c>
      <c r="M1635">
        <f t="shared" si="132"/>
        <v>0</v>
      </c>
      <c r="N1635">
        <f t="shared" si="133"/>
        <v>1805070</v>
      </c>
      <c r="O1635">
        <f t="shared" si="134"/>
        <v>1806167</v>
      </c>
      <c r="U1635" s="4">
        <f t="shared" si="130"/>
        <v>366</v>
      </c>
    </row>
    <row r="1636" spans="1:21" ht="15.75">
      <c r="A1636" s="3">
        <v>1806191</v>
      </c>
      <c r="B1636" s="3">
        <v>1806361</v>
      </c>
      <c r="C1636" t="s">
        <v>0</v>
      </c>
      <c r="D1636">
        <v>56</v>
      </c>
      <c r="E1636">
        <v>566328937</v>
      </c>
      <c r="F1636" t="s">
        <v>0</v>
      </c>
      <c r="G1636" t="s">
        <v>3402</v>
      </c>
      <c r="H1636" t="s">
        <v>0</v>
      </c>
      <c r="I1636" t="s">
        <v>0</v>
      </c>
      <c r="J1636" t="s">
        <v>5263</v>
      </c>
      <c r="K1636" t="s">
        <v>5044</v>
      </c>
      <c r="L1636">
        <f t="shared" si="131"/>
        <v>0</v>
      </c>
      <c r="M1636">
        <f t="shared" si="132"/>
        <v>0</v>
      </c>
      <c r="N1636">
        <f t="shared" si="133"/>
        <v>1806191</v>
      </c>
      <c r="O1636">
        <f t="shared" si="134"/>
        <v>1806361</v>
      </c>
      <c r="U1636" s="4">
        <f t="shared" si="130"/>
        <v>57</v>
      </c>
    </row>
    <row r="1637" spans="1:21" ht="15.75">
      <c r="A1637" s="3">
        <v>1806366</v>
      </c>
      <c r="B1637" s="3">
        <v>1806977</v>
      </c>
      <c r="C1637" t="s">
        <v>0</v>
      </c>
      <c r="D1637">
        <v>203</v>
      </c>
      <c r="E1637">
        <v>15677570</v>
      </c>
      <c r="F1637" t="s">
        <v>3403</v>
      </c>
      <c r="G1637" t="s">
        <v>3404</v>
      </c>
      <c r="H1637" t="s">
        <v>0</v>
      </c>
      <c r="I1637" t="s">
        <v>3405</v>
      </c>
      <c r="J1637" t="s">
        <v>5263</v>
      </c>
      <c r="K1637" t="s">
        <v>5045</v>
      </c>
      <c r="L1637">
        <f t="shared" si="131"/>
        <v>0</v>
      </c>
      <c r="M1637">
        <f t="shared" si="132"/>
        <v>0</v>
      </c>
      <c r="N1637">
        <f t="shared" si="133"/>
        <v>1806366</v>
      </c>
      <c r="O1637">
        <f t="shared" si="134"/>
        <v>1806977</v>
      </c>
      <c r="U1637" s="4">
        <f t="shared" si="130"/>
        <v>204</v>
      </c>
    </row>
    <row r="1638" spans="1:21" ht="15.75">
      <c r="A1638" s="3">
        <v>1807004</v>
      </c>
      <c r="B1638" s="3">
        <v>1808449</v>
      </c>
      <c r="C1638" t="s">
        <v>0</v>
      </c>
      <c r="D1638">
        <v>481</v>
      </c>
      <c r="E1638">
        <v>15677571</v>
      </c>
      <c r="F1638" t="s">
        <v>3406</v>
      </c>
      <c r="G1638" t="s">
        <v>3407</v>
      </c>
      <c r="H1638" t="s">
        <v>0</v>
      </c>
      <c r="I1638" t="s">
        <v>3408</v>
      </c>
      <c r="J1638" t="s">
        <v>5263</v>
      </c>
      <c r="K1638" t="s">
        <v>5046</v>
      </c>
      <c r="L1638">
        <f t="shared" si="131"/>
        <v>0</v>
      </c>
      <c r="M1638">
        <f t="shared" si="132"/>
        <v>0</v>
      </c>
      <c r="N1638">
        <f t="shared" si="133"/>
        <v>1807004</v>
      </c>
      <c r="O1638">
        <f t="shared" si="134"/>
        <v>1808449</v>
      </c>
      <c r="U1638" s="4">
        <f t="shared" si="130"/>
        <v>482</v>
      </c>
    </row>
    <row r="1639" spans="1:21" ht="15.75">
      <c r="A1639" s="3">
        <v>1808764</v>
      </c>
      <c r="B1639" s="3">
        <v>1810512</v>
      </c>
      <c r="C1639" t="s">
        <v>11</v>
      </c>
      <c r="D1639">
        <v>582</v>
      </c>
      <c r="E1639">
        <v>15677572</v>
      </c>
      <c r="F1639" t="s">
        <v>0</v>
      </c>
      <c r="G1639" t="s">
        <v>3409</v>
      </c>
      <c r="H1639" t="s">
        <v>0</v>
      </c>
      <c r="I1639" t="s">
        <v>3410</v>
      </c>
      <c r="J1639" t="s">
        <v>5263</v>
      </c>
      <c r="K1639" t="s">
        <v>4179</v>
      </c>
      <c r="L1639">
        <f t="shared" si="131"/>
        <v>1808764</v>
      </c>
      <c r="M1639">
        <f t="shared" si="132"/>
        <v>1810512</v>
      </c>
      <c r="N1639">
        <f t="shared" si="133"/>
        <v>0</v>
      </c>
      <c r="O1639">
        <f t="shared" si="134"/>
        <v>0</v>
      </c>
      <c r="U1639" s="4">
        <f t="shared" si="130"/>
        <v>583</v>
      </c>
    </row>
    <row r="1640" spans="1:21" ht="15.75">
      <c r="A1640" s="3">
        <v>1810577</v>
      </c>
      <c r="B1640" s="3">
        <v>1811005</v>
      </c>
      <c r="C1640" t="s">
        <v>11</v>
      </c>
      <c r="D1640">
        <v>142</v>
      </c>
      <c r="E1640">
        <v>15677573</v>
      </c>
      <c r="F1640" t="s">
        <v>0</v>
      </c>
      <c r="G1640" t="s">
        <v>3411</v>
      </c>
      <c r="H1640" t="s">
        <v>0</v>
      </c>
      <c r="I1640" t="s">
        <v>3412</v>
      </c>
      <c r="J1640" t="s">
        <v>5263</v>
      </c>
      <c r="K1640" t="s">
        <v>4179</v>
      </c>
      <c r="L1640">
        <f t="shared" si="131"/>
        <v>1810577</v>
      </c>
      <c r="M1640">
        <f t="shared" si="132"/>
        <v>1811005</v>
      </c>
      <c r="N1640">
        <f t="shared" si="133"/>
        <v>0</v>
      </c>
      <c r="O1640">
        <f t="shared" si="134"/>
        <v>0</v>
      </c>
      <c r="U1640" s="4">
        <f t="shared" si="130"/>
        <v>143</v>
      </c>
    </row>
    <row r="1641" spans="1:21" ht="15.75">
      <c r="A1641" s="3">
        <v>1811692</v>
      </c>
      <c r="B1641" s="3">
        <v>1812126</v>
      </c>
      <c r="C1641" t="s">
        <v>0</v>
      </c>
      <c r="D1641">
        <v>144</v>
      </c>
      <c r="E1641">
        <v>15677574</v>
      </c>
      <c r="F1641" t="s">
        <v>3413</v>
      </c>
      <c r="G1641" t="s">
        <v>3414</v>
      </c>
      <c r="H1641" t="s">
        <v>0</v>
      </c>
      <c r="I1641" t="s">
        <v>3415</v>
      </c>
      <c r="J1641" t="s">
        <v>5263</v>
      </c>
      <c r="K1641" t="s">
        <v>5047</v>
      </c>
      <c r="L1641">
        <f t="shared" si="131"/>
        <v>0</v>
      </c>
      <c r="M1641">
        <f t="shared" si="132"/>
        <v>0</v>
      </c>
      <c r="N1641">
        <f t="shared" si="133"/>
        <v>1811692</v>
      </c>
      <c r="O1641">
        <f t="shared" si="134"/>
        <v>1812126</v>
      </c>
      <c r="U1641" s="4">
        <f t="shared" si="130"/>
        <v>145</v>
      </c>
    </row>
    <row r="1642" spans="1:21" ht="15.75">
      <c r="A1642" s="3">
        <v>1812129</v>
      </c>
      <c r="B1642" s="3">
        <v>1812791</v>
      </c>
      <c r="C1642" t="s">
        <v>0</v>
      </c>
      <c r="D1642">
        <v>220</v>
      </c>
      <c r="E1642">
        <v>15677575</v>
      </c>
      <c r="F1642" t="s">
        <v>3416</v>
      </c>
      <c r="G1642" t="s">
        <v>3417</v>
      </c>
      <c r="H1642" t="s">
        <v>0</v>
      </c>
      <c r="I1642" t="s">
        <v>3418</v>
      </c>
      <c r="J1642" t="s">
        <v>5263</v>
      </c>
      <c r="K1642" t="s">
        <v>5047</v>
      </c>
      <c r="L1642">
        <f t="shared" si="131"/>
        <v>0</v>
      </c>
      <c r="M1642">
        <f t="shared" si="132"/>
        <v>0</v>
      </c>
      <c r="N1642">
        <f t="shared" si="133"/>
        <v>1812129</v>
      </c>
      <c r="O1642">
        <f t="shared" si="134"/>
        <v>1812791</v>
      </c>
      <c r="U1642" s="4">
        <f t="shared" si="130"/>
        <v>221</v>
      </c>
    </row>
    <row r="1643" spans="1:21" ht="15.75">
      <c r="A1643" s="3">
        <v>1812857</v>
      </c>
      <c r="B1643" s="3">
        <v>1813699</v>
      </c>
      <c r="C1643" t="s">
        <v>0</v>
      </c>
      <c r="D1643">
        <v>280</v>
      </c>
      <c r="E1643">
        <v>15677576</v>
      </c>
      <c r="F1643" t="s">
        <v>3419</v>
      </c>
      <c r="G1643" t="s">
        <v>3420</v>
      </c>
      <c r="H1643" t="s">
        <v>0</v>
      </c>
      <c r="I1643" t="s">
        <v>3421</v>
      </c>
      <c r="J1643" t="s">
        <v>5263</v>
      </c>
      <c r="K1643" t="s">
        <v>5048</v>
      </c>
      <c r="L1643">
        <f t="shared" si="131"/>
        <v>0</v>
      </c>
      <c r="M1643">
        <f t="shared" si="132"/>
        <v>0</v>
      </c>
      <c r="N1643">
        <f t="shared" si="133"/>
        <v>1812857</v>
      </c>
      <c r="O1643">
        <f t="shared" si="134"/>
        <v>1813699</v>
      </c>
      <c r="U1643" s="4">
        <f t="shared" si="130"/>
        <v>281</v>
      </c>
    </row>
    <row r="1644" spans="1:21" ht="15.75">
      <c r="A1644" s="3">
        <v>1813954</v>
      </c>
      <c r="B1644" s="3">
        <v>1814592</v>
      </c>
      <c r="C1644" t="s">
        <v>11</v>
      </c>
      <c r="D1644">
        <v>212</v>
      </c>
      <c r="E1644">
        <v>15677577</v>
      </c>
      <c r="F1644" t="s">
        <v>0</v>
      </c>
      <c r="G1644" t="s">
        <v>3422</v>
      </c>
      <c r="H1644" t="s">
        <v>0</v>
      </c>
      <c r="I1644" t="s">
        <v>3423</v>
      </c>
      <c r="J1644" t="s">
        <v>5263</v>
      </c>
      <c r="K1644" t="s">
        <v>4179</v>
      </c>
      <c r="L1644">
        <f t="shared" si="131"/>
        <v>1813954</v>
      </c>
      <c r="M1644">
        <f t="shared" si="132"/>
        <v>1814592</v>
      </c>
      <c r="N1644">
        <f t="shared" si="133"/>
        <v>0</v>
      </c>
      <c r="O1644">
        <f t="shared" si="134"/>
        <v>0</v>
      </c>
      <c r="U1644" s="4">
        <f t="shared" si="130"/>
        <v>213</v>
      </c>
    </row>
    <row r="1645" spans="1:21" ht="15.75">
      <c r="A1645" s="3">
        <v>1815044</v>
      </c>
      <c r="B1645" s="3">
        <v>1815844</v>
      </c>
      <c r="C1645" t="s">
        <v>0</v>
      </c>
      <c r="D1645">
        <v>266</v>
      </c>
      <c r="E1645">
        <v>15677578</v>
      </c>
      <c r="F1645" t="s">
        <v>0</v>
      </c>
      <c r="G1645" t="s">
        <v>3424</v>
      </c>
      <c r="H1645" t="s">
        <v>0</v>
      </c>
      <c r="I1645" t="s">
        <v>3425</v>
      </c>
      <c r="J1645" t="s">
        <v>5263</v>
      </c>
      <c r="K1645" t="s">
        <v>4579</v>
      </c>
      <c r="L1645">
        <f t="shared" si="131"/>
        <v>0</v>
      </c>
      <c r="M1645">
        <f t="shared" si="132"/>
        <v>0</v>
      </c>
      <c r="N1645">
        <f t="shared" si="133"/>
        <v>1815044</v>
      </c>
      <c r="O1645">
        <f t="shared" si="134"/>
        <v>1815844</v>
      </c>
      <c r="U1645" s="4">
        <f t="shared" si="130"/>
        <v>267</v>
      </c>
    </row>
    <row r="1646" spans="1:21" ht="15.75">
      <c r="A1646" s="3">
        <v>1815980</v>
      </c>
      <c r="B1646" s="3">
        <v>1816483</v>
      </c>
      <c r="C1646" t="s">
        <v>0</v>
      </c>
      <c r="D1646">
        <v>167</v>
      </c>
      <c r="E1646">
        <v>15677579</v>
      </c>
      <c r="F1646" t="s">
        <v>0</v>
      </c>
      <c r="G1646" t="s">
        <v>3426</v>
      </c>
      <c r="H1646" t="s">
        <v>0</v>
      </c>
      <c r="I1646" t="s">
        <v>0</v>
      </c>
      <c r="J1646" t="s">
        <v>5263</v>
      </c>
      <c r="K1646" t="s">
        <v>4179</v>
      </c>
      <c r="L1646">
        <f t="shared" si="131"/>
        <v>0</v>
      </c>
      <c r="M1646">
        <f t="shared" si="132"/>
        <v>0</v>
      </c>
      <c r="N1646">
        <f t="shared" si="133"/>
        <v>1815980</v>
      </c>
      <c r="O1646">
        <f t="shared" si="134"/>
        <v>1816483</v>
      </c>
      <c r="U1646" s="4">
        <f t="shared" si="130"/>
        <v>168</v>
      </c>
    </row>
    <row r="1647" spans="1:21" ht="15.75">
      <c r="A1647" s="3">
        <v>1816820</v>
      </c>
      <c r="B1647" s="3">
        <v>1817461</v>
      </c>
      <c r="C1647" t="s">
        <v>0</v>
      </c>
      <c r="D1647">
        <v>213</v>
      </c>
      <c r="E1647">
        <v>15677580</v>
      </c>
      <c r="F1647" t="s">
        <v>3427</v>
      </c>
      <c r="G1647" t="s">
        <v>3428</v>
      </c>
      <c r="H1647" t="s">
        <v>0</v>
      </c>
      <c r="I1647" t="s">
        <v>3429</v>
      </c>
      <c r="J1647" t="s">
        <v>5263</v>
      </c>
      <c r="K1647" t="s">
        <v>5049</v>
      </c>
      <c r="L1647">
        <f t="shared" si="131"/>
        <v>0</v>
      </c>
      <c r="M1647">
        <f t="shared" si="132"/>
        <v>0</v>
      </c>
      <c r="N1647">
        <f t="shared" si="133"/>
        <v>1816820</v>
      </c>
      <c r="O1647">
        <f t="shared" si="134"/>
        <v>1817461</v>
      </c>
      <c r="U1647" s="4">
        <f t="shared" si="130"/>
        <v>214</v>
      </c>
    </row>
    <row r="1648" spans="1:21" ht="15.75">
      <c r="A1648" s="3">
        <v>1817604</v>
      </c>
      <c r="B1648" s="3">
        <v>1819817</v>
      </c>
      <c r="C1648" t="s">
        <v>11</v>
      </c>
      <c r="D1648">
        <v>737</v>
      </c>
      <c r="E1648">
        <v>15677581</v>
      </c>
      <c r="F1648" t="s">
        <v>3430</v>
      </c>
      <c r="G1648" t="s">
        <v>3431</v>
      </c>
      <c r="H1648" t="s">
        <v>0</v>
      </c>
      <c r="I1648" t="s">
        <v>3278</v>
      </c>
      <c r="J1648" t="s">
        <v>5263</v>
      </c>
      <c r="K1648" t="s">
        <v>5050</v>
      </c>
      <c r="L1648">
        <f t="shared" si="131"/>
        <v>1817604</v>
      </c>
      <c r="M1648">
        <f t="shared" si="132"/>
        <v>1819817</v>
      </c>
      <c r="N1648">
        <f t="shared" si="133"/>
        <v>0</v>
      </c>
      <c r="O1648">
        <f t="shared" si="134"/>
        <v>0</v>
      </c>
      <c r="U1648" s="4">
        <f t="shared" si="130"/>
        <v>738</v>
      </c>
    </row>
    <row r="1649" spans="1:21" ht="15.75">
      <c r="A1649" s="3">
        <v>1820322</v>
      </c>
      <c r="B1649" s="3">
        <v>1820897</v>
      </c>
      <c r="C1649" t="s">
        <v>11</v>
      </c>
      <c r="D1649">
        <v>191</v>
      </c>
      <c r="E1649">
        <v>566328938</v>
      </c>
      <c r="F1649" t="s">
        <v>0</v>
      </c>
      <c r="G1649" t="s">
        <v>3432</v>
      </c>
      <c r="H1649" t="s">
        <v>0</v>
      </c>
      <c r="I1649" t="s">
        <v>0</v>
      </c>
      <c r="J1649" t="s">
        <v>5263</v>
      </c>
      <c r="K1649" t="s">
        <v>4179</v>
      </c>
      <c r="L1649">
        <f t="shared" si="131"/>
        <v>1820322</v>
      </c>
      <c r="M1649">
        <f t="shared" si="132"/>
        <v>1820897</v>
      </c>
      <c r="N1649">
        <f t="shared" si="133"/>
        <v>0</v>
      </c>
      <c r="O1649">
        <f t="shared" si="134"/>
        <v>0</v>
      </c>
      <c r="U1649" s="4">
        <f t="shared" si="130"/>
        <v>192</v>
      </c>
    </row>
    <row r="1650" spans="1:21" ht="15.75">
      <c r="A1650" s="3">
        <v>1821061</v>
      </c>
      <c r="B1650" s="3">
        <v>1822464</v>
      </c>
      <c r="C1650" t="s">
        <v>0</v>
      </c>
      <c r="D1650">
        <v>467</v>
      </c>
      <c r="E1650">
        <v>15677582</v>
      </c>
      <c r="F1650" t="s">
        <v>0</v>
      </c>
      <c r="G1650" t="s">
        <v>3433</v>
      </c>
      <c r="H1650" t="s">
        <v>0</v>
      </c>
      <c r="I1650" t="s">
        <v>3383</v>
      </c>
      <c r="J1650" t="s">
        <v>5263</v>
      </c>
      <c r="K1650" t="s">
        <v>5051</v>
      </c>
      <c r="L1650">
        <f t="shared" si="131"/>
        <v>0</v>
      </c>
      <c r="M1650">
        <f t="shared" si="132"/>
        <v>0</v>
      </c>
      <c r="N1650">
        <f t="shared" si="133"/>
        <v>1821061</v>
      </c>
      <c r="O1650">
        <f t="shared" si="134"/>
        <v>1822464</v>
      </c>
      <c r="U1650" s="4">
        <f t="shared" si="130"/>
        <v>468</v>
      </c>
    </row>
    <row r="1651" spans="1:21" ht="15.75">
      <c r="A1651" s="3">
        <v>1822533</v>
      </c>
      <c r="B1651" s="3">
        <v>1823960</v>
      </c>
      <c r="C1651" t="s">
        <v>0</v>
      </c>
      <c r="D1651">
        <v>475</v>
      </c>
      <c r="E1651">
        <v>15677583</v>
      </c>
      <c r="F1651" t="s">
        <v>0</v>
      </c>
      <c r="G1651" t="s">
        <v>3434</v>
      </c>
      <c r="H1651" t="s">
        <v>0</v>
      </c>
      <c r="I1651" t="s">
        <v>831</v>
      </c>
      <c r="J1651" t="s">
        <v>5263</v>
      </c>
      <c r="K1651" t="s">
        <v>5051</v>
      </c>
      <c r="L1651">
        <f t="shared" si="131"/>
        <v>0</v>
      </c>
      <c r="M1651">
        <f t="shared" si="132"/>
        <v>0</v>
      </c>
      <c r="N1651">
        <f t="shared" si="133"/>
        <v>1822533</v>
      </c>
      <c r="O1651">
        <f t="shared" si="134"/>
        <v>1823960</v>
      </c>
      <c r="U1651" s="4">
        <f t="shared" si="130"/>
        <v>476</v>
      </c>
    </row>
    <row r="1652" spans="1:21" ht="15.75">
      <c r="A1652" s="3">
        <v>1824196</v>
      </c>
      <c r="B1652" s="3">
        <v>1824549</v>
      </c>
      <c r="C1652" t="s">
        <v>11</v>
      </c>
      <c r="D1652">
        <v>117</v>
      </c>
      <c r="E1652">
        <v>15677584</v>
      </c>
      <c r="F1652" t="s">
        <v>0</v>
      </c>
      <c r="G1652" t="s">
        <v>3435</v>
      </c>
      <c r="H1652" t="s">
        <v>0</v>
      </c>
      <c r="I1652" t="s">
        <v>766</v>
      </c>
      <c r="J1652" t="s">
        <v>5263</v>
      </c>
      <c r="K1652" t="s">
        <v>4179</v>
      </c>
      <c r="L1652">
        <f t="shared" si="131"/>
        <v>1824196</v>
      </c>
      <c r="M1652">
        <f t="shared" si="132"/>
        <v>1824549</v>
      </c>
      <c r="N1652">
        <f t="shared" si="133"/>
        <v>0</v>
      </c>
      <c r="O1652">
        <f t="shared" si="134"/>
        <v>0</v>
      </c>
      <c r="U1652" s="4">
        <f t="shared" si="130"/>
        <v>118</v>
      </c>
    </row>
    <row r="1653" spans="1:21" ht="15.75">
      <c r="A1653" s="3">
        <v>1825462</v>
      </c>
      <c r="B1653" s="3">
        <v>1826496</v>
      </c>
      <c r="C1653" t="s">
        <v>11</v>
      </c>
      <c r="D1653">
        <v>344</v>
      </c>
      <c r="E1653">
        <v>566328939</v>
      </c>
      <c r="F1653" t="s">
        <v>0</v>
      </c>
      <c r="G1653" t="s">
        <v>3436</v>
      </c>
      <c r="H1653" t="s">
        <v>0</v>
      </c>
      <c r="I1653" t="s">
        <v>0</v>
      </c>
      <c r="J1653" t="s">
        <v>5263</v>
      </c>
      <c r="K1653" t="s">
        <v>4179</v>
      </c>
      <c r="L1653">
        <f t="shared" si="131"/>
        <v>1825462</v>
      </c>
      <c r="M1653">
        <f t="shared" si="132"/>
        <v>1826496</v>
      </c>
      <c r="N1653">
        <f t="shared" si="133"/>
        <v>0</v>
      </c>
      <c r="O1653">
        <f t="shared" si="134"/>
        <v>0</v>
      </c>
      <c r="U1653" s="4">
        <f t="shared" si="130"/>
        <v>345</v>
      </c>
    </row>
    <row r="1654" spans="1:21" ht="15.75">
      <c r="A1654" s="3">
        <v>1826541</v>
      </c>
      <c r="B1654" s="3">
        <v>1826831</v>
      </c>
      <c r="C1654" t="s">
        <v>11</v>
      </c>
      <c r="D1654">
        <v>96</v>
      </c>
      <c r="E1654">
        <v>15677586</v>
      </c>
      <c r="F1654" t="s">
        <v>0</v>
      </c>
      <c r="G1654" t="s">
        <v>3437</v>
      </c>
      <c r="H1654" t="s">
        <v>0</v>
      </c>
      <c r="I1654" t="s">
        <v>0</v>
      </c>
      <c r="J1654" t="s">
        <v>5263</v>
      </c>
      <c r="K1654" t="s">
        <v>4179</v>
      </c>
      <c r="L1654">
        <f t="shared" si="131"/>
        <v>1826541</v>
      </c>
      <c r="M1654">
        <f t="shared" si="132"/>
        <v>1826831</v>
      </c>
      <c r="N1654">
        <f t="shared" si="133"/>
        <v>0</v>
      </c>
      <c r="O1654">
        <f t="shared" si="134"/>
        <v>0</v>
      </c>
      <c r="U1654" s="4">
        <f t="shared" si="130"/>
        <v>97</v>
      </c>
    </row>
    <row r="1655" spans="1:21" ht="15.75">
      <c r="A1655" s="3">
        <v>1826836</v>
      </c>
      <c r="B1655" s="3">
        <v>1827033</v>
      </c>
      <c r="C1655" t="s">
        <v>11</v>
      </c>
      <c r="D1655">
        <v>65</v>
      </c>
      <c r="E1655">
        <v>15677587</v>
      </c>
      <c r="F1655" t="s">
        <v>0</v>
      </c>
      <c r="G1655" t="s">
        <v>3438</v>
      </c>
      <c r="H1655" t="s">
        <v>0</v>
      </c>
      <c r="I1655" t="s">
        <v>0</v>
      </c>
      <c r="J1655" t="s">
        <v>5263</v>
      </c>
      <c r="K1655" t="s">
        <v>4179</v>
      </c>
      <c r="L1655">
        <f t="shared" si="131"/>
        <v>1826836</v>
      </c>
      <c r="M1655">
        <f t="shared" si="132"/>
        <v>1827033</v>
      </c>
      <c r="N1655">
        <f t="shared" si="133"/>
        <v>0</v>
      </c>
      <c r="O1655">
        <f t="shared" si="134"/>
        <v>0</v>
      </c>
      <c r="U1655" s="4">
        <f t="shared" si="130"/>
        <v>66</v>
      </c>
    </row>
    <row r="1656" spans="1:21" ht="15.75">
      <c r="A1656" s="3">
        <v>1827041</v>
      </c>
      <c r="B1656" s="3">
        <v>1827325</v>
      </c>
      <c r="C1656" t="s">
        <v>11</v>
      </c>
      <c r="D1656">
        <v>94</v>
      </c>
      <c r="E1656">
        <v>15677588</v>
      </c>
      <c r="F1656" t="s">
        <v>0</v>
      </c>
      <c r="G1656" t="s">
        <v>3439</v>
      </c>
      <c r="H1656" t="s">
        <v>0</v>
      </c>
      <c r="I1656" t="s">
        <v>0</v>
      </c>
      <c r="J1656" t="s">
        <v>5263</v>
      </c>
      <c r="K1656" t="s">
        <v>4179</v>
      </c>
      <c r="L1656">
        <f t="shared" si="131"/>
        <v>1827041</v>
      </c>
      <c r="M1656">
        <f t="shared" si="132"/>
        <v>1827325</v>
      </c>
      <c r="N1656">
        <f t="shared" si="133"/>
        <v>0</v>
      </c>
      <c r="O1656">
        <f t="shared" si="134"/>
        <v>0</v>
      </c>
      <c r="U1656" s="4">
        <f t="shared" si="130"/>
        <v>95</v>
      </c>
    </row>
    <row r="1657" spans="1:21" ht="15.75">
      <c r="A1657" s="3">
        <v>1827332</v>
      </c>
      <c r="B1657" s="3">
        <v>1827610</v>
      </c>
      <c r="C1657" t="s">
        <v>11</v>
      </c>
      <c r="D1657">
        <v>92</v>
      </c>
      <c r="E1657">
        <v>15677589</v>
      </c>
      <c r="F1657" t="s">
        <v>0</v>
      </c>
      <c r="G1657" t="s">
        <v>3440</v>
      </c>
      <c r="H1657" t="s">
        <v>0</v>
      </c>
      <c r="I1657" t="s">
        <v>0</v>
      </c>
      <c r="J1657" t="s">
        <v>5263</v>
      </c>
      <c r="K1657" t="s">
        <v>4179</v>
      </c>
      <c r="L1657">
        <f t="shared" si="131"/>
        <v>1827332</v>
      </c>
      <c r="M1657">
        <f t="shared" si="132"/>
        <v>1827610</v>
      </c>
      <c r="N1657">
        <f t="shared" si="133"/>
        <v>0</v>
      </c>
      <c r="O1657">
        <f t="shared" si="134"/>
        <v>0</v>
      </c>
      <c r="U1657" s="4">
        <f t="shared" si="130"/>
        <v>93</v>
      </c>
    </row>
    <row r="1658" spans="1:21" ht="15.75">
      <c r="A1658" s="3">
        <v>1828069</v>
      </c>
      <c r="B1658" s="3">
        <v>1829574</v>
      </c>
      <c r="C1658" t="s">
        <v>11</v>
      </c>
      <c r="D1658">
        <v>501</v>
      </c>
      <c r="E1658">
        <v>15677591</v>
      </c>
      <c r="F1658" t="s">
        <v>0</v>
      </c>
      <c r="G1658" t="s">
        <v>3441</v>
      </c>
      <c r="H1658" t="s">
        <v>0</v>
      </c>
      <c r="I1658" t="s">
        <v>3442</v>
      </c>
      <c r="J1658" t="s">
        <v>5263</v>
      </c>
      <c r="K1658" t="s">
        <v>4959</v>
      </c>
      <c r="L1658">
        <f t="shared" si="131"/>
        <v>1828069</v>
      </c>
      <c r="M1658">
        <f t="shared" si="132"/>
        <v>1829574</v>
      </c>
      <c r="N1658">
        <f t="shared" si="133"/>
        <v>0</v>
      </c>
      <c r="O1658">
        <f t="shared" si="134"/>
        <v>0</v>
      </c>
      <c r="U1658" s="4">
        <f t="shared" si="130"/>
        <v>502</v>
      </c>
    </row>
    <row r="1659" spans="1:21" ht="15.75">
      <c r="A1659" s="3">
        <v>1829575</v>
      </c>
      <c r="B1659" s="3">
        <v>1829865</v>
      </c>
      <c r="C1659" t="s">
        <v>11</v>
      </c>
      <c r="D1659">
        <v>96</v>
      </c>
      <c r="E1659">
        <v>15677592</v>
      </c>
      <c r="F1659" t="s">
        <v>0</v>
      </c>
      <c r="G1659" t="s">
        <v>3443</v>
      </c>
      <c r="H1659" t="s">
        <v>0</v>
      </c>
      <c r="I1659" t="s">
        <v>0</v>
      </c>
      <c r="J1659" t="s">
        <v>5263</v>
      </c>
      <c r="K1659" t="s">
        <v>4179</v>
      </c>
      <c r="L1659">
        <f t="shared" si="131"/>
        <v>1829575</v>
      </c>
      <c r="M1659">
        <f t="shared" si="132"/>
        <v>1829865</v>
      </c>
      <c r="N1659">
        <f t="shared" si="133"/>
        <v>0</v>
      </c>
      <c r="O1659">
        <f t="shared" si="134"/>
        <v>0</v>
      </c>
      <c r="U1659" s="4">
        <f t="shared" si="130"/>
        <v>97</v>
      </c>
    </row>
    <row r="1660" spans="1:21" ht="15.75">
      <c r="A1660" s="3">
        <v>1829875</v>
      </c>
      <c r="B1660" s="3">
        <v>1830960</v>
      </c>
      <c r="C1660" t="s">
        <v>11</v>
      </c>
      <c r="D1660">
        <v>361</v>
      </c>
      <c r="E1660">
        <v>15677593</v>
      </c>
      <c r="F1660" t="s">
        <v>0</v>
      </c>
      <c r="G1660" t="s">
        <v>3444</v>
      </c>
      <c r="H1660" t="s">
        <v>0</v>
      </c>
      <c r="I1660" t="s">
        <v>0</v>
      </c>
      <c r="J1660" t="s">
        <v>5263</v>
      </c>
      <c r="K1660" t="s">
        <v>4179</v>
      </c>
      <c r="L1660">
        <f t="shared" si="131"/>
        <v>1829875</v>
      </c>
      <c r="M1660">
        <f t="shared" si="132"/>
        <v>1830960</v>
      </c>
      <c r="N1660">
        <f t="shared" si="133"/>
        <v>0</v>
      </c>
      <c r="O1660">
        <f t="shared" si="134"/>
        <v>0</v>
      </c>
      <c r="U1660" s="4">
        <f t="shared" si="130"/>
        <v>362</v>
      </c>
    </row>
    <row r="1661" spans="1:21" ht="15.75">
      <c r="A1661" s="3">
        <v>1831586</v>
      </c>
      <c r="B1661" s="3">
        <v>1832536</v>
      </c>
      <c r="C1661" t="s">
        <v>11</v>
      </c>
      <c r="D1661">
        <v>316</v>
      </c>
      <c r="E1661">
        <v>15677594</v>
      </c>
      <c r="F1661" t="s">
        <v>3445</v>
      </c>
      <c r="G1661" t="s">
        <v>3446</v>
      </c>
      <c r="H1661" t="s">
        <v>0</v>
      </c>
      <c r="I1661" t="s">
        <v>993</v>
      </c>
      <c r="J1661" t="s">
        <v>5263</v>
      </c>
      <c r="K1661" t="s">
        <v>5052</v>
      </c>
      <c r="L1661">
        <f t="shared" si="131"/>
        <v>1831586</v>
      </c>
      <c r="M1661">
        <f t="shared" si="132"/>
        <v>1832536</v>
      </c>
      <c r="N1661">
        <f t="shared" si="133"/>
        <v>0</v>
      </c>
      <c r="O1661">
        <f t="shared" si="134"/>
        <v>0</v>
      </c>
      <c r="U1661" s="4">
        <f t="shared" si="130"/>
        <v>317</v>
      </c>
    </row>
    <row r="1662" spans="1:21" ht="15.75">
      <c r="A1662" s="3">
        <v>1834685</v>
      </c>
      <c r="B1662" s="3">
        <v>1835122</v>
      </c>
      <c r="C1662" t="s">
        <v>11</v>
      </c>
      <c r="D1662">
        <v>145</v>
      </c>
      <c r="E1662">
        <v>15677595</v>
      </c>
      <c r="F1662" t="s">
        <v>0</v>
      </c>
      <c r="G1662" t="s">
        <v>3447</v>
      </c>
      <c r="H1662" t="s">
        <v>0</v>
      </c>
      <c r="I1662" t="s">
        <v>3448</v>
      </c>
      <c r="J1662" t="s">
        <v>5263</v>
      </c>
      <c r="K1662" t="s">
        <v>5053</v>
      </c>
      <c r="L1662">
        <f t="shared" si="131"/>
        <v>1834685</v>
      </c>
      <c r="M1662">
        <f t="shared" si="132"/>
        <v>1835122</v>
      </c>
      <c r="N1662">
        <f t="shared" si="133"/>
        <v>0</v>
      </c>
      <c r="O1662">
        <f t="shared" si="134"/>
        <v>0</v>
      </c>
      <c r="U1662" s="4">
        <f t="shared" si="130"/>
        <v>146</v>
      </c>
    </row>
    <row r="1663" spans="1:21" ht="15.75">
      <c r="A1663" s="3">
        <v>1835119</v>
      </c>
      <c r="B1663" s="3">
        <v>1835220</v>
      </c>
      <c r="C1663" t="s">
        <v>0</v>
      </c>
      <c r="D1663">
        <v>33</v>
      </c>
      <c r="E1663">
        <v>15677596</v>
      </c>
      <c r="F1663" t="s">
        <v>0</v>
      </c>
      <c r="G1663" t="s">
        <v>3449</v>
      </c>
      <c r="H1663" t="s">
        <v>0</v>
      </c>
      <c r="I1663" t="s">
        <v>0</v>
      </c>
      <c r="J1663" t="s">
        <v>5263</v>
      </c>
      <c r="K1663" t="s">
        <v>5054</v>
      </c>
      <c r="L1663">
        <f t="shared" si="131"/>
        <v>0</v>
      </c>
      <c r="M1663">
        <f t="shared" si="132"/>
        <v>0</v>
      </c>
      <c r="N1663">
        <f t="shared" si="133"/>
        <v>1835119</v>
      </c>
      <c r="O1663">
        <f t="shared" si="134"/>
        <v>1835220</v>
      </c>
      <c r="U1663" s="4">
        <f t="shared" si="130"/>
        <v>34</v>
      </c>
    </row>
    <row r="1664" spans="1:21" ht="15.75">
      <c r="A1664" s="3">
        <v>1836018</v>
      </c>
      <c r="B1664" s="3">
        <v>1836212</v>
      </c>
      <c r="C1664" t="s">
        <v>11</v>
      </c>
      <c r="D1664">
        <v>64</v>
      </c>
      <c r="E1664">
        <v>15677598</v>
      </c>
      <c r="F1664" t="s">
        <v>0</v>
      </c>
      <c r="G1664" t="s">
        <v>3450</v>
      </c>
      <c r="H1664" t="s">
        <v>0</v>
      </c>
      <c r="I1664" t="s">
        <v>0</v>
      </c>
      <c r="J1664" t="s">
        <v>5263</v>
      </c>
      <c r="K1664" t="s">
        <v>4179</v>
      </c>
      <c r="L1664">
        <f t="shared" si="131"/>
        <v>1836018</v>
      </c>
      <c r="M1664">
        <f t="shared" si="132"/>
        <v>1836212</v>
      </c>
      <c r="N1664">
        <f t="shared" si="133"/>
        <v>0</v>
      </c>
      <c r="O1664">
        <f t="shared" si="134"/>
        <v>0</v>
      </c>
      <c r="U1664" s="4">
        <f t="shared" si="130"/>
        <v>65</v>
      </c>
    </row>
    <row r="1665" spans="1:21" ht="15.75">
      <c r="A1665" s="3">
        <v>1837441</v>
      </c>
      <c r="B1665" s="3">
        <v>1838805</v>
      </c>
      <c r="C1665" t="s">
        <v>11</v>
      </c>
      <c r="D1665">
        <v>454</v>
      </c>
      <c r="E1665">
        <v>15677601</v>
      </c>
      <c r="F1665" t="s">
        <v>0</v>
      </c>
      <c r="G1665" t="s">
        <v>3451</v>
      </c>
      <c r="H1665" t="s">
        <v>0</v>
      </c>
      <c r="I1665" t="s">
        <v>1123</v>
      </c>
      <c r="J1665" t="s">
        <v>5263</v>
      </c>
      <c r="K1665" t="s">
        <v>4179</v>
      </c>
      <c r="L1665">
        <f t="shared" si="131"/>
        <v>1837441</v>
      </c>
      <c r="M1665">
        <f t="shared" si="132"/>
        <v>1838805</v>
      </c>
      <c r="N1665">
        <f t="shared" si="133"/>
        <v>0</v>
      </c>
      <c r="O1665">
        <f t="shared" si="134"/>
        <v>0</v>
      </c>
      <c r="U1665" s="4">
        <f t="shared" si="130"/>
        <v>455</v>
      </c>
    </row>
    <row r="1666" spans="1:21" ht="15.75">
      <c r="A1666" s="3">
        <v>1839166</v>
      </c>
      <c r="B1666" s="3">
        <v>1839672</v>
      </c>
      <c r="C1666" t="s">
        <v>11</v>
      </c>
      <c r="D1666">
        <v>168</v>
      </c>
      <c r="E1666">
        <v>15677602</v>
      </c>
      <c r="F1666" t="s">
        <v>0</v>
      </c>
      <c r="G1666" t="s">
        <v>3452</v>
      </c>
      <c r="H1666" t="s">
        <v>0</v>
      </c>
      <c r="I1666" t="s">
        <v>0</v>
      </c>
      <c r="J1666" t="s">
        <v>5263</v>
      </c>
      <c r="K1666" t="s">
        <v>4179</v>
      </c>
      <c r="L1666">
        <f t="shared" si="131"/>
        <v>1839166</v>
      </c>
      <c r="M1666">
        <f t="shared" si="132"/>
        <v>1839672</v>
      </c>
      <c r="N1666">
        <f t="shared" si="133"/>
        <v>0</v>
      </c>
      <c r="O1666">
        <f t="shared" si="134"/>
        <v>0</v>
      </c>
      <c r="U1666" s="4">
        <f t="shared" si="130"/>
        <v>169</v>
      </c>
    </row>
    <row r="1667" spans="1:21" ht="15.75">
      <c r="A1667" s="3">
        <v>1839835</v>
      </c>
      <c r="B1667" s="3">
        <v>1841088</v>
      </c>
      <c r="C1667" t="s">
        <v>11</v>
      </c>
      <c r="D1667">
        <v>417</v>
      </c>
      <c r="E1667">
        <v>15677603</v>
      </c>
      <c r="F1667" t="s">
        <v>0</v>
      </c>
      <c r="G1667" t="s">
        <v>3453</v>
      </c>
      <c r="H1667" t="s">
        <v>0</v>
      </c>
      <c r="I1667" t="s">
        <v>3454</v>
      </c>
      <c r="J1667" t="s">
        <v>5263</v>
      </c>
      <c r="K1667" t="s">
        <v>4179</v>
      </c>
      <c r="L1667">
        <f t="shared" si="131"/>
        <v>1839835</v>
      </c>
      <c r="M1667">
        <f t="shared" si="132"/>
        <v>1841088</v>
      </c>
      <c r="N1667">
        <f t="shared" si="133"/>
        <v>0</v>
      </c>
      <c r="O1667">
        <f t="shared" si="134"/>
        <v>0</v>
      </c>
      <c r="U1667" s="4">
        <f t="shared" ref="U1667:U1730" si="135">(B1667-A1667+1)/3</f>
        <v>418</v>
      </c>
    </row>
    <row r="1668" spans="1:21" ht="15.75">
      <c r="A1668" s="3">
        <v>1841413</v>
      </c>
      <c r="B1668" s="3">
        <v>1843200</v>
      </c>
      <c r="C1668" t="s">
        <v>0</v>
      </c>
      <c r="D1668">
        <v>595</v>
      </c>
      <c r="E1668">
        <v>15677604</v>
      </c>
      <c r="F1668" t="s">
        <v>0</v>
      </c>
      <c r="G1668" t="s">
        <v>3455</v>
      </c>
      <c r="H1668" t="s">
        <v>0</v>
      </c>
      <c r="I1668" t="s">
        <v>1185</v>
      </c>
      <c r="J1668" t="s">
        <v>5263</v>
      </c>
      <c r="K1668" t="s">
        <v>5055</v>
      </c>
      <c r="L1668">
        <f t="shared" si="131"/>
        <v>0</v>
      </c>
      <c r="M1668">
        <f t="shared" si="132"/>
        <v>0</v>
      </c>
      <c r="N1668">
        <f t="shared" si="133"/>
        <v>1841413</v>
      </c>
      <c r="O1668">
        <f t="shared" si="134"/>
        <v>1843200</v>
      </c>
      <c r="U1668" s="4">
        <f t="shared" si="135"/>
        <v>596</v>
      </c>
    </row>
    <row r="1669" spans="1:21" ht="15.75">
      <c r="A1669" s="3">
        <v>1843255</v>
      </c>
      <c r="B1669" s="3">
        <v>1843713</v>
      </c>
      <c r="C1669" t="s">
        <v>0</v>
      </c>
      <c r="D1669">
        <v>152</v>
      </c>
      <c r="E1669">
        <v>15677605</v>
      </c>
      <c r="F1669" t="s">
        <v>0</v>
      </c>
      <c r="G1669" t="s">
        <v>3456</v>
      </c>
      <c r="H1669" t="s">
        <v>0</v>
      </c>
      <c r="I1669" t="s">
        <v>2470</v>
      </c>
      <c r="J1669" t="s">
        <v>5263</v>
      </c>
      <c r="K1669" t="s">
        <v>4795</v>
      </c>
      <c r="L1669">
        <f t="shared" si="131"/>
        <v>0</v>
      </c>
      <c r="M1669">
        <f t="shared" si="132"/>
        <v>0</v>
      </c>
      <c r="N1669">
        <f t="shared" si="133"/>
        <v>1843255</v>
      </c>
      <c r="O1669">
        <f t="shared" si="134"/>
        <v>1843713</v>
      </c>
      <c r="U1669" s="4">
        <f t="shared" si="135"/>
        <v>153</v>
      </c>
    </row>
    <row r="1670" spans="1:21" ht="15.75">
      <c r="A1670" s="3">
        <v>1844205</v>
      </c>
      <c r="B1670" s="3">
        <v>1844504</v>
      </c>
      <c r="C1670" t="s">
        <v>0</v>
      </c>
      <c r="D1670">
        <v>99</v>
      </c>
      <c r="E1670">
        <v>15677607</v>
      </c>
      <c r="F1670" t="s">
        <v>0</v>
      </c>
      <c r="G1670" t="s">
        <v>3457</v>
      </c>
      <c r="H1670" t="s">
        <v>0</v>
      </c>
      <c r="I1670" t="s">
        <v>0</v>
      </c>
      <c r="J1670" t="s">
        <v>5263</v>
      </c>
      <c r="K1670" t="s">
        <v>4179</v>
      </c>
      <c r="L1670">
        <f t="shared" si="131"/>
        <v>0</v>
      </c>
      <c r="M1670">
        <f t="shared" si="132"/>
        <v>0</v>
      </c>
      <c r="N1670">
        <f t="shared" si="133"/>
        <v>1844205</v>
      </c>
      <c r="O1670">
        <f t="shared" si="134"/>
        <v>1844504</v>
      </c>
      <c r="U1670" s="4">
        <f t="shared" si="135"/>
        <v>100</v>
      </c>
    </row>
    <row r="1671" spans="1:21" ht="15.75">
      <c r="A1671" s="3">
        <v>1844485</v>
      </c>
      <c r="B1671" s="3">
        <v>1845498</v>
      </c>
      <c r="C1671" t="s">
        <v>0</v>
      </c>
      <c r="D1671">
        <v>337</v>
      </c>
      <c r="E1671">
        <v>15677608</v>
      </c>
      <c r="F1671" t="s">
        <v>0</v>
      </c>
      <c r="G1671" t="s">
        <v>3458</v>
      </c>
      <c r="H1671" t="s">
        <v>0</v>
      </c>
      <c r="I1671" t="s">
        <v>0</v>
      </c>
      <c r="J1671" t="s">
        <v>5263</v>
      </c>
      <c r="K1671" t="s">
        <v>4179</v>
      </c>
      <c r="L1671">
        <f t="shared" si="131"/>
        <v>0</v>
      </c>
      <c r="M1671">
        <f t="shared" si="132"/>
        <v>0</v>
      </c>
      <c r="N1671">
        <f t="shared" si="133"/>
        <v>1844485</v>
      </c>
      <c r="O1671">
        <f t="shared" si="134"/>
        <v>1845498</v>
      </c>
      <c r="U1671" s="4">
        <f t="shared" si="135"/>
        <v>338</v>
      </c>
    </row>
    <row r="1672" spans="1:21" ht="15.75">
      <c r="A1672" s="3">
        <v>1845567</v>
      </c>
      <c r="B1672" s="3">
        <v>1845983</v>
      </c>
      <c r="C1672" t="s">
        <v>0</v>
      </c>
      <c r="D1672">
        <v>138</v>
      </c>
      <c r="E1672">
        <v>15677609</v>
      </c>
      <c r="F1672" t="s">
        <v>0</v>
      </c>
      <c r="G1672" t="s">
        <v>3459</v>
      </c>
      <c r="H1672" t="s">
        <v>0</v>
      </c>
      <c r="I1672" t="s">
        <v>0</v>
      </c>
      <c r="J1672" t="s">
        <v>5263</v>
      </c>
      <c r="K1672" t="s">
        <v>4179</v>
      </c>
      <c r="L1672">
        <f t="shared" si="131"/>
        <v>0</v>
      </c>
      <c r="M1672">
        <f t="shared" si="132"/>
        <v>0</v>
      </c>
      <c r="N1672">
        <f t="shared" si="133"/>
        <v>1845567</v>
      </c>
      <c r="O1672">
        <f t="shared" si="134"/>
        <v>1845983</v>
      </c>
      <c r="U1672" s="4">
        <f t="shared" si="135"/>
        <v>139</v>
      </c>
    </row>
    <row r="1673" spans="1:21" ht="15.75">
      <c r="A1673" s="3">
        <v>1845987</v>
      </c>
      <c r="B1673" s="3">
        <v>1853531</v>
      </c>
      <c r="C1673" t="s">
        <v>0</v>
      </c>
      <c r="D1673">
        <v>2514</v>
      </c>
      <c r="E1673">
        <v>15677610</v>
      </c>
      <c r="F1673" t="s">
        <v>0</v>
      </c>
      <c r="G1673" t="s">
        <v>3460</v>
      </c>
      <c r="H1673" t="s">
        <v>0</v>
      </c>
      <c r="I1673" t="s">
        <v>1179</v>
      </c>
      <c r="J1673" t="s">
        <v>5263</v>
      </c>
      <c r="K1673" t="s">
        <v>4465</v>
      </c>
      <c r="L1673">
        <f t="shared" ref="L1673:L1736" si="136">IF(C1673="+",A1673,0)</f>
        <v>0</v>
      </c>
      <c r="M1673">
        <f t="shared" ref="M1673:M1736" si="137">IF(C1673="+",B1673,0)</f>
        <v>0</v>
      </c>
      <c r="N1673">
        <f t="shared" ref="N1673:N1736" si="138">IF(C1673="-",A1673,0)</f>
        <v>1845987</v>
      </c>
      <c r="O1673">
        <f t="shared" ref="O1673:O1736" si="139">IF(C1673="-",B1673,0)</f>
        <v>1853531</v>
      </c>
      <c r="U1673" s="4">
        <f t="shared" si="135"/>
        <v>2515</v>
      </c>
    </row>
    <row r="1674" spans="1:21" ht="15.75">
      <c r="A1674" s="3">
        <v>1854110</v>
      </c>
      <c r="B1674" s="3">
        <v>1855075</v>
      </c>
      <c r="C1674" t="s">
        <v>11</v>
      </c>
      <c r="D1674">
        <v>321</v>
      </c>
      <c r="E1674">
        <v>15677611</v>
      </c>
      <c r="F1674" t="s">
        <v>0</v>
      </c>
      <c r="G1674" t="s">
        <v>3461</v>
      </c>
      <c r="H1674" t="s">
        <v>0</v>
      </c>
      <c r="I1674" t="s">
        <v>664</v>
      </c>
      <c r="J1674" t="s">
        <v>5263</v>
      </c>
      <c r="K1674" t="s">
        <v>4326</v>
      </c>
      <c r="L1674">
        <f t="shared" si="136"/>
        <v>1854110</v>
      </c>
      <c r="M1674">
        <f t="shared" si="137"/>
        <v>1855075</v>
      </c>
      <c r="N1674">
        <f t="shared" si="138"/>
        <v>0</v>
      </c>
      <c r="O1674">
        <f t="shared" si="139"/>
        <v>0</v>
      </c>
      <c r="U1674" s="4">
        <f t="shared" si="135"/>
        <v>322</v>
      </c>
    </row>
    <row r="1675" spans="1:21" ht="15.75">
      <c r="A1675" s="3">
        <v>1855143</v>
      </c>
      <c r="B1675" s="3">
        <v>1855577</v>
      </c>
      <c r="C1675" t="s">
        <v>0</v>
      </c>
      <c r="D1675">
        <v>144</v>
      </c>
      <c r="E1675">
        <v>15677612</v>
      </c>
      <c r="F1675" t="s">
        <v>0</v>
      </c>
      <c r="G1675" t="s">
        <v>3462</v>
      </c>
      <c r="H1675" t="s">
        <v>0</v>
      </c>
      <c r="I1675" t="s">
        <v>0</v>
      </c>
      <c r="J1675" t="s">
        <v>5263</v>
      </c>
      <c r="K1675" t="s">
        <v>4179</v>
      </c>
      <c r="L1675">
        <f t="shared" si="136"/>
        <v>0</v>
      </c>
      <c r="M1675">
        <f t="shared" si="137"/>
        <v>0</v>
      </c>
      <c r="N1675">
        <f t="shared" si="138"/>
        <v>1855143</v>
      </c>
      <c r="O1675">
        <f t="shared" si="139"/>
        <v>1855577</v>
      </c>
      <c r="U1675" s="4">
        <f t="shared" si="135"/>
        <v>145</v>
      </c>
    </row>
    <row r="1676" spans="1:21" ht="15.75">
      <c r="A1676" s="3">
        <v>1855574</v>
      </c>
      <c r="B1676" s="3">
        <v>1857412</v>
      </c>
      <c r="C1676" t="s">
        <v>0</v>
      </c>
      <c r="D1676">
        <v>612</v>
      </c>
      <c r="E1676">
        <v>15677613</v>
      </c>
      <c r="F1676" t="s">
        <v>0</v>
      </c>
      <c r="G1676" t="s">
        <v>3463</v>
      </c>
      <c r="H1676" t="s">
        <v>0</v>
      </c>
      <c r="I1676" t="s">
        <v>1179</v>
      </c>
      <c r="J1676" t="s">
        <v>5263</v>
      </c>
      <c r="K1676" t="s">
        <v>4179</v>
      </c>
      <c r="L1676">
        <f t="shared" si="136"/>
        <v>0</v>
      </c>
      <c r="M1676">
        <f t="shared" si="137"/>
        <v>0</v>
      </c>
      <c r="N1676">
        <f t="shared" si="138"/>
        <v>1855574</v>
      </c>
      <c r="O1676">
        <f t="shared" si="139"/>
        <v>1857412</v>
      </c>
      <c r="U1676" s="4">
        <f t="shared" si="135"/>
        <v>613</v>
      </c>
    </row>
    <row r="1677" spans="1:21" ht="15.75">
      <c r="A1677" s="3">
        <v>1857447</v>
      </c>
      <c r="B1677" s="3">
        <v>1857821</v>
      </c>
      <c r="C1677" t="s">
        <v>0</v>
      </c>
      <c r="D1677">
        <v>124</v>
      </c>
      <c r="E1677">
        <v>15677614</v>
      </c>
      <c r="F1677" t="s">
        <v>0</v>
      </c>
      <c r="G1677" t="s">
        <v>3464</v>
      </c>
      <c r="H1677" t="s">
        <v>0</v>
      </c>
      <c r="I1677" t="s">
        <v>0</v>
      </c>
      <c r="J1677" t="s">
        <v>5263</v>
      </c>
      <c r="K1677" t="s">
        <v>4179</v>
      </c>
      <c r="L1677">
        <f t="shared" si="136"/>
        <v>0</v>
      </c>
      <c r="M1677">
        <f t="shared" si="137"/>
        <v>0</v>
      </c>
      <c r="N1677">
        <f t="shared" si="138"/>
        <v>1857447</v>
      </c>
      <c r="O1677">
        <f t="shared" si="139"/>
        <v>1857821</v>
      </c>
      <c r="U1677" s="4">
        <f t="shared" si="135"/>
        <v>125</v>
      </c>
    </row>
    <row r="1678" spans="1:21" ht="15.75">
      <c r="A1678" s="3">
        <v>1858099</v>
      </c>
      <c r="B1678" s="3">
        <v>1858476</v>
      </c>
      <c r="C1678" t="s">
        <v>0</v>
      </c>
      <c r="D1678">
        <v>125</v>
      </c>
      <c r="E1678">
        <v>15677615</v>
      </c>
      <c r="F1678" t="s">
        <v>0</v>
      </c>
      <c r="G1678" t="s">
        <v>3465</v>
      </c>
      <c r="H1678" t="s">
        <v>0</v>
      </c>
      <c r="I1678" t="s">
        <v>0</v>
      </c>
      <c r="J1678" t="s">
        <v>5263</v>
      </c>
      <c r="K1678" t="s">
        <v>4179</v>
      </c>
      <c r="L1678">
        <f t="shared" si="136"/>
        <v>0</v>
      </c>
      <c r="M1678">
        <f t="shared" si="137"/>
        <v>0</v>
      </c>
      <c r="N1678">
        <f t="shared" si="138"/>
        <v>1858099</v>
      </c>
      <c r="O1678">
        <f t="shared" si="139"/>
        <v>1858476</v>
      </c>
      <c r="U1678" s="4">
        <f t="shared" si="135"/>
        <v>126</v>
      </c>
    </row>
    <row r="1679" spans="1:21" ht="15.75">
      <c r="A1679" s="3">
        <v>1858485</v>
      </c>
      <c r="B1679" s="3">
        <v>1860290</v>
      </c>
      <c r="C1679" t="s">
        <v>0</v>
      </c>
      <c r="D1679">
        <v>601</v>
      </c>
      <c r="E1679">
        <v>15677616</v>
      </c>
      <c r="F1679" t="s">
        <v>0</v>
      </c>
      <c r="G1679" t="s">
        <v>3466</v>
      </c>
      <c r="H1679" t="s">
        <v>0</v>
      </c>
      <c r="I1679" t="s">
        <v>1179</v>
      </c>
      <c r="J1679" t="s">
        <v>5263</v>
      </c>
      <c r="K1679" t="s">
        <v>4179</v>
      </c>
      <c r="L1679">
        <f t="shared" si="136"/>
        <v>0</v>
      </c>
      <c r="M1679">
        <f t="shared" si="137"/>
        <v>0</v>
      </c>
      <c r="N1679">
        <f t="shared" si="138"/>
        <v>1858485</v>
      </c>
      <c r="O1679">
        <f t="shared" si="139"/>
        <v>1860290</v>
      </c>
      <c r="U1679" s="4">
        <f t="shared" si="135"/>
        <v>602</v>
      </c>
    </row>
    <row r="1680" spans="1:21" ht="15.75">
      <c r="A1680" s="3">
        <v>1860287</v>
      </c>
      <c r="B1680" s="3">
        <v>1860391</v>
      </c>
      <c r="C1680" t="s">
        <v>0</v>
      </c>
      <c r="D1680">
        <v>34</v>
      </c>
      <c r="E1680">
        <v>15677617</v>
      </c>
      <c r="F1680" t="s">
        <v>0</v>
      </c>
      <c r="G1680" t="s">
        <v>3467</v>
      </c>
      <c r="H1680" t="s">
        <v>0</v>
      </c>
      <c r="I1680" t="s">
        <v>0</v>
      </c>
      <c r="J1680" t="s">
        <v>5263</v>
      </c>
      <c r="K1680" t="s">
        <v>4179</v>
      </c>
      <c r="L1680">
        <f t="shared" si="136"/>
        <v>0</v>
      </c>
      <c r="M1680">
        <f t="shared" si="137"/>
        <v>0</v>
      </c>
      <c r="N1680">
        <f t="shared" si="138"/>
        <v>1860287</v>
      </c>
      <c r="O1680">
        <f t="shared" si="139"/>
        <v>1860391</v>
      </c>
      <c r="U1680" s="4">
        <f t="shared" si="135"/>
        <v>35</v>
      </c>
    </row>
    <row r="1681" spans="1:21" ht="15.75">
      <c r="A1681" s="3">
        <v>1861157</v>
      </c>
      <c r="B1681" s="3">
        <v>1861531</v>
      </c>
      <c r="C1681" t="s">
        <v>0</v>
      </c>
      <c r="D1681">
        <v>124</v>
      </c>
      <c r="E1681">
        <v>566328906</v>
      </c>
      <c r="F1681" t="s">
        <v>0</v>
      </c>
      <c r="G1681" t="s">
        <v>3468</v>
      </c>
      <c r="H1681" t="s">
        <v>0</v>
      </c>
      <c r="I1681" t="s">
        <v>0</v>
      </c>
      <c r="J1681" t="s">
        <v>5263</v>
      </c>
      <c r="K1681" t="s">
        <v>4179</v>
      </c>
      <c r="L1681">
        <f t="shared" si="136"/>
        <v>0</v>
      </c>
      <c r="M1681">
        <f t="shared" si="137"/>
        <v>0</v>
      </c>
      <c r="N1681">
        <f t="shared" si="138"/>
        <v>1861157</v>
      </c>
      <c r="O1681">
        <f t="shared" si="139"/>
        <v>1861531</v>
      </c>
      <c r="U1681" s="4">
        <f t="shared" si="135"/>
        <v>125</v>
      </c>
    </row>
    <row r="1682" spans="1:21" ht="15.75">
      <c r="A1682" s="3">
        <v>1861423</v>
      </c>
      <c r="B1682" s="3">
        <v>1861527</v>
      </c>
      <c r="C1682" t="s">
        <v>0</v>
      </c>
      <c r="D1682">
        <v>34</v>
      </c>
      <c r="E1682">
        <v>15677619</v>
      </c>
      <c r="F1682" t="s">
        <v>0</v>
      </c>
      <c r="G1682" t="s">
        <v>3469</v>
      </c>
      <c r="H1682" t="s">
        <v>0</v>
      </c>
      <c r="I1682" t="s">
        <v>0</v>
      </c>
      <c r="J1682" t="s">
        <v>5263</v>
      </c>
      <c r="K1682" t="s">
        <v>4179</v>
      </c>
      <c r="L1682">
        <f t="shared" si="136"/>
        <v>0</v>
      </c>
      <c r="M1682">
        <f t="shared" si="137"/>
        <v>0</v>
      </c>
      <c r="N1682">
        <f t="shared" si="138"/>
        <v>1861423</v>
      </c>
      <c r="O1682">
        <f t="shared" si="139"/>
        <v>1861527</v>
      </c>
      <c r="U1682" s="4">
        <f t="shared" si="135"/>
        <v>35</v>
      </c>
    </row>
    <row r="1683" spans="1:21" ht="15.75">
      <c r="A1683" s="3">
        <v>1861550</v>
      </c>
      <c r="B1683" s="3">
        <v>1867537</v>
      </c>
      <c r="C1683" t="s">
        <v>0</v>
      </c>
      <c r="D1683">
        <v>1995</v>
      </c>
      <c r="E1683">
        <v>15677620</v>
      </c>
      <c r="F1683" t="s">
        <v>0</v>
      </c>
      <c r="G1683" t="s">
        <v>3470</v>
      </c>
      <c r="H1683" t="s">
        <v>0</v>
      </c>
      <c r="I1683" t="s">
        <v>1179</v>
      </c>
      <c r="J1683" t="s">
        <v>5263</v>
      </c>
      <c r="K1683" t="s">
        <v>4465</v>
      </c>
      <c r="L1683">
        <f t="shared" si="136"/>
        <v>0</v>
      </c>
      <c r="M1683">
        <f t="shared" si="137"/>
        <v>0</v>
      </c>
      <c r="N1683">
        <f t="shared" si="138"/>
        <v>1861550</v>
      </c>
      <c r="O1683">
        <f t="shared" si="139"/>
        <v>1867537</v>
      </c>
      <c r="U1683" s="4">
        <f t="shared" si="135"/>
        <v>1996</v>
      </c>
    </row>
    <row r="1684" spans="1:21" ht="15.75">
      <c r="A1684" s="3">
        <v>1867646</v>
      </c>
      <c r="B1684" s="3">
        <v>1869388</v>
      </c>
      <c r="C1684" t="s">
        <v>0</v>
      </c>
      <c r="D1684">
        <v>580</v>
      </c>
      <c r="E1684">
        <v>15677621</v>
      </c>
      <c r="F1684" t="s">
        <v>0</v>
      </c>
      <c r="G1684" t="s">
        <v>3471</v>
      </c>
      <c r="H1684" t="s">
        <v>0</v>
      </c>
      <c r="I1684" t="s">
        <v>1185</v>
      </c>
      <c r="J1684" t="s">
        <v>5263</v>
      </c>
      <c r="K1684" t="s">
        <v>5055</v>
      </c>
      <c r="L1684">
        <f t="shared" si="136"/>
        <v>0</v>
      </c>
      <c r="M1684">
        <f t="shared" si="137"/>
        <v>0</v>
      </c>
      <c r="N1684">
        <f t="shared" si="138"/>
        <v>1867646</v>
      </c>
      <c r="O1684">
        <f t="shared" si="139"/>
        <v>1869388</v>
      </c>
      <c r="U1684" s="4">
        <f t="shared" si="135"/>
        <v>581</v>
      </c>
    </row>
    <row r="1685" spans="1:21" ht="15.75">
      <c r="A1685" s="3">
        <v>1869787</v>
      </c>
      <c r="B1685" s="3">
        <v>1869957</v>
      </c>
      <c r="C1685" t="s">
        <v>0</v>
      </c>
      <c r="D1685">
        <v>56</v>
      </c>
      <c r="E1685">
        <v>15677622</v>
      </c>
      <c r="F1685" t="s">
        <v>0</v>
      </c>
      <c r="G1685" t="s">
        <v>3472</v>
      </c>
      <c r="H1685" t="s">
        <v>0</v>
      </c>
      <c r="I1685" t="s">
        <v>0</v>
      </c>
      <c r="J1685" t="s">
        <v>5263</v>
      </c>
      <c r="K1685" t="s">
        <v>4179</v>
      </c>
      <c r="L1685">
        <f t="shared" si="136"/>
        <v>0</v>
      </c>
      <c r="M1685">
        <f t="shared" si="137"/>
        <v>0</v>
      </c>
      <c r="N1685">
        <f t="shared" si="138"/>
        <v>1869787</v>
      </c>
      <c r="O1685">
        <f t="shared" si="139"/>
        <v>1869957</v>
      </c>
      <c r="U1685" s="4">
        <f t="shared" si="135"/>
        <v>57</v>
      </c>
    </row>
    <row r="1686" spans="1:21" ht="15.75">
      <c r="A1686" s="3">
        <v>1869972</v>
      </c>
      <c r="B1686" s="3">
        <v>1870274</v>
      </c>
      <c r="C1686" t="s">
        <v>0</v>
      </c>
      <c r="D1686">
        <v>100</v>
      </c>
      <c r="E1686">
        <v>15677623</v>
      </c>
      <c r="F1686" t="s">
        <v>0</v>
      </c>
      <c r="G1686" t="s">
        <v>3473</v>
      </c>
      <c r="H1686" t="s">
        <v>0</v>
      </c>
      <c r="I1686" t="s">
        <v>0</v>
      </c>
      <c r="J1686" t="s">
        <v>5263</v>
      </c>
      <c r="K1686" t="s">
        <v>4179</v>
      </c>
      <c r="L1686">
        <f t="shared" si="136"/>
        <v>0</v>
      </c>
      <c r="M1686">
        <f t="shared" si="137"/>
        <v>0</v>
      </c>
      <c r="N1686">
        <f t="shared" si="138"/>
        <v>1869972</v>
      </c>
      <c r="O1686">
        <f t="shared" si="139"/>
        <v>1870274</v>
      </c>
      <c r="U1686" s="4">
        <f t="shared" si="135"/>
        <v>101</v>
      </c>
    </row>
    <row r="1687" spans="1:21" ht="15.75">
      <c r="A1687" s="3">
        <v>1871925</v>
      </c>
      <c r="B1687" s="3">
        <v>1872278</v>
      </c>
      <c r="C1687" t="s">
        <v>0</v>
      </c>
      <c r="D1687">
        <v>117</v>
      </c>
      <c r="E1687">
        <v>15677624</v>
      </c>
      <c r="F1687" t="s">
        <v>0</v>
      </c>
      <c r="G1687" t="s">
        <v>3474</v>
      </c>
      <c r="H1687" t="s">
        <v>0</v>
      </c>
      <c r="I1687" t="s">
        <v>0</v>
      </c>
      <c r="J1687" t="s">
        <v>5263</v>
      </c>
      <c r="K1687" t="s">
        <v>4179</v>
      </c>
      <c r="L1687">
        <f t="shared" si="136"/>
        <v>0</v>
      </c>
      <c r="M1687">
        <f t="shared" si="137"/>
        <v>0</v>
      </c>
      <c r="N1687">
        <f t="shared" si="138"/>
        <v>1871925</v>
      </c>
      <c r="O1687">
        <f t="shared" si="139"/>
        <v>1872278</v>
      </c>
      <c r="U1687" s="4">
        <f t="shared" si="135"/>
        <v>118</v>
      </c>
    </row>
    <row r="1688" spans="1:21" ht="15.75">
      <c r="A1688" s="3">
        <v>1872271</v>
      </c>
      <c r="B1688" s="3">
        <v>1872510</v>
      </c>
      <c r="C1688" t="s">
        <v>0</v>
      </c>
      <c r="D1688">
        <v>79</v>
      </c>
      <c r="E1688">
        <v>15677625</v>
      </c>
      <c r="F1688" t="s">
        <v>0</v>
      </c>
      <c r="G1688" t="s">
        <v>3475</v>
      </c>
      <c r="H1688" t="s">
        <v>0</v>
      </c>
      <c r="I1688" t="s">
        <v>0</v>
      </c>
      <c r="J1688" t="s">
        <v>5263</v>
      </c>
      <c r="K1688" t="s">
        <v>4179</v>
      </c>
      <c r="L1688">
        <f t="shared" si="136"/>
        <v>0</v>
      </c>
      <c r="M1688">
        <f t="shared" si="137"/>
        <v>0</v>
      </c>
      <c r="N1688">
        <f t="shared" si="138"/>
        <v>1872271</v>
      </c>
      <c r="O1688">
        <f t="shared" si="139"/>
        <v>1872510</v>
      </c>
      <c r="U1688" s="4">
        <f t="shared" si="135"/>
        <v>80</v>
      </c>
    </row>
    <row r="1689" spans="1:21" ht="15.75">
      <c r="A1689" s="3">
        <v>1872507</v>
      </c>
      <c r="B1689" s="3">
        <v>1873661</v>
      </c>
      <c r="C1689" t="s">
        <v>0</v>
      </c>
      <c r="D1689">
        <v>384</v>
      </c>
      <c r="E1689">
        <v>15677626</v>
      </c>
      <c r="F1689" t="s">
        <v>0</v>
      </c>
      <c r="G1689" t="s">
        <v>3476</v>
      </c>
      <c r="H1689" t="s">
        <v>0</v>
      </c>
      <c r="I1689" t="s">
        <v>3477</v>
      </c>
      <c r="J1689" t="s">
        <v>5263</v>
      </c>
      <c r="K1689" t="s">
        <v>4179</v>
      </c>
      <c r="L1689">
        <f t="shared" si="136"/>
        <v>0</v>
      </c>
      <c r="M1689">
        <f t="shared" si="137"/>
        <v>0</v>
      </c>
      <c r="N1689">
        <f t="shared" si="138"/>
        <v>1872507</v>
      </c>
      <c r="O1689">
        <f t="shared" si="139"/>
        <v>1873661</v>
      </c>
      <c r="U1689" s="4">
        <f t="shared" si="135"/>
        <v>385</v>
      </c>
    </row>
    <row r="1690" spans="1:21" ht="15.75">
      <c r="A1690" s="3">
        <v>1874194</v>
      </c>
      <c r="B1690" s="3">
        <v>1875237</v>
      </c>
      <c r="C1690" t="s">
        <v>11</v>
      </c>
      <c r="D1690">
        <v>347</v>
      </c>
      <c r="E1690">
        <v>15677627</v>
      </c>
      <c r="F1690" t="s">
        <v>3478</v>
      </c>
      <c r="G1690" t="s">
        <v>3479</v>
      </c>
      <c r="H1690" t="s">
        <v>0</v>
      </c>
      <c r="I1690" t="s">
        <v>3480</v>
      </c>
      <c r="J1690" t="s">
        <v>5263</v>
      </c>
      <c r="K1690" t="s">
        <v>5056</v>
      </c>
      <c r="L1690">
        <f t="shared" si="136"/>
        <v>1874194</v>
      </c>
      <c r="M1690">
        <f t="shared" si="137"/>
        <v>1875237</v>
      </c>
      <c r="N1690">
        <f t="shared" si="138"/>
        <v>0</v>
      </c>
      <c r="O1690">
        <f t="shared" si="139"/>
        <v>0</v>
      </c>
      <c r="U1690" s="4">
        <f t="shared" si="135"/>
        <v>348</v>
      </c>
    </row>
    <row r="1691" spans="1:21" ht="15.75">
      <c r="A1691" s="3">
        <v>1876300</v>
      </c>
      <c r="B1691" s="3">
        <v>1878342</v>
      </c>
      <c r="C1691" t="s">
        <v>0</v>
      </c>
      <c r="D1691">
        <v>680</v>
      </c>
      <c r="E1691">
        <v>15677628</v>
      </c>
      <c r="F1691" t="s">
        <v>3481</v>
      </c>
      <c r="G1691" t="s">
        <v>3482</v>
      </c>
      <c r="H1691" t="s">
        <v>0</v>
      </c>
      <c r="I1691" t="s">
        <v>3483</v>
      </c>
      <c r="J1691" t="s">
        <v>5263</v>
      </c>
      <c r="K1691" t="s">
        <v>5057</v>
      </c>
      <c r="L1691">
        <f t="shared" si="136"/>
        <v>0</v>
      </c>
      <c r="M1691">
        <f t="shared" si="137"/>
        <v>0</v>
      </c>
      <c r="N1691">
        <f t="shared" si="138"/>
        <v>1876300</v>
      </c>
      <c r="O1691">
        <f t="shared" si="139"/>
        <v>1878342</v>
      </c>
      <c r="U1691" s="4">
        <f t="shared" si="135"/>
        <v>681</v>
      </c>
    </row>
    <row r="1692" spans="1:21" ht="15.75">
      <c r="A1692" s="3">
        <v>1878428</v>
      </c>
      <c r="B1692" s="3">
        <v>1878871</v>
      </c>
      <c r="C1692" t="s">
        <v>0</v>
      </c>
      <c r="D1692">
        <v>147</v>
      </c>
      <c r="E1692">
        <v>15677629</v>
      </c>
      <c r="F1692" t="s">
        <v>3484</v>
      </c>
      <c r="G1692" t="s">
        <v>3485</v>
      </c>
      <c r="H1692" t="s">
        <v>0</v>
      </c>
      <c r="I1692" t="s">
        <v>3486</v>
      </c>
      <c r="J1692" t="s">
        <v>5263</v>
      </c>
      <c r="K1692" t="s">
        <v>5058</v>
      </c>
      <c r="L1692">
        <f t="shared" si="136"/>
        <v>0</v>
      </c>
      <c r="M1692">
        <f t="shared" si="137"/>
        <v>0</v>
      </c>
      <c r="N1692">
        <f t="shared" si="138"/>
        <v>1878428</v>
      </c>
      <c r="O1692">
        <f t="shared" si="139"/>
        <v>1878871</v>
      </c>
      <c r="U1692" s="4">
        <f t="shared" si="135"/>
        <v>148</v>
      </c>
    </row>
    <row r="1693" spans="1:21" ht="15.75">
      <c r="A1693" s="3">
        <v>1878892</v>
      </c>
      <c r="B1693" s="3">
        <v>1879149</v>
      </c>
      <c r="C1693" t="s">
        <v>0</v>
      </c>
      <c r="D1693">
        <v>85</v>
      </c>
      <c r="E1693">
        <v>15677630</v>
      </c>
      <c r="F1693" t="s">
        <v>3487</v>
      </c>
      <c r="G1693" t="s">
        <v>3488</v>
      </c>
      <c r="H1693" t="s">
        <v>0</v>
      </c>
      <c r="I1693" t="s">
        <v>3489</v>
      </c>
      <c r="J1693" t="s">
        <v>5263</v>
      </c>
      <c r="K1693" t="s">
        <v>5059</v>
      </c>
      <c r="L1693">
        <f t="shared" si="136"/>
        <v>0</v>
      </c>
      <c r="M1693">
        <f t="shared" si="137"/>
        <v>0</v>
      </c>
      <c r="N1693">
        <f t="shared" si="138"/>
        <v>1878892</v>
      </c>
      <c r="O1693">
        <f t="shared" si="139"/>
        <v>1879149</v>
      </c>
      <c r="U1693" s="4">
        <f t="shared" si="135"/>
        <v>86</v>
      </c>
    </row>
    <row r="1694" spans="1:21" ht="15.75">
      <c r="A1694" s="3">
        <v>1879326</v>
      </c>
      <c r="B1694" s="3">
        <v>1880855</v>
      </c>
      <c r="C1694" t="s">
        <v>11</v>
      </c>
      <c r="D1694">
        <v>509</v>
      </c>
      <c r="E1694">
        <v>15677631</v>
      </c>
      <c r="F1694" t="s">
        <v>3490</v>
      </c>
      <c r="G1694" t="s">
        <v>3491</v>
      </c>
      <c r="H1694" t="s">
        <v>0</v>
      </c>
      <c r="I1694" t="s">
        <v>599</v>
      </c>
      <c r="J1694" t="s">
        <v>5263</v>
      </c>
      <c r="K1694" t="s">
        <v>5060</v>
      </c>
      <c r="L1694">
        <f t="shared" si="136"/>
        <v>1879326</v>
      </c>
      <c r="M1694">
        <f t="shared" si="137"/>
        <v>1880855</v>
      </c>
      <c r="N1694">
        <f t="shared" si="138"/>
        <v>0</v>
      </c>
      <c r="O1694">
        <f t="shared" si="139"/>
        <v>0</v>
      </c>
      <c r="U1694" s="4">
        <f t="shared" si="135"/>
        <v>510</v>
      </c>
    </row>
    <row r="1695" spans="1:21" ht="15.75">
      <c r="A1695" s="3">
        <v>1880890</v>
      </c>
      <c r="B1695" s="3">
        <v>1882140</v>
      </c>
      <c r="C1695" t="s">
        <v>0</v>
      </c>
      <c r="D1695">
        <v>416</v>
      </c>
      <c r="E1695">
        <v>566328905</v>
      </c>
      <c r="F1695" t="s">
        <v>0</v>
      </c>
      <c r="G1695" t="s">
        <v>3492</v>
      </c>
      <c r="H1695" t="s">
        <v>0</v>
      </c>
      <c r="I1695" t="s">
        <v>0</v>
      </c>
      <c r="J1695" t="s">
        <v>5263</v>
      </c>
      <c r="K1695" t="s">
        <v>4516</v>
      </c>
      <c r="L1695">
        <f t="shared" si="136"/>
        <v>0</v>
      </c>
      <c r="M1695">
        <f t="shared" si="137"/>
        <v>0</v>
      </c>
      <c r="N1695">
        <f t="shared" si="138"/>
        <v>1880890</v>
      </c>
      <c r="O1695">
        <f t="shared" si="139"/>
        <v>1882140</v>
      </c>
      <c r="U1695" s="4">
        <f t="shared" si="135"/>
        <v>417</v>
      </c>
    </row>
    <row r="1696" spans="1:21" ht="15.75">
      <c r="A1696" s="3">
        <v>1882534</v>
      </c>
      <c r="B1696" s="3">
        <v>1883847</v>
      </c>
      <c r="C1696" t="s">
        <v>0</v>
      </c>
      <c r="D1696">
        <v>437</v>
      </c>
      <c r="E1696">
        <v>15677633</v>
      </c>
      <c r="F1696" t="s">
        <v>0</v>
      </c>
      <c r="G1696" t="s">
        <v>3493</v>
      </c>
      <c r="H1696" t="s">
        <v>0</v>
      </c>
      <c r="I1696" t="s">
        <v>3494</v>
      </c>
      <c r="J1696" t="s">
        <v>5263</v>
      </c>
      <c r="K1696" t="s">
        <v>5061</v>
      </c>
      <c r="L1696">
        <f t="shared" si="136"/>
        <v>0</v>
      </c>
      <c r="M1696">
        <f t="shared" si="137"/>
        <v>0</v>
      </c>
      <c r="N1696">
        <f t="shared" si="138"/>
        <v>1882534</v>
      </c>
      <c r="O1696">
        <f t="shared" si="139"/>
        <v>1883847</v>
      </c>
      <c r="U1696" s="4">
        <f t="shared" si="135"/>
        <v>438</v>
      </c>
    </row>
    <row r="1697" spans="1:21" ht="15.75">
      <c r="A1697" s="3">
        <v>1884417</v>
      </c>
      <c r="B1697" s="3">
        <v>1884989</v>
      </c>
      <c r="C1697" t="s">
        <v>0</v>
      </c>
      <c r="D1697">
        <v>190</v>
      </c>
      <c r="E1697">
        <v>15677635</v>
      </c>
      <c r="F1697" t="s">
        <v>0</v>
      </c>
      <c r="G1697" t="s">
        <v>3495</v>
      </c>
      <c r="H1697" t="s">
        <v>0</v>
      </c>
      <c r="I1697" t="s">
        <v>3496</v>
      </c>
      <c r="J1697" t="s">
        <v>5263</v>
      </c>
      <c r="K1697" t="s">
        <v>4179</v>
      </c>
      <c r="L1697">
        <f t="shared" si="136"/>
        <v>0</v>
      </c>
      <c r="M1697">
        <f t="shared" si="137"/>
        <v>0</v>
      </c>
      <c r="N1697">
        <f t="shared" si="138"/>
        <v>1884417</v>
      </c>
      <c r="O1697">
        <f t="shared" si="139"/>
        <v>1884989</v>
      </c>
      <c r="U1697" s="4">
        <f t="shared" si="135"/>
        <v>191</v>
      </c>
    </row>
    <row r="1698" spans="1:21" ht="15.75">
      <c r="A1698" s="3">
        <v>1885148</v>
      </c>
      <c r="B1698" s="3">
        <v>1886557</v>
      </c>
      <c r="C1698" t="s">
        <v>11</v>
      </c>
      <c r="D1698">
        <v>469</v>
      </c>
      <c r="E1698">
        <v>15677636</v>
      </c>
      <c r="F1698" t="s">
        <v>0</v>
      </c>
      <c r="G1698" t="s">
        <v>3497</v>
      </c>
      <c r="H1698" t="s">
        <v>0</v>
      </c>
      <c r="I1698" t="s">
        <v>3498</v>
      </c>
      <c r="J1698" t="s">
        <v>5263</v>
      </c>
      <c r="K1698" t="s">
        <v>5062</v>
      </c>
      <c r="L1698">
        <f t="shared" si="136"/>
        <v>1885148</v>
      </c>
      <c r="M1698">
        <f t="shared" si="137"/>
        <v>1886557</v>
      </c>
      <c r="N1698">
        <f t="shared" si="138"/>
        <v>0</v>
      </c>
      <c r="O1698">
        <f t="shared" si="139"/>
        <v>0</v>
      </c>
      <c r="U1698" s="4">
        <f t="shared" si="135"/>
        <v>470</v>
      </c>
    </row>
    <row r="1699" spans="1:21" ht="15.75">
      <c r="A1699" s="3">
        <v>1887524</v>
      </c>
      <c r="B1699" s="3">
        <v>1888693</v>
      </c>
      <c r="C1699" t="s">
        <v>0</v>
      </c>
      <c r="D1699">
        <v>389</v>
      </c>
      <c r="E1699">
        <v>15677637</v>
      </c>
      <c r="F1699" t="s">
        <v>3499</v>
      </c>
      <c r="G1699" t="s">
        <v>3500</v>
      </c>
      <c r="H1699" t="s">
        <v>0</v>
      </c>
      <c r="I1699" t="s">
        <v>3501</v>
      </c>
      <c r="J1699" t="s">
        <v>5263</v>
      </c>
      <c r="K1699" t="s">
        <v>5063</v>
      </c>
      <c r="L1699">
        <f t="shared" si="136"/>
        <v>0</v>
      </c>
      <c r="M1699">
        <f t="shared" si="137"/>
        <v>0</v>
      </c>
      <c r="N1699">
        <f t="shared" si="138"/>
        <v>1887524</v>
      </c>
      <c r="O1699">
        <f t="shared" si="139"/>
        <v>1888693</v>
      </c>
      <c r="U1699" s="4">
        <f t="shared" si="135"/>
        <v>390</v>
      </c>
    </row>
    <row r="1700" spans="1:21" ht="15.75">
      <c r="A1700" s="3">
        <v>1889039</v>
      </c>
      <c r="B1700" s="3">
        <v>1889935</v>
      </c>
      <c r="C1700" t="s">
        <v>11</v>
      </c>
      <c r="D1700">
        <v>298</v>
      </c>
      <c r="E1700">
        <v>15677639</v>
      </c>
      <c r="F1700" t="s">
        <v>0</v>
      </c>
      <c r="G1700" t="s">
        <v>3502</v>
      </c>
      <c r="H1700" t="s">
        <v>0</v>
      </c>
      <c r="I1700" t="s">
        <v>2842</v>
      </c>
      <c r="J1700" t="s">
        <v>5263</v>
      </c>
      <c r="K1700" t="s">
        <v>4903</v>
      </c>
      <c r="L1700">
        <f t="shared" si="136"/>
        <v>1889039</v>
      </c>
      <c r="M1700">
        <f t="shared" si="137"/>
        <v>1889935</v>
      </c>
      <c r="N1700">
        <f t="shared" si="138"/>
        <v>0</v>
      </c>
      <c r="O1700">
        <f t="shared" si="139"/>
        <v>0</v>
      </c>
      <c r="U1700" s="4">
        <f t="shared" si="135"/>
        <v>299</v>
      </c>
    </row>
    <row r="1701" spans="1:21" ht="15.75">
      <c r="A1701" s="3">
        <v>1889979</v>
      </c>
      <c r="B1701" s="3">
        <v>1891043</v>
      </c>
      <c r="C1701" t="s">
        <v>0</v>
      </c>
      <c r="D1701">
        <v>354</v>
      </c>
      <c r="E1701">
        <v>15677640</v>
      </c>
      <c r="F1701" t="s">
        <v>3503</v>
      </c>
      <c r="G1701" t="s">
        <v>3504</v>
      </c>
      <c r="H1701" t="s">
        <v>0</v>
      </c>
      <c r="I1701" t="s">
        <v>3505</v>
      </c>
      <c r="J1701" t="s">
        <v>5263</v>
      </c>
      <c r="K1701" t="s">
        <v>5064</v>
      </c>
      <c r="L1701">
        <f t="shared" si="136"/>
        <v>0</v>
      </c>
      <c r="M1701">
        <f t="shared" si="137"/>
        <v>0</v>
      </c>
      <c r="N1701">
        <f t="shared" si="138"/>
        <v>1889979</v>
      </c>
      <c r="O1701">
        <f t="shared" si="139"/>
        <v>1891043</v>
      </c>
      <c r="U1701" s="4">
        <f t="shared" si="135"/>
        <v>355</v>
      </c>
    </row>
    <row r="1702" spans="1:21" ht="15.75">
      <c r="A1702" s="3">
        <v>1891160</v>
      </c>
      <c r="B1702" s="3">
        <v>1892347</v>
      </c>
      <c r="C1702" t="s">
        <v>0</v>
      </c>
      <c r="D1702">
        <v>395</v>
      </c>
      <c r="E1702">
        <v>15677641</v>
      </c>
      <c r="F1702" t="s">
        <v>0</v>
      </c>
      <c r="G1702" t="s">
        <v>3506</v>
      </c>
      <c r="H1702" t="s">
        <v>0</v>
      </c>
      <c r="I1702" t="s">
        <v>3507</v>
      </c>
      <c r="J1702" t="s">
        <v>5263</v>
      </c>
      <c r="K1702" t="s">
        <v>5065</v>
      </c>
      <c r="L1702">
        <f t="shared" si="136"/>
        <v>0</v>
      </c>
      <c r="M1702">
        <f t="shared" si="137"/>
        <v>0</v>
      </c>
      <c r="N1702">
        <f t="shared" si="138"/>
        <v>1891160</v>
      </c>
      <c r="O1702">
        <f t="shared" si="139"/>
        <v>1892347</v>
      </c>
      <c r="U1702" s="4">
        <f t="shared" si="135"/>
        <v>396</v>
      </c>
    </row>
    <row r="1703" spans="1:21" ht="15.75">
      <c r="A1703" s="3">
        <v>1892340</v>
      </c>
      <c r="B1703" s="3">
        <v>1894355</v>
      </c>
      <c r="C1703" t="s">
        <v>0</v>
      </c>
      <c r="D1703">
        <v>671</v>
      </c>
      <c r="E1703">
        <v>15677642</v>
      </c>
      <c r="F1703" t="s">
        <v>0</v>
      </c>
      <c r="G1703" t="s">
        <v>3508</v>
      </c>
      <c r="H1703" t="s">
        <v>0</v>
      </c>
      <c r="I1703" t="s">
        <v>3509</v>
      </c>
      <c r="J1703" t="s">
        <v>5263</v>
      </c>
      <c r="K1703" t="s">
        <v>5065</v>
      </c>
      <c r="L1703">
        <f t="shared" si="136"/>
        <v>0</v>
      </c>
      <c r="M1703">
        <f t="shared" si="137"/>
        <v>0</v>
      </c>
      <c r="N1703">
        <f t="shared" si="138"/>
        <v>1892340</v>
      </c>
      <c r="O1703">
        <f t="shared" si="139"/>
        <v>1894355</v>
      </c>
      <c r="U1703" s="4">
        <f t="shared" si="135"/>
        <v>672</v>
      </c>
    </row>
    <row r="1704" spans="1:21" ht="15.75">
      <c r="A1704" s="3">
        <v>1894569</v>
      </c>
      <c r="B1704" s="3">
        <v>1895192</v>
      </c>
      <c r="C1704" t="s">
        <v>0</v>
      </c>
      <c r="D1704">
        <v>207</v>
      </c>
      <c r="E1704">
        <v>15677643</v>
      </c>
      <c r="F1704" t="s">
        <v>0</v>
      </c>
      <c r="G1704" t="s">
        <v>3510</v>
      </c>
      <c r="H1704" t="s">
        <v>0</v>
      </c>
      <c r="I1704" t="s">
        <v>3511</v>
      </c>
      <c r="J1704" t="s">
        <v>5263</v>
      </c>
      <c r="K1704" t="s">
        <v>5066</v>
      </c>
      <c r="L1704">
        <f t="shared" si="136"/>
        <v>0</v>
      </c>
      <c r="M1704">
        <f t="shared" si="137"/>
        <v>0</v>
      </c>
      <c r="N1704">
        <f t="shared" si="138"/>
        <v>1894569</v>
      </c>
      <c r="O1704">
        <f t="shared" si="139"/>
        <v>1895192</v>
      </c>
      <c r="U1704" s="4">
        <f t="shared" si="135"/>
        <v>208</v>
      </c>
    </row>
    <row r="1705" spans="1:21" ht="15.75">
      <c r="A1705" s="3">
        <v>1895392</v>
      </c>
      <c r="B1705" s="3">
        <v>1896027</v>
      </c>
      <c r="C1705" t="s">
        <v>11</v>
      </c>
      <c r="D1705">
        <v>211</v>
      </c>
      <c r="E1705">
        <v>15677644</v>
      </c>
      <c r="F1705" t="s">
        <v>3512</v>
      </c>
      <c r="G1705" t="s">
        <v>3513</v>
      </c>
      <c r="H1705" t="s">
        <v>0</v>
      </c>
      <c r="I1705" t="s">
        <v>3514</v>
      </c>
      <c r="J1705" t="s">
        <v>5263</v>
      </c>
      <c r="K1705" t="s">
        <v>5067</v>
      </c>
      <c r="L1705">
        <f t="shared" si="136"/>
        <v>1895392</v>
      </c>
      <c r="M1705">
        <f t="shared" si="137"/>
        <v>1896027</v>
      </c>
      <c r="N1705">
        <f t="shared" si="138"/>
        <v>0</v>
      </c>
      <c r="O1705">
        <f t="shared" si="139"/>
        <v>0</v>
      </c>
      <c r="U1705" s="4">
        <f t="shared" si="135"/>
        <v>212</v>
      </c>
    </row>
    <row r="1706" spans="1:21" ht="15.75">
      <c r="A1706" s="3">
        <v>1896148</v>
      </c>
      <c r="B1706" s="3">
        <v>1898544</v>
      </c>
      <c r="C1706" t="s">
        <v>0</v>
      </c>
      <c r="D1706">
        <v>798</v>
      </c>
      <c r="E1706">
        <v>15677645</v>
      </c>
      <c r="F1706" t="s">
        <v>3515</v>
      </c>
      <c r="G1706" t="s">
        <v>3516</v>
      </c>
      <c r="H1706" t="s">
        <v>0</v>
      </c>
      <c r="I1706" t="s">
        <v>3517</v>
      </c>
      <c r="J1706" t="s">
        <v>5263</v>
      </c>
      <c r="K1706" t="s">
        <v>5068</v>
      </c>
      <c r="L1706">
        <f t="shared" si="136"/>
        <v>0</v>
      </c>
      <c r="M1706">
        <f t="shared" si="137"/>
        <v>0</v>
      </c>
      <c r="N1706">
        <f t="shared" si="138"/>
        <v>1896148</v>
      </c>
      <c r="O1706">
        <f t="shared" si="139"/>
        <v>1898544</v>
      </c>
      <c r="U1706" s="4">
        <f t="shared" si="135"/>
        <v>799</v>
      </c>
    </row>
    <row r="1707" spans="1:21" ht="15.75">
      <c r="A1707" s="3">
        <v>1898696</v>
      </c>
      <c r="B1707" s="3">
        <v>1899811</v>
      </c>
      <c r="C1707" t="s">
        <v>11</v>
      </c>
      <c r="D1707">
        <v>371</v>
      </c>
      <c r="E1707">
        <v>15677646</v>
      </c>
      <c r="F1707" t="s">
        <v>3518</v>
      </c>
      <c r="G1707" t="s">
        <v>3519</v>
      </c>
      <c r="H1707" t="s">
        <v>0</v>
      </c>
      <c r="I1707" t="s">
        <v>3520</v>
      </c>
      <c r="J1707" t="s">
        <v>5263</v>
      </c>
      <c r="K1707" t="s">
        <v>5069</v>
      </c>
      <c r="L1707">
        <f t="shared" si="136"/>
        <v>1898696</v>
      </c>
      <c r="M1707">
        <f t="shared" si="137"/>
        <v>1899811</v>
      </c>
      <c r="N1707">
        <f t="shared" si="138"/>
        <v>0</v>
      </c>
      <c r="O1707">
        <f t="shared" si="139"/>
        <v>0</v>
      </c>
      <c r="U1707" s="4">
        <f t="shared" si="135"/>
        <v>372</v>
      </c>
    </row>
    <row r="1708" spans="1:21" ht="15.75">
      <c r="A1708" s="3">
        <v>1899814</v>
      </c>
      <c r="B1708" s="3">
        <v>1900413</v>
      </c>
      <c r="C1708" t="s">
        <v>11</v>
      </c>
      <c r="D1708">
        <v>199</v>
      </c>
      <c r="E1708">
        <v>15678015</v>
      </c>
      <c r="F1708" t="s">
        <v>3521</v>
      </c>
      <c r="G1708" t="s">
        <v>3522</v>
      </c>
      <c r="H1708" t="s">
        <v>0</v>
      </c>
      <c r="I1708" t="s">
        <v>3523</v>
      </c>
      <c r="J1708" t="s">
        <v>5263</v>
      </c>
      <c r="K1708" t="s">
        <v>5070</v>
      </c>
      <c r="L1708">
        <f t="shared" si="136"/>
        <v>1899814</v>
      </c>
      <c r="M1708">
        <f t="shared" si="137"/>
        <v>1900413</v>
      </c>
      <c r="N1708">
        <f t="shared" si="138"/>
        <v>0</v>
      </c>
      <c r="O1708">
        <f t="shared" si="139"/>
        <v>0</v>
      </c>
      <c r="U1708" s="4">
        <f t="shared" si="135"/>
        <v>200</v>
      </c>
    </row>
    <row r="1709" spans="1:21" ht="15.75">
      <c r="A1709" s="3">
        <v>1900414</v>
      </c>
      <c r="B1709" s="3">
        <v>1901061</v>
      </c>
      <c r="C1709" t="s">
        <v>11</v>
      </c>
      <c r="D1709">
        <v>215</v>
      </c>
      <c r="E1709">
        <v>15677647</v>
      </c>
      <c r="F1709" t="s">
        <v>3524</v>
      </c>
      <c r="G1709" t="s">
        <v>3525</v>
      </c>
      <c r="H1709" t="s">
        <v>0</v>
      </c>
      <c r="I1709" t="s">
        <v>3526</v>
      </c>
      <c r="J1709" t="s">
        <v>5263</v>
      </c>
      <c r="K1709" t="s">
        <v>5071</v>
      </c>
      <c r="L1709">
        <f t="shared" si="136"/>
        <v>1900414</v>
      </c>
      <c r="M1709">
        <f t="shared" si="137"/>
        <v>1901061</v>
      </c>
      <c r="N1709">
        <f t="shared" si="138"/>
        <v>0</v>
      </c>
      <c r="O1709">
        <f t="shared" si="139"/>
        <v>0</v>
      </c>
      <c r="U1709" s="4">
        <f t="shared" si="135"/>
        <v>216</v>
      </c>
    </row>
    <row r="1710" spans="1:21" ht="15.75">
      <c r="A1710" s="3">
        <v>1901079</v>
      </c>
      <c r="B1710" s="3">
        <v>1901624</v>
      </c>
      <c r="C1710" t="s">
        <v>11</v>
      </c>
      <c r="D1710">
        <v>181</v>
      </c>
      <c r="E1710">
        <v>15677648</v>
      </c>
      <c r="F1710" t="s">
        <v>3527</v>
      </c>
      <c r="G1710" t="s">
        <v>3528</v>
      </c>
      <c r="H1710" t="s">
        <v>0</v>
      </c>
      <c r="I1710" t="s">
        <v>3529</v>
      </c>
      <c r="J1710" t="s">
        <v>5263</v>
      </c>
      <c r="K1710" t="s">
        <v>5072</v>
      </c>
      <c r="L1710">
        <f t="shared" si="136"/>
        <v>1901079</v>
      </c>
      <c r="M1710">
        <f t="shared" si="137"/>
        <v>1901624</v>
      </c>
      <c r="N1710">
        <f t="shared" si="138"/>
        <v>0</v>
      </c>
      <c r="O1710">
        <f t="shared" si="139"/>
        <v>0</v>
      </c>
      <c r="U1710" s="4">
        <f t="shared" si="135"/>
        <v>182</v>
      </c>
    </row>
    <row r="1711" spans="1:21" ht="15.75">
      <c r="A1711" s="3">
        <v>1901643</v>
      </c>
      <c r="B1711" s="3">
        <v>1903952</v>
      </c>
      <c r="C1711" t="s">
        <v>11</v>
      </c>
      <c r="D1711">
        <v>769</v>
      </c>
      <c r="E1711">
        <v>15678016</v>
      </c>
      <c r="F1711" t="s">
        <v>3530</v>
      </c>
      <c r="G1711" t="s">
        <v>3531</v>
      </c>
      <c r="H1711" t="s">
        <v>0</v>
      </c>
      <c r="I1711" t="s">
        <v>3532</v>
      </c>
      <c r="J1711" t="s">
        <v>5263</v>
      </c>
      <c r="K1711" t="s">
        <v>5073</v>
      </c>
      <c r="L1711">
        <f t="shared" si="136"/>
        <v>1901643</v>
      </c>
      <c r="M1711">
        <f t="shared" si="137"/>
        <v>1903952</v>
      </c>
      <c r="N1711">
        <f t="shared" si="138"/>
        <v>0</v>
      </c>
      <c r="O1711">
        <f t="shared" si="139"/>
        <v>0</v>
      </c>
      <c r="U1711" s="4">
        <f t="shared" si="135"/>
        <v>770</v>
      </c>
    </row>
    <row r="1712" spans="1:21" ht="15.75">
      <c r="A1712" s="3">
        <v>1904854</v>
      </c>
      <c r="B1712" s="3">
        <v>1905366</v>
      </c>
      <c r="C1712" t="s">
        <v>11</v>
      </c>
      <c r="D1712">
        <v>170</v>
      </c>
      <c r="E1712">
        <v>15677649</v>
      </c>
      <c r="F1712" t="s">
        <v>3533</v>
      </c>
      <c r="G1712" t="s">
        <v>3534</v>
      </c>
      <c r="H1712" t="s">
        <v>0</v>
      </c>
      <c r="I1712" t="s">
        <v>3535</v>
      </c>
      <c r="J1712" t="s">
        <v>5263</v>
      </c>
      <c r="K1712" t="s">
        <v>5074</v>
      </c>
      <c r="L1712">
        <f t="shared" si="136"/>
        <v>1904854</v>
      </c>
      <c r="M1712">
        <f t="shared" si="137"/>
        <v>1905366</v>
      </c>
      <c r="N1712">
        <f t="shared" si="138"/>
        <v>0</v>
      </c>
      <c r="O1712">
        <f t="shared" si="139"/>
        <v>0</v>
      </c>
      <c r="U1712" s="4">
        <f t="shared" si="135"/>
        <v>171</v>
      </c>
    </row>
    <row r="1713" spans="1:21" ht="15.75">
      <c r="A1713" s="3">
        <v>1905446</v>
      </c>
      <c r="B1713" s="3">
        <v>1906525</v>
      </c>
      <c r="C1713" t="s">
        <v>11</v>
      </c>
      <c r="D1713">
        <v>359</v>
      </c>
      <c r="E1713">
        <v>15677650</v>
      </c>
      <c r="F1713" t="s">
        <v>3536</v>
      </c>
      <c r="G1713" t="s">
        <v>3537</v>
      </c>
      <c r="H1713" t="s">
        <v>0</v>
      </c>
      <c r="I1713" t="s">
        <v>3538</v>
      </c>
      <c r="J1713" t="s">
        <v>5263</v>
      </c>
      <c r="K1713" t="s">
        <v>5075</v>
      </c>
      <c r="L1713">
        <f t="shared" si="136"/>
        <v>1905446</v>
      </c>
      <c r="M1713">
        <f t="shared" si="137"/>
        <v>1906525</v>
      </c>
      <c r="N1713">
        <f t="shared" si="138"/>
        <v>0</v>
      </c>
      <c r="O1713">
        <f t="shared" si="139"/>
        <v>0</v>
      </c>
      <c r="U1713" s="4">
        <f t="shared" si="135"/>
        <v>360</v>
      </c>
    </row>
    <row r="1714" spans="1:21" ht="15.75">
      <c r="A1714" s="3">
        <v>1907492</v>
      </c>
      <c r="B1714" s="3">
        <v>1908334</v>
      </c>
      <c r="C1714" t="s">
        <v>11</v>
      </c>
      <c r="D1714">
        <v>280</v>
      </c>
      <c r="E1714">
        <v>15677651</v>
      </c>
      <c r="F1714" t="s">
        <v>0</v>
      </c>
      <c r="G1714" t="s">
        <v>3539</v>
      </c>
      <c r="H1714" t="s">
        <v>0</v>
      </c>
      <c r="I1714" t="s">
        <v>3540</v>
      </c>
      <c r="J1714" t="s">
        <v>5263</v>
      </c>
      <c r="K1714" t="s">
        <v>4179</v>
      </c>
      <c r="L1714">
        <f t="shared" si="136"/>
        <v>1907492</v>
      </c>
      <c r="M1714">
        <f t="shared" si="137"/>
        <v>1908334</v>
      </c>
      <c r="N1714">
        <f t="shared" si="138"/>
        <v>0</v>
      </c>
      <c r="O1714">
        <f t="shared" si="139"/>
        <v>0</v>
      </c>
      <c r="U1714" s="4">
        <f t="shared" si="135"/>
        <v>281</v>
      </c>
    </row>
    <row r="1715" spans="1:21" ht="15.75">
      <c r="A1715" s="3">
        <v>1908364</v>
      </c>
      <c r="B1715" s="3">
        <v>1908828</v>
      </c>
      <c r="C1715" t="s">
        <v>11</v>
      </c>
      <c r="D1715">
        <v>154</v>
      </c>
      <c r="E1715">
        <v>15677652</v>
      </c>
      <c r="F1715" t="s">
        <v>3541</v>
      </c>
      <c r="G1715" t="s">
        <v>3542</v>
      </c>
      <c r="H1715" t="s">
        <v>0</v>
      </c>
      <c r="I1715" t="s">
        <v>3543</v>
      </c>
      <c r="J1715" t="s">
        <v>5263</v>
      </c>
      <c r="K1715" t="s">
        <v>5076</v>
      </c>
      <c r="L1715">
        <f t="shared" si="136"/>
        <v>1908364</v>
      </c>
      <c r="M1715">
        <f t="shared" si="137"/>
        <v>1908828</v>
      </c>
      <c r="N1715">
        <f t="shared" si="138"/>
        <v>0</v>
      </c>
      <c r="O1715">
        <f t="shared" si="139"/>
        <v>0</v>
      </c>
      <c r="U1715" s="4">
        <f t="shared" si="135"/>
        <v>155</v>
      </c>
    </row>
    <row r="1716" spans="1:21" ht="15.75">
      <c r="A1716" s="3">
        <v>1908860</v>
      </c>
      <c r="B1716" s="3">
        <v>1909969</v>
      </c>
      <c r="C1716" t="s">
        <v>11</v>
      </c>
      <c r="D1716">
        <v>369</v>
      </c>
      <c r="E1716">
        <v>15677653</v>
      </c>
      <c r="F1716" t="s">
        <v>3544</v>
      </c>
      <c r="G1716" t="s">
        <v>3545</v>
      </c>
      <c r="H1716" t="s">
        <v>0</v>
      </c>
      <c r="I1716" t="s">
        <v>3546</v>
      </c>
      <c r="J1716" t="s">
        <v>5263</v>
      </c>
      <c r="K1716" t="s">
        <v>5077</v>
      </c>
      <c r="L1716">
        <f t="shared" si="136"/>
        <v>1908860</v>
      </c>
      <c r="M1716">
        <f t="shared" si="137"/>
        <v>1909969</v>
      </c>
      <c r="N1716">
        <f t="shared" si="138"/>
        <v>0</v>
      </c>
      <c r="O1716">
        <f t="shared" si="139"/>
        <v>0</v>
      </c>
      <c r="U1716" s="4">
        <f t="shared" si="135"/>
        <v>370</v>
      </c>
    </row>
    <row r="1717" spans="1:21" ht="15.75">
      <c r="A1717" s="3">
        <v>1910164</v>
      </c>
      <c r="B1717" s="3">
        <v>1911585</v>
      </c>
      <c r="C1717" t="s">
        <v>11</v>
      </c>
      <c r="D1717">
        <v>473</v>
      </c>
      <c r="E1717">
        <v>15677654</v>
      </c>
      <c r="F1717" t="s">
        <v>0</v>
      </c>
      <c r="G1717" t="s">
        <v>3547</v>
      </c>
      <c r="H1717" t="s">
        <v>0</v>
      </c>
      <c r="I1717" t="s">
        <v>3548</v>
      </c>
      <c r="J1717" t="s">
        <v>5263</v>
      </c>
      <c r="K1717" t="s">
        <v>5078</v>
      </c>
      <c r="L1717">
        <f t="shared" si="136"/>
        <v>1910164</v>
      </c>
      <c r="M1717">
        <f t="shared" si="137"/>
        <v>1911585</v>
      </c>
      <c r="N1717">
        <f t="shared" si="138"/>
        <v>0</v>
      </c>
      <c r="O1717">
        <f t="shared" si="139"/>
        <v>0</v>
      </c>
      <c r="U1717" s="4">
        <f t="shared" si="135"/>
        <v>474</v>
      </c>
    </row>
    <row r="1718" spans="1:21" ht="15.75">
      <c r="A1718" s="3">
        <v>1911582</v>
      </c>
      <c r="B1718" s="3">
        <v>1911737</v>
      </c>
      <c r="C1718" t="s">
        <v>11</v>
      </c>
      <c r="D1718">
        <v>51</v>
      </c>
      <c r="E1718">
        <v>15677655</v>
      </c>
      <c r="F1718" t="s">
        <v>0</v>
      </c>
      <c r="G1718" t="s">
        <v>3549</v>
      </c>
      <c r="H1718" t="s">
        <v>0</v>
      </c>
      <c r="I1718" t="s">
        <v>0</v>
      </c>
      <c r="J1718" t="s">
        <v>5263</v>
      </c>
      <c r="K1718" t="s">
        <v>4179</v>
      </c>
      <c r="L1718">
        <f t="shared" si="136"/>
        <v>1911582</v>
      </c>
      <c r="M1718">
        <f t="shared" si="137"/>
        <v>1911737</v>
      </c>
      <c r="N1718">
        <f t="shared" si="138"/>
        <v>0</v>
      </c>
      <c r="O1718">
        <f t="shared" si="139"/>
        <v>0</v>
      </c>
      <c r="U1718" s="4">
        <f t="shared" si="135"/>
        <v>52</v>
      </c>
    </row>
    <row r="1719" spans="1:21" ht="15.75">
      <c r="A1719" s="3">
        <v>1911753</v>
      </c>
      <c r="B1719" s="3">
        <v>1912994</v>
      </c>
      <c r="C1719" t="s">
        <v>11</v>
      </c>
      <c r="D1719">
        <v>413</v>
      </c>
      <c r="E1719">
        <v>15677656</v>
      </c>
      <c r="F1719" t="s">
        <v>3550</v>
      </c>
      <c r="G1719" t="s">
        <v>3551</v>
      </c>
      <c r="H1719" t="s">
        <v>0</v>
      </c>
      <c r="I1719" t="s">
        <v>3552</v>
      </c>
      <c r="J1719" t="s">
        <v>5263</v>
      </c>
      <c r="K1719" t="s">
        <v>5079</v>
      </c>
      <c r="L1719">
        <f t="shared" si="136"/>
        <v>1911753</v>
      </c>
      <c r="M1719">
        <f t="shared" si="137"/>
        <v>1912994</v>
      </c>
      <c r="N1719">
        <f t="shared" si="138"/>
        <v>0</v>
      </c>
      <c r="O1719">
        <f t="shared" si="139"/>
        <v>0</v>
      </c>
      <c r="U1719" s="4">
        <f t="shared" si="135"/>
        <v>414</v>
      </c>
    </row>
    <row r="1720" spans="1:21" ht="15.75">
      <c r="A1720" s="3">
        <v>1913127</v>
      </c>
      <c r="B1720" s="3">
        <v>1914302</v>
      </c>
      <c r="C1720" t="s">
        <v>11</v>
      </c>
      <c r="D1720">
        <v>391</v>
      </c>
      <c r="E1720">
        <v>15677657</v>
      </c>
      <c r="F1720" t="s">
        <v>3553</v>
      </c>
      <c r="G1720" t="s">
        <v>3554</v>
      </c>
      <c r="H1720" t="s">
        <v>0</v>
      </c>
      <c r="I1720" t="s">
        <v>3555</v>
      </c>
      <c r="J1720" t="s">
        <v>5263</v>
      </c>
      <c r="K1720" t="s">
        <v>5080</v>
      </c>
      <c r="L1720">
        <f t="shared" si="136"/>
        <v>1913127</v>
      </c>
      <c r="M1720">
        <f t="shared" si="137"/>
        <v>1914302</v>
      </c>
      <c r="N1720">
        <f t="shared" si="138"/>
        <v>0</v>
      </c>
      <c r="O1720">
        <f t="shared" si="139"/>
        <v>0</v>
      </c>
      <c r="U1720" s="4">
        <f t="shared" si="135"/>
        <v>392</v>
      </c>
    </row>
    <row r="1721" spans="1:21" ht="15.75">
      <c r="A1721" s="3">
        <v>1914350</v>
      </c>
      <c r="B1721" s="3">
        <v>1916260</v>
      </c>
      <c r="C1721" t="s">
        <v>11</v>
      </c>
      <c r="D1721">
        <v>636</v>
      </c>
      <c r="E1721">
        <v>15677658</v>
      </c>
      <c r="F1721" t="s">
        <v>3556</v>
      </c>
      <c r="G1721" t="s">
        <v>3557</v>
      </c>
      <c r="H1721" t="s">
        <v>0</v>
      </c>
      <c r="I1721" t="s">
        <v>3558</v>
      </c>
      <c r="J1721" t="s">
        <v>5263</v>
      </c>
      <c r="K1721" t="s">
        <v>5080</v>
      </c>
      <c r="L1721">
        <f t="shared" si="136"/>
        <v>1914350</v>
      </c>
      <c r="M1721">
        <f t="shared" si="137"/>
        <v>1916260</v>
      </c>
      <c r="N1721">
        <f t="shared" si="138"/>
        <v>0</v>
      </c>
      <c r="O1721">
        <f t="shared" si="139"/>
        <v>0</v>
      </c>
      <c r="U1721" s="4">
        <f t="shared" si="135"/>
        <v>637</v>
      </c>
    </row>
    <row r="1722" spans="1:21" ht="15.75">
      <c r="A1722" s="3">
        <v>1916316</v>
      </c>
      <c r="B1722" s="3">
        <v>1917608</v>
      </c>
      <c r="C1722" t="s">
        <v>11</v>
      </c>
      <c r="D1722">
        <v>430</v>
      </c>
      <c r="E1722">
        <v>15677659</v>
      </c>
      <c r="F1722" t="s">
        <v>3559</v>
      </c>
      <c r="G1722" t="s">
        <v>3560</v>
      </c>
      <c r="H1722" t="s">
        <v>0</v>
      </c>
      <c r="I1722" t="s">
        <v>3561</v>
      </c>
      <c r="J1722" t="s">
        <v>5263</v>
      </c>
      <c r="K1722" t="s">
        <v>5081</v>
      </c>
      <c r="L1722">
        <f t="shared" si="136"/>
        <v>1916316</v>
      </c>
      <c r="M1722">
        <f t="shared" si="137"/>
        <v>1917608</v>
      </c>
      <c r="N1722">
        <f t="shared" si="138"/>
        <v>0</v>
      </c>
      <c r="O1722">
        <f t="shared" si="139"/>
        <v>0</v>
      </c>
      <c r="U1722" s="4">
        <f t="shared" si="135"/>
        <v>431</v>
      </c>
    </row>
    <row r="1723" spans="1:21" ht="15.75">
      <c r="A1723" s="3">
        <v>1917660</v>
      </c>
      <c r="B1723" s="3">
        <v>1918496</v>
      </c>
      <c r="C1723" t="s">
        <v>0</v>
      </c>
      <c r="D1723">
        <v>278</v>
      </c>
      <c r="E1723">
        <v>15677660</v>
      </c>
      <c r="F1723" t="s">
        <v>0</v>
      </c>
      <c r="G1723" t="s">
        <v>3562</v>
      </c>
      <c r="H1723" t="s">
        <v>0</v>
      </c>
      <c r="I1723" t="s">
        <v>3563</v>
      </c>
      <c r="J1723" t="s">
        <v>5263</v>
      </c>
      <c r="K1723" t="s">
        <v>4179</v>
      </c>
      <c r="L1723">
        <f t="shared" si="136"/>
        <v>0</v>
      </c>
      <c r="M1723">
        <f t="shared" si="137"/>
        <v>0</v>
      </c>
      <c r="N1723">
        <f t="shared" si="138"/>
        <v>1917660</v>
      </c>
      <c r="O1723">
        <f t="shared" si="139"/>
        <v>1918496</v>
      </c>
      <c r="U1723" s="4">
        <f t="shared" si="135"/>
        <v>279</v>
      </c>
    </row>
    <row r="1724" spans="1:21" ht="15.75">
      <c r="A1724" s="3">
        <v>1918941</v>
      </c>
      <c r="B1724" s="3">
        <v>1919144</v>
      </c>
      <c r="C1724" t="s">
        <v>0</v>
      </c>
      <c r="D1724">
        <v>67</v>
      </c>
      <c r="E1724">
        <v>15677661</v>
      </c>
      <c r="F1724" t="s">
        <v>0</v>
      </c>
      <c r="G1724" t="s">
        <v>3564</v>
      </c>
      <c r="H1724" t="s">
        <v>0</v>
      </c>
      <c r="I1724" t="s">
        <v>0</v>
      </c>
      <c r="J1724" t="s">
        <v>5263</v>
      </c>
      <c r="K1724" t="s">
        <v>4179</v>
      </c>
      <c r="L1724">
        <f t="shared" si="136"/>
        <v>0</v>
      </c>
      <c r="M1724">
        <f t="shared" si="137"/>
        <v>0</v>
      </c>
      <c r="N1724">
        <f t="shared" si="138"/>
        <v>1918941</v>
      </c>
      <c r="O1724">
        <f t="shared" si="139"/>
        <v>1919144</v>
      </c>
      <c r="U1724" s="4">
        <f t="shared" si="135"/>
        <v>68</v>
      </c>
    </row>
    <row r="1725" spans="1:21" ht="15.75">
      <c r="A1725" s="3">
        <v>1919122</v>
      </c>
      <c r="B1725" s="3">
        <v>1919355</v>
      </c>
      <c r="C1725" t="s">
        <v>0</v>
      </c>
      <c r="D1725">
        <v>77</v>
      </c>
      <c r="E1725">
        <v>566328904</v>
      </c>
      <c r="F1725" t="s">
        <v>0</v>
      </c>
      <c r="G1725" t="s">
        <v>3565</v>
      </c>
      <c r="H1725" t="s">
        <v>0</v>
      </c>
      <c r="I1725" t="s">
        <v>0</v>
      </c>
      <c r="J1725" t="s">
        <v>5263</v>
      </c>
      <c r="K1725" t="s">
        <v>4179</v>
      </c>
      <c r="L1725">
        <f t="shared" si="136"/>
        <v>0</v>
      </c>
      <c r="M1725">
        <f t="shared" si="137"/>
        <v>0</v>
      </c>
      <c r="N1725">
        <f t="shared" si="138"/>
        <v>1919122</v>
      </c>
      <c r="O1725">
        <f t="shared" si="139"/>
        <v>1919355</v>
      </c>
      <c r="U1725" s="4">
        <f t="shared" si="135"/>
        <v>78</v>
      </c>
    </row>
    <row r="1726" spans="1:21" ht="15.75">
      <c r="A1726" s="3">
        <v>1919893</v>
      </c>
      <c r="B1726" s="3">
        <v>1923327</v>
      </c>
      <c r="C1726" t="s">
        <v>11</v>
      </c>
      <c r="D1726">
        <v>1144</v>
      </c>
      <c r="E1726">
        <v>15677663</v>
      </c>
      <c r="F1726" t="s">
        <v>3566</v>
      </c>
      <c r="G1726" t="s">
        <v>3567</v>
      </c>
      <c r="H1726" t="s">
        <v>0</v>
      </c>
      <c r="I1726" t="s">
        <v>3568</v>
      </c>
      <c r="J1726" t="s">
        <v>5263</v>
      </c>
      <c r="K1726" t="s">
        <v>5082</v>
      </c>
      <c r="L1726">
        <f t="shared" si="136"/>
        <v>1919893</v>
      </c>
      <c r="M1726">
        <f t="shared" si="137"/>
        <v>1923327</v>
      </c>
      <c r="N1726">
        <f t="shared" si="138"/>
        <v>0</v>
      </c>
      <c r="O1726">
        <f t="shared" si="139"/>
        <v>0</v>
      </c>
      <c r="U1726" s="4">
        <f t="shared" si="135"/>
        <v>1145</v>
      </c>
    </row>
    <row r="1727" spans="1:21" ht="15.75">
      <c r="A1727" s="3">
        <v>1923761</v>
      </c>
      <c r="B1727" s="3">
        <v>1924693</v>
      </c>
      <c r="C1727" t="s">
        <v>0</v>
      </c>
      <c r="D1727">
        <v>310</v>
      </c>
      <c r="E1727">
        <v>15677664</v>
      </c>
      <c r="F1727" t="s">
        <v>0</v>
      </c>
      <c r="G1727" t="s">
        <v>3569</v>
      </c>
      <c r="H1727" t="s">
        <v>0</v>
      </c>
      <c r="I1727" t="s">
        <v>3570</v>
      </c>
      <c r="J1727" t="s">
        <v>5263</v>
      </c>
      <c r="K1727" t="s">
        <v>4179</v>
      </c>
      <c r="L1727">
        <f t="shared" si="136"/>
        <v>0</v>
      </c>
      <c r="M1727">
        <f t="shared" si="137"/>
        <v>0</v>
      </c>
      <c r="N1727">
        <f t="shared" si="138"/>
        <v>1923761</v>
      </c>
      <c r="O1727">
        <f t="shared" si="139"/>
        <v>1924693</v>
      </c>
      <c r="U1727" s="4">
        <f t="shared" si="135"/>
        <v>311</v>
      </c>
    </row>
    <row r="1728" spans="1:21" ht="15.75">
      <c r="A1728" s="3">
        <v>1924763</v>
      </c>
      <c r="B1728" s="3">
        <v>1926889</v>
      </c>
      <c r="C1728" t="s">
        <v>0</v>
      </c>
      <c r="D1728">
        <v>708</v>
      </c>
      <c r="E1728">
        <v>15677665</v>
      </c>
      <c r="F1728" t="s">
        <v>0</v>
      </c>
      <c r="G1728" t="s">
        <v>3571</v>
      </c>
      <c r="H1728" t="s">
        <v>0</v>
      </c>
      <c r="I1728" t="s">
        <v>3572</v>
      </c>
      <c r="J1728" t="s">
        <v>5263</v>
      </c>
      <c r="K1728" t="s">
        <v>4360</v>
      </c>
      <c r="L1728">
        <f t="shared" si="136"/>
        <v>0</v>
      </c>
      <c r="M1728">
        <f t="shared" si="137"/>
        <v>0</v>
      </c>
      <c r="N1728">
        <f t="shared" si="138"/>
        <v>1924763</v>
      </c>
      <c r="O1728">
        <f t="shared" si="139"/>
        <v>1926889</v>
      </c>
      <c r="U1728" s="4">
        <f t="shared" si="135"/>
        <v>709</v>
      </c>
    </row>
    <row r="1729" spans="1:21" ht="15.75">
      <c r="A1729" s="3">
        <v>1927037</v>
      </c>
      <c r="B1729" s="3">
        <v>1927696</v>
      </c>
      <c r="C1729" t="s">
        <v>11</v>
      </c>
      <c r="D1729">
        <v>219</v>
      </c>
      <c r="E1729">
        <v>15677666</v>
      </c>
      <c r="F1729" t="s">
        <v>0</v>
      </c>
      <c r="G1729" t="s">
        <v>3573</v>
      </c>
      <c r="H1729" t="s">
        <v>0</v>
      </c>
      <c r="I1729" t="s">
        <v>1423</v>
      </c>
      <c r="J1729" t="s">
        <v>5263</v>
      </c>
      <c r="K1729" t="s">
        <v>4532</v>
      </c>
      <c r="L1729">
        <f t="shared" si="136"/>
        <v>1927037</v>
      </c>
      <c r="M1729">
        <f t="shared" si="137"/>
        <v>1927696</v>
      </c>
      <c r="N1729">
        <f t="shared" si="138"/>
        <v>0</v>
      </c>
      <c r="O1729">
        <f t="shared" si="139"/>
        <v>0</v>
      </c>
      <c r="U1729" s="4">
        <f t="shared" si="135"/>
        <v>220</v>
      </c>
    </row>
    <row r="1730" spans="1:21" ht="15.75">
      <c r="A1730" s="3">
        <v>1927784</v>
      </c>
      <c r="B1730" s="3">
        <v>1928752</v>
      </c>
      <c r="C1730" t="s">
        <v>0</v>
      </c>
      <c r="D1730">
        <v>322</v>
      </c>
      <c r="E1730">
        <v>15677667</v>
      </c>
      <c r="F1730" t="s">
        <v>3574</v>
      </c>
      <c r="G1730" t="s">
        <v>3575</v>
      </c>
      <c r="H1730" t="s">
        <v>0</v>
      </c>
      <c r="I1730" t="s">
        <v>3576</v>
      </c>
      <c r="J1730" t="s">
        <v>5263</v>
      </c>
      <c r="K1730" t="s">
        <v>5083</v>
      </c>
      <c r="L1730">
        <f t="shared" si="136"/>
        <v>0</v>
      </c>
      <c r="M1730">
        <f t="shared" si="137"/>
        <v>0</v>
      </c>
      <c r="N1730">
        <f t="shared" si="138"/>
        <v>1927784</v>
      </c>
      <c r="O1730">
        <f t="shared" si="139"/>
        <v>1928752</v>
      </c>
      <c r="U1730" s="4">
        <f t="shared" si="135"/>
        <v>323</v>
      </c>
    </row>
    <row r="1731" spans="1:21" ht="15.75">
      <c r="A1731" s="3">
        <v>1928781</v>
      </c>
      <c r="B1731" s="3">
        <v>1929308</v>
      </c>
      <c r="C1731" t="s">
        <v>0</v>
      </c>
      <c r="D1731">
        <v>175</v>
      </c>
      <c r="E1731">
        <v>15677668</v>
      </c>
      <c r="F1731" t="s">
        <v>3577</v>
      </c>
      <c r="G1731" t="s">
        <v>3578</v>
      </c>
      <c r="H1731" t="s">
        <v>0</v>
      </c>
      <c r="I1731" t="s">
        <v>3579</v>
      </c>
      <c r="J1731" t="s">
        <v>5263</v>
      </c>
      <c r="K1731" t="s">
        <v>5084</v>
      </c>
      <c r="L1731">
        <f t="shared" si="136"/>
        <v>0</v>
      </c>
      <c r="M1731">
        <f t="shared" si="137"/>
        <v>0</v>
      </c>
      <c r="N1731">
        <f t="shared" si="138"/>
        <v>1928781</v>
      </c>
      <c r="O1731">
        <f t="shared" si="139"/>
        <v>1929308</v>
      </c>
      <c r="U1731" s="4">
        <f t="shared" ref="U1731:U1794" si="140">(B1731-A1731+1)/3</f>
        <v>176</v>
      </c>
    </row>
    <row r="1732" spans="1:21" ht="15.75">
      <c r="A1732" s="3">
        <v>1930584</v>
      </c>
      <c r="B1732" s="3">
        <v>1933373</v>
      </c>
      <c r="C1732" t="s">
        <v>0</v>
      </c>
      <c r="D1732">
        <v>929</v>
      </c>
      <c r="E1732">
        <v>15677669</v>
      </c>
      <c r="F1732" t="s">
        <v>3580</v>
      </c>
      <c r="G1732" t="s">
        <v>3581</v>
      </c>
      <c r="H1732" t="s">
        <v>0</v>
      </c>
      <c r="I1732" t="s">
        <v>3582</v>
      </c>
      <c r="J1732" t="s">
        <v>5263</v>
      </c>
      <c r="K1732" t="s">
        <v>5085</v>
      </c>
      <c r="L1732">
        <f t="shared" si="136"/>
        <v>0</v>
      </c>
      <c r="M1732">
        <f t="shared" si="137"/>
        <v>0</v>
      </c>
      <c r="N1732">
        <f t="shared" si="138"/>
        <v>1930584</v>
      </c>
      <c r="O1732">
        <f t="shared" si="139"/>
        <v>1933373</v>
      </c>
      <c r="U1732" s="4">
        <f t="shared" si="140"/>
        <v>930</v>
      </c>
    </row>
    <row r="1733" spans="1:21" ht="15.75">
      <c r="A1733" s="3">
        <v>1933515</v>
      </c>
      <c r="B1733" s="3">
        <v>1934435</v>
      </c>
      <c r="C1733" t="s">
        <v>0</v>
      </c>
      <c r="D1733">
        <v>306</v>
      </c>
      <c r="E1733">
        <v>15677670</v>
      </c>
      <c r="F1733" t="s">
        <v>3583</v>
      </c>
      <c r="G1733" t="s">
        <v>3584</v>
      </c>
      <c r="H1733" t="s">
        <v>0</v>
      </c>
      <c r="I1733" t="s">
        <v>3585</v>
      </c>
      <c r="J1733" t="s">
        <v>5263</v>
      </c>
      <c r="K1733" t="s">
        <v>5086</v>
      </c>
      <c r="L1733">
        <f t="shared" si="136"/>
        <v>0</v>
      </c>
      <c r="M1733">
        <f t="shared" si="137"/>
        <v>0</v>
      </c>
      <c r="N1733">
        <f t="shared" si="138"/>
        <v>1933515</v>
      </c>
      <c r="O1733">
        <f t="shared" si="139"/>
        <v>1934435</v>
      </c>
      <c r="U1733" s="4">
        <f t="shared" si="140"/>
        <v>307</v>
      </c>
    </row>
    <row r="1734" spans="1:21" ht="15.75">
      <c r="A1734" s="3">
        <v>1934963</v>
      </c>
      <c r="B1734" s="3">
        <v>1936258</v>
      </c>
      <c r="C1734" t="s">
        <v>0</v>
      </c>
      <c r="D1734">
        <v>431</v>
      </c>
      <c r="E1734">
        <v>15677671</v>
      </c>
      <c r="F1734" t="s">
        <v>3586</v>
      </c>
      <c r="G1734" t="s">
        <v>3587</v>
      </c>
      <c r="H1734" t="s">
        <v>0</v>
      </c>
      <c r="I1734" t="s">
        <v>3588</v>
      </c>
      <c r="J1734" t="s">
        <v>5263</v>
      </c>
      <c r="K1734" t="s">
        <v>5087</v>
      </c>
      <c r="L1734">
        <f t="shared" si="136"/>
        <v>0</v>
      </c>
      <c r="M1734">
        <f t="shared" si="137"/>
        <v>0</v>
      </c>
      <c r="N1734">
        <f t="shared" si="138"/>
        <v>1934963</v>
      </c>
      <c r="O1734">
        <f t="shared" si="139"/>
        <v>1936258</v>
      </c>
      <c r="U1734" s="4">
        <f t="shared" si="140"/>
        <v>432</v>
      </c>
    </row>
    <row r="1735" spans="1:21" ht="15.75">
      <c r="A1735" s="3">
        <v>1936321</v>
      </c>
      <c r="B1735" s="3">
        <v>1938192</v>
      </c>
      <c r="C1735" t="s">
        <v>0</v>
      </c>
      <c r="D1735">
        <v>623</v>
      </c>
      <c r="E1735">
        <v>15677672</v>
      </c>
      <c r="F1735" t="s">
        <v>0</v>
      </c>
      <c r="G1735" t="s">
        <v>3589</v>
      </c>
      <c r="H1735" t="s">
        <v>0</v>
      </c>
      <c r="I1735" t="s">
        <v>3590</v>
      </c>
      <c r="J1735" t="s">
        <v>5263</v>
      </c>
      <c r="K1735" t="s">
        <v>5088</v>
      </c>
      <c r="L1735">
        <f t="shared" si="136"/>
        <v>0</v>
      </c>
      <c r="M1735">
        <f t="shared" si="137"/>
        <v>0</v>
      </c>
      <c r="N1735">
        <f t="shared" si="138"/>
        <v>1936321</v>
      </c>
      <c r="O1735">
        <f t="shared" si="139"/>
        <v>1938192</v>
      </c>
      <c r="U1735" s="4">
        <f t="shared" si="140"/>
        <v>624</v>
      </c>
    </row>
    <row r="1736" spans="1:21" ht="15.75">
      <c r="A1736" s="3">
        <v>1938253</v>
      </c>
      <c r="B1736" s="3">
        <v>1938507</v>
      </c>
      <c r="C1736" t="s">
        <v>0</v>
      </c>
      <c r="D1736">
        <v>84</v>
      </c>
      <c r="E1736">
        <v>15677673</v>
      </c>
      <c r="F1736" t="s">
        <v>0</v>
      </c>
      <c r="G1736" t="s">
        <v>3591</v>
      </c>
      <c r="H1736" t="s">
        <v>0</v>
      </c>
      <c r="I1736" t="s">
        <v>0</v>
      </c>
      <c r="J1736" t="s">
        <v>5263</v>
      </c>
      <c r="K1736" t="s">
        <v>4179</v>
      </c>
      <c r="L1736">
        <f t="shared" si="136"/>
        <v>0</v>
      </c>
      <c r="M1736">
        <f t="shared" si="137"/>
        <v>0</v>
      </c>
      <c r="N1736">
        <f t="shared" si="138"/>
        <v>1938253</v>
      </c>
      <c r="O1736">
        <f t="shared" si="139"/>
        <v>1938507</v>
      </c>
      <c r="U1736" s="4">
        <f t="shared" si="140"/>
        <v>85</v>
      </c>
    </row>
    <row r="1737" spans="1:21" ht="15.75">
      <c r="A1737" s="3">
        <v>1938565</v>
      </c>
      <c r="B1737" s="3">
        <v>1939656</v>
      </c>
      <c r="C1737" t="s">
        <v>0</v>
      </c>
      <c r="D1737">
        <v>363</v>
      </c>
      <c r="E1737">
        <v>15677674</v>
      </c>
      <c r="F1737" t="s">
        <v>0</v>
      </c>
      <c r="G1737" t="s">
        <v>3592</v>
      </c>
      <c r="H1737" t="s">
        <v>0</v>
      </c>
      <c r="I1737" t="s">
        <v>3593</v>
      </c>
      <c r="J1737" t="s">
        <v>5263</v>
      </c>
      <c r="K1737" t="s">
        <v>5089</v>
      </c>
      <c r="L1737">
        <f t="shared" ref="L1737:L1800" si="141">IF(C1737="+",A1737,0)</f>
        <v>0</v>
      </c>
      <c r="M1737">
        <f t="shared" ref="M1737:M1800" si="142">IF(C1737="+",B1737,0)</f>
        <v>0</v>
      </c>
      <c r="N1737">
        <f t="shared" ref="N1737:N1800" si="143">IF(C1737="-",A1737,0)</f>
        <v>1938565</v>
      </c>
      <c r="O1737">
        <f t="shared" ref="O1737:O1800" si="144">IF(C1737="-",B1737,0)</f>
        <v>1939656</v>
      </c>
      <c r="U1737" s="4">
        <f t="shared" si="140"/>
        <v>364</v>
      </c>
    </row>
    <row r="1738" spans="1:21" ht="15.75">
      <c r="A1738" s="3">
        <v>1939771</v>
      </c>
      <c r="B1738" s="3">
        <v>1941447</v>
      </c>
      <c r="C1738" t="s">
        <v>0</v>
      </c>
      <c r="D1738">
        <v>558</v>
      </c>
      <c r="E1738">
        <v>15677675</v>
      </c>
      <c r="F1738" t="s">
        <v>3594</v>
      </c>
      <c r="G1738" t="s">
        <v>3595</v>
      </c>
      <c r="H1738" t="s">
        <v>0</v>
      </c>
      <c r="I1738" t="s">
        <v>3596</v>
      </c>
      <c r="J1738" t="s">
        <v>5263</v>
      </c>
      <c r="K1738" t="s">
        <v>5090</v>
      </c>
      <c r="L1738">
        <f t="shared" si="141"/>
        <v>0</v>
      </c>
      <c r="M1738">
        <f t="shared" si="142"/>
        <v>0</v>
      </c>
      <c r="N1738">
        <f t="shared" si="143"/>
        <v>1939771</v>
      </c>
      <c r="O1738">
        <f t="shared" si="144"/>
        <v>1941447</v>
      </c>
      <c r="U1738" s="4">
        <f t="shared" si="140"/>
        <v>559</v>
      </c>
    </row>
    <row r="1739" spans="1:21" ht="15.75">
      <c r="A1739" s="3">
        <v>1941622</v>
      </c>
      <c r="B1739" s="3">
        <v>1942053</v>
      </c>
      <c r="C1739" t="s">
        <v>11</v>
      </c>
      <c r="D1739">
        <v>143</v>
      </c>
      <c r="E1739">
        <v>15677676</v>
      </c>
      <c r="F1739" t="s">
        <v>0</v>
      </c>
      <c r="G1739" t="s">
        <v>3597</v>
      </c>
      <c r="H1739" t="s">
        <v>0</v>
      </c>
      <c r="I1739" t="s">
        <v>3598</v>
      </c>
      <c r="J1739" t="s">
        <v>5263</v>
      </c>
      <c r="K1739" t="s">
        <v>4179</v>
      </c>
      <c r="L1739">
        <f t="shared" si="141"/>
        <v>1941622</v>
      </c>
      <c r="M1739">
        <f t="shared" si="142"/>
        <v>1942053</v>
      </c>
      <c r="N1739">
        <f t="shared" si="143"/>
        <v>0</v>
      </c>
      <c r="O1739">
        <f t="shared" si="144"/>
        <v>0</v>
      </c>
      <c r="U1739" s="4">
        <f t="shared" si="140"/>
        <v>144</v>
      </c>
    </row>
    <row r="1740" spans="1:21" ht="15.75">
      <c r="A1740" s="3">
        <v>1942087</v>
      </c>
      <c r="B1740" s="3">
        <v>1942782</v>
      </c>
      <c r="C1740" t="s">
        <v>0</v>
      </c>
      <c r="D1740">
        <v>231</v>
      </c>
      <c r="E1740">
        <v>15677677</v>
      </c>
      <c r="F1740" t="s">
        <v>0</v>
      </c>
      <c r="G1740" t="s">
        <v>3599</v>
      </c>
      <c r="H1740" t="s">
        <v>0</v>
      </c>
      <c r="I1740" t="s">
        <v>3600</v>
      </c>
      <c r="J1740" t="s">
        <v>5263</v>
      </c>
      <c r="K1740" t="s">
        <v>5091</v>
      </c>
      <c r="L1740">
        <f t="shared" si="141"/>
        <v>0</v>
      </c>
      <c r="M1740">
        <f t="shared" si="142"/>
        <v>0</v>
      </c>
      <c r="N1740">
        <f t="shared" si="143"/>
        <v>1942087</v>
      </c>
      <c r="O1740">
        <f t="shared" si="144"/>
        <v>1942782</v>
      </c>
      <c r="U1740" s="4">
        <f t="shared" si="140"/>
        <v>232</v>
      </c>
    </row>
    <row r="1741" spans="1:21" ht="15.75">
      <c r="A1741" s="3">
        <v>1942798</v>
      </c>
      <c r="B1741" s="3">
        <v>1943298</v>
      </c>
      <c r="C1741" t="s">
        <v>0</v>
      </c>
      <c r="D1741">
        <v>166</v>
      </c>
      <c r="E1741">
        <v>15677678</v>
      </c>
      <c r="F1741" t="s">
        <v>0</v>
      </c>
      <c r="G1741" t="s">
        <v>3601</v>
      </c>
      <c r="H1741" t="s">
        <v>0</v>
      </c>
      <c r="I1741" t="s">
        <v>3602</v>
      </c>
      <c r="J1741" t="s">
        <v>5263</v>
      </c>
      <c r="K1741" t="s">
        <v>5092</v>
      </c>
      <c r="L1741">
        <f t="shared" si="141"/>
        <v>0</v>
      </c>
      <c r="M1741">
        <f t="shared" si="142"/>
        <v>0</v>
      </c>
      <c r="N1741">
        <f t="shared" si="143"/>
        <v>1942798</v>
      </c>
      <c r="O1741">
        <f t="shared" si="144"/>
        <v>1943298</v>
      </c>
      <c r="U1741" s="4">
        <f t="shared" si="140"/>
        <v>167</v>
      </c>
    </row>
    <row r="1742" spans="1:21" ht="15.75">
      <c r="A1742" s="3">
        <v>1943413</v>
      </c>
      <c r="B1742" s="3">
        <v>1943853</v>
      </c>
      <c r="C1742" t="s">
        <v>0</v>
      </c>
      <c r="D1742">
        <v>146</v>
      </c>
      <c r="E1742">
        <v>15677679</v>
      </c>
      <c r="F1742" t="s">
        <v>0</v>
      </c>
      <c r="G1742" t="s">
        <v>3603</v>
      </c>
      <c r="H1742" t="s">
        <v>0</v>
      </c>
      <c r="I1742" t="s">
        <v>3152</v>
      </c>
      <c r="J1742" t="s">
        <v>5263</v>
      </c>
      <c r="K1742" t="s">
        <v>4981</v>
      </c>
      <c r="L1742">
        <f t="shared" si="141"/>
        <v>0</v>
      </c>
      <c r="M1742">
        <f t="shared" si="142"/>
        <v>0</v>
      </c>
      <c r="N1742">
        <f t="shared" si="143"/>
        <v>1943413</v>
      </c>
      <c r="O1742">
        <f t="shared" si="144"/>
        <v>1943853</v>
      </c>
      <c r="U1742" s="4">
        <f t="shared" si="140"/>
        <v>147</v>
      </c>
    </row>
    <row r="1743" spans="1:21" ht="15.75">
      <c r="A1743" s="3">
        <v>1943857</v>
      </c>
      <c r="B1743" s="3">
        <v>1943979</v>
      </c>
      <c r="C1743" t="s">
        <v>0</v>
      </c>
      <c r="D1743">
        <v>40</v>
      </c>
      <c r="E1743">
        <v>15677680</v>
      </c>
      <c r="F1743" t="s">
        <v>0</v>
      </c>
      <c r="G1743" t="s">
        <v>3604</v>
      </c>
      <c r="H1743" t="s">
        <v>0</v>
      </c>
      <c r="I1743" t="s">
        <v>0</v>
      </c>
      <c r="J1743" t="s">
        <v>5263</v>
      </c>
      <c r="K1743" t="s">
        <v>4179</v>
      </c>
      <c r="L1743">
        <f t="shared" si="141"/>
        <v>0</v>
      </c>
      <c r="M1743">
        <f t="shared" si="142"/>
        <v>0</v>
      </c>
      <c r="N1743">
        <f t="shared" si="143"/>
        <v>1943857</v>
      </c>
      <c r="O1743">
        <f t="shared" si="144"/>
        <v>1943979</v>
      </c>
      <c r="U1743" s="4">
        <f t="shared" si="140"/>
        <v>41</v>
      </c>
    </row>
    <row r="1744" spans="1:21" ht="15.75">
      <c r="A1744" s="3">
        <v>1944194</v>
      </c>
      <c r="B1744" s="3">
        <v>1944703</v>
      </c>
      <c r="C1744" t="s">
        <v>0</v>
      </c>
      <c r="D1744">
        <v>169</v>
      </c>
      <c r="E1744">
        <v>15677681</v>
      </c>
      <c r="F1744" t="s">
        <v>0</v>
      </c>
      <c r="G1744" t="s">
        <v>3605</v>
      </c>
      <c r="H1744" t="s">
        <v>0</v>
      </c>
      <c r="I1744" t="s">
        <v>185</v>
      </c>
      <c r="J1744" t="s">
        <v>5263</v>
      </c>
      <c r="K1744" t="s">
        <v>5093</v>
      </c>
      <c r="L1744">
        <f t="shared" si="141"/>
        <v>0</v>
      </c>
      <c r="M1744">
        <f t="shared" si="142"/>
        <v>0</v>
      </c>
      <c r="N1744">
        <f t="shared" si="143"/>
        <v>1944194</v>
      </c>
      <c r="O1744">
        <f t="shared" si="144"/>
        <v>1944703</v>
      </c>
      <c r="U1744" s="4">
        <f t="shared" si="140"/>
        <v>170</v>
      </c>
    </row>
    <row r="1745" spans="1:21" ht="15.75">
      <c r="A1745" s="3">
        <v>1945073</v>
      </c>
      <c r="B1745" s="3">
        <v>1946152</v>
      </c>
      <c r="C1745" t="s">
        <v>11</v>
      </c>
      <c r="D1745">
        <v>359</v>
      </c>
      <c r="E1745">
        <v>15677682</v>
      </c>
      <c r="F1745" t="s">
        <v>0</v>
      </c>
      <c r="G1745" t="s">
        <v>3606</v>
      </c>
      <c r="H1745" t="s">
        <v>0</v>
      </c>
      <c r="I1745" t="s">
        <v>3607</v>
      </c>
      <c r="J1745" t="s">
        <v>5263</v>
      </c>
      <c r="K1745" t="s">
        <v>5094</v>
      </c>
      <c r="L1745">
        <f t="shared" si="141"/>
        <v>1945073</v>
      </c>
      <c r="M1745">
        <f t="shared" si="142"/>
        <v>1946152</v>
      </c>
      <c r="N1745">
        <f t="shared" si="143"/>
        <v>0</v>
      </c>
      <c r="O1745">
        <f t="shared" si="144"/>
        <v>0</v>
      </c>
      <c r="U1745" s="4">
        <f t="shared" si="140"/>
        <v>360</v>
      </c>
    </row>
    <row r="1746" spans="1:21" ht="15.75">
      <c r="A1746" s="3">
        <v>1952630</v>
      </c>
      <c r="B1746" s="3">
        <v>1953763</v>
      </c>
      <c r="C1746" t="s">
        <v>11</v>
      </c>
      <c r="D1746">
        <v>377</v>
      </c>
      <c r="E1746">
        <v>15677684</v>
      </c>
      <c r="F1746" t="s">
        <v>3608</v>
      </c>
      <c r="G1746" t="s">
        <v>3609</v>
      </c>
      <c r="H1746" t="s">
        <v>0</v>
      </c>
      <c r="I1746" t="s">
        <v>3610</v>
      </c>
      <c r="J1746" t="s">
        <v>5263</v>
      </c>
      <c r="K1746" t="s">
        <v>5095</v>
      </c>
      <c r="L1746">
        <f t="shared" si="141"/>
        <v>1952630</v>
      </c>
      <c r="M1746">
        <f t="shared" si="142"/>
        <v>1953763</v>
      </c>
      <c r="N1746">
        <f t="shared" si="143"/>
        <v>0</v>
      </c>
      <c r="O1746">
        <f t="shared" si="144"/>
        <v>0</v>
      </c>
      <c r="U1746" s="4">
        <f t="shared" si="140"/>
        <v>378</v>
      </c>
    </row>
    <row r="1747" spans="1:21" ht="15.75">
      <c r="A1747" s="3">
        <v>1954481</v>
      </c>
      <c r="B1747" s="3">
        <v>1954741</v>
      </c>
      <c r="C1747" t="s">
        <v>11</v>
      </c>
      <c r="D1747">
        <v>86</v>
      </c>
      <c r="E1747">
        <v>15677686</v>
      </c>
      <c r="F1747" t="s">
        <v>0</v>
      </c>
      <c r="G1747" t="s">
        <v>3611</v>
      </c>
      <c r="H1747" t="s">
        <v>0</v>
      </c>
      <c r="I1747" t="s">
        <v>0</v>
      </c>
      <c r="J1747" t="s">
        <v>5263</v>
      </c>
      <c r="K1747" t="s">
        <v>4179</v>
      </c>
      <c r="L1747">
        <f t="shared" si="141"/>
        <v>1954481</v>
      </c>
      <c r="M1747">
        <f t="shared" si="142"/>
        <v>1954741</v>
      </c>
      <c r="N1747">
        <f t="shared" si="143"/>
        <v>0</v>
      </c>
      <c r="O1747">
        <f t="shared" si="144"/>
        <v>0</v>
      </c>
      <c r="U1747" s="4">
        <f t="shared" si="140"/>
        <v>87</v>
      </c>
    </row>
    <row r="1748" spans="1:21" ht="15.75">
      <c r="A1748" s="3">
        <v>1954738</v>
      </c>
      <c r="B1748" s="3">
        <v>1955127</v>
      </c>
      <c r="C1748" t="s">
        <v>11</v>
      </c>
      <c r="D1748">
        <v>129</v>
      </c>
      <c r="E1748">
        <v>15677687</v>
      </c>
      <c r="F1748" t="s">
        <v>0</v>
      </c>
      <c r="G1748" t="s">
        <v>3612</v>
      </c>
      <c r="H1748" t="s">
        <v>0</v>
      </c>
      <c r="I1748" t="s">
        <v>3613</v>
      </c>
      <c r="J1748" t="s">
        <v>5263</v>
      </c>
      <c r="K1748" t="s">
        <v>4179</v>
      </c>
      <c r="L1748">
        <f t="shared" si="141"/>
        <v>1954738</v>
      </c>
      <c r="M1748">
        <f t="shared" si="142"/>
        <v>1955127</v>
      </c>
      <c r="N1748">
        <f t="shared" si="143"/>
        <v>0</v>
      </c>
      <c r="O1748">
        <f t="shared" si="144"/>
        <v>0</v>
      </c>
      <c r="U1748" s="4">
        <f t="shared" si="140"/>
        <v>130</v>
      </c>
    </row>
    <row r="1749" spans="1:21" ht="15.75">
      <c r="A1749" s="3">
        <v>1955463</v>
      </c>
      <c r="B1749" s="3">
        <v>1955735</v>
      </c>
      <c r="C1749" t="s">
        <v>11</v>
      </c>
      <c r="D1749">
        <v>90</v>
      </c>
      <c r="E1749">
        <v>15677688</v>
      </c>
      <c r="F1749" t="s">
        <v>0</v>
      </c>
      <c r="G1749" t="s">
        <v>3614</v>
      </c>
      <c r="H1749" t="s">
        <v>0</v>
      </c>
      <c r="I1749" t="s">
        <v>0</v>
      </c>
      <c r="J1749" t="s">
        <v>5263</v>
      </c>
      <c r="K1749" t="s">
        <v>4179</v>
      </c>
      <c r="L1749">
        <f t="shared" si="141"/>
        <v>1955463</v>
      </c>
      <c r="M1749">
        <f t="shared" si="142"/>
        <v>1955735</v>
      </c>
      <c r="N1749">
        <f t="shared" si="143"/>
        <v>0</v>
      </c>
      <c r="O1749">
        <f t="shared" si="144"/>
        <v>0</v>
      </c>
      <c r="U1749" s="4">
        <f t="shared" si="140"/>
        <v>91</v>
      </c>
    </row>
    <row r="1750" spans="1:21" ht="15.75">
      <c r="A1750" s="3">
        <v>1955809</v>
      </c>
      <c r="B1750" s="3">
        <v>1956450</v>
      </c>
      <c r="C1750" t="s">
        <v>11</v>
      </c>
      <c r="D1750">
        <v>213</v>
      </c>
      <c r="E1750">
        <v>15677689</v>
      </c>
      <c r="F1750" t="s">
        <v>0</v>
      </c>
      <c r="G1750" t="s">
        <v>3615</v>
      </c>
      <c r="H1750" t="s">
        <v>0</v>
      </c>
      <c r="I1750" t="s">
        <v>0</v>
      </c>
      <c r="J1750" t="s">
        <v>5263</v>
      </c>
      <c r="K1750" t="s">
        <v>4179</v>
      </c>
      <c r="L1750">
        <f t="shared" si="141"/>
        <v>1955809</v>
      </c>
      <c r="M1750">
        <f t="shared" si="142"/>
        <v>1956450</v>
      </c>
      <c r="N1750">
        <f t="shared" si="143"/>
        <v>0</v>
      </c>
      <c r="O1750">
        <f t="shared" si="144"/>
        <v>0</v>
      </c>
      <c r="U1750" s="4">
        <f t="shared" si="140"/>
        <v>214</v>
      </c>
    </row>
    <row r="1751" spans="1:21" ht="15.75">
      <c r="A1751" s="3">
        <v>1956479</v>
      </c>
      <c r="B1751" s="3">
        <v>1959694</v>
      </c>
      <c r="C1751" t="s">
        <v>11</v>
      </c>
      <c r="D1751">
        <v>1071</v>
      </c>
      <c r="E1751">
        <v>15677690</v>
      </c>
      <c r="F1751" t="s">
        <v>3616</v>
      </c>
      <c r="G1751" t="s">
        <v>3617</v>
      </c>
      <c r="H1751" t="s">
        <v>0</v>
      </c>
      <c r="I1751" t="s">
        <v>3618</v>
      </c>
      <c r="J1751" t="s">
        <v>5263</v>
      </c>
      <c r="K1751" t="s">
        <v>5096</v>
      </c>
      <c r="L1751">
        <f t="shared" si="141"/>
        <v>1956479</v>
      </c>
      <c r="M1751">
        <f t="shared" si="142"/>
        <v>1959694</v>
      </c>
      <c r="N1751">
        <f t="shared" si="143"/>
        <v>0</v>
      </c>
      <c r="O1751">
        <f t="shared" si="144"/>
        <v>0</v>
      </c>
      <c r="U1751" s="4">
        <f t="shared" si="140"/>
        <v>1072</v>
      </c>
    </row>
    <row r="1752" spans="1:21" ht="15.75">
      <c r="A1752" s="3">
        <v>1959919</v>
      </c>
      <c r="B1752" s="3">
        <v>1960818</v>
      </c>
      <c r="C1752" t="s">
        <v>0</v>
      </c>
      <c r="D1752">
        <v>299</v>
      </c>
      <c r="E1752">
        <v>15677691</v>
      </c>
      <c r="F1752" t="s">
        <v>0</v>
      </c>
      <c r="G1752" t="s">
        <v>3619</v>
      </c>
      <c r="H1752" t="s">
        <v>0</v>
      </c>
      <c r="I1752" t="s">
        <v>542</v>
      </c>
      <c r="J1752" t="s">
        <v>5263</v>
      </c>
      <c r="K1752" t="s">
        <v>4287</v>
      </c>
      <c r="L1752">
        <f t="shared" si="141"/>
        <v>0</v>
      </c>
      <c r="M1752">
        <f t="shared" si="142"/>
        <v>0</v>
      </c>
      <c r="N1752">
        <f t="shared" si="143"/>
        <v>1959919</v>
      </c>
      <c r="O1752">
        <f t="shared" si="144"/>
        <v>1960818</v>
      </c>
      <c r="U1752" s="4">
        <f t="shared" si="140"/>
        <v>300</v>
      </c>
    </row>
    <row r="1753" spans="1:21" ht="15.75">
      <c r="A1753" s="3">
        <v>1961057</v>
      </c>
      <c r="B1753" s="3">
        <v>1961635</v>
      </c>
      <c r="C1753" t="s">
        <v>11</v>
      </c>
      <c r="D1753">
        <v>192</v>
      </c>
      <c r="E1753">
        <v>15677692</v>
      </c>
      <c r="F1753" t="s">
        <v>3620</v>
      </c>
      <c r="G1753" t="s">
        <v>3621</v>
      </c>
      <c r="H1753" t="s">
        <v>0</v>
      </c>
      <c r="I1753" t="s">
        <v>2111</v>
      </c>
      <c r="J1753" t="s">
        <v>5263</v>
      </c>
      <c r="K1753" t="s">
        <v>4721</v>
      </c>
      <c r="L1753">
        <f t="shared" si="141"/>
        <v>1961057</v>
      </c>
      <c r="M1753">
        <f t="shared" si="142"/>
        <v>1961635</v>
      </c>
      <c r="N1753">
        <f t="shared" si="143"/>
        <v>0</v>
      </c>
      <c r="O1753">
        <f t="shared" si="144"/>
        <v>0</v>
      </c>
      <c r="U1753" s="4">
        <f t="shared" si="140"/>
        <v>193</v>
      </c>
    </row>
    <row r="1754" spans="1:21" ht="15.75">
      <c r="A1754" s="3">
        <v>1961632</v>
      </c>
      <c r="B1754" s="3">
        <v>1962018</v>
      </c>
      <c r="C1754" t="s">
        <v>0</v>
      </c>
      <c r="D1754">
        <v>128</v>
      </c>
      <c r="E1754">
        <v>15677693</v>
      </c>
      <c r="F1754" t="s">
        <v>0</v>
      </c>
      <c r="G1754" t="s">
        <v>3622</v>
      </c>
      <c r="H1754" t="s">
        <v>0</v>
      </c>
      <c r="I1754" t="s">
        <v>0</v>
      </c>
      <c r="J1754" t="s">
        <v>5263</v>
      </c>
      <c r="K1754" t="s">
        <v>4179</v>
      </c>
      <c r="L1754">
        <f t="shared" si="141"/>
        <v>0</v>
      </c>
      <c r="M1754">
        <f t="shared" si="142"/>
        <v>0</v>
      </c>
      <c r="N1754">
        <f t="shared" si="143"/>
        <v>1961632</v>
      </c>
      <c r="O1754">
        <f t="shared" si="144"/>
        <v>1962018</v>
      </c>
      <c r="U1754" s="4">
        <f t="shared" si="140"/>
        <v>129</v>
      </c>
    </row>
    <row r="1755" spans="1:21" ht="15.75">
      <c r="A1755" s="3">
        <v>1962109</v>
      </c>
      <c r="B1755" s="3">
        <v>1963149</v>
      </c>
      <c r="C1755" t="s">
        <v>0</v>
      </c>
      <c r="D1755">
        <v>346</v>
      </c>
      <c r="E1755">
        <v>15677694</v>
      </c>
      <c r="F1755" t="s">
        <v>3623</v>
      </c>
      <c r="G1755" t="s">
        <v>3624</v>
      </c>
      <c r="H1755" t="s">
        <v>0</v>
      </c>
      <c r="I1755" t="s">
        <v>3625</v>
      </c>
      <c r="J1755" t="s">
        <v>5263</v>
      </c>
      <c r="K1755" t="s">
        <v>5097</v>
      </c>
      <c r="L1755">
        <f t="shared" si="141"/>
        <v>0</v>
      </c>
      <c r="M1755">
        <f t="shared" si="142"/>
        <v>0</v>
      </c>
      <c r="N1755">
        <f t="shared" si="143"/>
        <v>1962109</v>
      </c>
      <c r="O1755">
        <f t="shared" si="144"/>
        <v>1963149</v>
      </c>
      <c r="U1755" s="4">
        <f t="shared" si="140"/>
        <v>347</v>
      </c>
    </row>
    <row r="1756" spans="1:21" ht="15.75">
      <c r="A1756" s="3">
        <v>1963505</v>
      </c>
      <c r="B1756" s="3">
        <v>1963960</v>
      </c>
      <c r="C1756" t="s">
        <v>11</v>
      </c>
      <c r="D1756">
        <v>151</v>
      </c>
      <c r="E1756">
        <v>15677695</v>
      </c>
      <c r="F1756" t="s">
        <v>3626</v>
      </c>
      <c r="G1756" t="s">
        <v>3627</v>
      </c>
      <c r="H1756" t="s">
        <v>0</v>
      </c>
      <c r="I1756" t="s">
        <v>3628</v>
      </c>
      <c r="J1756" t="s">
        <v>5263</v>
      </c>
      <c r="K1756" t="s">
        <v>5098</v>
      </c>
      <c r="L1756">
        <f t="shared" si="141"/>
        <v>1963505</v>
      </c>
      <c r="M1756">
        <f t="shared" si="142"/>
        <v>1963960</v>
      </c>
      <c r="N1756">
        <f t="shared" si="143"/>
        <v>0</v>
      </c>
      <c r="O1756">
        <f t="shared" si="144"/>
        <v>0</v>
      </c>
      <c r="U1756" s="4">
        <f t="shared" si="140"/>
        <v>152</v>
      </c>
    </row>
    <row r="1757" spans="1:21" ht="15.75">
      <c r="A1757" s="3">
        <v>1964072</v>
      </c>
      <c r="B1757" s="3">
        <v>1965433</v>
      </c>
      <c r="C1757" t="s">
        <v>11</v>
      </c>
      <c r="D1757">
        <v>453</v>
      </c>
      <c r="E1757">
        <v>15677696</v>
      </c>
      <c r="F1757" t="s">
        <v>3629</v>
      </c>
      <c r="G1757" t="s">
        <v>3630</v>
      </c>
      <c r="H1757" t="s">
        <v>0</v>
      </c>
      <c r="I1757" t="s">
        <v>3631</v>
      </c>
      <c r="J1757" t="s">
        <v>5263</v>
      </c>
      <c r="K1757" t="s">
        <v>5099</v>
      </c>
      <c r="L1757">
        <f t="shared" si="141"/>
        <v>1964072</v>
      </c>
      <c r="M1757">
        <f t="shared" si="142"/>
        <v>1965433</v>
      </c>
      <c r="N1757">
        <f t="shared" si="143"/>
        <v>0</v>
      </c>
      <c r="O1757">
        <f t="shared" si="144"/>
        <v>0</v>
      </c>
      <c r="U1757" s="4">
        <f t="shared" si="140"/>
        <v>454</v>
      </c>
    </row>
    <row r="1758" spans="1:21" ht="15.75">
      <c r="A1758" s="3">
        <v>1965694</v>
      </c>
      <c r="B1758" s="3">
        <v>1966581</v>
      </c>
      <c r="C1758" t="s">
        <v>11</v>
      </c>
      <c r="D1758">
        <v>295</v>
      </c>
      <c r="E1758">
        <v>15677697</v>
      </c>
      <c r="F1758" t="s">
        <v>3632</v>
      </c>
      <c r="G1758" t="s">
        <v>3633</v>
      </c>
      <c r="H1758" t="s">
        <v>0</v>
      </c>
      <c r="I1758" t="s">
        <v>3634</v>
      </c>
      <c r="J1758" t="s">
        <v>5263</v>
      </c>
      <c r="K1758" t="s">
        <v>5100</v>
      </c>
      <c r="L1758">
        <f t="shared" si="141"/>
        <v>1965694</v>
      </c>
      <c r="M1758">
        <f t="shared" si="142"/>
        <v>1966581</v>
      </c>
      <c r="N1758">
        <f t="shared" si="143"/>
        <v>0</v>
      </c>
      <c r="O1758">
        <f t="shared" si="144"/>
        <v>0</v>
      </c>
      <c r="U1758" s="4">
        <f t="shared" si="140"/>
        <v>296</v>
      </c>
    </row>
    <row r="1759" spans="1:21" ht="15.75">
      <c r="A1759" s="3">
        <v>1966599</v>
      </c>
      <c r="B1759" s="3">
        <v>1967162</v>
      </c>
      <c r="C1759" t="s">
        <v>11</v>
      </c>
      <c r="D1759">
        <v>187</v>
      </c>
      <c r="E1759">
        <v>15677698</v>
      </c>
      <c r="F1759" t="s">
        <v>3635</v>
      </c>
      <c r="G1759" t="s">
        <v>3636</v>
      </c>
      <c r="H1759" t="s">
        <v>0</v>
      </c>
      <c r="I1759" t="s">
        <v>3637</v>
      </c>
      <c r="J1759" t="s">
        <v>5263</v>
      </c>
      <c r="K1759" t="s">
        <v>5101</v>
      </c>
      <c r="L1759">
        <f t="shared" si="141"/>
        <v>1966599</v>
      </c>
      <c r="M1759">
        <f t="shared" si="142"/>
        <v>1967162</v>
      </c>
      <c r="N1759">
        <f t="shared" si="143"/>
        <v>0</v>
      </c>
      <c r="O1759">
        <f t="shared" si="144"/>
        <v>0</v>
      </c>
      <c r="U1759" s="4">
        <f t="shared" si="140"/>
        <v>188</v>
      </c>
    </row>
    <row r="1760" spans="1:21" ht="15.75">
      <c r="A1760" s="3">
        <v>1967566</v>
      </c>
      <c r="B1760" s="3">
        <v>1968849</v>
      </c>
      <c r="C1760" t="s">
        <v>0</v>
      </c>
      <c r="D1760">
        <v>427</v>
      </c>
      <c r="E1760">
        <v>15677699</v>
      </c>
      <c r="F1760" t="s">
        <v>3638</v>
      </c>
      <c r="G1760" t="s">
        <v>3639</v>
      </c>
      <c r="H1760" t="s">
        <v>0</v>
      </c>
      <c r="I1760" t="s">
        <v>3640</v>
      </c>
      <c r="J1760" t="s">
        <v>5263</v>
      </c>
      <c r="K1760" t="s">
        <v>5102</v>
      </c>
      <c r="L1760">
        <f t="shared" si="141"/>
        <v>0</v>
      </c>
      <c r="M1760">
        <f t="shared" si="142"/>
        <v>0</v>
      </c>
      <c r="N1760">
        <f t="shared" si="143"/>
        <v>1967566</v>
      </c>
      <c r="O1760">
        <f t="shared" si="144"/>
        <v>1968849</v>
      </c>
      <c r="U1760" s="4">
        <f t="shared" si="140"/>
        <v>428</v>
      </c>
    </row>
    <row r="1761" spans="1:21" ht="15.75">
      <c r="A1761" s="3">
        <v>1969634</v>
      </c>
      <c r="B1761" s="3">
        <v>1970962</v>
      </c>
      <c r="C1761" t="s">
        <v>11</v>
      </c>
      <c r="D1761">
        <v>442</v>
      </c>
      <c r="E1761">
        <v>15677701</v>
      </c>
      <c r="F1761" t="s">
        <v>0</v>
      </c>
      <c r="G1761" t="s">
        <v>3641</v>
      </c>
      <c r="H1761" t="s">
        <v>0</v>
      </c>
      <c r="I1761" t="s">
        <v>3642</v>
      </c>
      <c r="J1761" t="s">
        <v>5263</v>
      </c>
      <c r="K1761" t="s">
        <v>5103</v>
      </c>
      <c r="L1761">
        <f t="shared" si="141"/>
        <v>1969634</v>
      </c>
      <c r="M1761">
        <f t="shared" si="142"/>
        <v>1970962</v>
      </c>
      <c r="N1761">
        <f t="shared" si="143"/>
        <v>0</v>
      </c>
      <c r="O1761">
        <f t="shared" si="144"/>
        <v>0</v>
      </c>
      <c r="U1761" s="4">
        <f t="shared" si="140"/>
        <v>443</v>
      </c>
    </row>
    <row r="1762" spans="1:21" ht="15.75">
      <c r="A1762" s="3">
        <v>1971047</v>
      </c>
      <c r="B1762" s="3">
        <v>1972960</v>
      </c>
      <c r="C1762" t="s">
        <v>0</v>
      </c>
      <c r="D1762">
        <v>637</v>
      </c>
      <c r="E1762">
        <v>15677702</v>
      </c>
      <c r="F1762" t="s">
        <v>3643</v>
      </c>
      <c r="G1762" t="s">
        <v>3644</v>
      </c>
      <c r="H1762" t="s">
        <v>0</v>
      </c>
      <c r="I1762" t="s">
        <v>3645</v>
      </c>
      <c r="J1762" t="s">
        <v>5263</v>
      </c>
      <c r="K1762" t="s">
        <v>5104</v>
      </c>
      <c r="L1762">
        <f t="shared" si="141"/>
        <v>0</v>
      </c>
      <c r="M1762">
        <f t="shared" si="142"/>
        <v>0</v>
      </c>
      <c r="N1762">
        <f t="shared" si="143"/>
        <v>1971047</v>
      </c>
      <c r="O1762">
        <f t="shared" si="144"/>
        <v>1972960</v>
      </c>
      <c r="U1762" s="4">
        <f t="shared" si="140"/>
        <v>638</v>
      </c>
    </row>
    <row r="1763" spans="1:21" ht="15.75">
      <c r="A1763" s="3">
        <v>1973045</v>
      </c>
      <c r="B1763" s="3">
        <v>1973950</v>
      </c>
      <c r="C1763" t="s">
        <v>0</v>
      </c>
      <c r="D1763">
        <v>301</v>
      </c>
      <c r="E1763">
        <v>15677703</v>
      </c>
      <c r="F1763" t="s">
        <v>3646</v>
      </c>
      <c r="G1763" t="s">
        <v>3647</v>
      </c>
      <c r="H1763" t="s">
        <v>0</v>
      </c>
      <c r="I1763" t="s">
        <v>3648</v>
      </c>
      <c r="J1763" t="s">
        <v>5263</v>
      </c>
      <c r="K1763" t="s">
        <v>5105</v>
      </c>
      <c r="L1763">
        <f t="shared" si="141"/>
        <v>0</v>
      </c>
      <c r="M1763">
        <f t="shared" si="142"/>
        <v>0</v>
      </c>
      <c r="N1763">
        <f t="shared" si="143"/>
        <v>1973045</v>
      </c>
      <c r="O1763">
        <f t="shared" si="144"/>
        <v>1973950</v>
      </c>
      <c r="U1763" s="4">
        <f t="shared" si="140"/>
        <v>302</v>
      </c>
    </row>
    <row r="1764" spans="1:21" ht="15.75">
      <c r="A1764" s="3">
        <v>1974134</v>
      </c>
      <c r="B1764" s="3">
        <v>1975198</v>
      </c>
      <c r="C1764" t="s">
        <v>11</v>
      </c>
      <c r="D1764">
        <v>354</v>
      </c>
      <c r="E1764">
        <v>15677704</v>
      </c>
      <c r="F1764" t="s">
        <v>3649</v>
      </c>
      <c r="G1764" t="s">
        <v>3650</v>
      </c>
      <c r="H1764" t="s">
        <v>0</v>
      </c>
      <c r="I1764" t="s">
        <v>3651</v>
      </c>
      <c r="J1764" t="s">
        <v>5263</v>
      </c>
      <c r="K1764" t="s">
        <v>5106</v>
      </c>
      <c r="L1764">
        <f t="shared" si="141"/>
        <v>1974134</v>
      </c>
      <c r="M1764">
        <f t="shared" si="142"/>
        <v>1975198</v>
      </c>
      <c r="N1764">
        <f t="shared" si="143"/>
        <v>0</v>
      </c>
      <c r="O1764">
        <f t="shared" si="144"/>
        <v>0</v>
      </c>
      <c r="U1764" s="4">
        <f t="shared" si="140"/>
        <v>355</v>
      </c>
    </row>
    <row r="1765" spans="1:21" ht="15.75">
      <c r="A1765" s="3">
        <v>1975218</v>
      </c>
      <c r="B1765" s="3">
        <v>1976180</v>
      </c>
      <c r="C1765" t="s">
        <v>11</v>
      </c>
      <c r="D1765">
        <v>320</v>
      </c>
      <c r="E1765">
        <v>15677705</v>
      </c>
      <c r="F1765" t="s">
        <v>0</v>
      </c>
      <c r="G1765" t="s">
        <v>3652</v>
      </c>
      <c r="H1765" t="s">
        <v>0</v>
      </c>
      <c r="I1765" t="s">
        <v>0</v>
      </c>
      <c r="J1765" t="s">
        <v>5263</v>
      </c>
      <c r="K1765" t="s">
        <v>4179</v>
      </c>
      <c r="L1765">
        <f t="shared" si="141"/>
        <v>1975218</v>
      </c>
      <c r="M1765">
        <f t="shared" si="142"/>
        <v>1976180</v>
      </c>
      <c r="N1765">
        <f t="shared" si="143"/>
        <v>0</v>
      </c>
      <c r="O1765">
        <f t="shared" si="144"/>
        <v>0</v>
      </c>
      <c r="U1765" s="4">
        <f t="shared" si="140"/>
        <v>321</v>
      </c>
    </row>
    <row r="1766" spans="1:21" ht="15.75">
      <c r="A1766" s="3">
        <v>1976327</v>
      </c>
      <c r="B1766" s="3">
        <v>1977004</v>
      </c>
      <c r="C1766" t="s">
        <v>11</v>
      </c>
      <c r="D1766">
        <v>225</v>
      </c>
      <c r="E1766">
        <v>15677706</v>
      </c>
      <c r="F1766" t="s">
        <v>0</v>
      </c>
      <c r="G1766" t="s">
        <v>3653</v>
      </c>
      <c r="H1766" t="s">
        <v>0</v>
      </c>
      <c r="I1766" t="s">
        <v>3654</v>
      </c>
      <c r="J1766" t="s">
        <v>5263</v>
      </c>
      <c r="K1766" t="s">
        <v>4179</v>
      </c>
      <c r="L1766">
        <f t="shared" si="141"/>
        <v>1976327</v>
      </c>
      <c r="M1766">
        <f t="shared" si="142"/>
        <v>1977004</v>
      </c>
      <c r="N1766">
        <f t="shared" si="143"/>
        <v>0</v>
      </c>
      <c r="O1766">
        <f t="shared" si="144"/>
        <v>0</v>
      </c>
      <c r="U1766" s="4">
        <f t="shared" si="140"/>
        <v>226</v>
      </c>
    </row>
    <row r="1767" spans="1:21" ht="15.75">
      <c r="A1767" s="3">
        <v>1977001</v>
      </c>
      <c r="B1767" s="3">
        <v>1977441</v>
      </c>
      <c r="C1767" t="s">
        <v>11</v>
      </c>
      <c r="D1767">
        <v>146</v>
      </c>
      <c r="E1767">
        <v>15677707</v>
      </c>
      <c r="F1767" t="s">
        <v>0</v>
      </c>
      <c r="G1767" t="s">
        <v>3655</v>
      </c>
      <c r="H1767" t="s">
        <v>0</v>
      </c>
      <c r="I1767" t="s">
        <v>361</v>
      </c>
      <c r="J1767" t="s">
        <v>5263</v>
      </c>
      <c r="K1767" t="s">
        <v>5107</v>
      </c>
      <c r="L1767">
        <f t="shared" si="141"/>
        <v>1977001</v>
      </c>
      <c r="M1767">
        <f t="shared" si="142"/>
        <v>1977441</v>
      </c>
      <c r="N1767">
        <f t="shared" si="143"/>
        <v>0</v>
      </c>
      <c r="O1767">
        <f t="shared" si="144"/>
        <v>0</v>
      </c>
      <c r="U1767" s="4">
        <f t="shared" si="140"/>
        <v>147</v>
      </c>
    </row>
    <row r="1768" spans="1:21" ht="15.75">
      <c r="A1768" s="3">
        <v>1977435</v>
      </c>
      <c r="B1768" s="3">
        <v>1978172</v>
      </c>
      <c r="C1768" t="s">
        <v>11</v>
      </c>
      <c r="D1768">
        <v>245</v>
      </c>
      <c r="E1768">
        <v>15677708</v>
      </c>
      <c r="F1768" t="s">
        <v>0</v>
      </c>
      <c r="G1768" t="s">
        <v>3656</v>
      </c>
      <c r="H1768" t="s">
        <v>0</v>
      </c>
      <c r="I1768" t="s">
        <v>3657</v>
      </c>
      <c r="J1768" t="s">
        <v>5263</v>
      </c>
      <c r="K1768" t="s">
        <v>5108</v>
      </c>
      <c r="L1768">
        <f t="shared" si="141"/>
        <v>1977435</v>
      </c>
      <c r="M1768">
        <f t="shared" si="142"/>
        <v>1978172</v>
      </c>
      <c r="N1768">
        <f t="shared" si="143"/>
        <v>0</v>
      </c>
      <c r="O1768">
        <f t="shared" si="144"/>
        <v>0</v>
      </c>
      <c r="U1768" s="4">
        <f t="shared" si="140"/>
        <v>246</v>
      </c>
    </row>
    <row r="1769" spans="1:21" ht="15.75">
      <c r="A1769" s="3">
        <v>1978234</v>
      </c>
      <c r="B1769" s="3">
        <v>1978875</v>
      </c>
      <c r="C1769" t="s">
        <v>11</v>
      </c>
      <c r="D1769">
        <v>213</v>
      </c>
      <c r="E1769">
        <v>15677709</v>
      </c>
      <c r="F1769" t="s">
        <v>3658</v>
      </c>
      <c r="G1769" t="s">
        <v>3659</v>
      </c>
      <c r="H1769" t="s">
        <v>0</v>
      </c>
      <c r="I1769" t="s">
        <v>3660</v>
      </c>
      <c r="J1769" t="s">
        <v>5263</v>
      </c>
      <c r="K1769" t="s">
        <v>5109</v>
      </c>
      <c r="L1769">
        <f t="shared" si="141"/>
        <v>1978234</v>
      </c>
      <c r="M1769">
        <f t="shared" si="142"/>
        <v>1978875</v>
      </c>
      <c r="N1769">
        <f t="shared" si="143"/>
        <v>0</v>
      </c>
      <c r="O1769">
        <f t="shared" si="144"/>
        <v>0</v>
      </c>
      <c r="U1769" s="4">
        <f t="shared" si="140"/>
        <v>214</v>
      </c>
    </row>
    <row r="1770" spans="1:21" ht="15.75">
      <c r="A1770" s="3">
        <v>1978949</v>
      </c>
      <c r="B1770" s="3">
        <v>1979383</v>
      </c>
      <c r="C1770" t="s">
        <v>11</v>
      </c>
      <c r="D1770">
        <v>144</v>
      </c>
      <c r="E1770">
        <v>15677710</v>
      </c>
      <c r="F1770" t="s">
        <v>0</v>
      </c>
      <c r="G1770" t="s">
        <v>3661</v>
      </c>
      <c r="H1770" t="s">
        <v>0</v>
      </c>
      <c r="I1770" t="s">
        <v>0</v>
      </c>
      <c r="J1770" t="s">
        <v>5263</v>
      </c>
      <c r="K1770" t="s">
        <v>4179</v>
      </c>
      <c r="L1770">
        <f t="shared" si="141"/>
        <v>1978949</v>
      </c>
      <c r="M1770">
        <f t="shared" si="142"/>
        <v>1979383</v>
      </c>
      <c r="N1770">
        <f t="shared" si="143"/>
        <v>0</v>
      </c>
      <c r="O1770">
        <f t="shared" si="144"/>
        <v>0</v>
      </c>
      <c r="U1770" s="4">
        <f t="shared" si="140"/>
        <v>145</v>
      </c>
    </row>
    <row r="1771" spans="1:21" ht="15.75">
      <c r="A1771" s="3">
        <v>1979380</v>
      </c>
      <c r="B1771" s="3">
        <v>1980690</v>
      </c>
      <c r="C1771" t="s">
        <v>11</v>
      </c>
      <c r="D1771">
        <v>436</v>
      </c>
      <c r="E1771">
        <v>15677711</v>
      </c>
      <c r="F1771" t="s">
        <v>3662</v>
      </c>
      <c r="G1771" t="s">
        <v>3663</v>
      </c>
      <c r="H1771" t="s">
        <v>0</v>
      </c>
      <c r="I1771" t="s">
        <v>2283</v>
      </c>
      <c r="J1771" t="s">
        <v>5263</v>
      </c>
      <c r="K1771" t="s">
        <v>5110</v>
      </c>
      <c r="L1771">
        <f t="shared" si="141"/>
        <v>1979380</v>
      </c>
      <c r="M1771">
        <f t="shared" si="142"/>
        <v>1980690</v>
      </c>
      <c r="N1771">
        <f t="shared" si="143"/>
        <v>0</v>
      </c>
      <c r="O1771">
        <f t="shared" si="144"/>
        <v>0</v>
      </c>
      <c r="U1771" s="4">
        <f t="shared" si="140"/>
        <v>437</v>
      </c>
    </row>
    <row r="1772" spans="1:21" ht="15.75">
      <c r="A1772" s="3">
        <v>1980891</v>
      </c>
      <c r="B1772" s="3">
        <v>1982906</v>
      </c>
      <c r="C1772" t="s">
        <v>11</v>
      </c>
      <c r="D1772">
        <v>671</v>
      </c>
      <c r="E1772">
        <v>15677712</v>
      </c>
      <c r="F1772" t="s">
        <v>0</v>
      </c>
      <c r="G1772" t="s">
        <v>3664</v>
      </c>
      <c r="H1772" t="s">
        <v>0</v>
      </c>
      <c r="I1772" t="s">
        <v>3665</v>
      </c>
      <c r="J1772" t="s">
        <v>5263</v>
      </c>
      <c r="K1772" t="s">
        <v>5111</v>
      </c>
      <c r="L1772">
        <f t="shared" si="141"/>
        <v>1980891</v>
      </c>
      <c r="M1772">
        <f t="shared" si="142"/>
        <v>1982906</v>
      </c>
      <c r="N1772">
        <f t="shared" si="143"/>
        <v>0</v>
      </c>
      <c r="O1772">
        <f t="shared" si="144"/>
        <v>0</v>
      </c>
      <c r="U1772" s="4">
        <f t="shared" si="140"/>
        <v>672</v>
      </c>
    </row>
    <row r="1773" spans="1:21" ht="15.75">
      <c r="A1773" s="3">
        <v>1984213</v>
      </c>
      <c r="B1773" s="3">
        <v>1985178</v>
      </c>
      <c r="C1773" t="s">
        <v>11</v>
      </c>
      <c r="D1773">
        <v>321</v>
      </c>
      <c r="E1773">
        <v>15677715</v>
      </c>
      <c r="F1773" t="s">
        <v>0</v>
      </c>
      <c r="G1773" t="s">
        <v>3666</v>
      </c>
      <c r="H1773" t="s">
        <v>0</v>
      </c>
      <c r="I1773" t="s">
        <v>3667</v>
      </c>
      <c r="J1773" t="s">
        <v>5263</v>
      </c>
      <c r="K1773" t="s">
        <v>4202</v>
      </c>
      <c r="L1773">
        <f t="shared" si="141"/>
        <v>1984213</v>
      </c>
      <c r="M1773">
        <f t="shared" si="142"/>
        <v>1985178</v>
      </c>
      <c r="N1773">
        <f t="shared" si="143"/>
        <v>0</v>
      </c>
      <c r="O1773">
        <f t="shared" si="144"/>
        <v>0</v>
      </c>
      <c r="U1773" s="4">
        <f t="shared" si="140"/>
        <v>322</v>
      </c>
    </row>
    <row r="1774" spans="1:21" ht="15.75">
      <c r="A1774" s="3">
        <v>1985735</v>
      </c>
      <c r="B1774" s="3">
        <v>1986058</v>
      </c>
      <c r="C1774" t="s">
        <v>11</v>
      </c>
      <c r="D1774">
        <v>107</v>
      </c>
      <c r="E1774">
        <v>15677716</v>
      </c>
      <c r="F1774" t="s">
        <v>0</v>
      </c>
      <c r="G1774" t="s">
        <v>3668</v>
      </c>
      <c r="H1774" t="s">
        <v>0</v>
      </c>
      <c r="I1774" t="s">
        <v>3669</v>
      </c>
      <c r="J1774" t="s">
        <v>5263</v>
      </c>
      <c r="K1774" t="s">
        <v>4179</v>
      </c>
      <c r="L1774">
        <f t="shared" si="141"/>
        <v>1985735</v>
      </c>
      <c r="M1774">
        <f t="shared" si="142"/>
        <v>1986058</v>
      </c>
      <c r="N1774">
        <f t="shared" si="143"/>
        <v>0</v>
      </c>
      <c r="O1774">
        <f t="shared" si="144"/>
        <v>0</v>
      </c>
      <c r="U1774" s="4">
        <f t="shared" si="140"/>
        <v>108</v>
      </c>
    </row>
    <row r="1775" spans="1:21" ht="15.75">
      <c r="A1775" s="3">
        <v>1986172</v>
      </c>
      <c r="B1775" s="3">
        <v>1988349</v>
      </c>
      <c r="C1775" t="s">
        <v>11</v>
      </c>
      <c r="D1775">
        <v>725</v>
      </c>
      <c r="E1775">
        <v>15677717</v>
      </c>
      <c r="F1775" t="s">
        <v>0</v>
      </c>
      <c r="G1775" t="s">
        <v>3670</v>
      </c>
      <c r="H1775" t="s">
        <v>0</v>
      </c>
      <c r="I1775" t="s">
        <v>3572</v>
      </c>
      <c r="J1775" t="s">
        <v>5263</v>
      </c>
      <c r="K1775" t="s">
        <v>4360</v>
      </c>
      <c r="L1775">
        <f t="shared" si="141"/>
        <v>1986172</v>
      </c>
      <c r="M1775">
        <f t="shared" si="142"/>
        <v>1988349</v>
      </c>
      <c r="N1775">
        <f t="shared" si="143"/>
        <v>0</v>
      </c>
      <c r="O1775">
        <f t="shared" si="144"/>
        <v>0</v>
      </c>
      <c r="U1775" s="4">
        <f t="shared" si="140"/>
        <v>726</v>
      </c>
    </row>
    <row r="1776" spans="1:21" ht="15.75">
      <c r="A1776" s="3">
        <v>1988478</v>
      </c>
      <c r="B1776" s="3">
        <v>1988768</v>
      </c>
      <c r="C1776" t="s">
        <v>0</v>
      </c>
      <c r="D1776">
        <v>96</v>
      </c>
      <c r="E1776">
        <v>15677718</v>
      </c>
      <c r="F1776" t="s">
        <v>0</v>
      </c>
      <c r="G1776" t="s">
        <v>3671</v>
      </c>
      <c r="H1776" t="s">
        <v>0</v>
      </c>
      <c r="I1776" t="s">
        <v>0</v>
      </c>
      <c r="J1776" t="s">
        <v>5263</v>
      </c>
      <c r="K1776" t="s">
        <v>4179</v>
      </c>
      <c r="L1776">
        <f t="shared" si="141"/>
        <v>0</v>
      </c>
      <c r="M1776">
        <f t="shared" si="142"/>
        <v>0</v>
      </c>
      <c r="N1776">
        <f t="shared" si="143"/>
        <v>1988478</v>
      </c>
      <c r="O1776">
        <f t="shared" si="144"/>
        <v>1988768</v>
      </c>
      <c r="U1776" s="4">
        <f t="shared" si="140"/>
        <v>97</v>
      </c>
    </row>
    <row r="1777" spans="1:21" ht="15.75">
      <c r="A1777" s="3">
        <v>1988765</v>
      </c>
      <c r="B1777" s="3">
        <v>1989088</v>
      </c>
      <c r="C1777" t="s">
        <v>0</v>
      </c>
      <c r="D1777">
        <v>107</v>
      </c>
      <c r="E1777">
        <v>15677719</v>
      </c>
      <c r="F1777" t="s">
        <v>0</v>
      </c>
      <c r="G1777" t="s">
        <v>3672</v>
      </c>
      <c r="H1777" t="s">
        <v>0</v>
      </c>
      <c r="I1777" t="s">
        <v>1764</v>
      </c>
      <c r="J1777" t="s">
        <v>5263</v>
      </c>
      <c r="K1777" t="s">
        <v>4179</v>
      </c>
      <c r="L1777">
        <f t="shared" si="141"/>
        <v>0</v>
      </c>
      <c r="M1777">
        <f t="shared" si="142"/>
        <v>0</v>
      </c>
      <c r="N1777">
        <f t="shared" si="143"/>
        <v>1988765</v>
      </c>
      <c r="O1777">
        <f t="shared" si="144"/>
        <v>1989088</v>
      </c>
      <c r="U1777" s="4">
        <f t="shared" si="140"/>
        <v>108</v>
      </c>
    </row>
    <row r="1778" spans="1:21" ht="15.75">
      <c r="A1778" s="3">
        <v>1989168</v>
      </c>
      <c r="B1778" s="3">
        <v>1989824</v>
      </c>
      <c r="C1778" t="s">
        <v>0</v>
      </c>
      <c r="D1778">
        <v>218</v>
      </c>
      <c r="E1778">
        <v>15677720</v>
      </c>
      <c r="F1778" t="s">
        <v>3673</v>
      </c>
      <c r="G1778" t="s">
        <v>3674</v>
      </c>
      <c r="H1778" t="s">
        <v>0</v>
      </c>
      <c r="I1778" t="s">
        <v>3675</v>
      </c>
      <c r="J1778" t="s">
        <v>5263</v>
      </c>
      <c r="K1778" t="s">
        <v>5112</v>
      </c>
      <c r="L1778">
        <f t="shared" si="141"/>
        <v>0</v>
      </c>
      <c r="M1778">
        <f t="shared" si="142"/>
        <v>0</v>
      </c>
      <c r="N1778">
        <f t="shared" si="143"/>
        <v>1989168</v>
      </c>
      <c r="O1778">
        <f t="shared" si="144"/>
        <v>1989824</v>
      </c>
      <c r="U1778" s="4">
        <f t="shared" si="140"/>
        <v>219</v>
      </c>
    </row>
    <row r="1779" spans="1:21" ht="15.75">
      <c r="A1779" s="3">
        <v>1989927</v>
      </c>
      <c r="B1779" s="3">
        <v>1990430</v>
      </c>
      <c r="C1779" t="s">
        <v>0</v>
      </c>
      <c r="D1779">
        <v>167</v>
      </c>
      <c r="E1779">
        <v>15677721</v>
      </c>
      <c r="F1779" t="s">
        <v>0</v>
      </c>
      <c r="G1779" t="s">
        <v>3676</v>
      </c>
      <c r="H1779" t="s">
        <v>0</v>
      </c>
      <c r="I1779" t="s">
        <v>3677</v>
      </c>
      <c r="J1779" t="s">
        <v>5263</v>
      </c>
      <c r="K1779" t="s">
        <v>4179</v>
      </c>
      <c r="L1779">
        <f t="shared" si="141"/>
        <v>0</v>
      </c>
      <c r="M1779">
        <f t="shared" si="142"/>
        <v>0</v>
      </c>
      <c r="N1779">
        <f t="shared" si="143"/>
        <v>1989927</v>
      </c>
      <c r="O1779">
        <f t="shared" si="144"/>
        <v>1990430</v>
      </c>
      <c r="U1779" s="4">
        <f t="shared" si="140"/>
        <v>168</v>
      </c>
    </row>
    <row r="1780" spans="1:21" ht="15.75">
      <c r="A1780" s="3">
        <v>1990609</v>
      </c>
      <c r="B1780" s="3">
        <v>1991382</v>
      </c>
      <c r="C1780" t="s">
        <v>11</v>
      </c>
      <c r="D1780">
        <v>257</v>
      </c>
      <c r="E1780">
        <v>15677722</v>
      </c>
      <c r="F1780" t="s">
        <v>3678</v>
      </c>
      <c r="G1780" t="s">
        <v>3679</v>
      </c>
      <c r="H1780" t="s">
        <v>0</v>
      </c>
      <c r="I1780" t="s">
        <v>3680</v>
      </c>
      <c r="J1780" t="s">
        <v>5263</v>
      </c>
      <c r="K1780" t="s">
        <v>5113</v>
      </c>
      <c r="L1780">
        <f t="shared" si="141"/>
        <v>1990609</v>
      </c>
      <c r="M1780">
        <f t="shared" si="142"/>
        <v>1991382</v>
      </c>
      <c r="N1780">
        <f t="shared" si="143"/>
        <v>0</v>
      </c>
      <c r="O1780">
        <f t="shared" si="144"/>
        <v>0</v>
      </c>
      <c r="U1780" s="4">
        <f t="shared" si="140"/>
        <v>258</v>
      </c>
    </row>
    <row r="1781" spans="1:21" ht="15.75">
      <c r="A1781" s="3">
        <v>1991389</v>
      </c>
      <c r="B1781" s="3">
        <v>1991739</v>
      </c>
      <c r="C1781" t="s">
        <v>11</v>
      </c>
      <c r="D1781">
        <v>116</v>
      </c>
      <c r="E1781">
        <v>15677723</v>
      </c>
      <c r="F1781" t="s">
        <v>3681</v>
      </c>
      <c r="G1781" t="s">
        <v>3682</v>
      </c>
      <c r="H1781" t="s">
        <v>0</v>
      </c>
      <c r="I1781" t="s">
        <v>3683</v>
      </c>
      <c r="J1781" t="s">
        <v>5263</v>
      </c>
      <c r="K1781" t="s">
        <v>5114</v>
      </c>
      <c r="L1781">
        <f t="shared" si="141"/>
        <v>1991389</v>
      </c>
      <c r="M1781">
        <f t="shared" si="142"/>
        <v>1991739</v>
      </c>
      <c r="N1781">
        <f t="shared" si="143"/>
        <v>0</v>
      </c>
      <c r="O1781">
        <f t="shared" si="144"/>
        <v>0</v>
      </c>
      <c r="U1781" s="4">
        <f t="shared" si="140"/>
        <v>117</v>
      </c>
    </row>
    <row r="1782" spans="1:21" ht="15.75">
      <c r="A1782" s="3">
        <v>1992527</v>
      </c>
      <c r="B1782" s="3">
        <v>1992619</v>
      </c>
      <c r="C1782" t="s">
        <v>11</v>
      </c>
      <c r="D1782">
        <v>30</v>
      </c>
      <c r="E1782">
        <v>15677724</v>
      </c>
      <c r="F1782" t="s">
        <v>0</v>
      </c>
      <c r="G1782" t="s">
        <v>3684</v>
      </c>
      <c r="H1782" t="s">
        <v>0</v>
      </c>
      <c r="I1782" t="s">
        <v>0</v>
      </c>
      <c r="J1782" t="s">
        <v>5263</v>
      </c>
      <c r="K1782" t="s">
        <v>4179</v>
      </c>
      <c r="L1782">
        <f t="shared" si="141"/>
        <v>1992527</v>
      </c>
      <c r="M1782">
        <f t="shared" si="142"/>
        <v>1992619</v>
      </c>
      <c r="N1782">
        <f t="shared" si="143"/>
        <v>0</v>
      </c>
      <c r="O1782">
        <f t="shared" si="144"/>
        <v>0</v>
      </c>
      <c r="U1782" s="4">
        <f t="shared" si="140"/>
        <v>31</v>
      </c>
    </row>
    <row r="1783" spans="1:21" ht="15.75">
      <c r="A1783" s="3">
        <v>1992750</v>
      </c>
      <c r="B1783" s="3">
        <v>1993118</v>
      </c>
      <c r="C1783" t="s">
        <v>11</v>
      </c>
      <c r="D1783">
        <v>122</v>
      </c>
      <c r="E1783">
        <v>15677725</v>
      </c>
      <c r="F1783" t="s">
        <v>0</v>
      </c>
      <c r="G1783" t="s">
        <v>3685</v>
      </c>
      <c r="H1783" t="s">
        <v>0</v>
      </c>
      <c r="I1783" t="s">
        <v>3686</v>
      </c>
      <c r="J1783" t="s">
        <v>5263</v>
      </c>
      <c r="K1783" t="s">
        <v>4179</v>
      </c>
      <c r="L1783">
        <f t="shared" si="141"/>
        <v>1992750</v>
      </c>
      <c r="M1783">
        <f t="shared" si="142"/>
        <v>1993118</v>
      </c>
      <c r="N1783">
        <f t="shared" si="143"/>
        <v>0</v>
      </c>
      <c r="O1783">
        <f t="shared" si="144"/>
        <v>0</v>
      </c>
      <c r="U1783" s="4">
        <f t="shared" si="140"/>
        <v>123</v>
      </c>
    </row>
    <row r="1784" spans="1:21" ht="15.75">
      <c r="A1784" s="3">
        <v>1993115</v>
      </c>
      <c r="B1784" s="3">
        <v>1993426</v>
      </c>
      <c r="C1784" t="s">
        <v>11</v>
      </c>
      <c r="D1784">
        <v>103</v>
      </c>
      <c r="E1784">
        <v>15677726</v>
      </c>
      <c r="F1784" t="s">
        <v>0</v>
      </c>
      <c r="G1784" t="s">
        <v>3687</v>
      </c>
      <c r="H1784" t="s">
        <v>0</v>
      </c>
      <c r="I1784" t="s">
        <v>3688</v>
      </c>
      <c r="J1784" t="s">
        <v>5263</v>
      </c>
      <c r="K1784" t="s">
        <v>5115</v>
      </c>
      <c r="L1784">
        <f t="shared" si="141"/>
        <v>1993115</v>
      </c>
      <c r="M1784">
        <f t="shared" si="142"/>
        <v>1993426</v>
      </c>
      <c r="N1784">
        <f t="shared" si="143"/>
        <v>0</v>
      </c>
      <c r="O1784">
        <f t="shared" si="144"/>
        <v>0</v>
      </c>
      <c r="U1784" s="4">
        <f t="shared" si="140"/>
        <v>104</v>
      </c>
    </row>
    <row r="1785" spans="1:21" ht="15.75">
      <c r="A1785" s="3">
        <v>1993536</v>
      </c>
      <c r="B1785" s="3">
        <v>1993748</v>
      </c>
      <c r="C1785" t="s">
        <v>11</v>
      </c>
      <c r="D1785">
        <v>70</v>
      </c>
      <c r="E1785">
        <v>15677727</v>
      </c>
      <c r="F1785" t="s">
        <v>0</v>
      </c>
      <c r="G1785" t="s">
        <v>3689</v>
      </c>
      <c r="H1785" t="s">
        <v>0</v>
      </c>
      <c r="I1785" t="s">
        <v>0</v>
      </c>
      <c r="J1785" t="s">
        <v>5263</v>
      </c>
      <c r="K1785" t="s">
        <v>4179</v>
      </c>
      <c r="L1785">
        <f t="shared" si="141"/>
        <v>1993536</v>
      </c>
      <c r="M1785">
        <f t="shared" si="142"/>
        <v>1993748</v>
      </c>
      <c r="N1785">
        <f t="shared" si="143"/>
        <v>0</v>
      </c>
      <c r="O1785">
        <f t="shared" si="144"/>
        <v>0</v>
      </c>
      <c r="U1785" s="4">
        <f t="shared" si="140"/>
        <v>71</v>
      </c>
    </row>
    <row r="1786" spans="1:21" ht="15.75">
      <c r="A1786" s="3">
        <v>1993809</v>
      </c>
      <c r="B1786" s="3">
        <v>1994690</v>
      </c>
      <c r="C1786" t="s">
        <v>0</v>
      </c>
      <c r="D1786">
        <v>293</v>
      </c>
      <c r="E1786">
        <v>566328940</v>
      </c>
      <c r="F1786" t="s">
        <v>0</v>
      </c>
      <c r="G1786" t="s">
        <v>3690</v>
      </c>
      <c r="H1786" t="s">
        <v>0</v>
      </c>
      <c r="I1786" t="s">
        <v>0</v>
      </c>
      <c r="J1786" t="s">
        <v>5263</v>
      </c>
      <c r="K1786" t="s">
        <v>4179</v>
      </c>
      <c r="L1786">
        <f t="shared" si="141"/>
        <v>0</v>
      </c>
      <c r="M1786">
        <f t="shared" si="142"/>
        <v>0</v>
      </c>
      <c r="N1786">
        <f t="shared" si="143"/>
        <v>1993809</v>
      </c>
      <c r="O1786">
        <f t="shared" si="144"/>
        <v>1994690</v>
      </c>
      <c r="U1786" s="4">
        <f t="shared" si="140"/>
        <v>294</v>
      </c>
    </row>
    <row r="1787" spans="1:21" ht="15.75">
      <c r="A1787" s="3">
        <v>1994761</v>
      </c>
      <c r="B1787" s="3">
        <v>1994892</v>
      </c>
      <c r="C1787" t="s">
        <v>0</v>
      </c>
      <c r="D1787">
        <v>43</v>
      </c>
      <c r="E1787">
        <v>15678017</v>
      </c>
      <c r="F1787" t="s">
        <v>0</v>
      </c>
      <c r="G1787" t="s">
        <v>3691</v>
      </c>
      <c r="H1787" t="s">
        <v>0</v>
      </c>
      <c r="I1787" t="s">
        <v>3692</v>
      </c>
      <c r="J1787" t="s">
        <v>5263</v>
      </c>
      <c r="K1787" t="s">
        <v>5116</v>
      </c>
      <c r="L1787">
        <f t="shared" si="141"/>
        <v>0</v>
      </c>
      <c r="M1787">
        <f t="shared" si="142"/>
        <v>0</v>
      </c>
      <c r="N1787">
        <f t="shared" si="143"/>
        <v>1994761</v>
      </c>
      <c r="O1787">
        <f t="shared" si="144"/>
        <v>1994892</v>
      </c>
      <c r="U1787" s="4">
        <f t="shared" si="140"/>
        <v>44</v>
      </c>
    </row>
    <row r="1788" spans="1:21" ht="15.75">
      <c r="A1788" s="3">
        <v>1994885</v>
      </c>
      <c r="B1788" s="3">
        <v>1995028</v>
      </c>
      <c r="C1788" t="s">
        <v>0</v>
      </c>
      <c r="D1788">
        <v>47</v>
      </c>
      <c r="E1788">
        <v>15678018</v>
      </c>
      <c r="F1788" t="s">
        <v>0</v>
      </c>
      <c r="G1788" t="s">
        <v>3693</v>
      </c>
      <c r="H1788" t="s">
        <v>0</v>
      </c>
      <c r="I1788" t="s">
        <v>3694</v>
      </c>
      <c r="J1788" t="s">
        <v>5263</v>
      </c>
      <c r="K1788" t="s">
        <v>5117</v>
      </c>
      <c r="L1788">
        <f t="shared" si="141"/>
        <v>0</v>
      </c>
      <c r="M1788">
        <f t="shared" si="142"/>
        <v>0</v>
      </c>
      <c r="N1788">
        <f t="shared" si="143"/>
        <v>1994885</v>
      </c>
      <c r="O1788">
        <f t="shared" si="144"/>
        <v>1995028</v>
      </c>
      <c r="U1788" s="4">
        <f t="shared" si="140"/>
        <v>48</v>
      </c>
    </row>
    <row r="1789" spans="1:21" ht="15.75">
      <c r="A1789" s="3">
        <v>1995012</v>
      </c>
      <c r="B1789" s="3">
        <v>1995815</v>
      </c>
      <c r="C1789" t="s">
        <v>0</v>
      </c>
      <c r="D1789">
        <v>267</v>
      </c>
      <c r="E1789">
        <v>15677728</v>
      </c>
      <c r="F1789" t="s">
        <v>3695</v>
      </c>
      <c r="G1789" t="s">
        <v>3696</v>
      </c>
      <c r="H1789" t="s">
        <v>0</v>
      </c>
      <c r="I1789" t="s">
        <v>0</v>
      </c>
      <c r="J1789" t="s">
        <v>5263</v>
      </c>
      <c r="K1789" t="s">
        <v>5118</v>
      </c>
      <c r="L1789">
        <f t="shared" si="141"/>
        <v>0</v>
      </c>
      <c r="M1789">
        <f t="shared" si="142"/>
        <v>0</v>
      </c>
      <c r="N1789">
        <f t="shared" si="143"/>
        <v>1995012</v>
      </c>
      <c r="O1789">
        <f t="shared" si="144"/>
        <v>1995815</v>
      </c>
      <c r="U1789" s="4">
        <f t="shared" si="140"/>
        <v>268</v>
      </c>
    </row>
    <row r="1790" spans="1:21" ht="15.75">
      <c r="A1790" s="3">
        <v>1995949</v>
      </c>
      <c r="B1790" s="3">
        <v>1998579</v>
      </c>
      <c r="C1790" t="s">
        <v>0</v>
      </c>
      <c r="D1790">
        <v>876</v>
      </c>
      <c r="E1790">
        <v>15677729</v>
      </c>
      <c r="F1790" t="s">
        <v>3697</v>
      </c>
      <c r="G1790" t="s">
        <v>3698</v>
      </c>
      <c r="H1790" t="s">
        <v>0</v>
      </c>
      <c r="I1790" t="s">
        <v>3692</v>
      </c>
      <c r="J1790" t="s">
        <v>5263</v>
      </c>
      <c r="K1790" t="s">
        <v>5116</v>
      </c>
      <c r="L1790">
        <f t="shared" si="141"/>
        <v>0</v>
      </c>
      <c r="M1790">
        <f t="shared" si="142"/>
        <v>0</v>
      </c>
      <c r="N1790">
        <f t="shared" si="143"/>
        <v>1995949</v>
      </c>
      <c r="O1790">
        <f t="shared" si="144"/>
        <v>1998579</v>
      </c>
      <c r="U1790" s="4">
        <f t="shared" si="140"/>
        <v>877</v>
      </c>
    </row>
    <row r="1791" spans="1:21" ht="15.75">
      <c r="A1791" s="3">
        <v>1998849</v>
      </c>
      <c r="B1791" s="3">
        <v>1999364</v>
      </c>
      <c r="C1791" t="s">
        <v>11</v>
      </c>
      <c r="D1791">
        <v>171</v>
      </c>
      <c r="E1791">
        <v>15677730</v>
      </c>
      <c r="F1791" t="s">
        <v>3699</v>
      </c>
      <c r="G1791" t="s">
        <v>3700</v>
      </c>
      <c r="H1791" t="s">
        <v>0</v>
      </c>
      <c r="I1791" t="s">
        <v>613</v>
      </c>
      <c r="J1791" t="s">
        <v>5263</v>
      </c>
      <c r="K1791" t="s">
        <v>4311</v>
      </c>
      <c r="L1791">
        <f t="shared" si="141"/>
        <v>1998849</v>
      </c>
      <c r="M1791">
        <f t="shared" si="142"/>
        <v>1999364</v>
      </c>
      <c r="N1791">
        <f t="shared" si="143"/>
        <v>0</v>
      </c>
      <c r="O1791">
        <f t="shared" si="144"/>
        <v>0</v>
      </c>
      <c r="U1791" s="4">
        <f t="shared" si="140"/>
        <v>172</v>
      </c>
    </row>
    <row r="1792" spans="1:21" ht="15.75">
      <c r="A1792" s="3">
        <v>1999371</v>
      </c>
      <c r="B1792" s="3">
        <v>1999814</v>
      </c>
      <c r="C1792" t="s">
        <v>11</v>
      </c>
      <c r="D1792">
        <v>147</v>
      </c>
      <c r="E1792">
        <v>15677731</v>
      </c>
      <c r="F1792" t="s">
        <v>0</v>
      </c>
      <c r="G1792" t="s">
        <v>3701</v>
      </c>
      <c r="H1792" t="s">
        <v>0</v>
      </c>
      <c r="I1792" t="s">
        <v>0</v>
      </c>
      <c r="J1792" t="s">
        <v>5263</v>
      </c>
      <c r="K1792" t="s">
        <v>4179</v>
      </c>
      <c r="L1792">
        <f t="shared" si="141"/>
        <v>1999371</v>
      </c>
      <c r="M1792">
        <f t="shared" si="142"/>
        <v>1999814</v>
      </c>
      <c r="N1792">
        <f t="shared" si="143"/>
        <v>0</v>
      </c>
      <c r="O1792">
        <f t="shared" si="144"/>
        <v>0</v>
      </c>
      <c r="U1792" s="4">
        <f t="shared" si="140"/>
        <v>148</v>
      </c>
    </row>
    <row r="1793" spans="1:21" ht="15.75">
      <c r="A1793" s="3">
        <v>1999890</v>
      </c>
      <c r="B1793" s="3">
        <v>2002040</v>
      </c>
      <c r="C1793" t="s">
        <v>11</v>
      </c>
      <c r="D1793">
        <v>716</v>
      </c>
      <c r="E1793">
        <v>15677732</v>
      </c>
      <c r="F1793" t="s">
        <v>3702</v>
      </c>
      <c r="G1793" t="s">
        <v>3703</v>
      </c>
      <c r="H1793" t="s">
        <v>0</v>
      </c>
      <c r="I1793" t="s">
        <v>3704</v>
      </c>
      <c r="J1793" t="s">
        <v>5263</v>
      </c>
      <c r="K1793" t="s">
        <v>5119</v>
      </c>
      <c r="L1793">
        <f t="shared" si="141"/>
        <v>1999890</v>
      </c>
      <c r="M1793">
        <f t="shared" si="142"/>
        <v>2002040</v>
      </c>
      <c r="N1793">
        <f t="shared" si="143"/>
        <v>0</v>
      </c>
      <c r="O1793">
        <f t="shared" si="144"/>
        <v>0</v>
      </c>
      <c r="U1793" s="4">
        <f t="shared" si="140"/>
        <v>717</v>
      </c>
    </row>
    <row r="1794" spans="1:21" ht="15.75">
      <c r="A1794" s="3">
        <v>2003051</v>
      </c>
      <c r="B1794" s="3">
        <v>2004154</v>
      </c>
      <c r="C1794" t="s">
        <v>0</v>
      </c>
      <c r="D1794">
        <v>367</v>
      </c>
      <c r="E1794">
        <v>15677733</v>
      </c>
      <c r="F1794" t="s">
        <v>3705</v>
      </c>
      <c r="G1794" t="s">
        <v>3706</v>
      </c>
      <c r="H1794" t="s">
        <v>0</v>
      </c>
      <c r="I1794" t="s">
        <v>3707</v>
      </c>
      <c r="J1794" t="s">
        <v>5263</v>
      </c>
      <c r="K1794" t="s">
        <v>5120</v>
      </c>
      <c r="L1794">
        <f t="shared" si="141"/>
        <v>0</v>
      </c>
      <c r="M1794">
        <f t="shared" si="142"/>
        <v>0</v>
      </c>
      <c r="N1794">
        <f t="shared" si="143"/>
        <v>2003051</v>
      </c>
      <c r="O1794">
        <f t="shared" si="144"/>
        <v>2004154</v>
      </c>
      <c r="U1794" s="4">
        <f t="shared" si="140"/>
        <v>368</v>
      </c>
    </row>
    <row r="1795" spans="1:21" ht="15.75">
      <c r="A1795" s="3">
        <v>2004389</v>
      </c>
      <c r="B1795" s="3">
        <v>2005945</v>
      </c>
      <c r="C1795" t="s">
        <v>0</v>
      </c>
      <c r="D1795">
        <v>518</v>
      </c>
      <c r="E1795">
        <v>15677734</v>
      </c>
      <c r="F1795" t="s">
        <v>3708</v>
      </c>
      <c r="G1795" t="s">
        <v>3709</v>
      </c>
      <c r="H1795" t="s">
        <v>0</v>
      </c>
      <c r="I1795" t="s">
        <v>2286</v>
      </c>
      <c r="J1795" t="s">
        <v>5263</v>
      </c>
      <c r="K1795" t="s">
        <v>5121</v>
      </c>
      <c r="L1795">
        <f t="shared" si="141"/>
        <v>0</v>
      </c>
      <c r="M1795">
        <f t="shared" si="142"/>
        <v>0</v>
      </c>
      <c r="N1795">
        <f t="shared" si="143"/>
        <v>2004389</v>
      </c>
      <c r="O1795">
        <f t="shared" si="144"/>
        <v>2005945</v>
      </c>
      <c r="U1795" s="4">
        <f t="shared" ref="U1795:U1858" si="145">(B1795-A1795+1)/3</f>
        <v>519</v>
      </c>
    </row>
    <row r="1796" spans="1:21" ht="15.75">
      <c r="A1796" s="3">
        <v>2006237</v>
      </c>
      <c r="B1796" s="3">
        <v>2006371</v>
      </c>
      <c r="C1796" t="s">
        <v>11</v>
      </c>
      <c r="D1796">
        <v>44</v>
      </c>
      <c r="E1796">
        <v>15677735</v>
      </c>
      <c r="F1796" t="s">
        <v>3710</v>
      </c>
      <c r="G1796" t="s">
        <v>3711</v>
      </c>
      <c r="H1796" t="s">
        <v>0</v>
      </c>
      <c r="I1796" t="s">
        <v>3712</v>
      </c>
      <c r="J1796" t="s">
        <v>5263</v>
      </c>
      <c r="K1796" t="s">
        <v>5122</v>
      </c>
      <c r="L1796">
        <f t="shared" si="141"/>
        <v>2006237</v>
      </c>
      <c r="M1796">
        <f t="shared" si="142"/>
        <v>2006371</v>
      </c>
      <c r="N1796">
        <f t="shared" si="143"/>
        <v>0</v>
      </c>
      <c r="O1796">
        <f t="shared" si="144"/>
        <v>0</v>
      </c>
      <c r="U1796" s="4">
        <f t="shared" si="145"/>
        <v>45</v>
      </c>
    </row>
    <row r="1797" spans="1:21" ht="15.75">
      <c r="A1797" s="3">
        <v>2006374</v>
      </c>
      <c r="B1797" s="3">
        <v>2006739</v>
      </c>
      <c r="C1797" t="s">
        <v>11</v>
      </c>
      <c r="D1797">
        <v>121</v>
      </c>
      <c r="E1797">
        <v>15677736</v>
      </c>
      <c r="F1797" t="s">
        <v>3713</v>
      </c>
      <c r="G1797" t="s">
        <v>3714</v>
      </c>
      <c r="H1797" t="s">
        <v>0</v>
      </c>
      <c r="I1797" t="s">
        <v>3715</v>
      </c>
      <c r="J1797" t="s">
        <v>5263</v>
      </c>
      <c r="K1797" t="s">
        <v>5123</v>
      </c>
      <c r="L1797">
        <f t="shared" si="141"/>
        <v>2006374</v>
      </c>
      <c r="M1797">
        <f t="shared" si="142"/>
        <v>2006739</v>
      </c>
      <c r="N1797">
        <f t="shared" si="143"/>
        <v>0</v>
      </c>
      <c r="O1797">
        <f t="shared" si="144"/>
        <v>0</v>
      </c>
      <c r="U1797" s="4">
        <f t="shared" si="145"/>
        <v>122</v>
      </c>
    </row>
    <row r="1798" spans="1:21" ht="15.75">
      <c r="A1798" s="3">
        <v>2006804</v>
      </c>
      <c r="B1798" s="3">
        <v>2007025</v>
      </c>
      <c r="C1798" t="s">
        <v>11</v>
      </c>
      <c r="D1798">
        <v>73</v>
      </c>
      <c r="E1798">
        <v>15677737</v>
      </c>
      <c r="F1798" t="s">
        <v>0</v>
      </c>
      <c r="G1798" t="s">
        <v>3716</v>
      </c>
      <c r="H1798" t="s">
        <v>0</v>
      </c>
      <c r="I1798" t="s">
        <v>3717</v>
      </c>
      <c r="J1798" t="s">
        <v>5263</v>
      </c>
      <c r="K1798" t="s">
        <v>4179</v>
      </c>
      <c r="L1798">
        <f t="shared" si="141"/>
        <v>2006804</v>
      </c>
      <c r="M1798">
        <f t="shared" si="142"/>
        <v>2007025</v>
      </c>
      <c r="N1798">
        <f t="shared" si="143"/>
        <v>0</v>
      </c>
      <c r="O1798">
        <f t="shared" si="144"/>
        <v>0</v>
      </c>
      <c r="U1798" s="4">
        <f t="shared" si="145"/>
        <v>74</v>
      </c>
    </row>
    <row r="1799" spans="1:21" ht="15.75">
      <c r="A1799" s="3">
        <v>2007197</v>
      </c>
      <c r="B1799" s="3">
        <v>2008834</v>
      </c>
      <c r="C1799" t="s">
        <v>11</v>
      </c>
      <c r="D1799">
        <v>545</v>
      </c>
      <c r="E1799">
        <v>15677738</v>
      </c>
      <c r="F1799" t="s">
        <v>3718</v>
      </c>
      <c r="G1799" t="s">
        <v>3719</v>
      </c>
      <c r="H1799" t="s">
        <v>0</v>
      </c>
      <c r="I1799" t="s">
        <v>3720</v>
      </c>
      <c r="J1799" t="s">
        <v>5263</v>
      </c>
      <c r="K1799" t="s">
        <v>5124</v>
      </c>
      <c r="L1799">
        <f t="shared" si="141"/>
        <v>2007197</v>
      </c>
      <c r="M1799">
        <f t="shared" si="142"/>
        <v>2008834</v>
      </c>
      <c r="N1799">
        <f t="shared" si="143"/>
        <v>0</v>
      </c>
      <c r="O1799">
        <f t="shared" si="144"/>
        <v>0</v>
      </c>
      <c r="U1799" s="4">
        <f t="shared" si="145"/>
        <v>546</v>
      </c>
    </row>
    <row r="1800" spans="1:21" ht="15.75">
      <c r="A1800" s="3">
        <v>2008915</v>
      </c>
      <c r="B1800" s="3">
        <v>2009640</v>
      </c>
      <c r="C1800" t="s">
        <v>0</v>
      </c>
      <c r="D1800">
        <v>241</v>
      </c>
      <c r="E1800">
        <v>15677739</v>
      </c>
      <c r="F1800" t="s">
        <v>0</v>
      </c>
      <c r="G1800" t="s">
        <v>3721</v>
      </c>
      <c r="H1800" t="s">
        <v>0</v>
      </c>
      <c r="I1800" t="s">
        <v>3722</v>
      </c>
      <c r="J1800" t="s">
        <v>5263</v>
      </c>
      <c r="K1800" t="s">
        <v>4179</v>
      </c>
      <c r="L1800">
        <f t="shared" si="141"/>
        <v>0</v>
      </c>
      <c r="M1800">
        <f t="shared" si="142"/>
        <v>0</v>
      </c>
      <c r="N1800">
        <f t="shared" si="143"/>
        <v>2008915</v>
      </c>
      <c r="O1800">
        <f t="shared" si="144"/>
        <v>2009640</v>
      </c>
      <c r="U1800" s="4">
        <f t="shared" si="145"/>
        <v>242</v>
      </c>
    </row>
    <row r="1801" spans="1:21" ht="15.75">
      <c r="A1801" s="3">
        <v>2009687</v>
      </c>
      <c r="B1801" s="3">
        <v>2010277</v>
      </c>
      <c r="C1801" t="s">
        <v>0</v>
      </c>
      <c r="D1801">
        <v>196</v>
      </c>
      <c r="E1801">
        <v>15677740</v>
      </c>
      <c r="F1801" t="s">
        <v>3723</v>
      </c>
      <c r="G1801" t="s">
        <v>3724</v>
      </c>
      <c r="H1801" t="s">
        <v>0</v>
      </c>
      <c r="I1801" t="s">
        <v>1372</v>
      </c>
      <c r="J1801" t="s">
        <v>5263</v>
      </c>
      <c r="K1801" t="s">
        <v>4518</v>
      </c>
      <c r="L1801">
        <f t="shared" ref="L1801:L1864" si="146">IF(C1801="+",A1801,0)</f>
        <v>0</v>
      </c>
      <c r="M1801">
        <f t="shared" ref="M1801:M1864" si="147">IF(C1801="+",B1801,0)</f>
        <v>0</v>
      </c>
      <c r="N1801">
        <f t="shared" ref="N1801:N1864" si="148">IF(C1801="-",A1801,0)</f>
        <v>2009687</v>
      </c>
      <c r="O1801">
        <f t="shared" ref="O1801:O1864" si="149">IF(C1801="-",B1801,0)</f>
        <v>2010277</v>
      </c>
      <c r="U1801" s="4">
        <f t="shared" si="145"/>
        <v>197</v>
      </c>
    </row>
    <row r="1802" spans="1:21" ht="15.75">
      <c r="A1802" s="3">
        <v>2010425</v>
      </c>
      <c r="B1802" s="3">
        <v>2010928</v>
      </c>
      <c r="C1802" t="s">
        <v>11</v>
      </c>
      <c r="D1802">
        <v>167</v>
      </c>
      <c r="E1802">
        <v>15677741</v>
      </c>
      <c r="F1802" t="s">
        <v>0</v>
      </c>
      <c r="G1802" t="s">
        <v>3725</v>
      </c>
      <c r="H1802" t="s">
        <v>0</v>
      </c>
      <c r="I1802" t="s">
        <v>3726</v>
      </c>
      <c r="J1802" t="s">
        <v>5263</v>
      </c>
      <c r="K1802" t="s">
        <v>4179</v>
      </c>
      <c r="L1802">
        <f t="shared" si="146"/>
        <v>2010425</v>
      </c>
      <c r="M1802">
        <f t="shared" si="147"/>
        <v>2010928</v>
      </c>
      <c r="N1802">
        <f t="shared" si="148"/>
        <v>0</v>
      </c>
      <c r="O1802">
        <f t="shared" si="149"/>
        <v>0</v>
      </c>
      <c r="U1802" s="4">
        <f t="shared" si="145"/>
        <v>168</v>
      </c>
    </row>
    <row r="1803" spans="1:21" ht="15.75">
      <c r="A1803" s="3">
        <v>2010962</v>
      </c>
      <c r="B1803" s="3">
        <v>2011141</v>
      </c>
      <c r="C1803" t="s">
        <v>11</v>
      </c>
      <c r="D1803">
        <v>59</v>
      </c>
      <c r="E1803">
        <v>15677742</v>
      </c>
      <c r="F1803" t="s">
        <v>3727</v>
      </c>
      <c r="G1803" t="s">
        <v>3728</v>
      </c>
      <c r="H1803" t="s">
        <v>0</v>
      </c>
      <c r="I1803" t="s">
        <v>3729</v>
      </c>
      <c r="J1803" t="s">
        <v>5263</v>
      </c>
      <c r="K1803" t="s">
        <v>5125</v>
      </c>
      <c r="L1803">
        <f t="shared" si="146"/>
        <v>2010962</v>
      </c>
      <c r="M1803">
        <f t="shared" si="147"/>
        <v>2011141</v>
      </c>
      <c r="N1803">
        <f t="shared" si="148"/>
        <v>0</v>
      </c>
      <c r="O1803">
        <f t="shared" si="149"/>
        <v>0</v>
      </c>
      <c r="U1803" s="4">
        <f t="shared" si="145"/>
        <v>60</v>
      </c>
    </row>
    <row r="1804" spans="1:21" ht="15.75">
      <c r="A1804" s="3">
        <v>2011316</v>
      </c>
      <c r="B1804" s="3">
        <v>2011843</v>
      </c>
      <c r="C1804" t="s">
        <v>11</v>
      </c>
      <c r="D1804">
        <v>175</v>
      </c>
      <c r="E1804">
        <v>15677743</v>
      </c>
      <c r="F1804" t="s">
        <v>0</v>
      </c>
      <c r="G1804" t="s">
        <v>3730</v>
      </c>
      <c r="H1804" t="s">
        <v>0</v>
      </c>
      <c r="I1804" t="s">
        <v>3731</v>
      </c>
      <c r="J1804" t="s">
        <v>5263</v>
      </c>
      <c r="K1804" t="s">
        <v>4179</v>
      </c>
      <c r="L1804">
        <f t="shared" si="146"/>
        <v>2011316</v>
      </c>
      <c r="M1804">
        <f t="shared" si="147"/>
        <v>2011843</v>
      </c>
      <c r="N1804">
        <f t="shared" si="148"/>
        <v>0</v>
      </c>
      <c r="O1804">
        <f t="shared" si="149"/>
        <v>0</v>
      </c>
      <c r="U1804" s="4">
        <f t="shared" si="145"/>
        <v>176</v>
      </c>
    </row>
    <row r="1805" spans="1:21" ht="15.75">
      <c r="A1805" s="3">
        <v>2011932</v>
      </c>
      <c r="B1805" s="3">
        <v>2012987</v>
      </c>
      <c r="C1805" t="s">
        <v>11</v>
      </c>
      <c r="D1805">
        <v>351</v>
      </c>
      <c r="E1805">
        <v>15677744</v>
      </c>
      <c r="F1805" t="s">
        <v>3732</v>
      </c>
      <c r="G1805" t="s">
        <v>3733</v>
      </c>
      <c r="H1805" t="s">
        <v>0</v>
      </c>
      <c r="I1805" t="s">
        <v>3734</v>
      </c>
      <c r="J1805" t="s">
        <v>5263</v>
      </c>
      <c r="K1805" t="s">
        <v>5126</v>
      </c>
      <c r="L1805">
        <f t="shared" si="146"/>
        <v>2011932</v>
      </c>
      <c r="M1805">
        <f t="shared" si="147"/>
        <v>2012987</v>
      </c>
      <c r="N1805">
        <f t="shared" si="148"/>
        <v>0</v>
      </c>
      <c r="O1805">
        <f t="shared" si="149"/>
        <v>0</v>
      </c>
      <c r="U1805" s="4">
        <f t="shared" si="145"/>
        <v>352</v>
      </c>
    </row>
    <row r="1806" spans="1:21" ht="15.75">
      <c r="A1806" s="3">
        <v>2013123</v>
      </c>
      <c r="B1806" s="3">
        <v>2013374</v>
      </c>
      <c r="C1806" t="s">
        <v>11</v>
      </c>
      <c r="D1806">
        <v>83</v>
      </c>
      <c r="E1806">
        <v>15677745</v>
      </c>
      <c r="F1806" t="s">
        <v>0</v>
      </c>
      <c r="G1806" t="s">
        <v>3735</v>
      </c>
      <c r="H1806" t="s">
        <v>0</v>
      </c>
      <c r="I1806" t="s">
        <v>0</v>
      </c>
      <c r="J1806" t="s">
        <v>5263</v>
      </c>
      <c r="K1806" t="s">
        <v>4179</v>
      </c>
      <c r="L1806">
        <f t="shared" si="146"/>
        <v>2013123</v>
      </c>
      <c r="M1806">
        <f t="shared" si="147"/>
        <v>2013374</v>
      </c>
      <c r="N1806">
        <f t="shared" si="148"/>
        <v>0</v>
      </c>
      <c r="O1806">
        <f t="shared" si="149"/>
        <v>0</v>
      </c>
      <c r="U1806" s="4">
        <f t="shared" si="145"/>
        <v>84</v>
      </c>
    </row>
    <row r="1807" spans="1:21" ht="15.75">
      <c r="A1807" s="3">
        <v>2013401</v>
      </c>
      <c r="B1807" s="3">
        <v>2013790</v>
      </c>
      <c r="C1807" t="s">
        <v>11</v>
      </c>
      <c r="D1807">
        <v>129</v>
      </c>
      <c r="E1807">
        <v>15677746</v>
      </c>
      <c r="F1807" t="s">
        <v>0</v>
      </c>
      <c r="G1807" t="s">
        <v>3736</v>
      </c>
      <c r="H1807" t="s">
        <v>0</v>
      </c>
      <c r="I1807" t="s">
        <v>0</v>
      </c>
      <c r="J1807" t="s">
        <v>5263</v>
      </c>
      <c r="K1807" t="s">
        <v>4179</v>
      </c>
      <c r="L1807">
        <f t="shared" si="146"/>
        <v>2013401</v>
      </c>
      <c r="M1807">
        <f t="shared" si="147"/>
        <v>2013790</v>
      </c>
      <c r="N1807">
        <f t="shared" si="148"/>
        <v>0</v>
      </c>
      <c r="O1807">
        <f t="shared" si="149"/>
        <v>0</v>
      </c>
      <c r="U1807" s="4">
        <f t="shared" si="145"/>
        <v>130</v>
      </c>
    </row>
    <row r="1808" spans="1:21" ht="15.75">
      <c r="A1808" s="3">
        <v>2013972</v>
      </c>
      <c r="B1808" s="3">
        <v>2014934</v>
      </c>
      <c r="C1808" t="s">
        <v>11</v>
      </c>
      <c r="D1808">
        <v>320</v>
      </c>
      <c r="E1808">
        <v>15677747</v>
      </c>
      <c r="F1808" t="s">
        <v>3737</v>
      </c>
      <c r="G1808" t="s">
        <v>3738</v>
      </c>
      <c r="H1808" t="s">
        <v>0</v>
      </c>
      <c r="I1808" t="s">
        <v>3739</v>
      </c>
      <c r="J1808" t="s">
        <v>5263</v>
      </c>
      <c r="K1808" t="s">
        <v>4322</v>
      </c>
      <c r="L1808">
        <f t="shared" si="146"/>
        <v>2013972</v>
      </c>
      <c r="M1808">
        <f t="shared" si="147"/>
        <v>2014934</v>
      </c>
      <c r="N1808">
        <f t="shared" si="148"/>
        <v>0</v>
      </c>
      <c r="O1808">
        <f t="shared" si="149"/>
        <v>0</v>
      </c>
      <c r="U1808" s="4">
        <f t="shared" si="145"/>
        <v>321</v>
      </c>
    </row>
    <row r="1809" spans="1:21" ht="15.75">
      <c r="A1809" s="3">
        <v>2014981</v>
      </c>
      <c r="B1809" s="3">
        <v>2015388</v>
      </c>
      <c r="C1809" t="s">
        <v>11</v>
      </c>
      <c r="D1809">
        <v>135</v>
      </c>
      <c r="E1809">
        <v>15677748</v>
      </c>
      <c r="F1809" t="s">
        <v>0</v>
      </c>
      <c r="G1809" t="s">
        <v>3740</v>
      </c>
      <c r="H1809" t="s">
        <v>0</v>
      </c>
      <c r="I1809" t="s">
        <v>3741</v>
      </c>
      <c r="J1809" t="s">
        <v>5263</v>
      </c>
      <c r="K1809" t="s">
        <v>4179</v>
      </c>
      <c r="L1809">
        <f t="shared" si="146"/>
        <v>2014981</v>
      </c>
      <c r="M1809">
        <f t="shared" si="147"/>
        <v>2015388</v>
      </c>
      <c r="N1809">
        <f t="shared" si="148"/>
        <v>0</v>
      </c>
      <c r="O1809">
        <f t="shared" si="149"/>
        <v>0</v>
      </c>
      <c r="U1809" s="4">
        <f t="shared" si="145"/>
        <v>136</v>
      </c>
    </row>
    <row r="1810" spans="1:21" ht="15.75">
      <c r="A1810" s="3">
        <v>2015482</v>
      </c>
      <c r="B1810" s="3">
        <v>2016408</v>
      </c>
      <c r="C1810" t="s">
        <v>11</v>
      </c>
      <c r="D1810">
        <v>308</v>
      </c>
      <c r="E1810">
        <v>15677749</v>
      </c>
      <c r="F1810" t="s">
        <v>3742</v>
      </c>
      <c r="G1810" t="s">
        <v>3743</v>
      </c>
      <c r="H1810" t="s">
        <v>0</v>
      </c>
      <c r="I1810" t="s">
        <v>3744</v>
      </c>
      <c r="J1810" t="s">
        <v>5263</v>
      </c>
      <c r="K1810" t="s">
        <v>5127</v>
      </c>
      <c r="L1810">
        <f t="shared" si="146"/>
        <v>2015482</v>
      </c>
      <c r="M1810">
        <f t="shared" si="147"/>
        <v>2016408</v>
      </c>
      <c r="N1810">
        <f t="shared" si="148"/>
        <v>0</v>
      </c>
      <c r="O1810">
        <f t="shared" si="149"/>
        <v>0</v>
      </c>
      <c r="U1810" s="4">
        <f t="shared" si="145"/>
        <v>309</v>
      </c>
    </row>
    <row r="1811" spans="1:21" ht="15.75">
      <c r="A1811" s="3">
        <v>2016546</v>
      </c>
      <c r="B1811" s="3">
        <v>2018411</v>
      </c>
      <c r="C1811" t="s">
        <v>11</v>
      </c>
      <c r="D1811">
        <v>621</v>
      </c>
      <c r="E1811">
        <v>15677750</v>
      </c>
      <c r="F1811" t="s">
        <v>0</v>
      </c>
      <c r="G1811" t="s">
        <v>3745</v>
      </c>
      <c r="H1811" t="s">
        <v>0</v>
      </c>
      <c r="I1811" t="s">
        <v>740</v>
      </c>
      <c r="J1811" t="s">
        <v>5263</v>
      </c>
      <c r="K1811" t="s">
        <v>4184</v>
      </c>
      <c r="L1811">
        <f t="shared" si="146"/>
        <v>2016546</v>
      </c>
      <c r="M1811">
        <f t="shared" si="147"/>
        <v>2018411</v>
      </c>
      <c r="N1811">
        <f t="shared" si="148"/>
        <v>0</v>
      </c>
      <c r="O1811">
        <f t="shared" si="149"/>
        <v>0</v>
      </c>
      <c r="U1811" s="4">
        <f t="shared" si="145"/>
        <v>622</v>
      </c>
    </row>
    <row r="1812" spans="1:21" ht="15.75">
      <c r="A1812" s="3">
        <v>2018511</v>
      </c>
      <c r="B1812" s="3">
        <v>2020076</v>
      </c>
      <c r="C1812" t="s">
        <v>11</v>
      </c>
      <c r="D1812">
        <v>521</v>
      </c>
      <c r="E1812">
        <v>15677751</v>
      </c>
      <c r="F1812" t="s">
        <v>3746</v>
      </c>
      <c r="G1812" t="s">
        <v>3747</v>
      </c>
      <c r="H1812" t="s">
        <v>0</v>
      </c>
      <c r="I1812" t="s">
        <v>3748</v>
      </c>
      <c r="J1812" t="s">
        <v>5263</v>
      </c>
      <c r="K1812" t="s">
        <v>5128</v>
      </c>
      <c r="L1812">
        <f t="shared" si="146"/>
        <v>2018511</v>
      </c>
      <c r="M1812">
        <f t="shared" si="147"/>
        <v>2020076</v>
      </c>
      <c r="N1812">
        <f t="shared" si="148"/>
        <v>0</v>
      </c>
      <c r="O1812">
        <f t="shared" si="149"/>
        <v>0</v>
      </c>
      <c r="U1812" s="4">
        <f t="shared" si="145"/>
        <v>522</v>
      </c>
    </row>
    <row r="1813" spans="1:21" ht="15.75">
      <c r="A1813" s="3">
        <v>2020138</v>
      </c>
      <c r="B1813" s="3">
        <v>2020884</v>
      </c>
      <c r="C1813" t="s">
        <v>11</v>
      </c>
      <c r="D1813">
        <v>248</v>
      </c>
      <c r="E1813">
        <v>15677752</v>
      </c>
      <c r="F1813" t="s">
        <v>3360</v>
      </c>
      <c r="G1813" t="s">
        <v>3749</v>
      </c>
      <c r="H1813" t="s">
        <v>0</v>
      </c>
      <c r="I1813" t="s">
        <v>2347</v>
      </c>
      <c r="J1813" t="s">
        <v>5263</v>
      </c>
      <c r="K1813" t="s">
        <v>5031</v>
      </c>
      <c r="L1813">
        <f t="shared" si="146"/>
        <v>2020138</v>
      </c>
      <c r="M1813">
        <f t="shared" si="147"/>
        <v>2020884</v>
      </c>
      <c r="N1813">
        <f t="shared" si="148"/>
        <v>0</v>
      </c>
      <c r="O1813">
        <f t="shared" si="149"/>
        <v>0</v>
      </c>
      <c r="U1813" s="4">
        <f t="shared" si="145"/>
        <v>249</v>
      </c>
    </row>
    <row r="1814" spans="1:21" ht="15.75">
      <c r="A1814" s="3">
        <v>2022019</v>
      </c>
      <c r="B1814" s="3">
        <v>2022714</v>
      </c>
      <c r="C1814" t="s">
        <v>0</v>
      </c>
      <c r="D1814">
        <v>231</v>
      </c>
      <c r="E1814">
        <v>15677754</v>
      </c>
      <c r="F1814" t="s">
        <v>0</v>
      </c>
      <c r="G1814" t="s">
        <v>3750</v>
      </c>
      <c r="H1814" t="s">
        <v>0</v>
      </c>
      <c r="I1814" t="s">
        <v>2722</v>
      </c>
      <c r="J1814" t="s">
        <v>5263</v>
      </c>
      <c r="K1814" t="s">
        <v>5129</v>
      </c>
      <c r="L1814">
        <f t="shared" si="146"/>
        <v>0</v>
      </c>
      <c r="M1814">
        <f t="shared" si="147"/>
        <v>0</v>
      </c>
      <c r="N1814">
        <f t="shared" si="148"/>
        <v>2022019</v>
      </c>
      <c r="O1814">
        <f t="shared" si="149"/>
        <v>2022714</v>
      </c>
      <c r="U1814" s="4">
        <f t="shared" si="145"/>
        <v>232</v>
      </c>
    </row>
    <row r="1815" spans="1:21" ht="15.75">
      <c r="A1815" s="3">
        <v>2022917</v>
      </c>
      <c r="B1815" s="3">
        <v>2023642</v>
      </c>
      <c r="C1815" t="s">
        <v>11</v>
      </c>
      <c r="D1815">
        <v>241</v>
      </c>
      <c r="E1815">
        <v>15677755</v>
      </c>
      <c r="F1815" t="s">
        <v>0</v>
      </c>
      <c r="G1815" t="s">
        <v>3751</v>
      </c>
      <c r="H1815" t="s">
        <v>0</v>
      </c>
      <c r="I1815" t="s">
        <v>3752</v>
      </c>
      <c r="J1815" t="s">
        <v>5263</v>
      </c>
      <c r="K1815" t="s">
        <v>5130</v>
      </c>
      <c r="L1815">
        <f t="shared" si="146"/>
        <v>2022917</v>
      </c>
      <c r="M1815">
        <f t="shared" si="147"/>
        <v>2023642</v>
      </c>
      <c r="N1815">
        <f t="shared" si="148"/>
        <v>0</v>
      </c>
      <c r="O1815">
        <f t="shared" si="149"/>
        <v>0</v>
      </c>
      <c r="U1815" s="4">
        <f t="shared" si="145"/>
        <v>242</v>
      </c>
    </row>
    <row r="1816" spans="1:21" ht="15.75">
      <c r="A1816" s="3">
        <v>2024879</v>
      </c>
      <c r="B1816" s="3">
        <v>2025721</v>
      </c>
      <c r="C1816" t="s">
        <v>0</v>
      </c>
      <c r="D1816">
        <v>280</v>
      </c>
      <c r="E1816">
        <v>15677756</v>
      </c>
      <c r="F1816" t="s">
        <v>3753</v>
      </c>
      <c r="G1816" t="s">
        <v>3754</v>
      </c>
      <c r="H1816" t="s">
        <v>0</v>
      </c>
      <c r="I1816" t="s">
        <v>3755</v>
      </c>
      <c r="J1816" t="s">
        <v>5263</v>
      </c>
      <c r="K1816" t="s">
        <v>5131</v>
      </c>
      <c r="L1816">
        <f t="shared" si="146"/>
        <v>0</v>
      </c>
      <c r="M1816">
        <f t="shared" si="147"/>
        <v>0</v>
      </c>
      <c r="N1816">
        <f t="shared" si="148"/>
        <v>2024879</v>
      </c>
      <c r="O1816">
        <f t="shared" si="149"/>
        <v>2025721</v>
      </c>
      <c r="U1816" s="4">
        <f t="shared" si="145"/>
        <v>281</v>
      </c>
    </row>
    <row r="1817" spans="1:21" ht="15.75">
      <c r="A1817" s="3">
        <v>2025763</v>
      </c>
      <c r="B1817" s="3">
        <v>2025858</v>
      </c>
      <c r="C1817" t="s">
        <v>0</v>
      </c>
      <c r="D1817">
        <v>31</v>
      </c>
      <c r="E1817">
        <v>15677757</v>
      </c>
      <c r="F1817" t="s">
        <v>0</v>
      </c>
      <c r="G1817" t="s">
        <v>3756</v>
      </c>
      <c r="H1817" t="s">
        <v>0</v>
      </c>
      <c r="I1817" t="s">
        <v>0</v>
      </c>
      <c r="J1817" t="s">
        <v>5263</v>
      </c>
      <c r="K1817" t="s">
        <v>5132</v>
      </c>
      <c r="L1817">
        <f t="shared" si="146"/>
        <v>0</v>
      </c>
      <c r="M1817">
        <f t="shared" si="147"/>
        <v>0</v>
      </c>
      <c r="N1817">
        <f t="shared" si="148"/>
        <v>2025763</v>
      </c>
      <c r="O1817">
        <f t="shared" si="149"/>
        <v>2025858</v>
      </c>
      <c r="U1817" s="4">
        <f t="shared" si="145"/>
        <v>32</v>
      </c>
    </row>
    <row r="1818" spans="1:21" ht="15.75">
      <c r="A1818" s="3">
        <v>2025870</v>
      </c>
      <c r="B1818" s="3">
        <v>2026697</v>
      </c>
      <c r="C1818" t="s">
        <v>0</v>
      </c>
      <c r="D1818">
        <v>275</v>
      </c>
      <c r="E1818">
        <v>15677758</v>
      </c>
      <c r="F1818" t="s">
        <v>3757</v>
      </c>
      <c r="G1818" t="s">
        <v>3758</v>
      </c>
      <c r="H1818" t="s">
        <v>0</v>
      </c>
      <c r="I1818" t="s">
        <v>3755</v>
      </c>
      <c r="J1818" t="s">
        <v>5263</v>
      </c>
      <c r="K1818" t="s">
        <v>5133</v>
      </c>
      <c r="L1818">
        <f t="shared" si="146"/>
        <v>0</v>
      </c>
      <c r="M1818">
        <f t="shared" si="147"/>
        <v>0</v>
      </c>
      <c r="N1818">
        <f t="shared" si="148"/>
        <v>2025870</v>
      </c>
      <c r="O1818">
        <f t="shared" si="149"/>
        <v>2026697</v>
      </c>
      <c r="U1818" s="4">
        <f t="shared" si="145"/>
        <v>276</v>
      </c>
    </row>
    <row r="1819" spans="1:21" ht="15.75">
      <c r="A1819" s="3">
        <v>2026739</v>
      </c>
      <c r="B1819" s="3">
        <v>2027788</v>
      </c>
      <c r="C1819" t="s">
        <v>0</v>
      </c>
      <c r="D1819">
        <v>349</v>
      </c>
      <c r="E1819">
        <v>15677759</v>
      </c>
      <c r="F1819" t="s">
        <v>3759</v>
      </c>
      <c r="G1819" t="s">
        <v>3760</v>
      </c>
      <c r="H1819" t="s">
        <v>0</v>
      </c>
      <c r="I1819" t="s">
        <v>3366</v>
      </c>
      <c r="J1819" t="s">
        <v>5263</v>
      </c>
      <c r="K1819" t="s">
        <v>5134</v>
      </c>
      <c r="L1819">
        <f t="shared" si="146"/>
        <v>0</v>
      </c>
      <c r="M1819">
        <f t="shared" si="147"/>
        <v>0</v>
      </c>
      <c r="N1819">
        <f t="shared" si="148"/>
        <v>2026739</v>
      </c>
      <c r="O1819">
        <f t="shared" si="149"/>
        <v>2027788</v>
      </c>
      <c r="U1819" s="4">
        <f t="shared" si="145"/>
        <v>350</v>
      </c>
    </row>
    <row r="1820" spans="1:21" ht="15.75">
      <c r="A1820" s="3">
        <v>2027805</v>
      </c>
      <c r="B1820" s="3">
        <v>2029868</v>
      </c>
      <c r="C1820" t="s">
        <v>0</v>
      </c>
      <c r="D1820">
        <v>687</v>
      </c>
      <c r="E1820">
        <v>15677760</v>
      </c>
      <c r="F1820" t="s">
        <v>3761</v>
      </c>
      <c r="G1820" t="s">
        <v>3762</v>
      </c>
      <c r="H1820" t="s">
        <v>0</v>
      </c>
      <c r="I1820" t="s">
        <v>3763</v>
      </c>
      <c r="J1820" t="s">
        <v>5263</v>
      </c>
      <c r="K1820" t="s">
        <v>5135</v>
      </c>
      <c r="L1820">
        <f t="shared" si="146"/>
        <v>0</v>
      </c>
      <c r="M1820">
        <f t="shared" si="147"/>
        <v>0</v>
      </c>
      <c r="N1820">
        <f t="shared" si="148"/>
        <v>2027805</v>
      </c>
      <c r="O1820">
        <f t="shared" si="149"/>
        <v>2029868</v>
      </c>
      <c r="U1820" s="4">
        <f t="shared" si="145"/>
        <v>688</v>
      </c>
    </row>
    <row r="1821" spans="1:21" ht="15.75">
      <c r="A1821" s="3">
        <v>2030374</v>
      </c>
      <c r="B1821" s="3">
        <v>2031279</v>
      </c>
      <c r="C1821" t="s">
        <v>0</v>
      </c>
      <c r="D1821">
        <v>301</v>
      </c>
      <c r="E1821">
        <v>15677762</v>
      </c>
      <c r="F1821" t="s">
        <v>3764</v>
      </c>
      <c r="G1821" t="s">
        <v>3765</v>
      </c>
      <c r="H1821" t="s">
        <v>0</v>
      </c>
      <c r="I1821" t="s">
        <v>3766</v>
      </c>
      <c r="J1821" t="s">
        <v>5263</v>
      </c>
      <c r="K1821" t="s">
        <v>5136</v>
      </c>
      <c r="L1821">
        <f t="shared" si="146"/>
        <v>0</v>
      </c>
      <c r="M1821">
        <f t="shared" si="147"/>
        <v>0</v>
      </c>
      <c r="N1821">
        <f t="shared" si="148"/>
        <v>2030374</v>
      </c>
      <c r="O1821">
        <f t="shared" si="149"/>
        <v>2031279</v>
      </c>
      <c r="U1821" s="4">
        <f t="shared" si="145"/>
        <v>302</v>
      </c>
    </row>
    <row r="1822" spans="1:21" ht="15.75">
      <c r="A1822" s="3">
        <v>2031684</v>
      </c>
      <c r="B1822" s="3">
        <v>2032106</v>
      </c>
      <c r="C1822" t="s">
        <v>0</v>
      </c>
      <c r="D1822">
        <v>140</v>
      </c>
      <c r="E1822">
        <v>15677763</v>
      </c>
      <c r="F1822" t="s">
        <v>3767</v>
      </c>
      <c r="G1822" t="s">
        <v>3768</v>
      </c>
      <c r="H1822" t="s">
        <v>0</v>
      </c>
      <c r="I1822" t="s">
        <v>3769</v>
      </c>
      <c r="J1822" t="s">
        <v>5263</v>
      </c>
      <c r="K1822" t="s">
        <v>5137</v>
      </c>
      <c r="L1822">
        <f t="shared" si="146"/>
        <v>0</v>
      </c>
      <c r="M1822">
        <f t="shared" si="147"/>
        <v>0</v>
      </c>
      <c r="N1822">
        <f t="shared" si="148"/>
        <v>2031684</v>
      </c>
      <c r="O1822">
        <f t="shared" si="149"/>
        <v>2032106</v>
      </c>
      <c r="U1822" s="4">
        <f t="shared" si="145"/>
        <v>141</v>
      </c>
    </row>
    <row r="1823" spans="1:21" ht="15.75">
      <c r="A1823" s="3">
        <v>2032117</v>
      </c>
      <c r="B1823" s="3">
        <v>2033514</v>
      </c>
      <c r="C1823" t="s">
        <v>0</v>
      </c>
      <c r="D1823">
        <v>465</v>
      </c>
      <c r="E1823">
        <v>15677764</v>
      </c>
      <c r="F1823" t="s">
        <v>3770</v>
      </c>
      <c r="G1823" t="s">
        <v>3771</v>
      </c>
      <c r="H1823" t="s">
        <v>0</v>
      </c>
      <c r="I1823" t="s">
        <v>3772</v>
      </c>
      <c r="J1823" t="s">
        <v>5263</v>
      </c>
      <c r="K1823" t="s">
        <v>5138</v>
      </c>
      <c r="L1823">
        <f t="shared" si="146"/>
        <v>0</v>
      </c>
      <c r="M1823">
        <f t="shared" si="147"/>
        <v>0</v>
      </c>
      <c r="N1823">
        <f t="shared" si="148"/>
        <v>2032117</v>
      </c>
      <c r="O1823">
        <f t="shared" si="149"/>
        <v>2033514</v>
      </c>
      <c r="U1823" s="4">
        <f t="shared" si="145"/>
        <v>466</v>
      </c>
    </row>
    <row r="1824" spans="1:21" ht="15.75">
      <c r="A1824" s="3">
        <v>2033552</v>
      </c>
      <c r="B1824" s="3">
        <v>2034427</v>
      </c>
      <c r="C1824" t="s">
        <v>0</v>
      </c>
      <c r="D1824">
        <v>291</v>
      </c>
      <c r="E1824">
        <v>15677765</v>
      </c>
      <c r="F1824" t="s">
        <v>3773</v>
      </c>
      <c r="G1824" t="s">
        <v>3774</v>
      </c>
      <c r="H1824" t="s">
        <v>0</v>
      </c>
      <c r="I1824" t="s">
        <v>3775</v>
      </c>
      <c r="J1824" t="s">
        <v>5263</v>
      </c>
      <c r="K1824" t="s">
        <v>5139</v>
      </c>
      <c r="L1824">
        <f t="shared" si="146"/>
        <v>0</v>
      </c>
      <c r="M1824">
        <f t="shared" si="147"/>
        <v>0</v>
      </c>
      <c r="N1824">
        <f t="shared" si="148"/>
        <v>2033552</v>
      </c>
      <c r="O1824">
        <f t="shared" si="149"/>
        <v>2034427</v>
      </c>
      <c r="U1824" s="4">
        <f t="shared" si="145"/>
        <v>292</v>
      </c>
    </row>
    <row r="1825" spans="1:21" ht="15.75">
      <c r="A1825" s="3">
        <v>2034452</v>
      </c>
      <c r="B1825" s="3">
        <v>2035999</v>
      </c>
      <c r="C1825" t="s">
        <v>0</v>
      </c>
      <c r="D1825">
        <v>515</v>
      </c>
      <c r="E1825">
        <v>15677766</v>
      </c>
      <c r="F1825" t="s">
        <v>3776</v>
      </c>
      <c r="G1825" t="s">
        <v>3777</v>
      </c>
      <c r="H1825" t="s">
        <v>0</v>
      </c>
      <c r="I1825" t="s">
        <v>3778</v>
      </c>
      <c r="J1825" t="s">
        <v>5263</v>
      </c>
      <c r="K1825" t="s">
        <v>5140</v>
      </c>
      <c r="L1825">
        <f t="shared" si="146"/>
        <v>0</v>
      </c>
      <c r="M1825">
        <f t="shared" si="147"/>
        <v>0</v>
      </c>
      <c r="N1825">
        <f t="shared" si="148"/>
        <v>2034452</v>
      </c>
      <c r="O1825">
        <f t="shared" si="149"/>
        <v>2035999</v>
      </c>
      <c r="U1825" s="4">
        <f t="shared" si="145"/>
        <v>516</v>
      </c>
    </row>
    <row r="1826" spans="1:21" ht="15.75">
      <c r="A1826" s="3">
        <v>2036010</v>
      </c>
      <c r="B1826" s="3">
        <v>2036543</v>
      </c>
      <c r="C1826" t="s">
        <v>0</v>
      </c>
      <c r="D1826">
        <v>177</v>
      </c>
      <c r="E1826">
        <v>15677767</v>
      </c>
      <c r="F1826" t="s">
        <v>3779</v>
      </c>
      <c r="G1826" t="s">
        <v>3780</v>
      </c>
      <c r="H1826" t="s">
        <v>0</v>
      </c>
      <c r="I1826" t="s">
        <v>3781</v>
      </c>
      <c r="J1826" t="s">
        <v>5263</v>
      </c>
      <c r="K1826" t="s">
        <v>5141</v>
      </c>
      <c r="L1826">
        <f t="shared" si="146"/>
        <v>0</v>
      </c>
      <c r="M1826">
        <f t="shared" si="147"/>
        <v>0</v>
      </c>
      <c r="N1826">
        <f t="shared" si="148"/>
        <v>2036010</v>
      </c>
      <c r="O1826">
        <f t="shared" si="149"/>
        <v>2036543</v>
      </c>
      <c r="U1826" s="4">
        <f t="shared" si="145"/>
        <v>178</v>
      </c>
    </row>
    <row r="1827" spans="1:21" ht="15.75">
      <c r="A1827" s="3">
        <v>2036548</v>
      </c>
      <c r="B1827" s="3">
        <v>2037018</v>
      </c>
      <c r="C1827" t="s">
        <v>0</v>
      </c>
      <c r="D1827">
        <v>156</v>
      </c>
      <c r="E1827">
        <v>15677768</v>
      </c>
      <c r="F1827" t="s">
        <v>3782</v>
      </c>
      <c r="G1827" t="s">
        <v>3783</v>
      </c>
      <c r="H1827" t="s">
        <v>0</v>
      </c>
      <c r="I1827" t="s">
        <v>3784</v>
      </c>
      <c r="J1827" t="s">
        <v>5263</v>
      </c>
      <c r="K1827" t="s">
        <v>5142</v>
      </c>
      <c r="L1827">
        <f t="shared" si="146"/>
        <v>0</v>
      </c>
      <c r="M1827">
        <f t="shared" si="147"/>
        <v>0</v>
      </c>
      <c r="N1827">
        <f t="shared" si="148"/>
        <v>2036548</v>
      </c>
      <c r="O1827">
        <f t="shared" si="149"/>
        <v>2037018</v>
      </c>
      <c r="U1827" s="4">
        <f t="shared" si="145"/>
        <v>157</v>
      </c>
    </row>
    <row r="1828" spans="1:21" ht="15.75">
      <c r="A1828" s="3">
        <v>2037089</v>
      </c>
      <c r="B1828" s="3">
        <v>2037325</v>
      </c>
      <c r="C1828" t="s">
        <v>0</v>
      </c>
      <c r="D1828">
        <v>78</v>
      </c>
      <c r="E1828">
        <v>15677769</v>
      </c>
      <c r="F1828" t="s">
        <v>3785</v>
      </c>
      <c r="G1828" t="s">
        <v>3786</v>
      </c>
      <c r="H1828" t="s">
        <v>0</v>
      </c>
      <c r="I1828" t="s">
        <v>3787</v>
      </c>
      <c r="J1828" t="s">
        <v>5263</v>
      </c>
      <c r="K1828" t="s">
        <v>5143</v>
      </c>
      <c r="L1828">
        <f t="shared" si="146"/>
        <v>0</v>
      </c>
      <c r="M1828">
        <f t="shared" si="147"/>
        <v>0</v>
      </c>
      <c r="N1828">
        <f t="shared" si="148"/>
        <v>2037089</v>
      </c>
      <c r="O1828">
        <f t="shared" si="149"/>
        <v>2037325</v>
      </c>
      <c r="U1828" s="4">
        <f t="shared" si="145"/>
        <v>79</v>
      </c>
    </row>
    <row r="1829" spans="1:21" ht="15.75">
      <c r="A1829" s="3">
        <v>2037382</v>
      </c>
      <c r="B1829" s="3">
        <v>2038248</v>
      </c>
      <c r="C1829" t="s">
        <v>0</v>
      </c>
      <c r="D1829">
        <v>288</v>
      </c>
      <c r="E1829">
        <v>15677770</v>
      </c>
      <c r="F1829" t="s">
        <v>3788</v>
      </c>
      <c r="G1829" t="s">
        <v>3789</v>
      </c>
      <c r="H1829" t="s">
        <v>0</v>
      </c>
      <c r="I1829" t="s">
        <v>3790</v>
      </c>
      <c r="J1829" t="s">
        <v>5263</v>
      </c>
      <c r="K1829" t="s">
        <v>5144</v>
      </c>
      <c r="L1829">
        <f t="shared" si="146"/>
        <v>0</v>
      </c>
      <c r="M1829">
        <f t="shared" si="147"/>
        <v>0</v>
      </c>
      <c r="N1829">
        <f t="shared" si="148"/>
        <v>2037382</v>
      </c>
      <c r="O1829">
        <f t="shared" si="149"/>
        <v>2038248</v>
      </c>
      <c r="U1829" s="4">
        <f t="shared" si="145"/>
        <v>289</v>
      </c>
    </row>
    <row r="1830" spans="1:21" ht="15.75">
      <c r="A1830" s="3">
        <v>2038238</v>
      </c>
      <c r="B1830" s="3">
        <v>2038591</v>
      </c>
      <c r="C1830" t="s">
        <v>0</v>
      </c>
      <c r="D1830">
        <v>117</v>
      </c>
      <c r="E1830">
        <v>15677771</v>
      </c>
      <c r="F1830" t="s">
        <v>0</v>
      </c>
      <c r="G1830" t="s">
        <v>3791</v>
      </c>
      <c r="H1830" t="s">
        <v>0</v>
      </c>
      <c r="I1830" t="s">
        <v>3792</v>
      </c>
      <c r="J1830" t="s">
        <v>5263</v>
      </c>
      <c r="K1830" t="s">
        <v>4179</v>
      </c>
      <c r="L1830">
        <f t="shared" si="146"/>
        <v>0</v>
      </c>
      <c r="M1830">
        <f t="shared" si="147"/>
        <v>0</v>
      </c>
      <c r="N1830">
        <f t="shared" si="148"/>
        <v>2038238</v>
      </c>
      <c r="O1830">
        <f t="shared" si="149"/>
        <v>2038591</v>
      </c>
      <c r="U1830" s="4">
        <f t="shared" si="145"/>
        <v>118</v>
      </c>
    </row>
    <row r="1831" spans="1:21" ht="15.75">
      <c r="A1831" s="3">
        <v>2039433</v>
      </c>
      <c r="B1831" s="3">
        <v>2040293</v>
      </c>
      <c r="C1831" t="s">
        <v>0</v>
      </c>
      <c r="D1831">
        <v>286</v>
      </c>
      <c r="E1831">
        <v>15677774</v>
      </c>
      <c r="F1831" t="s">
        <v>0</v>
      </c>
      <c r="G1831" t="s">
        <v>3793</v>
      </c>
      <c r="H1831" t="s">
        <v>0</v>
      </c>
      <c r="I1831" t="s">
        <v>3794</v>
      </c>
      <c r="J1831" t="s">
        <v>5263</v>
      </c>
      <c r="K1831" t="s">
        <v>5145</v>
      </c>
      <c r="L1831">
        <f t="shared" si="146"/>
        <v>0</v>
      </c>
      <c r="M1831">
        <f t="shared" si="147"/>
        <v>0</v>
      </c>
      <c r="N1831">
        <f t="shared" si="148"/>
        <v>2039433</v>
      </c>
      <c r="O1831">
        <f t="shared" si="149"/>
        <v>2040293</v>
      </c>
      <c r="U1831" s="4">
        <f t="shared" si="145"/>
        <v>287</v>
      </c>
    </row>
    <row r="1832" spans="1:21" ht="15.75">
      <c r="A1832" s="3">
        <v>2040448</v>
      </c>
      <c r="B1832" s="3">
        <v>2041020</v>
      </c>
      <c r="C1832" t="s">
        <v>11</v>
      </c>
      <c r="D1832">
        <v>190</v>
      </c>
      <c r="E1832">
        <v>15677775</v>
      </c>
      <c r="F1832" t="s">
        <v>3795</v>
      </c>
      <c r="G1832" t="s">
        <v>3796</v>
      </c>
      <c r="H1832" t="s">
        <v>0</v>
      </c>
      <c r="I1832" t="s">
        <v>3797</v>
      </c>
      <c r="J1832" t="s">
        <v>5263</v>
      </c>
      <c r="K1832" t="s">
        <v>5146</v>
      </c>
      <c r="L1832">
        <f t="shared" si="146"/>
        <v>2040448</v>
      </c>
      <c r="M1832">
        <f t="shared" si="147"/>
        <v>2041020</v>
      </c>
      <c r="N1832">
        <f t="shared" si="148"/>
        <v>0</v>
      </c>
      <c r="O1832">
        <f t="shared" si="149"/>
        <v>0</v>
      </c>
      <c r="U1832" s="4">
        <f t="shared" si="145"/>
        <v>191</v>
      </c>
    </row>
    <row r="1833" spans="1:21" ht="15.75">
      <c r="A1833" s="3">
        <v>2041082</v>
      </c>
      <c r="B1833" s="3">
        <v>2041945</v>
      </c>
      <c r="C1833" t="s">
        <v>0</v>
      </c>
      <c r="D1833">
        <v>287</v>
      </c>
      <c r="E1833">
        <v>15677776</v>
      </c>
      <c r="F1833" t="s">
        <v>0</v>
      </c>
      <c r="G1833" t="s">
        <v>3798</v>
      </c>
      <c r="H1833" t="s">
        <v>0</v>
      </c>
      <c r="I1833" t="s">
        <v>3799</v>
      </c>
      <c r="J1833" t="s">
        <v>5263</v>
      </c>
      <c r="K1833" t="s">
        <v>5147</v>
      </c>
      <c r="L1833">
        <f t="shared" si="146"/>
        <v>0</v>
      </c>
      <c r="M1833">
        <f t="shared" si="147"/>
        <v>0</v>
      </c>
      <c r="N1833">
        <f t="shared" si="148"/>
        <v>2041082</v>
      </c>
      <c r="O1833">
        <f t="shared" si="149"/>
        <v>2041945</v>
      </c>
      <c r="U1833" s="4">
        <f t="shared" si="145"/>
        <v>288</v>
      </c>
    </row>
    <row r="1834" spans="1:21" ht="15.75">
      <c r="A1834" s="3">
        <v>2042104</v>
      </c>
      <c r="B1834" s="3">
        <v>2042790</v>
      </c>
      <c r="C1834" t="s">
        <v>0</v>
      </c>
      <c r="D1834">
        <v>228</v>
      </c>
      <c r="E1834">
        <v>15677777</v>
      </c>
      <c r="F1834" t="s">
        <v>0</v>
      </c>
      <c r="G1834" t="s">
        <v>3800</v>
      </c>
      <c r="H1834" t="s">
        <v>0</v>
      </c>
      <c r="I1834" t="s">
        <v>3801</v>
      </c>
      <c r="J1834" t="s">
        <v>5263</v>
      </c>
      <c r="K1834" t="s">
        <v>5148</v>
      </c>
      <c r="L1834">
        <f t="shared" si="146"/>
        <v>0</v>
      </c>
      <c r="M1834">
        <f t="shared" si="147"/>
        <v>0</v>
      </c>
      <c r="N1834">
        <f t="shared" si="148"/>
        <v>2042104</v>
      </c>
      <c r="O1834">
        <f t="shared" si="149"/>
        <v>2042790</v>
      </c>
      <c r="U1834" s="4">
        <f t="shared" si="145"/>
        <v>229</v>
      </c>
    </row>
    <row r="1835" spans="1:21" ht="15.75">
      <c r="A1835" s="3">
        <v>2042792</v>
      </c>
      <c r="B1835" s="3">
        <v>2043529</v>
      </c>
      <c r="C1835" t="s">
        <v>0</v>
      </c>
      <c r="D1835">
        <v>245</v>
      </c>
      <c r="E1835">
        <v>15677778</v>
      </c>
      <c r="F1835" t="s">
        <v>0</v>
      </c>
      <c r="G1835" t="s">
        <v>3802</v>
      </c>
      <c r="H1835" t="s">
        <v>0</v>
      </c>
      <c r="I1835" t="s">
        <v>3803</v>
      </c>
      <c r="J1835" t="s">
        <v>5263</v>
      </c>
      <c r="K1835" t="s">
        <v>4184</v>
      </c>
      <c r="L1835">
        <f t="shared" si="146"/>
        <v>0</v>
      </c>
      <c r="M1835">
        <f t="shared" si="147"/>
        <v>0</v>
      </c>
      <c r="N1835">
        <f t="shared" si="148"/>
        <v>2042792</v>
      </c>
      <c r="O1835">
        <f t="shared" si="149"/>
        <v>2043529</v>
      </c>
      <c r="U1835" s="4">
        <f t="shared" si="145"/>
        <v>246</v>
      </c>
    </row>
    <row r="1836" spans="1:21" ht="15.75">
      <c r="A1836" s="3">
        <v>2044059</v>
      </c>
      <c r="B1836" s="3">
        <v>2045909</v>
      </c>
      <c r="C1836" t="s">
        <v>11</v>
      </c>
      <c r="D1836">
        <v>616</v>
      </c>
      <c r="E1836">
        <v>15677779</v>
      </c>
      <c r="F1836" t="s">
        <v>0</v>
      </c>
      <c r="G1836" t="s">
        <v>3804</v>
      </c>
      <c r="H1836" t="s">
        <v>0</v>
      </c>
      <c r="I1836" t="s">
        <v>2622</v>
      </c>
      <c r="J1836" t="s">
        <v>5263</v>
      </c>
      <c r="K1836" t="s">
        <v>5149</v>
      </c>
      <c r="L1836">
        <f t="shared" si="146"/>
        <v>2044059</v>
      </c>
      <c r="M1836">
        <f t="shared" si="147"/>
        <v>2045909</v>
      </c>
      <c r="N1836">
        <f t="shared" si="148"/>
        <v>0</v>
      </c>
      <c r="O1836">
        <f t="shared" si="149"/>
        <v>0</v>
      </c>
      <c r="U1836" s="4">
        <f t="shared" si="145"/>
        <v>617</v>
      </c>
    </row>
    <row r="1837" spans="1:21" ht="15.75">
      <c r="A1837" s="3">
        <v>2046198</v>
      </c>
      <c r="B1837" s="3">
        <v>2046410</v>
      </c>
      <c r="C1837" t="s">
        <v>11</v>
      </c>
      <c r="D1837">
        <v>70</v>
      </c>
      <c r="E1837">
        <v>15677780</v>
      </c>
      <c r="F1837" t="s">
        <v>3805</v>
      </c>
      <c r="G1837" t="s">
        <v>3806</v>
      </c>
      <c r="H1837" t="s">
        <v>0</v>
      </c>
      <c r="I1837" t="s">
        <v>3807</v>
      </c>
      <c r="J1837" t="s">
        <v>5263</v>
      </c>
      <c r="K1837" t="s">
        <v>5150</v>
      </c>
      <c r="L1837">
        <f t="shared" si="146"/>
        <v>2046198</v>
      </c>
      <c r="M1837">
        <f t="shared" si="147"/>
        <v>2046410</v>
      </c>
      <c r="N1837">
        <f t="shared" si="148"/>
        <v>0</v>
      </c>
      <c r="O1837">
        <f t="shared" si="149"/>
        <v>0</v>
      </c>
      <c r="U1837" s="4">
        <f t="shared" si="145"/>
        <v>71</v>
      </c>
    </row>
    <row r="1838" spans="1:21" ht="15.75">
      <c r="A1838" s="3">
        <v>2046446</v>
      </c>
      <c r="B1838" s="3">
        <v>2046988</v>
      </c>
      <c r="C1838" t="s">
        <v>11</v>
      </c>
      <c r="D1838">
        <v>180</v>
      </c>
      <c r="E1838">
        <v>15677781</v>
      </c>
      <c r="F1838" t="s">
        <v>0</v>
      </c>
      <c r="G1838" t="s">
        <v>3808</v>
      </c>
      <c r="H1838" t="s">
        <v>0</v>
      </c>
      <c r="I1838" t="s">
        <v>3809</v>
      </c>
      <c r="J1838" t="s">
        <v>5263</v>
      </c>
      <c r="K1838" t="s">
        <v>4179</v>
      </c>
      <c r="L1838">
        <f t="shared" si="146"/>
        <v>2046446</v>
      </c>
      <c r="M1838">
        <f t="shared" si="147"/>
        <v>2046988</v>
      </c>
      <c r="N1838">
        <f t="shared" si="148"/>
        <v>0</v>
      </c>
      <c r="O1838">
        <f t="shared" si="149"/>
        <v>0</v>
      </c>
      <c r="U1838" s="4">
        <f t="shared" si="145"/>
        <v>181</v>
      </c>
    </row>
    <row r="1839" spans="1:21" ht="15.75">
      <c r="A1839" s="3">
        <v>2047187</v>
      </c>
      <c r="B1839" s="3">
        <v>2047579</v>
      </c>
      <c r="C1839" t="s">
        <v>0</v>
      </c>
      <c r="D1839">
        <v>130</v>
      </c>
      <c r="E1839">
        <v>15677782</v>
      </c>
      <c r="F1839" t="s">
        <v>3810</v>
      </c>
      <c r="G1839" t="s">
        <v>3811</v>
      </c>
      <c r="H1839" t="s">
        <v>0</v>
      </c>
      <c r="I1839" t="s">
        <v>3812</v>
      </c>
      <c r="J1839" t="s">
        <v>5263</v>
      </c>
      <c r="K1839" t="s">
        <v>5151</v>
      </c>
      <c r="L1839">
        <f t="shared" si="146"/>
        <v>0</v>
      </c>
      <c r="M1839">
        <f t="shared" si="147"/>
        <v>0</v>
      </c>
      <c r="N1839">
        <f t="shared" si="148"/>
        <v>2047187</v>
      </c>
      <c r="O1839">
        <f t="shared" si="149"/>
        <v>2047579</v>
      </c>
      <c r="U1839" s="4">
        <f t="shared" si="145"/>
        <v>131</v>
      </c>
    </row>
    <row r="1840" spans="1:21" ht="15.75">
      <c r="A1840" s="3">
        <v>2047651</v>
      </c>
      <c r="B1840" s="3">
        <v>2048256</v>
      </c>
      <c r="C1840" t="s">
        <v>0</v>
      </c>
      <c r="D1840">
        <v>201</v>
      </c>
      <c r="E1840">
        <v>15677783</v>
      </c>
      <c r="F1840" t="s">
        <v>3813</v>
      </c>
      <c r="G1840" t="s">
        <v>3814</v>
      </c>
      <c r="H1840" t="s">
        <v>0</v>
      </c>
      <c r="I1840" t="s">
        <v>3815</v>
      </c>
      <c r="J1840" t="s">
        <v>5263</v>
      </c>
      <c r="K1840" t="s">
        <v>5152</v>
      </c>
      <c r="L1840">
        <f t="shared" si="146"/>
        <v>0</v>
      </c>
      <c r="M1840">
        <f t="shared" si="147"/>
        <v>0</v>
      </c>
      <c r="N1840">
        <f t="shared" si="148"/>
        <v>2047651</v>
      </c>
      <c r="O1840">
        <f t="shared" si="149"/>
        <v>2048256</v>
      </c>
      <c r="U1840" s="4">
        <f t="shared" si="145"/>
        <v>202</v>
      </c>
    </row>
    <row r="1841" spans="1:21" ht="15.75">
      <c r="A1841" s="3">
        <v>2048526</v>
      </c>
      <c r="B1841" s="3">
        <v>2050187</v>
      </c>
      <c r="C1841" t="s">
        <v>0</v>
      </c>
      <c r="D1841">
        <v>553</v>
      </c>
      <c r="E1841">
        <v>15677784</v>
      </c>
      <c r="F1841" t="s">
        <v>0</v>
      </c>
      <c r="G1841" t="s">
        <v>3816</v>
      </c>
      <c r="H1841" t="s">
        <v>0</v>
      </c>
      <c r="I1841" t="s">
        <v>3817</v>
      </c>
      <c r="J1841" t="s">
        <v>5263</v>
      </c>
      <c r="K1841" t="s">
        <v>4179</v>
      </c>
      <c r="L1841">
        <f t="shared" si="146"/>
        <v>0</v>
      </c>
      <c r="M1841">
        <f t="shared" si="147"/>
        <v>0</v>
      </c>
      <c r="N1841">
        <f t="shared" si="148"/>
        <v>2048526</v>
      </c>
      <c r="O1841">
        <f t="shared" si="149"/>
        <v>2050187</v>
      </c>
      <c r="U1841" s="4">
        <f t="shared" si="145"/>
        <v>554</v>
      </c>
    </row>
    <row r="1842" spans="1:21" ht="15.75">
      <c r="A1842" s="3">
        <v>2050348</v>
      </c>
      <c r="B1842" s="3">
        <v>2050974</v>
      </c>
      <c r="C1842" t="s">
        <v>0</v>
      </c>
      <c r="D1842">
        <v>208</v>
      </c>
      <c r="E1842">
        <v>15677785</v>
      </c>
      <c r="F1842" t="s">
        <v>0</v>
      </c>
      <c r="G1842" t="s">
        <v>3818</v>
      </c>
      <c r="H1842" t="s">
        <v>0</v>
      </c>
      <c r="I1842" t="s">
        <v>3819</v>
      </c>
      <c r="J1842" t="s">
        <v>5263</v>
      </c>
      <c r="K1842" t="s">
        <v>5153</v>
      </c>
      <c r="L1842">
        <f t="shared" si="146"/>
        <v>0</v>
      </c>
      <c r="M1842">
        <f t="shared" si="147"/>
        <v>0</v>
      </c>
      <c r="N1842">
        <f t="shared" si="148"/>
        <v>2050348</v>
      </c>
      <c r="O1842">
        <f t="shared" si="149"/>
        <v>2050974</v>
      </c>
      <c r="U1842" s="4">
        <f t="shared" si="145"/>
        <v>209</v>
      </c>
    </row>
    <row r="1843" spans="1:21" ht="15.75">
      <c r="A1843" s="3">
        <v>2051277</v>
      </c>
      <c r="B1843" s="3">
        <v>2051492</v>
      </c>
      <c r="C1843" t="s">
        <v>0</v>
      </c>
      <c r="D1843">
        <v>71</v>
      </c>
      <c r="E1843">
        <v>15677786</v>
      </c>
      <c r="F1843" t="s">
        <v>3820</v>
      </c>
      <c r="G1843" t="s">
        <v>3821</v>
      </c>
      <c r="H1843" t="s">
        <v>0</v>
      </c>
      <c r="I1843" t="s">
        <v>2044</v>
      </c>
      <c r="J1843" t="s">
        <v>5263</v>
      </c>
      <c r="K1843" t="s">
        <v>4702</v>
      </c>
      <c r="L1843">
        <f t="shared" si="146"/>
        <v>0</v>
      </c>
      <c r="M1843">
        <f t="shared" si="147"/>
        <v>0</v>
      </c>
      <c r="N1843">
        <f t="shared" si="148"/>
        <v>2051277</v>
      </c>
      <c r="O1843">
        <f t="shared" si="149"/>
        <v>2051492</v>
      </c>
      <c r="U1843" s="4">
        <f t="shared" si="145"/>
        <v>72</v>
      </c>
    </row>
    <row r="1844" spans="1:21" ht="15.75">
      <c r="A1844" s="3">
        <v>2052311</v>
      </c>
      <c r="B1844" s="3">
        <v>2052811</v>
      </c>
      <c r="C1844" t="s">
        <v>0</v>
      </c>
      <c r="D1844">
        <v>166</v>
      </c>
      <c r="E1844">
        <v>15677788</v>
      </c>
      <c r="F1844" t="s">
        <v>0</v>
      </c>
      <c r="G1844" t="s">
        <v>3822</v>
      </c>
      <c r="H1844" t="s">
        <v>0</v>
      </c>
      <c r="I1844" t="s">
        <v>1693</v>
      </c>
      <c r="J1844" t="s">
        <v>5263</v>
      </c>
      <c r="K1844" t="s">
        <v>5093</v>
      </c>
      <c r="L1844">
        <f t="shared" si="146"/>
        <v>0</v>
      </c>
      <c r="M1844">
        <f t="shared" si="147"/>
        <v>0</v>
      </c>
      <c r="N1844">
        <f t="shared" si="148"/>
        <v>2052311</v>
      </c>
      <c r="O1844">
        <f t="shared" si="149"/>
        <v>2052811</v>
      </c>
      <c r="U1844" s="4">
        <f t="shared" si="145"/>
        <v>167</v>
      </c>
    </row>
    <row r="1845" spans="1:21" ht="15.75">
      <c r="A1845" s="3">
        <v>2052808</v>
      </c>
      <c r="B1845" s="3">
        <v>2053191</v>
      </c>
      <c r="C1845" t="s">
        <v>0</v>
      </c>
      <c r="D1845">
        <v>127</v>
      </c>
      <c r="E1845">
        <v>15677789</v>
      </c>
      <c r="F1845" t="s">
        <v>0</v>
      </c>
      <c r="G1845" t="s">
        <v>3823</v>
      </c>
      <c r="H1845" t="s">
        <v>0</v>
      </c>
      <c r="I1845" t="s">
        <v>3824</v>
      </c>
      <c r="J1845" t="s">
        <v>5263</v>
      </c>
      <c r="K1845" t="s">
        <v>4179</v>
      </c>
      <c r="L1845">
        <f t="shared" si="146"/>
        <v>0</v>
      </c>
      <c r="M1845">
        <f t="shared" si="147"/>
        <v>0</v>
      </c>
      <c r="N1845">
        <f t="shared" si="148"/>
        <v>2052808</v>
      </c>
      <c r="O1845">
        <f t="shared" si="149"/>
        <v>2053191</v>
      </c>
      <c r="U1845" s="4">
        <f t="shared" si="145"/>
        <v>128</v>
      </c>
    </row>
    <row r="1846" spans="1:21" ht="15.75">
      <c r="A1846" s="3">
        <v>2053191</v>
      </c>
      <c r="B1846" s="3">
        <v>2053673</v>
      </c>
      <c r="C1846" t="s">
        <v>0</v>
      </c>
      <c r="D1846">
        <v>160</v>
      </c>
      <c r="E1846">
        <v>15677790</v>
      </c>
      <c r="F1846" t="s">
        <v>0</v>
      </c>
      <c r="G1846" t="s">
        <v>3825</v>
      </c>
      <c r="H1846" t="s">
        <v>0</v>
      </c>
      <c r="I1846" t="s">
        <v>0</v>
      </c>
      <c r="J1846" t="s">
        <v>5263</v>
      </c>
      <c r="K1846" t="s">
        <v>4179</v>
      </c>
      <c r="L1846">
        <f t="shared" si="146"/>
        <v>0</v>
      </c>
      <c r="M1846">
        <f t="shared" si="147"/>
        <v>0</v>
      </c>
      <c r="N1846">
        <f t="shared" si="148"/>
        <v>2053191</v>
      </c>
      <c r="O1846">
        <f t="shared" si="149"/>
        <v>2053673</v>
      </c>
      <c r="U1846" s="4">
        <f t="shared" si="145"/>
        <v>161</v>
      </c>
    </row>
    <row r="1847" spans="1:21" ht="15.75">
      <c r="A1847" s="3">
        <v>2053678</v>
      </c>
      <c r="B1847" s="3">
        <v>2054505</v>
      </c>
      <c r="C1847" t="s">
        <v>0</v>
      </c>
      <c r="D1847">
        <v>275</v>
      </c>
      <c r="E1847">
        <v>15677791</v>
      </c>
      <c r="F1847" t="s">
        <v>0</v>
      </c>
      <c r="G1847" t="s">
        <v>3826</v>
      </c>
      <c r="H1847" t="s">
        <v>0</v>
      </c>
      <c r="I1847" t="s">
        <v>3827</v>
      </c>
      <c r="J1847" t="s">
        <v>5263</v>
      </c>
      <c r="K1847" t="s">
        <v>5154</v>
      </c>
      <c r="L1847">
        <f t="shared" si="146"/>
        <v>0</v>
      </c>
      <c r="M1847">
        <f t="shared" si="147"/>
        <v>0</v>
      </c>
      <c r="N1847">
        <f t="shared" si="148"/>
        <v>2053678</v>
      </c>
      <c r="O1847">
        <f t="shared" si="149"/>
        <v>2054505</v>
      </c>
      <c r="U1847" s="4">
        <f t="shared" si="145"/>
        <v>276</v>
      </c>
    </row>
    <row r="1848" spans="1:21" ht="15.75">
      <c r="A1848" s="3">
        <v>2054502</v>
      </c>
      <c r="B1848" s="3">
        <v>2054780</v>
      </c>
      <c r="C1848" t="s">
        <v>0</v>
      </c>
      <c r="D1848">
        <v>92</v>
      </c>
      <c r="E1848">
        <v>15677792</v>
      </c>
      <c r="F1848" t="s">
        <v>0</v>
      </c>
      <c r="G1848" t="s">
        <v>3828</v>
      </c>
      <c r="H1848" t="s">
        <v>0</v>
      </c>
      <c r="I1848" t="s">
        <v>3829</v>
      </c>
      <c r="J1848" t="s">
        <v>5263</v>
      </c>
      <c r="K1848" t="s">
        <v>4179</v>
      </c>
      <c r="L1848">
        <f t="shared" si="146"/>
        <v>0</v>
      </c>
      <c r="M1848">
        <f t="shared" si="147"/>
        <v>0</v>
      </c>
      <c r="N1848">
        <f t="shared" si="148"/>
        <v>2054502</v>
      </c>
      <c r="O1848">
        <f t="shared" si="149"/>
        <v>2054780</v>
      </c>
      <c r="U1848" s="4">
        <f t="shared" si="145"/>
        <v>93</v>
      </c>
    </row>
    <row r="1849" spans="1:21" ht="15.75">
      <c r="A1849" s="3">
        <v>2054831</v>
      </c>
      <c r="B1849" s="3">
        <v>2055421</v>
      </c>
      <c r="C1849" t="s">
        <v>0</v>
      </c>
      <c r="D1849">
        <v>196</v>
      </c>
      <c r="E1849">
        <v>15677793</v>
      </c>
      <c r="F1849" t="s">
        <v>0</v>
      </c>
      <c r="G1849" t="s">
        <v>3830</v>
      </c>
      <c r="H1849" t="s">
        <v>0</v>
      </c>
      <c r="I1849" t="s">
        <v>3831</v>
      </c>
      <c r="J1849" t="s">
        <v>5263</v>
      </c>
      <c r="K1849" t="s">
        <v>4179</v>
      </c>
      <c r="L1849">
        <f t="shared" si="146"/>
        <v>0</v>
      </c>
      <c r="M1849">
        <f t="shared" si="147"/>
        <v>0</v>
      </c>
      <c r="N1849">
        <f t="shared" si="148"/>
        <v>2054831</v>
      </c>
      <c r="O1849">
        <f t="shared" si="149"/>
        <v>2055421</v>
      </c>
      <c r="U1849" s="4">
        <f t="shared" si="145"/>
        <v>197</v>
      </c>
    </row>
    <row r="1850" spans="1:21" ht="15.75">
      <c r="A1850" s="3">
        <v>2055458</v>
      </c>
      <c r="B1850" s="3">
        <v>2055952</v>
      </c>
      <c r="C1850" t="s">
        <v>0</v>
      </c>
      <c r="D1850">
        <v>164</v>
      </c>
      <c r="E1850">
        <v>15677794</v>
      </c>
      <c r="F1850" t="s">
        <v>0</v>
      </c>
      <c r="G1850" t="s">
        <v>3832</v>
      </c>
      <c r="H1850" t="s">
        <v>0</v>
      </c>
      <c r="I1850" t="s">
        <v>3833</v>
      </c>
      <c r="J1850" t="s">
        <v>5263</v>
      </c>
      <c r="K1850" t="s">
        <v>4179</v>
      </c>
      <c r="L1850">
        <f t="shared" si="146"/>
        <v>0</v>
      </c>
      <c r="M1850">
        <f t="shared" si="147"/>
        <v>0</v>
      </c>
      <c r="N1850">
        <f t="shared" si="148"/>
        <v>2055458</v>
      </c>
      <c r="O1850">
        <f t="shared" si="149"/>
        <v>2055952</v>
      </c>
      <c r="U1850" s="4">
        <f t="shared" si="145"/>
        <v>165</v>
      </c>
    </row>
    <row r="1851" spans="1:21" ht="15.75">
      <c r="A1851" s="3">
        <v>2056003</v>
      </c>
      <c r="B1851" s="3">
        <v>2056779</v>
      </c>
      <c r="C1851" t="s">
        <v>0</v>
      </c>
      <c r="D1851">
        <v>258</v>
      </c>
      <c r="E1851">
        <v>15677795</v>
      </c>
      <c r="F1851" t="s">
        <v>0</v>
      </c>
      <c r="G1851" t="s">
        <v>3834</v>
      </c>
      <c r="H1851" t="s">
        <v>0</v>
      </c>
      <c r="I1851" t="s">
        <v>3835</v>
      </c>
      <c r="J1851" t="s">
        <v>5263</v>
      </c>
      <c r="K1851" t="s">
        <v>4179</v>
      </c>
      <c r="L1851">
        <f t="shared" si="146"/>
        <v>0</v>
      </c>
      <c r="M1851">
        <f t="shared" si="147"/>
        <v>0</v>
      </c>
      <c r="N1851">
        <f t="shared" si="148"/>
        <v>2056003</v>
      </c>
      <c r="O1851">
        <f t="shared" si="149"/>
        <v>2056779</v>
      </c>
      <c r="U1851" s="4">
        <f t="shared" si="145"/>
        <v>259</v>
      </c>
    </row>
    <row r="1852" spans="1:21" ht="15.75">
      <c r="A1852" s="3">
        <v>2056827</v>
      </c>
      <c r="B1852" s="3">
        <v>2057627</v>
      </c>
      <c r="C1852" t="s">
        <v>0</v>
      </c>
      <c r="D1852">
        <v>266</v>
      </c>
      <c r="E1852">
        <v>15677796</v>
      </c>
      <c r="F1852" t="s">
        <v>0</v>
      </c>
      <c r="G1852" t="s">
        <v>3836</v>
      </c>
      <c r="H1852" t="s">
        <v>0</v>
      </c>
      <c r="I1852" t="s">
        <v>3837</v>
      </c>
      <c r="J1852" t="s">
        <v>5263</v>
      </c>
      <c r="K1852" t="s">
        <v>4184</v>
      </c>
      <c r="L1852">
        <f t="shared" si="146"/>
        <v>0</v>
      </c>
      <c r="M1852">
        <f t="shared" si="147"/>
        <v>0</v>
      </c>
      <c r="N1852">
        <f t="shared" si="148"/>
        <v>2056827</v>
      </c>
      <c r="O1852">
        <f t="shared" si="149"/>
        <v>2057627</v>
      </c>
      <c r="U1852" s="4">
        <f t="shared" si="145"/>
        <v>267</v>
      </c>
    </row>
    <row r="1853" spans="1:21" ht="15.75">
      <c r="A1853" s="3">
        <v>2057800</v>
      </c>
      <c r="B1853" s="3">
        <v>2058717</v>
      </c>
      <c r="C1853" t="s">
        <v>11</v>
      </c>
      <c r="D1853">
        <v>305</v>
      </c>
      <c r="E1853">
        <v>15677797</v>
      </c>
      <c r="F1853" t="s">
        <v>0</v>
      </c>
      <c r="G1853" t="s">
        <v>3838</v>
      </c>
      <c r="H1853" t="s">
        <v>0</v>
      </c>
      <c r="I1853" t="s">
        <v>3839</v>
      </c>
      <c r="J1853" t="s">
        <v>5263</v>
      </c>
      <c r="K1853" t="s">
        <v>4984</v>
      </c>
      <c r="L1853">
        <f t="shared" si="146"/>
        <v>2057800</v>
      </c>
      <c r="M1853">
        <f t="shared" si="147"/>
        <v>2058717</v>
      </c>
      <c r="N1853">
        <f t="shared" si="148"/>
        <v>0</v>
      </c>
      <c r="O1853">
        <f t="shared" si="149"/>
        <v>0</v>
      </c>
      <c r="U1853" s="4">
        <f t="shared" si="145"/>
        <v>306</v>
      </c>
    </row>
    <row r="1854" spans="1:21" ht="15.75">
      <c r="A1854" s="3">
        <v>2058977</v>
      </c>
      <c r="B1854" s="3">
        <v>2060419</v>
      </c>
      <c r="C1854" t="s">
        <v>11</v>
      </c>
      <c r="D1854">
        <v>480</v>
      </c>
      <c r="E1854">
        <v>15677798</v>
      </c>
      <c r="F1854" t="s">
        <v>3840</v>
      </c>
      <c r="G1854" t="s">
        <v>3841</v>
      </c>
      <c r="H1854" t="s">
        <v>0</v>
      </c>
      <c r="I1854" t="s">
        <v>2731</v>
      </c>
      <c r="J1854" t="s">
        <v>5263</v>
      </c>
      <c r="K1854" t="s">
        <v>4871</v>
      </c>
      <c r="L1854">
        <f t="shared" si="146"/>
        <v>2058977</v>
      </c>
      <c r="M1854">
        <f t="shared" si="147"/>
        <v>2060419</v>
      </c>
      <c r="N1854">
        <f t="shared" si="148"/>
        <v>0</v>
      </c>
      <c r="O1854">
        <f t="shared" si="149"/>
        <v>0</v>
      </c>
      <c r="U1854" s="4">
        <f t="shared" si="145"/>
        <v>481</v>
      </c>
    </row>
    <row r="1855" spans="1:21" ht="15.75">
      <c r="A1855" s="3">
        <v>2061453</v>
      </c>
      <c r="B1855" s="3">
        <v>2064701</v>
      </c>
      <c r="C1855" t="s">
        <v>11</v>
      </c>
      <c r="D1855">
        <v>1082</v>
      </c>
      <c r="E1855">
        <v>15677799</v>
      </c>
      <c r="F1855" t="s">
        <v>0</v>
      </c>
      <c r="G1855" t="s">
        <v>3842</v>
      </c>
      <c r="H1855" t="s">
        <v>0</v>
      </c>
      <c r="I1855" t="s">
        <v>3843</v>
      </c>
      <c r="J1855" t="s">
        <v>5263</v>
      </c>
      <c r="K1855" t="s">
        <v>5155</v>
      </c>
      <c r="L1855">
        <f t="shared" si="146"/>
        <v>2061453</v>
      </c>
      <c r="M1855">
        <f t="shared" si="147"/>
        <v>2064701</v>
      </c>
      <c r="N1855">
        <f t="shared" si="148"/>
        <v>0</v>
      </c>
      <c r="O1855">
        <f t="shared" si="149"/>
        <v>0</v>
      </c>
      <c r="U1855" s="4">
        <f t="shared" si="145"/>
        <v>1083</v>
      </c>
    </row>
    <row r="1856" spans="1:21" ht="15.75">
      <c r="A1856" s="3">
        <v>2065733</v>
      </c>
      <c r="B1856" s="3">
        <v>2067514</v>
      </c>
      <c r="C1856" t="s">
        <v>11</v>
      </c>
      <c r="D1856">
        <v>593</v>
      </c>
      <c r="E1856">
        <v>15677800</v>
      </c>
      <c r="F1856" t="s">
        <v>0</v>
      </c>
      <c r="G1856" t="s">
        <v>3844</v>
      </c>
      <c r="H1856" t="s">
        <v>0</v>
      </c>
      <c r="I1856" t="s">
        <v>2177</v>
      </c>
      <c r="J1856" t="s">
        <v>5263</v>
      </c>
      <c r="K1856" t="s">
        <v>5156</v>
      </c>
      <c r="L1856">
        <f t="shared" si="146"/>
        <v>2065733</v>
      </c>
      <c r="M1856">
        <f t="shared" si="147"/>
        <v>2067514</v>
      </c>
      <c r="N1856">
        <f t="shared" si="148"/>
        <v>0</v>
      </c>
      <c r="O1856">
        <f t="shared" si="149"/>
        <v>0</v>
      </c>
      <c r="U1856" s="4">
        <f t="shared" si="145"/>
        <v>594</v>
      </c>
    </row>
    <row r="1857" spans="1:21" ht="15.75">
      <c r="A1857" s="3">
        <v>2067573</v>
      </c>
      <c r="B1857" s="3">
        <v>2069090</v>
      </c>
      <c r="C1857" t="s">
        <v>0</v>
      </c>
      <c r="D1857">
        <v>505</v>
      </c>
      <c r="E1857">
        <v>15677801</v>
      </c>
      <c r="F1857" t="s">
        <v>0</v>
      </c>
      <c r="G1857" t="s">
        <v>3845</v>
      </c>
      <c r="H1857" t="s">
        <v>0</v>
      </c>
      <c r="I1857" t="s">
        <v>0</v>
      </c>
      <c r="J1857" t="s">
        <v>5263</v>
      </c>
      <c r="K1857" t="s">
        <v>4179</v>
      </c>
      <c r="L1857">
        <f t="shared" si="146"/>
        <v>0</v>
      </c>
      <c r="M1857">
        <f t="shared" si="147"/>
        <v>0</v>
      </c>
      <c r="N1857">
        <f t="shared" si="148"/>
        <v>2067573</v>
      </c>
      <c r="O1857">
        <f t="shared" si="149"/>
        <v>2069090</v>
      </c>
      <c r="U1857" s="4">
        <f t="shared" si="145"/>
        <v>506</v>
      </c>
    </row>
    <row r="1858" spans="1:21" ht="15.75">
      <c r="A1858" s="3">
        <v>2069786</v>
      </c>
      <c r="B1858" s="3">
        <v>2071420</v>
      </c>
      <c r="C1858" t="s">
        <v>0</v>
      </c>
      <c r="D1858">
        <v>544</v>
      </c>
      <c r="E1858">
        <v>15677802</v>
      </c>
      <c r="F1858" t="s">
        <v>3846</v>
      </c>
      <c r="G1858" t="s">
        <v>3847</v>
      </c>
      <c r="H1858" t="s">
        <v>0</v>
      </c>
      <c r="I1858" t="s">
        <v>3848</v>
      </c>
      <c r="J1858" t="s">
        <v>5263</v>
      </c>
      <c r="K1858" t="s">
        <v>5157</v>
      </c>
      <c r="L1858">
        <f t="shared" si="146"/>
        <v>0</v>
      </c>
      <c r="M1858">
        <f t="shared" si="147"/>
        <v>0</v>
      </c>
      <c r="N1858">
        <f t="shared" si="148"/>
        <v>2069786</v>
      </c>
      <c r="O1858">
        <f t="shared" si="149"/>
        <v>2071420</v>
      </c>
      <c r="U1858" s="4">
        <f t="shared" si="145"/>
        <v>545</v>
      </c>
    </row>
    <row r="1859" spans="1:21" ht="15.75">
      <c r="A1859" s="3">
        <v>2071513</v>
      </c>
      <c r="B1859" s="3">
        <v>2071803</v>
      </c>
      <c r="C1859" t="s">
        <v>0</v>
      </c>
      <c r="D1859">
        <v>96</v>
      </c>
      <c r="E1859">
        <v>15677803</v>
      </c>
      <c r="F1859" t="s">
        <v>3849</v>
      </c>
      <c r="G1859" t="s">
        <v>3850</v>
      </c>
      <c r="H1859" t="s">
        <v>0</v>
      </c>
      <c r="I1859" t="s">
        <v>3851</v>
      </c>
      <c r="J1859" t="s">
        <v>5263</v>
      </c>
      <c r="K1859" t="s">
        <v>5158</v>
      </c>
      <c r="L1859">
        <f t="shared" si="146"/>
        <v>0</v>
      </c>
      <c r="M1859">
        <f t="shared" si="147"/>
        <v>0</v>
      </c>
      <c r="N1859">
        <f t="shared" si="148"/>
        <v>2071513</v>
      </c>
      <c r="O1859">
        <f t="shared" si="149"/>
        <v>2071803</v>
      </c>
      <c r="U1859" s="4">
        <f t="shared" ref="U1859:U1922" si="150">(B1859-A1859+1)/3</f>
        <v>97</v>
      </c>
    </row>
    <row r="1860" spans="1:21" ht="15.75">
      <c r="A1860" s="3">
        <v>2072896</v>
      </c>
      <c r="B1860" s="3">
        <v>2074431</v>
      </c>
      <c r="C1860" t="s">
        <v>11</v>
      </c>
      <c r="D1860">
        <v>511</v>
      </c>
      <c r="E1860">
        <v>15677804</v>
      </c>
      <c r="F1860" t="s">
        <v>0</v>
      </c>
      <c r="G1860" t="s">
        <v>3852</v>
      </c>
      <c r="H1860" t="s">
        <v>0</v>
      </c>
      <c r="I1860" t="s">
        <v>3371</v>
      </c>
      <c r="J1860" t="s">
        <v>5263</v>
      </c>
      <c r="K1860" t="s">
        <v>5034</v>
      </c>
      <c r="L1860">
        <f t="shared" si="146"/>
        <v>2072896</v>
      </c>
      <c r="M1860">
        <f t="shared" si="147"/>
        <v>2074431</v>
      </c>
      <c r="N1860">
        <f t="shared" si="148"/>
        <v>0</v>
      </c>
      <c r="O1860">
        <f t="shared" si="149"/>
        <v>0</v>
      </c>
      <c r="U1860" s="4">
        <f t="shared" si="150"/>
        <v>512</v>
      </c>
    </row>
    <row r="1861" spans="1:21" ht="15.75">
      <c r="A1861" s="3">
        <v>2074556</v>
      </c>
      <c r="B1861" s="3">
        <v>2075800</v>
      </c>
      <c r="C1861" t="s">
        <v>0</v>
      </c>
      <c r="D1861">
        <v>414</v>
      </c>
      <c r="E1861">
        <v>15677805</v>
      </c>
      <c r="F1861" t="s">
        <v>3853</v>
      </c>
      <c r="G1861" t="s">
        <v>3854</v>
      </c>
      <c r="H1861" t="s">
        <v>0</v>
      </c>
      <c r="I1861" t="s">
        <v>3855</v>
      </c>
      <c r="J1861" t="s">
        <v>5263</v>
      </c>
      <c r="K1861" t="s">
        <v>5159</v>
      </c>
      <c r="L1861">
        <f t="shared" si="146"/>
        <v>0</v>
      </c>
      <c r="M1861">
        <f t="shared" si="147"/>
        <v>0</v>
      </c>
      <c r="N1861">
        <f t="shared" si="148"/>
        <v>2074556</v>
      </c>
      <c r="O1861">
        <f t="shared" si="149"/>
        <v>2075800</v>
      </c>
      <c r="U1861" s="4">
        <f t="shared" si="150"/>
        <v>415</v>
      </c>
    </row>
    <row r="1862" spans="1:21" ht="15.75">
      <c r="A1862" s="3">
        <v>2075811</v>
      </c>
      <c r="B1862" s="3">
        <v>2075981</v>
      </c>
      <c r="C1862" t="s">
        <v>0</v>
      </c>
      <c r="D1862">
        <v>56</v>
      </c>
      <c r="E1862">
        <v>15677806</v>
      </c>
      <c r="F1862" t="s">
        <v>0</v>
      </c>
      <c r="G1862" t="s">
        <v>3856</v>
      </c>
      <c r="H1862" t="s">
        <v>0</v>
      </c>
      <c r="I1862" t="s">
        <v>0</v>
      </c>
      <c r="J1862" t="s">
        <v>5263</v>
      </c>
      <c r="K1862" t="s">
        <v>4179</v>
      </c>
      <c r="L1862">
        <f t="shared" si="146"/>
        <v>0</v>
      </c>
      <c r="M1862">
        <f t="shared" si="147"/>
        <v>0</v>
      </c>
      <c r="N1862">
        <f t="shared" si="148"/>
        <v>2075811</v>
      </c>
      <c r="O1862">
        <f t="shared" si="149"/>
        <v>2075981</v>
      </c>
      <c r="U1862" s="4">
        <f t="shared" si="150"/>
        <v>57</v>
      </c>
    </row>
    <row r="1863" spans="1:21" ht="15.75">
      <c r="A1863" s="3">
        <v>2076052</v>
      </c>
      <c r="B1863" s="3">
        <v>2076375</v>
      </c>
      <c r="C1863" t="s">
        <v>11</v>
      </c>
      <c r="D1863">
        <v>107</v>
      </c>
      <c r="E1863">
        <v>15677807</v>
      </c>
      <c r="F1863" t="s">
        <v>3857</v>
      </c>
      <c r="G1863" t="s">
        <v>3858</v>
      </c>
      <c r="H1863" t="s">
        <v>0</v>
      </c>
      <c r="I1863" t="s">
        <v>3859</v>
      </c>
      <c r="J1863" t="s">
        <v>5263</v>
      </c>
      <c r="K1863" t="s">
        <v>5160</v>
      </c>
      <c r="L1863">
        <f t="shared" si="146"/>
        <v>2076052</v>
      </c>
      <c r="M1863">
        <f t="shared" si="147"/>
        <v>2076375</v>
      </c>
      <c r="N1863">
        <f t="shared" si="148"/>
        <v>0</v>
      </c>
      <c r="O1863">
        <f t="shared" si="149"/>
        <v>0</v>
      </c>
      <c r="U1863" s="4">
        <f t="shared" si="150"/>
        <v>108</v>
      </c>
    </row>
    <row r="1864" spans="1:21" ht="15.75">
      <c r="A1864" s="3">
        <v>2076402</v>
      </c>
      <c r="B1864" s="3">
        <v>2077418</v>
      </c>
      <c r="C1864" t="s">
        <v>11</v>
      </c>
      <c r="D1864">
        <v>338</v>
      </c>
      <c r="E1864">
        <v>15677808</v>
      </c>
      <c r="F1864" t="s">
        <v>0</v>
      </c>
      <c r="G1864" t="s">
        <v>3860</v>
      </c>
      <c r="H1864" t="s">
        <v>0</v>
      </c>
      <c r="I1864" t="s">
        <v>3861</v>
      </c>
      <c r="J1864" t="s">
        <v>5263</v>
      </c>
      <c r="K1864" t="s">
        <v>4179</v>
      </c>
      <c r="L1864">
        <f t="shared" si="146"/>
        <v>2076402</v>
      </c>
      <c r="M1864">
        <f t="shared" si="147"/>
        <v>2077418</v>
      </c>
      <c r="N1864">
        <f t="shared" si="148"/>
        <v>0</v>
      </c>
      <c r="O1864">
        <f t="shared" si="149"/>
        <v>0</v>
      </c>
      <c r="U1864" s="4">
        <f t="shared" si="150"/>
        <v>339</v>
      </c>
    </row>
    <row r="1865" spans="1:21" ht="15.75">
      <c r="A1865" s="3">
        <v>2077444</v>
      </c>
      <c r="B1865" s="3">
        <v>2077863</v>
      </c>
      <c r="C1865" t="s">
        <v>11</v>
      </c>
      <c r="D1865">
        <v>139</v>
      </c>
      <c r="E1865">
        <v>15677809</v>
      </c>
      <c r="F1865" t="s">
        <v>0</v>
      </c>
      <c r="G1865" t="s">
        <v>3862</v>
      </c>
      <c r="H1865" t="s">
        <v>0</v>
      </c>
      <c r="I1865" t="s">
        <v>3863</v>
      </c>
      <c r="J1865" t="s">
        <v>5263</v>
      </c>
      <c r="K1865" t="s">
        <v>4179</v>
      </c>
      <c r="L1865">
        <f t="shared" ref="L1865:L1928" si="151">IF(C1865="+",A1865,0)</f>
        <v>2077444</v>
      </c>
      <c r="M1865">
        <f t="shared" ref="M1865:M1928" si="152">IF(C1865="+",B1865,0)</f>
        <v>2077863</v>
      </c>
      <c r="N1865">
        <f t="shared" ref="N1865:N1928" si="153">IF(C1865="-",A1865,0)</f>
        <v>0</v>
      </c>
      <c r="O1865">
        <f t="shared" ref="O1865:O1928" si="154">IF(C1865="-",B1865,0)</f>
        <v>0</v>
      </c>
      <c r="U1865" s="4">
        <f t="shared" si="150"/>
        <v>140</v>
      </c>
    </row>
    <row r="1866" spans="1:21" ht="15.75">
      <c r="A1866" s="3">
        <v>2077885</v>
      </c>
      <c r="B1866" s="3">
        <v>2078391</v>
      </c>
      <c r="C1866" t="s">
        <v>11</v>
      </c>
      <c r="D1866">
        <v>168</v>
      </c>
      <c r="E1866">
        <v>15677810</v>
      </c>
      <c r="F1866" t="s">
        <v>0</v>
      </c>
      <c r="G1866" t="s">
        <v>3864</v>
      </c>
      <c r="H1866" t="s">
        <v>0</v>
      </c>
      <c r="I1866" t="s">
        <v>3865</v>
      </c>
      <c r="J1866" t="s">
        <v>5263</v>
      </c>
      <c r="K1866" t="s">
        <v>5161</v>
      </c>
      <c r="L1866">
        <f t="shared" si="151"/>
        <v>2077885</v>
      </c>
      <c r="M1866">
        <f t="shared" si="152"/>
        <v>2078391</v>
      </c>
      <c r="N1866">
        <f t="shared" si="153"/>
        <v>0</v>
      </c>
      <c r="O1866">
        <f t="shared" si="154"/>
        <v>0</v>
      </c>
      <c r="U1866" s="4">
        <f t="shared" si="150"/>
        <v>169</v>
      </c>
    </row>
    <row r="1867" spans="1:21" ht="15.75">
      <c r="A1867" s="3">
        <v>2078537</v>
      </c>
      <c r="B1867" s="3">
        <v>2081353</v>
      </c>
      <c r="C1867" t="s">
        <v>11</v>
      </c>
      <c r="D1867">
        <v>938</v>
      </c>
      <c r="E1867">
        <v>15677811</v>
      </c>
      <c r="F1867" t="s">
        <v>3866</v>
      </c>
      <c r="G1867" t="s">
        <v>3867</v>
      </c>
      <c r="H1867" t="s">
        <v>0</v>
      </c>
      <c r="I1867" t="s">
        <v>3868</v>
      </c>
      <c r="J1867" t="s">
        <v>5263</v>
      </c>
      <c r="K1867" t="s">
        <v>5162</v>
      </c>
      <c r="L1867">
        <f t="shared" si="151"/>
        <v>2078537</v>
      </c>
      <c r="M1867">
        <f t="shared" si="152"/>
        <v>2081353</v>
      </c>
      <c r="N1867">
        <f t="shared" si="153"/>
        <v>0</v>
      </c>
      <c r="O1867">
        <f t="shared" si="154"/>
        <v>0</v>
      </c>
      <c r="U1867" s="4">
        <f t="shared" si="150"/>
        <v>939</v>
      </c>
    </row>
    <row r="1868" spans="1:21" ht="15.75">
      <c r="A1868" s="3">
        <v>2082699</v>
      </c>
      <c r="B1868" s="3">
        <v>2083370</v>
      </c>
      <c r="C1868" t="s">
        <v>11</v>
      </c>
      <c r="D1868">
        <v>223</v>
      </c>
      <c r="E1868">
        <v>15677812</v>
      </c>
      <c r="F1868" t="s">
        <v>0</v>
      </c>
      <c r="G1868" t="s">
        <v>3869</v>
      </c>
      <c r="H1868" t="s">
        <v>0</v>
      </c>
      <c r="I1868" t="s">
        <v>1123</v>
      </c>
      <c r="J1868" t="s">
        <v>5263</v>
      </c>
      <c r="K1868" t="s">
        <v>4179</v>
      </c>
      <c r="L1868">
        <f t="shared" si="151"/>
        <v>2082699</v>
      </c>
      <c r="M1868">
        <f t="shared" si="152"/>
        <v>2083370</v>
      </c>
      <c r="N1868">
        <f t="shared" si="153"/>
        <v>0</v>
      </c>
      <c r="O1868">
        <f t="shared" si="154"/>
        <v>0</v>
      </c>
      <c r="U1868" s="4">
        <f t="shared" si="150"/>
        <v>224</v>
      </c>
    </row>
    <row r="1869" spans="1:21" ht="15.75">
      <c r="A1869" s="3">
        <v>2084859</v>
      </c>
      <c r="B1869" s="3">
        <v>2089232</v>
      </c>
      <c r="C1869" t="s">
        <v>0</v>
      </c>
      <c r="D1869">
        <v>1457</v>
      </c>
      <c r="E1869">
        <v>15677813</v>
      </c>
      <c r="F1869" t="s">
        <v>3870</v>
      </c>
      <c r="G1869" t="s">
        <v>3871</v>
      </c>
      <c r="H1869" t="s">
        <v>0</v>
      </c>
      <c r="I1869" t="s">
        <v>1580</v>
      </c>
      <c r="J1869" t="s">
        <v>5263</v>
      </c>
      <c r="K1869" t="s">
        <v>5163</v>
      </c>
      <c r="L1869">
        <f t="shared" si="151"/>
        <v>0</v>
      </c>
      <c r="M1869">
        <f t="shared" si="152"/>
        <v>0</v>
      </c>
      <c r="N1869">
        <f t="shared" si="153"/>
        <v>2084859</v>
      </c>
      <c r="O1869">
        <f t="shared" si="154"/>
        <v>2089232</v>
      </c>
      <c r="U1869" s="4">
        <f t="shared" si="150"/>
        <v>1458</v>
      </c>
    </row>
    <row r="1870" spans="1:21" ht="15.75">
      <c r="A1870" s="3">
        <v>2089366</v>
      </c>
      <c r="B1870" s="3">
        <v>2089797</v>
      </c>
      <c r="C1870" t="s">
        <v>0</v>
      </c>
      <c r="D1870">
        <v>143</v>
      </c>
      <c r="E1870">
        <v>15677814</v>
      </c>
      <c r="F1870" t="s">
        <v>0</v>
      </c>
      <c r="G1870" t="s">
        <v>3872</v>
      </c>
      <c r="H1870" t="s">
        <v>0</v>
      </c>
      <c r="I1870" t="s">
        <v>3873</v>
      </c>
      <c r="J1870" t="s">
        <v>5263</v>
      </c>
      <c r="K1870" t="s">
        <v>4179</v>
      </c>
      <c r="L1870">
        <f t="shared" si="151"/>
        <v>0</v>
      </c>
      <c r="M1870">
        <f t="shared" si="152"/>
        <v>0</v>
      </c>
      <c r="N1870">
        <f t="shared" si="153"/>
        <v>2089366</v>
      </c>
      <c r="O1870">
        <f t="shared" si="154"/>
        <v>2089797</v>
      </c>
      <c r="U1870" s="4">
        <f t="shared" si="150"/>
        <v>144</v>
      </c>
    </row>
    <row r="1871" spans="1:21" ht="15.75">
      <c r="A1871" s="3">
        <v>2090082</v>
      </c>
      <c r="B1871" s="3">
        <v>2091428</v>
      </c>
      <c r="C1871" t="s">
        <v>11</v>
      </c>
      <c r="D1871">
        <v>448</v>
      </c>
      <c r="E1871">
        <v>15677815</v>
      </c>
      <c r="F1871" t="s">
        <v>3874</v>
      </c>
      <c r="G1871" t="s">
        <v>3875</v>
      </c>
      <c r="H1871" t="s">
        <v>0</v>
      </c>
      <c r="I1871" t="s">
        <v>3876</v>
      </c>
      <c r="J1871" t="s">
        <v>5263</v>
      </c>
      <c r="K1871" t="s">
        <v>5164</v>
      </c>
      <c r="L1871">
        <f t="shared" si="151"/>
        <v>2090082</v>
      </c>
      <c r="M1871">
        <f t="shared" si="152"/>
        <v>2091428</v>
      </c>
      <c r="N1871">
        <f t="shared" si="153"/>
        <v>0</v>
      </c>
      <c r="O1871">
        <f t="shared" si="154"/>
        <v>0</v>
      </c>
      <c r="U1871" s="4">
        <f t="shared" si="150"/>
        <v>449</v>
      </c>
    </row>
    <row r="1872" spans="1:21" ht="15.75">
      <c r="A1872" s="3">
        <v>2092652</v>
      </c>
      <c r="B1872" s="3">
        <v>2094796</v>
      </c>
      <c r="C1872" t="s">
        <v>11</v>
      </c>
      <c r="D1872">
        <v>714</v>
      </c>
      <c r="E1872">
        <v>15677816</v>
      </c>
      <c r="F1872" t="s">
        <v>3877</v>
      </c>
      <c r="G1872" t="s">
        <v>3878</v>
      </c>
      <c r="H1872" t="s">
        <v>0</v>
      </c>
      <c r="I1872" t="s">
        <v>1128</v>
      </c>
      <c r="J1872" t="s">
        <v>5263</v>
      </c>
      <c r="K1872" t="s">
        <v>5165</v>
      </c>
      <c r="L1872">
        <f t="shared" si="151"/>
        <v>2092652</v>
      </c>
      <c r="M1872">
        <f t="shared" si="152"/>
        <v>2094796</v>
      </c>
      <c r="N1872">
        <f t="shared" si="153"/>
        <v>0</v>
      </c>
      <c r="O1872">
        <f t="shared" si="154"/>
        <v>0</v>
      </c>
      <c r="U1872" s="4">
        <f t="shared" si="150"/>
        <v>715</v>
      </c>
    </row>
    <row r="1873" spans="1:21" ht="15.75">
      <c r="A1873" s="3">
        <v>2095513</v>
      </c>
      <c r="B1873" s="3">
        <v>2096478</v>
      </c>
      <c r="C1873" t="s">
        <v>11</v>
      </c>
      <c r="D1873">
        <v>321</v>
      </c>
      <c r="E1873">
        <v>15677817</v>
      </c>
      <c r="F1873" t="s">
        <v>0</v>
      </c>
      <c r="G1873" t="s">
        <v>3879</v>
      </c>
      <c r="H1873" t="s">
        <v>0</v>
      </c>
      <c r="I1873" t="s">
        <v>3667</v>
      </c>
      <c r="J1873" t="s">
        <v>5263</v>
      </c>
      <c r="K1873" t="s">
        <v>4542</v>
      </c>
      <c r="L1873">
        <f t="shared" si="151"/>
        <v>2095513</v>
      </c>
      <c r="M1873">
        <f t="shared" si="152"/>
        <v>2096478</v>
      </c>
      <c r="N1873">
        <f t="shared" si="153"/>
        <v>0</v>
      </c>
      <c r="O1873">
        <f t="shared" si="154"/>
        <v>0</v>
      </c>
      <c r="U1873" s="4">
        <f t="shared" si="150"/>
        <v>322</v>
      </c>
    </row>
    <row r="1874" spans="1:21" ht="15.75">
      <c r="A1874" s="3">
        <v>2096642</v>
      </c>
      <c r="B1874" s="3">
        <v>2097610</v>
      </c>
      <c r="C1874" t="s">
        <v>11</v>
      </c>
      <c r="D1874">
        <v>322</v>
      </c>
      <c r="E1874">
        <v>15677818</v>
      </c>
      <c r="F1874" t="s">
        <v>0</v>
      </c>
      <c r="G1874" t="s">
        <v>3880</v>
      </c>
      <c r="H1874" t="s">
        <v>0</v>
      </c>
      <c r="I1874" t="s">
        <v>3881</v>
      </c>
      <c r="J1874" t="s">
        <v>5263</v>
      </c>
      <c r="K1874" t="s">
        <v>5166</v>
      </c>
      <c r="L1874">
        <f t="shared" si="151"/>
        <v>2096642</v>
      </c>
      <c r="M1874">
        <f t="shared" si="152"/>
        <v>2097610</v>
      </c>
      <c r="N1874">
        <f t="shared" si="153"/>
        <v>0</v>
      </c>
      <c r="O1874">
        <f t="shared" si="154"/>
        <v>0</v>
      </c>
      <c r="U1874" s="4">
        <f t="shared" si="150"/>
        <v>323</v>
      </c>
    </row>
    <row r="1875" spans="1:21" ht="15.75">
      <c r="A1875" s="3">
        <v>2097600</v>
      </c>
      <c r="B1875" s="3">
        <v>2098574</v>
      </c>
      <c r="C1875" t="s">
        <v>11</v>
      </c>
      <c r="D1875">
        <v>324</v>
      </c>
      <c r="E1875">
        <v>15677819</v>
      </c>
      <c r="F1875" t="s">
        <v>0</v>
      </c>
      <c r="G1875" t="s">
        <v>3882</v>
      </c>
      <c r="H1875" t="s">
        <v>0</v>
      </c>
      <c r="I1875" t="s">
        <v>3883</v>
      </c>
      <c r="J1875" t="s">
        <v>5263</v>
      </c>
      <c r="K1875" t="s">
        <v>4541</v>
      </c>
      <c r="L1875">
        <f t="shared" si="151"/>
        <v>2097600</v>
      </c>
      <c r="M1875">
        <f t="shared" si="152"/>
        <v>2098574</v>
      </c>
      <c r="N1875">
        <f t="shared" si="153"/>
        <v>0</v>
      </c>
      <c r="O1875">
        <f t="shared" si="154"/>
        <v>0</v>
      </c>
      <c r="U1875" s="4">
        <f t="shared" si="150"/>
        <v>325</v>
      </c>
    </row>
    <row r="1876" spans="1:21" ht="15.75">
      <c r="A1876" s="3">
        <v>2098618</v>
      </c>
      <c r="B1876" s="3">
        <v>2099244</v>
      </c>
      <c r="C1876" t="s">
        <v>11</v>
      </c>
      <c r="D1876">
        <v>208</v>
      </c>
      <c r="E1876">
        <v>15677820</v>
      </c>
      <c r="F1876" t="s">
        <v>0</v>
      </c>
      <c r="G1876" t="s">
        <v>3884</v>
      </c>
      <c r="H1876" t="s">
        <v>0</v>
      </c>
      <c r="I1876" t="s">
        <v>3885</v>
      </c>
      <c r="J1876" t="s">
        <v>5263</v>
      </c>
      <c r="K1876" t="s">
        <v>4179</v>
      </c>
      <c r="L1876">
        <f t="shared" si="151"/>
        <v>2098618</v>
      </c>
      <c r="M1876">
        <f t="shared" si="152"/>
        <v>2099244</v>
      </c>
      <c r="N1876">
        <f t="shared" si="153"/>
        <v>0</v>
      </c>
      <c r="O1876">
        <f t="shared" si="154"/>
        <v>0</v>
      </c>
      <c r="U1876" s="4">
        <f t="shared" si="150"/>
        <v>209</v>
      </c>
    </row>
    <row r="1877" spans="1:21" ht="15.75">
      <c r="A1877" s="3">
        <v>2099327</v>
      </c>
      <c r="B1877" s="3">
        <v>2100085</v>
      </c>
      <c r="C1877" t="s">
        <v>11</v>
      </c>
      <c r="D1877">
        <v>252</v>
      </c>
      <c r="E1877">
        <v>15677821</v>
      </c>
      <c r="F1877" t="s">
        <v>0</v>
      </c>
      <c r="G1877" t="s">
        <v>3886</v>
      </c>
      <c r="H1877" t="s">
        <v>0</v>
      </c>
      <c r="I1877" t="s">
        <v>3887</v>
      </c>
      <c r="J1877" t="s">
        <v>5263</v>
      </c>
      <c r="K1877" t="s">
        <v>4540</v>
      </c>
      <c r="L1877">
        <f t="shared" si="151"/>
        <v>2099327</v>
      </c>
      <c r="M1877">
        <f t="shared" si="152"/>
        <v>2100085</v>
      </c>
      <c r="N1877">
        <f t="shared" si="153"/>
        <v>0</v>
      </c>
      <c r="O1877">
        <f t="shared" si="154"/>
        <v>0</v>
      </c>
      <c r="U1877" s="4">
        <f t="shared" si="150"/>
        <v>253</v>
      </c>
    </row>
    <row r="1878" spans="1:21" ht="15.75">
      <c r="A1878" s="3">
        <v>2100383</v>
      </c>
      <c r="B1878" s="3">
        <v>2101477</v>
      </c>
      <c r="C1878" t="s">
        <v>11</v>
      </c>
      <c r="D1878">
        <v>364</v>
      </c>
      <c r="E1878">
        <v>15677822</v>
      </c>
      <c r="F1878" t="s">
        <v>0</v>
      </c>
      <c r="G1878" t="s">
        <v>3888</v>
      </c>
      <c r="H1878" t="s">
        <v>0</v>
      </c>
      <c r="I1878" t="s">
        <v>1251</v>
      </c>
      <c r="J1878" t="s">
        <v>5263</v>
      </c>
      <c r="K1878" t="s">
        <v>5167</v>
      </c>
      <c r="L1878">
        <f t="shared" si="151"/>
        <v>2100383</v>
      </c>
      <c r="M1878">
        <f t="shared" si="152"/>
        <v>2101477</v>
      </c>
      <c r="N1878">
        <f t="shared" si="153"/>
        <v>0</v>
      </c>
      <c r="O1878">
        <f t="shared" si="154"/>
        <v>0</v>
      </c>
      <c r="U1878" s="4">
        <f t="shared" si="150"/>
        <v>365</v>
      </c>
    </row>
    <row r="1879" spans="1:21" ht="15.75">
      <c r="A1879" s="3">
        <v>2101543</v>
      </c>
      <c r="B1879" s="3">
        <v>2101881</v>
      </c>
      <c r="C1879" t="s">
        <v>0</v>
      </c>
      <c r="D1879">
        <v>112</v>
      </c>
      <c r="E1879">
        <v>15677823</v>
      </c>
      <c r="F1879" t="s">
        <v>3889</v>
      </c>
      <c r="G1879" t="s">
        <v>3890</v>
      </c>
      <c r="H1879" t="s">
        <v>0</v>
      </c>
      <c r="I1879" t="s">
        <v>3891</v>
      </c>
      <c r="J1879" t="s">
        <v>5263</v>
      </c>
      <c r="K1879" t="s">
        <v>5168</v>
      </c>
      <c r="L1879">
        <f t="shared" si="151"/>
        <v>0</v>
      </c>
      <c r="M1879">
        <f t="shared" si="152"/>
        <v>0</v>
      </c>
      <c r="N1879">
        <f t="shared" si="153"/>
        <v>2101543</v>
      </c>
      <c r="O1879">
        <f t="shared" si="154"/>
        <v>2101881</v>
      </c>
      <c r="U1879" s="4">
        <f t="shared" si="150"/>
        <v>113</v>
      </c>
    </row>
    <row r="1880" spans="1:21" ht="15.75">
      <c r="A1880" s="3">
        <v>2102032</v>
      </c>
      <c r="B1880" s="3">
        <v>2105994</v>
      </c>
      <c r="C1880" t="s">
        <v>11</v>
      </c>
      <c r="D1880">
        <v>1320</v>
      </c>
      <c r="E1880">
        <v>15677824</v>
      </c>
      <c r="F1880" t="s">
        <v>3892</v>
      </c>
      <c r="G1880" t="s">
        <v>3893</v>
      </c>
      <c r="H1880" t="s">
        <v>0</v>
      </c>
      <c r="I1880" t="s">
        <v>3894</v>
      </c>
      <c r="J1880" t="s">
        <v>5263</v>
      </c>
      <c r="K1880" t="s">
        <v>5169</v>
      </c>
      <c r="L1880">
        <f t="shared" si="151"/>
        <v>2102032</v>
      </c>
      <c r="M1880">
        <f t="shared" si="152"/>
        <v>2105994</v>
      </c>
      <c r="N1880">
        <f t="shared" si="153"/>
        <v>0</v>
      </c>
      <c r="O1880">
        <f t="shared" si="154"/>
        <v>0</v>
      </c>
      <c r="U1880" s="4">
        <f t="shared" si="150"/>
        <v>1321</v>
      </c>
    </row>
    <row r="1881" spans="1:21" ht="15.75">
      <c r="A1881" s="3">
        <v>2106089</v>
      </c>
      <c r="B1881" s="3">
        <v>2106847</v>
      </c>
      <c r="C1881" t="s">
        <v>11</v>
      </c>
      <c r="D1881">
        <v>252</v>
      </c>
      <c r="E1881">
        <v>15677825</v>
      </c>
      <c r="F1881" t="s">
        <v>3895</v>
      </c>
      <c r="G1881" t="s">
        <v>3896</v>
      </c>
      <c r="H1881" t="s">
        <v>0</v>
      </c>
      <c r="I1881" t="s">
        <v>3897</v>
      </c>
      <c r="J1881" t="s">
        <v>5263</v>
      </c>
      <c r="K1881" t="s">
        <v>5170</v>
      </c>
      <c r="L1881">
        <f t="shared" si="151"/>
        <v>2106089</v>
      </c>
      <c r="M1881">
        <f t="shared" si="152"/>
        <v>2106847</v>
      </c>
      <c r="N1881">
        <f t="shared" si="153"/>
        <v>0</v>
      </c>
      <c r="O1881">
        <f t="shared" si="154"/>
        <v>0</v>
      </c>
      <c r="U1881" s="4">
        <f t="shared" si="150"/>
        <v>253</v>
      </c>
    </row>
    <row r="1882" spans="1:21" ht="15.75">
      <c r="A1882" s="3">
        <v>2107161</v>
      </c>
      <c r="B1882" s="3">
        <v>2111456</v>
      </c>
      <c r="C1882" t="s">
        <v>11</v>
      </c>
      <c r="D1882">
        <v>1431</v>
      </c>
      <c r="E1882">
        <v>15677826</v>
      </c>
      <c r="F1882" t="s">
        <v>0</v>
      </c>
      <c r="G1882" t="s">
        <v>3898</v>
      </c>
      <c r="H1882" t="s">
        <v>0</v>
      </c>
      <c r="I1882" t="s">
        <v>1580</v>
      </c>
      <c r="J1882" t="s">
        <v>5263</v>
      </c>
      <c r="K1882" t="s">
        <v>5171</v>
      </c>
      <c r="L1882">
        <f t="shared" si="151"/>
        <v>2107161</v>
      </c>
      <c r="M1882">
        <f t="shared" si="152"/>
        <v>2111456</v>
      </c>
      <c r="N1882">
        <f t="shared" si="153"/>
        <v>0</v>
      </c>
      <c r="O1882">
        <f t="shared" si="154"/>
        <v>0</v>
      </c>
      <c r="U1882" s="4">
        <f t="shared" si="150"/>
        <v>1432</v>
      </c>
    </row>
    <row r="1883" spans="1:21" ht="15.75">
      <c r="A1883" s="3">
        <v>2111688</v>
      </c>
      <c r="B1883" s="3">
        <v>2113142</v>
      </c>
      <c r="C1883" t="s">
        <v>11</v>
      </c>
      <c r="D1883">
        <v>484</v>
      </c>
      <c r="E1883">
        <v>15677827</v>
      </c>
      <c r="F1883" t="s">
        <v>3899</v>
      </c>
      <c r="G1883" t="s">
        <v>3900</v>
      </c>
      <c r="H1883" t="s">
        <v>0</v>
      </c>
      <c r="I1883" t="s">
        <v>3901</v>
      </c>
      <c r="J1883" t="s">
        <v>5263</v>
      </c>
      <c r="K1883" t="s">
        <v>5172</v>
      </c>
      <c r="L1883">
        <f t="shared" si="151"/>
        <v>2111688</v>
      </c>
      <c r="M1883">
        <f t="shared" si="152"/>
        <v>2113142</v>
      </c>
      <c r="N1883">
        <f t="shared" si="153"/>
        <v>0</v>
      </c>
      <c r="O1883">
        <f t="shared" si="154"/>
        <v>0</v>
      </c>
      <c r="U1883" s="4">
        <f t="shared" si="150"/>
        <v>485</v>
      </c>
    </row>
    <row r="1884" spans="1:21" ht="15.75">
      <c r="A1884" s="3">
        <v>2113228</v>
      </c>
      <c r="B1884" s="3">
        <v>2114136</v>
      </c>
      <c r="C1884" t="s">
        <v>0</v>
      </c>
      <c r="D1884">
        <v>302</v>
      </c>
      <c r="E1884">
        <v>15677828</v>
      </c>
      <c r="F1884" t="s">
        <v>3902</v>
      </c>
      <c r="G1884" t="s">
        <v>3903</v>
      </c>
      <c r="H1884" t="s">
        <v>0</v>
      </c>
      <c r="I1884" t="s">
        <v>3904</v>
      </c>
      <c r="J1884" t="s">
        <v>5263</v>
      </c>
      <c r="K1884" t="s">
        <v>5173</v>
      </c>
      <c r="L1884">
        <f t="shared" si="151"/>
        <v>0</v>
      </c>
      <c r="M1884">
        <f t="shared" si="152"/>
        <v>0</v>
      </c>
      <c r="N1884">
        <f t="shared" si="153"/>
        <v>2113228</v>
      </c>
      <c r="O1884">
        <f t="shared" si="154"/>
        <v>2114136</v>
      </c>
      <c r="U1884" s="4">
        <f t="shared" si="150"/>
        <v>303</v>
      </c>
    </row>
    <row r="1885" spans="1:21" ht="15.75">
      <c r="A1885" s="3">
        <v>2114381</v>
      </c>
      <c r="B1885" s="3">
        <v>2115136</v>
      </c>
      <c r="C1885" t="s">
        <v>11</v>
      </c>
      <c r="D1885">
        <v>251</v>
      </c>
      <c r="E1885">
        <v>15677829</v>
      </c>
      <c r="F1885" t="s">
        <v>0</v>
      </c>
      <c r="G1885" t="s">
        <v>3905</v>
      </c>
      <c r="H1885" t="s">
        <v>0</v>
      </c>
      <c r="I1885" t="s">
        <v>2869</v>
      </c>
      <c r="J1885" t="s">
        <v>5263</v>
      </c>
      <c r="K1885" t="s">
        <v>4179</v>
      </c>
      <c r="L1885">
        <f t="shared" si="151"/>
        <v>2114381</v>
      </c>
      <c r="M1885">
        <f t="shared" si="152"/>
        <v>2115136</v>
      </c>
      <c r="N1885">
        <f t="shared" si="153"/>
        <v>0</v>
      </c>
      <c r="O1885">
        <f t="shared" si="154"/>
        <v>0</v>
      </c>
      <c r="U1885" s="4">
        <f t="shared" si="150"/>
        <v>252</v>
      </c>
    </row>
    <row r="1886" spans="1:21" ht="15.75">
      <c r="A1886" s="3">
        <v>2115155</v>
      </c>
      <c r="B1886" s="3">
        <v>2115373</v>
      </c>
      <c r="C1886" t="s">
        <v>11</v>
      </c>
      <c r="D1886">
        <v>72</v>
      </c>
      <c r="E1886">
        <v>15677830</v>
      </c>
      <c r="F1886" t="s">
        <v>0</v>
      </c>
      <c r="G1886" t="s">
        <v>3906</v>
      </c>
      <c r="H1886" t="s">
        <v>0</v>
      </c>
      <c r="I1886" t="s">
        <v>0</v>
      </c>
      <c r="J1886" t="s">
        <v>5263</v>
      </c>
      <c r="K1886" t="s">
        <v>4179</v>
      </c>
      <c r="L1886">
        <f t="shared" si="151"/>
        <v>2115155</v>
      </c>
      <c r="M1886">
        <f t="shared" si="152"/>
        <v>2115373</v>
      </c>
      <c r="N1886">
        <f t="shared" si="153"/>
        <v>0</v>
      </c>
      <c r="O1886">
        <f t="shared" si="154"/>
        <v>0</v>
      </c>
      <c r="U1886" s="4">
        <f t="shared" si="150"/>
        <v>73</v>
      </c>
    </row>
    <row r="1887" spans="1:21" ht="15.75">
      <c r="A1887" s="3">
        <v>2115518</v>
      </c>
      <c r="B1887" s="3">
        <v>2115865</v>
      </c>
      <c r="C1887" t="s">
        <v>11</v>
      </c>
      <c r="D1887">
        <v>115</v>
      </c>
      <c r="E1887">
        <v>15677831</v>
      </c>
      <c r="F1887" t="s">
        <v>0</v>
      </c>
      <c r="G1887" t="s">
        <v>3907</v>
      </c>
      <c r="H1887" t="s">
        <v>0</v>
      </c>
      <c r="I1887" t="s">
        <v>3908</v>
      </c>
      <c r="J1887" t="s">
        <v>5263</v>
      </c>
      <c r="K1887" t="s">
        <v>4179</v>
      </c>
      <c r="L1887">
        <f t="shared" si="151"/>
        <v>2115518</v>
      </c>
      <c r="M1887">
        <f t="shared" si="152"/>
        <v>2115865</v>
      </c>
      <c r="N1887">
        <f t="shared" si="153"/>
        <v>0</v>
      </c>
      <c r="O1887">
        <f t="shared" si="154"/>
        <v>0</v>
      </c>
      <c r="U1887" s="4">
        <f t="shared" si="150"/>
        <v>116</v>
      </c>
    </row>
    <row r="1888" spans="1:21" ht="15.75">
      <c r="A1888" s="3">
        <v>2115862</v>
      </c>
      <c r="B1888" s="3">
        <v>2116554</v>
      </c>
      <c r="C1888" t="s">
        <v>11</v>
      </c>
      <c r="D1888">
        <v>230</v>
      </c>
      <c r="E1888">
        <v>15677832</v>
      </c>
      <c r="F1888" t="s">
        <v>0</v>
      </c>
      <c r="G1888" t="s">
        <v>3909</v>
      </c>
      <c r="H1888" t="s">
        <v>0</v>
      </c>
      <c r="I1888" t="s">
        <v>3910</v>
      </c>
      <c r="J1888" t="s">
        <v>5263</v>
      </c>
      <c r="K1888" t="s">
        <v>4179</v>
      </c>
      <c r="L1888">
        <f t="shared" si="151"/>
        <v>2115862</v>
      </c>
      <c r="M1888">
        <f t="shared" si="152"/>
        <v>2116554</v>
      </c>
      <c r="N1888">
        <f t="shared" si="153"/>
        <v>0</v>
      </c>
      <c r="O1888">
        <f t="shared" si="154"/>
        <v>0</v>
      </c>
      <c r="U1888" s="4">
        <f t="shared" si="150"/>
        <v>231</v>
      </c>
    </row>
    <row r="1889" spans="1:21" ht="15.75">
      <c r="A1889" s="3">
        <v>2116621</v>
      </c>
      <c r="B1889" s="3">
        <v>2117841</v>
      </c>
      <c r="C1889" t="s">
        <v>11</v>
      </c>
      <c r="D1889">
        <v>406</v>
      </c>
      <c r="E1889">
        <v>15677833</v>
      </c>
      <c r="F1889" t="s">
        <v>3911</v>
      </c>
      <c r="G1889" t="s">
        <v>3912</v>
      </c>
      <c r="H1889" t="s">
        <v>0</v>
      </c>
      <c r="I1889" t="s">
        <v>3913</v>
      </c>
      <c r="J1889" t="s">
        <v>5263</v>
      </c>
      <c r="K1889" t="s">
        <v>5174</v>
      </c>
      <c r="L1889">
        <f t="shared" si="151"/>
        <v>2116621</v>
      </c>
      <c r="M1889">
        <f t="shared" si="152"/>
        <v>2117841</v>
      </c>
      <c r="N1889">
        <f t="shared" si="153"/>
        <v>0</v>
      </c>
      <c r="O1889">
        <f t="shared" si="154"/>
        <v>0</v>
      </c>
      <c r="U1889" s="4">
        <f t="shared" si="150"/>
        <v>407</v>
      </c>
    </row>
    <row r="1890" spans="1:21" ht="15.75">
      <c r="A1890" s="3">
        <v>2117901</v>
      </c>
      <c r="B1890" s="3">
        <v>2119310</v>
      </c>
      <c r="C1890" t="s">
        <v>11</v>
      </c>
      <c r="D1890">
        <v>469</v>
      </c>
      <c r="E1890">
        <v>15677834</v>
      </c>
      <c r="F1890" t="s">
        <v>0</v>
      </c>
      <c r="G1890" t="s">
        <v>3914</v>
      </c>
      <c r="H1890" t="s">
        <v>0</v>
      </c>
      <c r="I1890" t="s">
        <v>2124</v>
      </c>
      <c r="J1890" t="s">
        <v>5263</v>
      </c>
      <c r="K1890" t="s">
        <v>4725</v>
      </c>
      <c r="L1890">
        <f t="shared" si="151"/>
        <v>2117901</v>
      </c>
      <c r="M1890">
        <f t="shared" si="152"/>
        <v>2119310</v>
      </c>
      <c r="N1890">
        <f t="shared" si="153"/>
        <v>0</v>
      </c>
      <c r="O1890">
        <f t="shared" si="154"/>
        <v>0</v>
      </c>
      <c r="U1890" s="4">
        <f t="shared" si="150"/>
        <v>470</v>
      </c>
    </row>
    <row r="1891" spans="1:21" ht="15.75">
      <c r="A1891" s="3">
        <v>2119500</v>
      </c>
      <c r="B1891" s="3">
        <v>2120891</v>
      </c>
      <c r="C1891" t="s">
        <v>11</v>
      </c>
      <c r="D1891">
        <v>463</v>
      </c>
      <c r="E1891">
        <v>15678020</v>
      </c>
      <c r="F1891" t="s">
        <v>0</v>
      </c>
      <c r="G1891" t="s">
        <v>3915</v>
      </c>
      <c r="H1891" t="s">
        <v>0</v>
      </c>
      <c r="I1891" t="s">
        <v>3916</v>
      </c>
      <c r="J1891" t="s">
        <v>5263</v>
      </c>
      <c r="K1891" t="s">
        <v>4351</v>
      </c>
      <c r="L1891">
        <f t="shared" si="151"/>
        <v>2119500</v>
      </c>
      <c r="M1891">
        <f t="shared" si="152"/>
        <v>2120891</v>
      </c>
      <c r="N1891">
        <f t="shared" si="153"/>
        <v>0</v>
      </c>
      <c r="O1891">
        <f t="shared" si="154"/>
        <v>0</v>
      </c>
      <c r="U1891" s="4">
        <f t="shared" si="150"/>
        <v>464</v>
      </c>
    </row>
    <row r="1892" spans="1:21" ht="15.75">
      <c r="A1892" s="3">
        <v>2121035</v>
      </c>
      <c r="B1892" s="3">
        <v>2122678</v>
      </c>
      <c r="C1892" t="s">
        <v>11</v>
      </c>
      <c r="D1892">
        <v>547</v>
      </c>
      <c r="E1892">
        <v>15677835</v>
      </c>
      <c r="F1892" t="s">
        <v>0</v>
      </c>
      <c r="G1892" t="s">
        <v>3917</v>
      </c>
      <c r="H1892" t="s">
        <v>0</v>
      </c>
      <c r="I1892" t="s">
        <v>3918</v>
      </c>
      <c r="J1892" t="s">
        <v>5263</v>
      </c>
      <c r="K1892" t="s">
        <v>5175</v>
      </c>
      <c r="L1892">
        <f t="shared" si="151"/>
        <v>2121035</v>
      </c>
      <c r="M1892">
        <f t="shared" si="152"/>
        <v>2122678</v>
      </c>
      <c r="N1892">
        <f t="shared" si="153"/>
        <v>0</v>
      </c>
      <c r="O1892">
        <f t="shared" si="154"/>
        <v>0</v>
      </c>
      <c r="U1892" s="4">
        <f t="shared" si="150"/>
        <v>548</v>
      </c>
    </row>
    <row r="1893" spans="1:21" ht="15.75">
      <c r="A1893" s="3">
        <v>2123116</v>
      </c>
      <c r="B1893" s="3">
        <v>2124693</v>
      </c>
      <c r="C1893" t="s">
        <v>11</v>
      </c>
      <c r="D1893">
        <v>525</v>
      </c>
      <c r="E1893">
        <v>15677836</v>
      </c>
      <c r="F1893" t="s">
        <v>0</v>
      </c>
      <c r="G1893" t="s">
        <v>3919</v>
      </c>
      <c r="H1893" t="s">
        <v>0</v>
      </c>
      <c r="I1893" t="s">
        <v>3235</v>
      </c>
      <c r="J1893" t="s">
        <v>5263</v>
      </c>
      <c r="K1893" t="s">
        <v>4179</v>
      </c>
      <c r="L1893">
        <f t="shared" si="151"/>
        <v>2123116</v>
      </c>
      <c r="M1893">
        <f t="shared" si="152"/>
        <v>2124693</v>
      </c>
      <c r="N1893">
        <f t="shared" si="153"/>
        <v>0</v>
      </c>
      <c r="O1893">
        <f t="shared" si="154"/>
        <v>0</v>
      </c>
      <c r="U1893" s="4">
        <f t="shared" si="150"/>
        <v>526</v>
      </c>
    </row>
    <row r="1894" spans="1:21" ht="15.75">
      <c r="A1894" s="3">
        <v>2124759</v>
      </c>
      <c r="B1894" s="3">
        <v>2128178</v>
      </c>
      <c r="C1894" t="s">
        <v>11</v>
      </c>
      <c r="D1894">
        <v>1139</v>
      </c>
      <c r="E1894">
        <v>15678022</v>
      </c>
      <c r="F1894" t="s">
        <v>0</v>
      </c>
      <c r="G1894" t="s">
        <v>3920</v>
      </c>
      <c r="H1894" t="s">
        <v>0</v>
      </c>
      <c r="I1894" t="s">
        <v>3916</v>
      </c>
      <c r="J1894" t="s">
        <v>5263</v>
      </c>
      <c r="K1894" t="s">
        <v>5176</v>
      </c>
      <c r="L1894">
        <f t="shared" si="151"/>
        <v>2124759</v>
      </c>
      <c r="M1894">
        <f t="shared" si="152"/>
        <v>2128178</v>
      </c>
      <c r="N1894">
        <f t="shared" si="153"/>
        <v>0</v>
      </c>
      <c r="O1894">
        <f t="shared" si="154"/>
        <v>0</v>
      </c>
      <c r="U1894" s="4">
        <f t="shared" si="150"/>
        <v>1140</v>
      </c>
    </row>
    <row r="1895" spans="1:21" ht="15.75">
      <c r="A1895" s="3">
        <v>2128211</v>
      </c>
      <c r="B1895" s="3">
        <v>2129302</v>
      </c>
      <c r="C1895" t="s">
        <v>0</v>
      </c>
      <c r="D1895">
        <v>363</v>
      </c>
      <c r="E1895">
        <v>15677837</v>
      </c>
      <c r="F1895" t="s">
        <v>0</v>
      </c>
      <c r="G1895" t="s">
        <v>3921</v>
      </c>
      <c r="H1895" t="s">
        <v>0</v>
      </c>
      <c r="I1895" t="s">
        <v>3922</v>
      </c>
      <c r="J1895" t="s">
        <v>5263</v>
      </c>
      <c r="K1895" t="s">
        <v>4359</v>
      </c>
      <c r="L1895">
        <f t="shared" si="151"/>
        <v>0</v>
      </c>
      <c r="M1895">
        <f t="shared" si="152"/>
        <v>0</v>
      </c>
      <c r="N1895">
        <f t="shared" si="153"/>
        <v>2128211</v>
      </c>
      <c r="O1895">
        <f t="shared" si="154"/>
        <v>2129302</v>
      </c>
      <c r="U1895" s="4">
        <f t="shared" si="150"/>
        <v>364</v>
      </c>
    </row>
    <row r="1896" spans="1:21" ht="15.75">
      <c r="A1896" s="3">
        <v>2129318</v>
      </c>
      <c r="B1896" s="3">
        <v>2129962</v>
      </c>
      <c r="C1896" t="s">
        <v>0</v>
      </c>
      <c r="D1896">
        <v>214</v>
      </c>
      <c r="E1896">
        <v>15677838</v>
      </c>
      <c r="F1896" t="s">
        <v>0</v>
      </c>
      <c r="G1896" t="s">
        <v>3923</v>
      </c>
      <c r="H1896" t="s">
        <v>0</v>
      </c>
      <c r="I1896" t="s">
        <v>0</v>
      </c>
      <c r="J1896" t="s">
        <v>5263</v>
      </c>
      <c r="K1896" t="s">
        <v>4179</v>
      </c>
      <c r="L1896">
        <f t="shared" si="151"/>
        <v>0</v>
      </c>
      <c r="M1896">
        <f t="shared" si="152"/>
        <v>0</v>
      </c>
      <c r="N1896">
        <f t="shared" si="153"/>
        <v>2129318</v>
      </c>
      <c r="O1896">
        <f t="shared" si="154"/>
        <v>2129962</v>
      </c>
      <c r="U1896" s="4">
        <f t="shared" si="150"/>
        <v>215</v>
      </c>
    </row>
    <row r="1897" spans="1:21" ht="15.75">
      <c r="A1897" s="3">
        <v>2130656</v>
      </c>
      <c r="B1897" s="3">
        <v>2130925</v>
      </c>
      <c r="C1897" t="s">
        <v>11</v>
      </c>
      <c r="D1897">
        <v>89</v>
      </c>
      <c r="E1897">
        <v>15677840</v>
      </c>
      <c r="F1897" t="s">
        <v>0</v>
      </c>
      <c r="G1897" t="s">
        <v>3924</v>
      </c>
      <c r="H1897" t="s">
        <v>0</v>
      </c>
      <c r="I1897" t="s">
        <v>0</v>
      </c>
      <c r="J1897" t="s">
        <v>5263</v>
      </c>
      <c r="K1897" t="s">
        <v>4179</v>
      </c>
      <c r="L1897">
        <f t="shared" si="151"/>
        <v>2130656</v>
      </c>
      <c r="M1897">
        <f t="shared" si="152"/>
        <v>2130925</v>
      </c>
      <c r="N1897">
        <f t="shared" si="153"/>
        <v>0</v>
      </c>
      <c r="O1897">
        <f t="shared" si="154"/>
        <v>0</v>
      </c>
      <c r="U1897" s="4">
        <f t="shared" si="150"/>
        <v>90</v>
      </c>
    </row>
    <row r="1898" spans="1:21" ht="15.75">
      <c r="A1898" s="3">
        <v>2131086</v>
      </c>
      <c r="B1898" s="3">
        <v>2131535</v>
      </c>
      <c r="C1898" t="s">
        <v>0</v>
      </c>
      <c r="D1898">
        <v>149</v>
      </c>
      <c r="E1898">
        <v>15677841</v>
      </c>
      <c r="F1898" t="s">
        <v>0</v>
      </c>
      <c r="G1898" t="s">
        <v>3925</v>
      </c>
      <c r="H1898" t="s">
        <v>0</v>
      </c>
      <c r="I1898" t="s">
        <v>1256</v>
      </c>
      <c r="J1898" t="s">
        <v>5263</v>
      </c>
      <c r="K1898" t="s">
        <v>4682</v>
      </c>
      <c r="L1898">
        <f t="shared" si="151"/>
        <v>0</v>
      </c>
      <c r="M1898">
        <f t="shared" si="152"/>
        <v>0</v>
      </c>
      <c r="N1898">
        <f t="shared" si="153"/>
        <v>2131086</v>
      </c>
      <c r="O1898">
        <f t="shared" si="154"/>
        <v>2131535</v>
      </c>
      <c r="U1898" s="4">
        <f t="shared" si="150"/>
        <v>150</v>
      </c>
    </row>
    <row r="1899" spans="1:21" ht="15.75">
      <c r="A1899" s="3">
        <v>2131623</v>
      </c>
      <c r="B1899" s="3">
        <v>2132069</v>
      </c>
      <c r="C1899" t="s">
        <v>0</v>
      </c>
      <c r="D1899">
        <v>148</v>
      </c>
      <c r="E1899">
        <v>15677842</v>
      </c>
      <c r="F1899" t="s">
        <v>0</v>
      </c>
      <c r="G1899" t="s">
        <v>3926</v>
      </c>
      <c r="H1899" t="s">
        <v>0</v>
      </c>
      <c r="I1899" t="s">
        <v>804</v>
      </c>
      <c r="J1899" t="s">
        <v>5263</v>
      </c>
      <c r="K1899" t="s">
        <v>5177</v>
      </c>
      <c r="L1899">
        <f t="shared" si="151"/>
        <v>0</v>
      </c>
      <c r="M1899">
        <f t="shared" si="152"/>
        <v>0</v>
      </c>
      <c r="N1899">
        <f t="shared" si="153"/>
        <v>2131623</v>
      </c>
      <c r="O1899">
        <f t="shared" si="154"/>
        <v>2132069</v>
      </c>
      <c r="U1899" s="4">
        <f t="shared" si="150"/>
        <v>149</v>
      </c>
    </row>
    <row r="1900" spans="1:21" ht="15.75">
      <c r="A1900" s="3">
        <v>2137791</v>
      </c>
      <c r="B1900" s="3">
        <v>2138453</v>
      </c>
      <c r="C1900" t="s">
        <v>0</v>
      </c>
      <c r="D1900">
        <v>220</v>
      </c>
      <c r="E1900">
        <v>15677843</v>
      </c>
      <c r="F1900" t="s">
        <v>0</v>
      </c>
      <c r="G1900" t="s">
        <v>3927</v>
      </c>
      <c r="H1900" t="s">
        <v>0</v>
      </c>
      <c r="I1900" t="s">
        <v>602</v>
      </c>
      <c r="J1900" t="s">
        <v>5263</v>
      </c>
      <c r="K1900" t="s">
        <v>4179</v>
      </c>
      <c r="L1900">
        <f t="shared" si="151"/>
        <v>0</v>
      </c>
      <c r="M1900">
        <f t="shared" si="152"/>
        <v>0</v>
      </c>
      <c r="N1900">
        <f t="shared" si="153"/>
        <v>2137791</v>
      </c>
      <c r="O1900">
        <f t="shared" si="154"/>
        <v>2138453</v>
      </c>
      <c r="U1900" s="4">
        <f t="shared" si="150"/>
        <v>221</v>
      </c>
    </row>
    <row r="1901" spans="1:21" ht="15.75">
      <c r="A1901" s="3">
        <v>2138479</v>
      </c>
      <c r="B1901" s="3">
        <v>2138991</v>
      </c>
      <c r="C1901" t="s">
        <v>0</v>
      </c>
      <c r="D1901">
        <v>170</v>
      </c>
      <c r="E1901">
        <v>15677844</v>
      </c>
      <c r="F1901" t="s">
        <v>3928</v>
      </c>
      <c r="G1901" t="s">
        <v>3929</v>
      </c>
      <c r="H1901" t="s">
        <v>0</v>
      </c>
      <c r="I1901" t="s">
        <v>3930</v>
      </c>
      <c r="J1901" t="s">
        <v>5263</v>
      </c>
      <c r="K1901" t="s">
        <v>5178</v>
      </c>
      <c r="L1901">
        <f t="shared" si="151"/>
        <v>0</v>
      </c>
      <c r="M1901">
        <f t="shared" si="152"/>
        <v>0</v>
      </c>
      <c r="N1901">
        <f t="shared" si="153"/>
        <v>2138479</v>
      </c>
      <c r="O1901">
        <f t="shared" si="154"/>
        <v>2138991</v>
      </c>
      <c r="U1901" s="4">
        <f t="shared" si="150"/>
        <v>171</v>
      </c>
    </row>
    <row r="1902" spans="1:21" ht="15.75">
      <c r="A1902" s="3">
        <v>2139115</v>
      </c>
      <c r="B1902" s="3">
        <v>2139798</v>
      </c>
      <c r="C1902" t="s">
        <v>0</v>
      </c>
      <c r="D1902">
        <v>227</v>
      </c>
      <c r="E1902">
        <v>15677845</v>
      </c>
      <c r="F1902" t="s">
        <v>0</v>
      </c>
      <c r="G1902" t="s">
        <v>3931</v>
      </c>
      <c r="H1902" t="s">
        <v>0</v>
      </c>
      <c r="I1902" t="s">
        <v>3932</v>
      </c>
      <c r="J1902" t="s">
        <v>5263</v>
      </c>
      <c r="K1902" t="s">
        <v>4179</v>
      </c>
      <c r="L1902">
        <f t="shared" si="151"/>
        <v>0</v>
      </c>
      <c r="M1902">
        <f t="shared" si="152"/>
        <v>0</v>
      </c>
      <c r="N1902">
        <f t="shared" si="153"/>
        <v>2139115</v>
      </c>
      <c r="O1902">
        <f t="shared" si="154"/>
        <v>2139798</v>
      </c>
      <c r="U1902" s="4">
        <f t="shared" si="150"/>
        <v>228</v>
      </c>
    </row>
    <row r="1903" spans="1:21" ht="15.75">
      <c r="A1903" s="3">
        <v>2139955</v>
      </c>
      <c r="B1903" s="3">
        <v>2140221</v>
      </c>
      <c r="C1903" t="s">
        <v>0</v>
      </c>
      <c r="D1903">
        <v>88</v>
      </c>
      <c r="E1903">
        <v>15677846</v>
      </c>
      <c r="F1903" t="s">
        <v>0</v>
      </c>
      <c r="G1903" t="s">
        <v>3933</v>
      </c>
      <c r="H1903" t="s">
        <v>0</v>
      </c>
      <c r="I1903" t="s">
        <v>3934</v>
      </c>
      <c r="J1903" t="s">
        <v>5263</v>
      </c>
      <c r="K1903" t="s">
        <v>4179</v>
      </c>
      <c r="L1903">
        <f t="shared" si="151"/>
        <v>0</v>
      </c>
      <c r="M1903">
        <f t="shared" si="152"/>
        <v>0</v>
      </c>
      <c r="N1903">
        <f t="shared" si="153"/>
        <v>2139955</v>
      </c>
      <c r="O1903">
        <f t="shared" si="154"/>
        <v>2140221</v>
      </c>
      <c r="U1903" s="4">
        <f t="shared" si="150"/>
        <v>89</v>
      </c>
    </row>
    <row r="1904" spans="1:21" ht="15.75">
      <c r="A1904" s="3">
        <v>2140294</v>
      </c>
      <c r="B1904" s="3">
        <v>2140764</v>
      </c>
      <c r="C1904" t="s">
        <v>0</v>
      </c>
      <c r="D1904">
        <v>156</v>
      </c>
      <c r="E1904">
        <v>15677847</v>
      </c>
      <c r="F1904" t="s">
        <v>0</v>
      </c>
      <c r="G1904" t="s">
        <v>3935</v>
      </c>
      <c r="H1904" t="s">
        <v>0</v>
      </c>
      <c r="I1904" t="s">
        <v>3936</v>
      </c>
      <c r="J1904" t="s">
        <v>5263</v>
      </c>
      <c r="K1904" t="s">
        <v>5179</v>
      </c>
      <c r="L1904">
        <f t="shared" si="151"/>
        <v>0</v>
      </c>
      <c r="M1904">
        <f t="shared" si="152"/>
        <v>0</v>
      </c>
      <c r="N1904">
        <f t="shared" si="153"/>
        <v>2140294</v>
      </c>
      <c r="O1904">
        <f t="shared" si="154"/>
        <v>2140764</v>
      </c>
      <c r="U1904" s="4">
        <f t="shared" si="150"/>
        <v>157</v>
      </c>
    </row>
    <row r="1905" spans="1:21" ht="15.75">
      <c r="A1905" s="3">
        <v>2140818</v>
      </c>
      <c r="B1905" s="3">
        <v>2141204</v>
      </c>
      <c r="C1905" t="s">
        <v>0</v>
      </c>
      <c r="D1905">
        <v>128</v>
      </c>
      <c r="E1905">
        <v>15677848</v>
      </c>
      <c r="F1905" t="s">
        <v>0</v>
      </c>
      <c r="G1905" t="s">
        <v>3937</v>
      </c>
      <c r="H1905" t="s">
        <v>0</v>
      </c>
      <c r="I1905" t="s">
        <v>3938</v>
      </c>
      <c r="J1905" t="s">
        <v>5263</v>
      </c>
      <c r="K1905" t="s">
        <v>4179</v>
      </c>
      <c r="L1905">
        <f t="shared" si="151"/>
        <v>0</v>
      </c>
      <c r="M1905">
        <f t="shared" si="152"/>
        <v>0</v>
      </c>
      <c r="N1905">
        <f t="shared" si="153"/>
        <v>2140818</v>
      </c>
      <c r="O1905">
        <f t="shared" si="154"/>
        <v>2141204</v>
      </c>
      <c r="U1905" s="4">
        <f t="shared" si="150"/>
        <v>129</v>
      </c>
    </row>
    <row r="1906" spans="1:21" ht="15.75">
      <c r="A1906" s="3">
        <v>2141263</v>
      </c>
      <c r="B1906" s="3">
        <v>2141868</v>
      </c>
      <c r="C1906" t="s">
        <v>0</v>
      </c>
      <c r="D1906">
        <v>201</v>
      </c>
      <c r="E1906">
        <v>15677849</v>
      </c>
      <c r="F1906" t="s">
        <v>0</v>
      </c>
      <c r="G1906" t="s">
        <v>3939</v>
      </c>
      <c r="H1906" t="s">
        <v>0</v>
      </c>
      <c r="I1906" t="s">
        <v>3940</v>
      </c>
      <c r="J1906" t="s">
        <v>5263</v>
      </c>
      <c r="K1906" t="s">
        <v>4179</v>
      </c>
      <c r="L1906">
        <f t="shared" si="151"/>
        <v>0</v>
      </c>
      <c r="M1906">
        <f t="shared" si="152"/>
        <v>0</v>
      </c>
      <c r="N1906">
        <f t="shared" si="153"/>
        <v>2141263</v>
      </c>
      <c r="O1906">
        <f t="shared" si="154"/>
        <v>2141868</v>
      </c>
      <c r="U1906" s="4">
        <f t="shared" si="150"/>
        <v>202</v>
      </c>
    </row>
    <row r="1907" spans="1:21" ht="15.75">
      <c r="A1907" s="3">
        <v>2141865</v>
      </c>
      <c r="B1907" s="3">
        <v>2142464</v>
      </c>
      <c r="C1907" t="s">
        <v>0</v>
      </c>
      <c r="D1907">
        <v>199</v>
      </c>
      <c r="E1907">
        <v>15677850</v>
      </c>
      <c r="F1907" t="s">
        <v>0</v>
      </c>
      <c r="G1907" t="s">
        <v>3941</v>
      </c>
      <c r="H1907" t="s">
        <v>0</v>
      </c>
      <c r="I1907" t="s">
        <v>3942</v>
      </c>
      <c r="J1907" t="s">
        <v>5263</v>
      </c>
      <c r="K1907" t="s">
        <v>4179</v>
      </c>
      <c r="L1907">
        <f t="shared" si="151"/>
        <v>0</v>
      </c>
      <c r="M1907">
        <f t="shared" si="152"/>
        <v>0</v>
      </c>
      <c r="N1907">
        <f t="shared" si="153"/>
        <v>2141865</v>
      </c>
      <c r="O1907">
        <f t="shared" si="154"/>
        <v>2142464</v>
      </c>
      <c r="U1907" s="4">
        <f t="shared" si="150"/>
        <v>200</v>
      </c>
    </row>
    <row r="1908" spans="1:21" ht="15.75">
      <c r="A1908" s="3">
        <v>2142493</v>
      </c>
      <c r="B1908" s="3">
        <v>2144088</v>
      </c>
      <c r="C1908" t="s">
        <v>0</v>
      </c>
      <c r="D1908">
        <v>531</v>
      </c>
      <c r="E1908">
        <v>15677851</v>
      </c>
      <c r="F1908" t="s">
        <v>0</v>
      </c>
      <c r="G1908" t="s">
        <v>3943</v>
      </c>
      <c r="H1908" t="s">
        <v>0</v>
      </c>
      <c r="I1908" t="s">
        <v>1454</v>
      </c>
      <c r="J1908" t="s">
        <v>5263</v>
      </c>
      <c r="K1908" t="s">
        <v>5148</v>
      </c>
      <c r="L1908">
        <f t="shared" si="151"/>
        <v>0</v>
      </c>
      <c r="M1908">
        <f t="shared" si="152"/>
        <v>0</v>
      </c>
      <c r="N1908">
        <f t="shared" si="153"/>
        <v>2142493</v>
      </c>
      <c r="O1908">
        <f t="shared" si="154"/>
        <v>2144088</v>
      </c>
      <c r="U1908" s="4">
        <f t="shared" si="150"/>
        <v>532</v>
      </c>
    </row>
    <row r="1909" spans="1:21" ht="15.75">
      <c r="A1909" s="3">
        <v>2144427</v>
      </c>
      <c r="B1909" s="3">
        <v>2145812</v>
      </c>
      <c r="C1909" t="s">
        <v>11</v>
      </c>
      <c r="D1909">
        <v>461</v>
      </c>
      <c r="E1909">
        <v>15677852</v>
      </c>
      <c r="F1909" t="s">
        <v>3944</v>
      </c>
      <c r="G1909" t="s">
        <v>3945</v>
      </c>
      <c r="H1909" t="s">
        <v>0</v>
      </c>
      <c r="I1909" t="s">
        <v>3946</v>
      </c>
      <c r="J1909" t="s">
        <v>5263</v>
      </c>
      <c r="K1909" t="s">
        <v>5180</v>
      </c>
      <c r="L1909">
        <f t="shared" si="151"/>
        <v>2144427</v>
      </c>
      <c r="M1909">
        <f t="shared" si="152"/>
        <v>2145812</v>
      </c>
      <c r="N1909">
        <f t="shared" si="153"/>
        <v>0</v>
      </c>
      <c r="O1909">
        <f t="shared" si="154"/>
        <v>0</v>
      </c>
      <c r="U1909" s="4">
        <f t="shared" si="150"/>
        <v>462</v>
      </c>
    </row>
    <row r="1910" spans="1:21" ht="15.75">
      <c r="A1910" s="3">
        <v>2145832</v>
      </c>
      <c r="B1910" s="3">
        <v>2146350</v>
      </c>
      <c r="C1910" t="s">
        <v>11</v>
      </c>
      <c r="D1910">
        <v>172</v>
      </c>
      <c r="E1910">
        <v>15677853</v>
      </c>
      <c r="F1910" t="s">
        <v>3947</v>
      </c>
      <c r="G1910" t="s">
        <v>3948</v>
      </c>
      <c r="H1910" t="s">
        <v>0</v>
      </c>
      <c r="I1910" t="s">
        <v>3949</v>
      </c>
      <c r="J1910" t="s">
        <v>5263</v>
      </c>
      <c r="K1910" t="s">
        <v>5181</v>
      </c>
      <c r="L1910">
        <f t="shared" si="151"/>
        <v>2145832</v>
      </c>
      <c r="M1910">
        <f t="shared" si="152"/>
        <v>2146350</v>
      </c>
      <c r="N1910">
        <f t="shared" si="153"/>
        <v>0</v>
      </c>
      <c r="O1910">
        <f t="shared" si="154"/>
        <v>0</v>
      </c>
      <c r="U1910" s="4">
        <f t="shared" si="150"/>
        <v>173</v>
      </c>
    </row>
    <row r="1911" spans="1:21" ht="15.75">
      <c r="A1911" s="3">
        <v>2146689</v>
      </c>
      <c r="B1911" s="3">
        <v>2147606</v>
      </c>
      <c r="C1911" t="s">
        <v>0</v>
      </c>
      <c r="D1911">
        <v>305</v>
      </c>
      <c r="E1911">
        <v>15678023</v>
      </c>
      <c r="F1911" t="s">
        <v>3950</v>
      </c>
      <c r="G1911" t="s">
        <v>3951</v>
      </c>
      <c r="H1911" t="s">
        <v>0</v>
      </c>
      <c r="I1911" t="s">
        <v>3952</v>
      </c>
      <c r="J1911" t="s">
        <v>5263</v>
      </c>
      <c r="K1911" t="s">
        <v>5182</v>
      </c>
      <c r="L1911">
        <f t="shared" si="151"/>
        <v>0</v>
      </c>
      <c r="M1911">
        <f t="shared" si="152"/>
        <v>0</v>
      </c>
      <c r="N1911">
        <f t="shared" si="153"/>
        <v>2146689</v>
      </c>
      <c r="O1911">
        <f t="shared" si="154"/>
        <v>2147606</v>
      </c>
      <c r="U1911" s="4">
        <f t="shared" si="150"/>
        <v>306</v>
      </c>
    </row>
    <row r="1912" spans="1:21" ht="15.75">
      <c r="A1912" s="3">
        <v>2147643</v>
      </c>
      <c r="B1912" s="3">
        <v>2148371</v>
      </c>
      <c r="C1912" t="s">
        <v>0</v>
      </c>
      <c r="D1912">
        <v>242</v>
      </c>
      <c r="E1912">
        <v>15677854</v>
      </c>
      <c r="F1912" t="s">
        <v>3953</v>
      </c>
      <c r="G1912" t="s">
        <v>3954</v>
      </c>
      <c r="H1912" t="s">
        <v>0</v>
      </c>
      <c r="I1912" t="s">
        <v>3955</v>
      </c>
      <c r="J1912" t="s">
        <v>5263</v>
      </c>
      <c r="K1912" t="s">
        <v>5183</v>
      </c>
      <c r="L1912">
        <f t="shared" si="151"/>
        <v>0</v>
      </c>
      <c r="M1912">
        <f t="shared" si="152"/>
        <v>0</v>
      </c>
      <c r="N1912">
        <f t="shared" si="153"/>
        <v>2147643</v>
      </c>
      <c r="O1912">
        <f t="shared" si="154"/>
        <v>2148371</v>
      </c>
      <c r="U1912" s="4">
        <f t="shared" si="150"/>
        <v>243</v>
      </c>
    </row>
    <row r="1913" spans="1:21" ht="15.75">
      <c r="A1913" s="3">
        <v>2148523</v>
      </c>
      <c r="B1913" s="3">
        <v>2149764</v>
      </c>
      <c r="C1913" t="s">
        <v>11</v>
      </c>
      <c r="D1913">
        <v>413</v>
      </c>
      <c r="E1913">
        <v>15677855</v>
      </c>
      <c r="F1913" t="s">
        <v>3956</v>
      </c>
      <c r="G1913" t="s">
        <v>3957</v>
      </c>
      <c r="H1913" t="s">
        <v>0</v>
      </c>
      <c r="I1913" t="s">
        <v>3958</v>
      </c>
      <c r="J1913" t="s">
        <v>5263</v>
      </c>
      <c r="K1913" t="s">
        <v>5184</v>
      </c>
      <c r="L1913">
        <f t="shared" si="151"/>
        <v>2148523</v>
      </c>
      <c r="M1913">
        <f t="shared" si="152"/>
        <v>2149764</v>
      </c>
      <c r="N1913">
        <f t="shared" si="153"/>
        <v>0</v>
      </c>
      <c r="O1913">
        <f t="shared" si="154"/>
        <v>0</v>
      </c>
      <c r="U1913" s="4">
        <f t="shared" si="150"/>
        <v>414</v>
      </c>
    </row>
    <row r="1914" spans="1:21" ht="15.75">
      <c r="A1914" s="3">
        <v>2151215</v>
      </c>
      <c r="B1914" s="3">
        <v>2151778</v>
      </c>
      <c r="C1914" t="s">
        <v>11</v>
      </c>
      <c r="D1914">
        <v>187</v>
      </c>
      <c r="E1914">
        <v>15677856</v>
      </c>
      <c r="F1914" t="s">
        <v>0</v>
      </c>
      <c r="G1914" t="s">
        <v>3959</v>
      </c>
      <c r="H1914" t="s">
        <v>0</v>
      </c>
      <c r="I1914" t="s">
        <v>3960</v>
      </c>
      <c r="J1914" t="s">
        <v>5263</v>
      </c>
      <c r="K1914" t="s">
        <v>5185</v>
      </c>
      <c r="L1914">
        <f t="shared" si="151"/>
        <v>2151215</v>
      </c>
      <c r="M1914">
        <f t="shared" si="152"/>
        <v>2151778</v>
      </c>
      <c r="N1914">
        <f t="shared" si="153"/>
        <v>0</v>
      </c>
      <c r="O1914">
        <f t="shared" si="154"/>
        <v>0</v>
      </c>
      <c r="U1914" s="4">
        <f t="shared" si="150"/>
        <v>188</v>
      </c>
    </row>
    <row r="1915" spans="1:21" ht="15.75">
      <c r="A1915" s="3">
        <v>2151807</v>
      </c>
      <c r="B1915" s="3">
        <v>2152550</v>
      </c>
      <c r="C1915" t="s">
        <v>11</v>
      </c>
      <c r="D1915">
        <v>247</v>
      </c>
      <c r="E1915">
        <v>15677857</v>
      </c>
      <c r="F1915" t="s">
        <v>0</v>
      </c>
      <c r="G1915" t="s">
        <v>3961</v>
      </c>
      <c r="H1915" t="s">
        <v>0</v>
      </c>
      <c r="I1915" t="s">
        <v>2616</v>
      </c>
      <c r="J1915" t="s">
        <v>5263</v>
      </c>
      <c r="K1915" t="s">
        <v>5186</v>
      </c>
      <c r="L1915">
        <f t="shared" si="151"/>
        <v>2151807</v>
      </c>
      <c r="M1915">
        <f t="shared" si="152"/>
        <v>2152550</v>
      </c>
      <c r="N1915">
        <f t="shared" si="153"/>
        <v>0</v>
      </c>
      <c r="O1915">
        <f t="shared" si="154"/>
        <v>0</v>
      </c>
      <c r="U1915" s="4">
        <f t="shared" si="150"/>
        <v>248</v>
      </c>
    </row>
    <row r="1916" spans="1:21" ht="15.75">
      <c r="A1916" s="3">
        <v>2152547</v>
      </c>
      <c r="B1916" s="3">
        <v>2153239</v>
      </c>
      <c r="C1916" t="s">
        <v>11</v>
      </c>
      <c r="D1916">
        <v>230</v>
      </c>
      <c r="E1916">
        <v>15677858</v>
      </c>
      <c r="F1916" t="s">
        <v>0</v>
      </c>
      <c r="G1916" t="s">
        <v>3962</v>
      </c>
      <c r="H1916" t="s">
        <v>0</v>
      </c>
      <c r="I1916" t="s">
        <v>666</v>
      </c>
      <c r="J1916" t="s">
        <v>5263</v>
      </c>
      <c r="K1916" t="s">
        <v>4179</v>
      </c>
      <c r="L1916">
        <f t="shared" si="151"/>
        <v>2152547</v>
      </c>
      <c r="M1916">
        <f t="shared" si="152"/>
        <v>2153239</v>
      </c>
      <c r="N1916">
        <f t="shared" si="153"/>
        <v>0</v>
      </c>
      <c r="O1916">
        <f t="shared" si="154"/>
        <v>0</v>
      </c>
      <c r="U1916" s="4">
        <f t="shared" si="150"/>
        <v>231</v>
      </c>
    </row>
    <row r="1917" spans="1:21" ht="15.75">
      <c r="A1917" s="3">
        <v>2154537</v>
      </c>
      <c r="B1917" s="3">
        <v>2155334</v>
      </c>
      <c r="C1917" t="s">
        <v>11</v>
      </c>
      <c r="D1917">
        <v>265</v>
      </c>
      <c r="E1917">
        <v>15677859</v>
      </c>
      <c r="F1917" t="s">
        <v>3963</v>
      </c>
      <c r="G1917" t="s">
        <v>3964</v>
      </c>
      <c r="H1917" t="s">
        <v>0</v>
      </c>
      <c r="I1917" t="s">
        <v>3965</v>
      </c>
      <c r="J1917" t="s">
        <v>5263</v>
      </c>
      <c r="K1917" t="s">
        <v>5187</v>
      </c>
      <c r="L1917">
        <f t="shared" si="151"/>
        <v>2154537</v>
      </c>
      <c r="M1917">
        <f t="shared" si="152"/>
        <v>2155334</v>
      </c>
      <c r="N1917">
        <f t="shared" si="153"/>
        <v>0</v>
      </c>
      <c r="O1917">
        <f t="shared" si="154"/>
        <v>0</v>
      </c>
      <c r="U1917" s="4">
        <f t="shared" si="150"/>
        <v>266</v>
      </c>
    </row>
    <row r="1918" spans="1:21" ht="15.75">
      <c r="A1918" s="3">
        <v>2155457</v>
      </c>
      <c r="B1918" s="3">
        <v>2155696</v>
      </c>
      <c r="C1918" t="s">
        <v>11</v>
      </c>
      <c r="D1918">
        <v>79</v>
      </c>
      <c r="E1918">
        <v>15677860</v>
      </c>
      <c r="F1918" t="s">
        <v>0</v>
      </c>
      <c r="G1918" t="s">
        <v>3966</v>
      </c>
      <c r="H1918" t="s">
        <v>0</v>
      </c>
      <c r="I1918" t="s">
        <v>1995</v>
      </c>
      <c r="J1918" t="s">
        <v>5263</v>
      </c>
      <c r="K1918" t="s">
        <v>4179</v>
      </c>
      <c r="L1918">
        <f t="shared" si="151"/>
        <v>2155457</v>
      </c>
      <c r="M1918">
        <f t="shared" si="152"/>
        <v>2155696</v>
      </c>
      <c r="N1918">
        <f t="shared" si="153"/>
        <v>0</v>
      </c>
      <c r="O1918">
        <f t="shared" si="154"/>
        <v>0</v>
      </c>
      <c r="U1918" s="4">
        <f t="shared" si="150"/>
        <v>80</v>
      </c>
    </row>
    <row r="1919" spans="1:21" ht="15.75">
      <c r="A1919" s="3">
        <v>2155684</v>
      </c>
      <c r="B1919" s="3">
        <v>2156007</v>
      </c>
      <c r="C1919" t="s">
        <v>11</v>
      </c>
      <c r="D1919">
        <v>107</v>
      </c>
      <c r="E1919">
        <v>15677861</v>
      </c>
      <c r="F1919" t="s">
        <v>0</v>
      </c>
      <c r="G1919" t="s">
        <v>3967</v>
      </c>
      <c r="H1919" t="s">
        <v>0</v>
      </c>
      <c r="I1919" t="s">
        <v>1992</v>
      </c>
      <c r="J1919" t="s">
        <v>5263</v>
      </c>
      <c r="K1919" t="s">
        <v>5188</v>
      </c>
      <c r="L1919">
        <f t="shared" si="151"/>
        <v>2155684</v>
      </c>
      <c r="M1919">
        <f t="shared" si="152"/>
        <v>2156007</v>
      </c>
      <c r="N1919">
        <f t="shared" si="153"/>
        <v>0</v>
      </c>
      <c r="O1919">
        <f t="shared" si="154"/>
        <v>0</v>
      </c>
      <c r="U1919" s="4">
        <f t="shared" si="150"/>
        <v>108</v>
      </c>
    </row>
    <row r="1920" spans="1:21" ht="15.75">
      <c r="A1920" s="3">
        <v>2157529</v>
      </c>
      <c r="B1920" s="3">
        <v>2158524</v>
      </c>
      <c r="C1920" t="s">
        <v>11</v>
      </c>
      <c r="D1920">
        <v>331</v>
      </c>
      <c r="E1920">
        <v>15677862</v>
      </c>
      <c r="F1920" t="s">
        <v>3968</v>
      </c>
      <c r="G1920" t="s">
        <v>3969</v>
      </c>
      <c r="H1920" t="s">
        <v>0</v>
      </c>
      <c r="I1920" t="s">
        <v>2862</v>
      </c>
      <c r="J1920" t="s">
        <v>5263</v>
      </c>
      <c r="K1920" t="s">
        <v>5189</v>
      </c>
      <c r="L1920">
        <f t="shared" si="151"/>
        <v>2157529</v>
      </c>
      <c r="M1920">
        <f t="shared" si="152"/>
        <v>2158524</v>
      </c>
      <c r="N1920">
        <f t="shared" si="153"/>
        <v>0</v>
      </c>
      <c r="O1920">
        <f t="shared" si="154"/>
        <v>0</v>
      </c>
      <c r="U1920" s="4">
        <f t="shared" si="150"/>
        <v>332</v>
      </c>
    </row>
    <row r="1921" spans="1:21" ht="15.75">
      <c r="A1921" s="3">
        <v>2159620</v>
      </c>
      <c r="B1921" s="3">
        <v>2161521</v>
      </c>
      <c r="C1921" t="s">
        <v>0</v>
      </c>
      <c r="D1921">
        <v>633</v>
      </c>
      <c r="E1921">
        <v>15677863</v>
      </c>
      <c r="F1921" t="s">
        <v>3970</v>
      </c>
      <c r="G1921" t="s">
        <v>3971</v>
      </c>
      <c r="H1921" t="s">
        <v>0</v>
      </c>
      <c r="I1921" t="s">
        <v>3972</v>
      </c>
      <c r="J1921" t="s">
        <v>5263</v>
      </c>
      <c r="K1921" t="s">
        <v>5190</v>
      </c>
      <c r="L1921">
        <f t="shared" si="151"/>
        <v>0</v>
      </c>
      <c r="M1921">
        <f t="shared" si="152"/>
        <v>0</v>
      </c>
      <c r="N1921">
        <f t="shared" si="153"/>
        <v>2159620</v>
      </c>
      <c r="O1921">
        <f t="shared" si="154"/>
        <v>2161521</v>
      </c>
      <c r="U1921" s="4">
        <f t="shared" si="150"/>
        <v>634</v>
      </c>
    </row>
    <row r="1922" spans="1:21" ht="15.75">
      <c r="A1922" s="3">
        <v>2162135</v>
      </c>
      <c r="B1922" s="3">
        <v>2163010</v>
      </c>
      <c r="C1922" t="s">
        <v>11</v>
      </c>
      <c r="D1922">
        <v>291</v>
      </c>
      <c r="E1922">
        <v>15677864</v>
      </c>
      <c r="F1922" t="s">
        <v>0</v>
      </c>
      <c r="G1922" t="s">
        <v>3973</v>
      </c>
      <c r="H1922" t="s">
        <v>0</v>
      </c>
      <c r="I1922" t="s">
        <v>3974</v>
      </c>
      <c r="J1922" t="s">
        <v>5263</v>
      </c>
      <c r="K1922" t="s">
        <v>5191</v>
      </c>
      <c r="L1922">
        <f t="shared" si="151"/>
        <v>2162135</v>
      </c>
      <c r="M1922">
        <f t="shared" si="152"/>
        <v>2163010</v>
      </c>
      <c r="N1922">
        <f t="shared" si="153"/>
        <v>0</v>
      </c>
      <c r="O1922">
        <f t="shared" si="154"/>
        <v>0</v>
      </c>
      <c r="U1922" s="4">
        <f t="shared" si="150"/>
        <v>292</v>
      </c>
    </row>
    <row r="1923" spans="1:21" ht="15.75">
      <c r="A1923" s="3">
        <v>2163019</v>
      </c>
      <c r="B1923" s="3">
        <v>2163957</v>
      </c>
      <c r="C1923" t="s">
        <v>11</v>
      </c>
      <c r="D1923">
        <v>312</v>
      </c>
      <c r="E1923">
        <v>15677865</v>
      </c>
      <c r="F1923" t="s">
        <v>3975</v>
      </c>
      <c r="G1923" t="s">
        <v>3976</v>
      </c>
      <c r="H1923" t="s">
        <v>0</v>
      </c>
      <c r="I1923" t="s">
        <v>1402</v>
      </c>
      <c r="J1923" t="s">
        <v>5263</v>
      </c>
      <c r="K1923" t="s">
        <v>4184</v>
      </c>
      <c r="L1923">
        <f t="shared" si="151"/>
        <v>2163019</v>
      </c>
      <c r="M1923">
        <f t="shared" si="152"/>
        <v>2163957</v>
      </c>
      <c r="N1923">
        <f t="shared" si="153"/>
        <v>0</v>
      </c>
      <c r="O1923">
        <f t="shared" si="154"/>
        <v>0</v>
      </c>
      <c r="U1923" s="4">
        <f t="shared" ref="U1923:U1986" si="155">(B1923-A1923+1)/3</f>
        <v>313</v>
      </c>
    </row>
    <row r="1924" spans="1:21" ht="15.75">
      <c r="A1924" s="3">
        <v>2166545</v>
      </c>
      <c r="B1924" s="3">
        <v>2168320</v>
      </c>
      <c r="C1924" t="s">
        <v>0</v>
      </c>
      <c r="D1924">
        <v>591</v>
      </c>
      <c r="E1924">
        <v>15677866</v>
      </c>
      <c r="F1924" t="s">
        <v>3977</v>
      </c>
      <c r="G1924" t="s">
        <v>3978</v>
      </c>
      <c r="H1924" t="s">
        <v>0</v>
      </c>
      <c r="I1924" t="s">
        <v>3979</v>
      </c>
      <c r="J1924" t="s">
        <v>5263</v>
      </c>
      <c r="K1924" t="s">
        <v>5192</v>
      </c>
      <c r="L1924">
        <f t="shared" si="151"/>
        <v>0</v>
      </c>
      <c r="M1924">
        <f t="shared" si="152"/>
        <v>0</v>
      </c>
      <c r="N1924">
        <f t="shared" si="153"/>
        <v>2166545</v>
      </c>
      <c r="O1924">
        <f t="shared" si="154"/>
        <v>2168320</v>
      </c>
      <c r="U1924" s="4">
        <f t="shared" si="155"/>
        <v>592</v>
      </c>
    </row>
    <row r="1925" spans="1:21" ht="15.75">
      <c r="A1925" s="3">
        <v>2168320</v>
      </c>
      <c r="B1925" s="3">
        <v>2168589</v>
      </c>
      <c r="C1925" t="s">
        <v>0</v>
      </c>
      <c r="D1925">
        <v>89</v>
      </c>
      <c r="E1925">
        <v>15677867</v>
      </c>
      <c r="F1925" t="s">
        <v>3980</v>
      </c>
      <c r="G1925" t="s">
        <v>3981</v>
      </c>
      <c r="H1925" t="s">
        <v>0</v>
      </c>
      <c r="I1925" t="s">
        <v>3982</v>
      </c>
      <c r="J1925" t="s">
        <v>5263</v>
      </c>
      <c r="K1925" t="s">
        <v>5193</v>
      </c>
      <c r="L1925">
        <f t="shared" si="151"/>
        <v>0</v>
      </c>
      <c r="M1925">
        <f t="shared" si="152"/>
        <v>0</v>
      </c>
      <c r="N1925">
        <f t="shared" si="153"/>
        <v>2168320</v>
      </c>
      <c r="O1925">
        <f t="shared" si="154"/>
        <v>2168589</v>
      </c>
      <c r="U1925" s="4">
        <f t="shared" si="155"/>
        <v>90</v>
      </c>
    </row>
    <row r="1926" spans="1:21" ht="15.75">
      <c r="A1926" s="3">
        <v>2168658</v>
      </c>
      <c r="B1926" s="3">
        <v>2169116</v>
      </c>
      <c r="C1926" t="s">
        <v>0</v>
      </c>
      <c r="D1926">
        <v>152</v>
      </c>
      <c r="E1926">
        <v>15677868</v>
      </c>
      <c r="F1926" t="s">
        <v>0</v>
      </c>
      <c r="G1926" t="s">
        <v>3983</v>
      </c>
      <c r="H1926" t="s">
        <v>0</v>
      </c>
      <c r="I1926" t="s">
        <v>3984</v>
      </c>
      <c r="J1926" t="s">
        <v>5263</v>
      </c>
      <c r="K1926" t="s">
        <v>5194</v>
      </c>
      <c r="L1926">
        <f t="shared" si="151"/>
        <v>0</v>
      </c>
      <c r="M1926">
        <f t="shared" si="152"/>
        <v>0</v>
      </c>
      <c r="N1926">
        <f t="shared" si="153"/>
        <v>2168658</v>
      </c>
      <c r="O1926">
        <f t="shared" si="154"/>
        <v>2169116</v>
      </c>
      <c r="U1926" s="4">
        <f t="shared" si="155"/>
        <v>153</v>
      </c>
    </row>
    <row r="1927" spans="1:21" ht="15.75">
      <c r="A1927" s="3">
        <v>2169176</v>
      </c>
      <c r="B1927" s="3">
        <v>2169739</v>
      </c>
      <c r="C1927" t="s">
        <v>0</v>
      </c>
      <c r="D1927">
        <v>187</v>
      </c>
      <c r="E1927">
        <v>15677869</v>
      </c>
      <c r="F1927" t="s">
        <v>0</v>
      </c>
      <c r="G1927" t="s">
        <v>3985</v>
      </c>
      <c r="H1927" t="s">
        <v>0</v>
      </c>
      <c r="I1927" t="s">
        <v>3986</v>
      </c>
      <c r="J1927" t="s">
        <v>5263</v>
      </c>
      <c r="K1927" t="s">
        <v>5195</v>
      </c>
      <c r="L1927">
        <f t="shared" si="151"/>
        <v>0</v>
      </c>
      <c r="M1927">
        <f t="shared" si="152"/>
        <v>0</v>
      </c>
      <c r="N1927">
        <f t="shared" si="153"/>
        <v>2169176</v>
      </c>
      <c r="O1927">
        <f t="shared" si="154"/>
        <v>2169739</v>
      </c>
      <c r="U1927" s="4">
        <f t="shared" si="155"/>
        <v>188</v>
      </c>
    </row>
    <row r="1928" spans="1:21" ht="15.75">
      <c r="A1928" s="3">
        <v>2169808</v>
      </c>
      <c r="B1928" s="3">
        <v>2170632</v>
      </c>
      <c r="C1928" t="s">
        <v>0</v>
      </c>
      <c r="D1928">
        <v>274</v>
      </c>
      <c r="E1928">
        <v>15677870</v>
      </c>
      <c r="F1928" t="s">
        <v>3987</v>
      </c>
      <c r="G1928" t="s">
        <v>3988</v>
      </c>
      <c r="H1928" t="s">
        <v>0</v>
      </c>
      <c r="I1928" t="s">
        <v>3989</v>
      </c>
      <c r="J1928" t="s">
        <v>5263</v>
      </c>
      <c r="K1928" t="s">
        <v>4553</v>
      </c>
      <c r="L1928">
        <f t="shared" si="151"/>
        <v>0</v>
      </c>
      <c r="M1928">
        <f t="shared" si="152"/>
        <v>0</v>
      </c>
      <c r="N1928">
        <f t="shared" si="153"/>
        <v>2169808</v>
      </c>
      <c r="O1928">
        <f t="shared" si="154"/>
        <v>2170632</v>
      </c>
      <c r="U1928" s="4">
        <f t="shared" si="155"/>
        <v>275</v>
      </c>
    </row>
    <row r="1929" spans="1:21" ht="15.75">
      <c r="A1929" s="3">
        <v>2170724</v>
      </c>
      <c r="B1929" s="3">
        <v>2171356</v>
      </c>
      <c r="C1929" t="s">
        <v>11</v>
      </c>
      <c r="D1929">
        <v>210</v>
      </c>
      <c r="E1929">
        <v>15677871</v>
      </c>
      <c r="F1929" t="s">
        <v>0</v>
      </c>
      <c r="G1929" t="s">
        <v>3990</v>
      </c>
      <c r="H1929" t="s">
        <v>0</v>
      </c>
      <c r="I1929" t="s">
        <v>3897</v>
      </c>
      <c r="J1929" t="s">
        <v>5263</v>
      </c>
      <c r="K1929" t="s">
        <v>5196</v>
      </c>
      <c r="L1929">
        <f t="shared" ref="L1929:L1992" si="156">IF(C1929="+",A1929,0)</f>
        <v>2170724</v>
      </c>
      <c r="M1929">
        <f t="shared" ref="M1929:M1992" si="157">IF(C1929="+",B1929,0)</f>
        <v>2171356</v>
      </c>
      <c r="N1929">
        <f t="shared" ref="N1929:N1992" si="158">IF(C1929="-",A1929,0)</f>
        <v>0</v>
      </c>
      <c r="O1929">
        <f t="shared" ref="O1929:O1992" si="159">IF(C1929="-",B1929,0)</f>
        <v>0</v>
      </c>
      <c r="U1929" s="4">
        <f t="shared" si="155"/>
        <v>211</v>
      </c>
    </row>
    <row r="1930" spans="1:21" ht="15.75">
      <c r="A1930" s="3">
        <v>2171563</v>
      </c>
      <c r="B1930" s="3">
        <v>2173347</v>
      </c>
      <c r="C1930" t="s">
        <v>0</v>
      </c>
      <c r="D1930">
        <v>594</v>
      </c>
      <c r="E1930">
        <v>15677872</v>
      </c>
      <c r="F1930" t="s">
        <v>0</v>
      </c>
      <c r="G1930" t="s">
        <v>3991</v>
      </c>
      <c r="H1930" t="s">
        <v>0</v>
      </c>
      <c r="I1930" t="s">
        <v>3992</v>
      </c>
      <c r="J1930" t="s">
        <v>5263</v>
      </c>
      <c r="K1930" t="s">
        <v>4179</v>
      </c>
      <c r="L1930">
        <f t="shared" si="156"/>
        <v>0</v>
      </c>
      <c r="M1930">
        <f t="shared" si="157"/>
        <v>0</v>
      </c>
      <c r="N1930">
        <f t="shared" si="158"/>
        <v>2171563</v>
      </c>
      <c r="O1930">
        <f t="shared" si="159"/>
        <v>2173347</v>
      </c>
      <c r="U1930" s="4">
        <f t="shared" si="155"/>
        <v>595</v>
      </c>
    </row>
    <row r="1931" spans="1:21" ht="15.75">
      <c r="A1931" s="3">
        <v>2173686</v>
      </c>
      <c r="B1931" s="3">
        <v>2174486</v>
      </c>
      <c r="C1931" t="s">
        <v>0</v>
      </c>
      <c r="D1931">
        <v>266</v>
      </c>
      <c r="E1931">
        <v>15677873</v>
      </c>
      <c r="F1931" t="s">
        <v>3993</v>
      </c>
      <c r="G1931" t="s">
        <v>3994</v>
      </c>
      <c r="H1931" t="s">
        <v>0</v>
      </c>
      <c r="I1931" t="s">
        <v>3995</v>
      </c>
      <c r="J1931" t="s">
        <v>5263</v>
      </c>
      <c r="K1931" t="s">
        <v>5197</v>
      </c>
      <c r="L1931">
        <f t="shared" si="156"/>
        <v>0</v>
      </c>
      <c r="M1931">
        <f t="shared" si="157"/>
        <v>0</v>
      </c>
      <c r="N1931">
        <f t="shared" si="158"/>
        <v>2173686</v>
      </c>
      <c r="O1931">
        <f t="shared" si="159"/>
        <v>2174486</v>
      </c>
      <c r="U1931" s="4">
        <f t="shared" si="155"/>
        <v>267</v>
      </c>
    </row>
    <row r="1932" spans="1:21" ht="15.75">
      <c r="A1932" s="3">
        <v>2174486</v>
      </c>
      <c r="B1932" s="3">
        <v>2175835</v>
      </c>
      <c r="C1932" t="s">
        <v>0</v>
      </c>
      <c r="D1932">
        <v>449</v>
      </c>
      <c r="E1932">
        <v>15677874</v>
      </c>
      <c r="F1932" t="s">
        <v>3996</v>
      </c>
      <c r="G1932" t="s">
        <v>3997</v>
      </c>
      <c r="H1932" t="s">
        <v>0</v>
      </c>
      <c r="I1932" t="s">
        <v>3998</v>
      </c>
      <c r="J1932" t="s">
        <v>5263</v>
      </c>
      <c r="K1932" t="s">
        <v>5198</v>
      </c>
      <c r="L1932">
        <f t="shared" si="156"/>
        <v>0</v>
      </c>
      <c r="M1932">
        <f t="shared" si="157"/>
        <v>0</v>
      </c>
      <c r="N1932">
        <f t="shared" si="158"/>
        <v>2174486</v>
      </c>
      <c r="O1932">
        <f t="shared" si="159"/>
        <v>2175835</v>
      </c>
      <c r="U1932" s="4">
        <f t="shared" si="155"/>
        <v>450</v>
      </c>
    </row>
    <row r="1933" spans="1:21" ht="15.75">
      <c r="A1933" s="3">
        <v>2175854</v>
      </c>
      <c r="B1933" s="3">
        <v>2176435</v>
      </c>
      <c r="C1933" t="s">
        <v>0</v>
      </c>
      <c r="D1933">
        <v>193</v>
      </c>
      <c r="E1933">
        <v>15677875</v>
      </c>
      <c r="F1933" t="s">
        <v>3999</v>
      </c>
      <c r="G1933" t="s">
        <v>4000</v>
      </c>
      <c r="H1933" t="s">
        <v>0</v>
      </c>
      <c r="I1933" t="s">
        <v>4001</v>
      </c>
      <c r="J1933" t="s">
        <v>5263</v>
      </c>
      <c r="K1933" t="s">
        <v>5199</v>
      </c>
      <c r="L1933">
        <f t="shared" si="156"/>
        <v>0</v>
      </c>
      <c r="M1933">
        <f t="shared" si="157"/>
        <v>0</v>
      </c>
      <c r="N1933">
        <f t="shared" si="158"/>
        <v>2175854</v>
      </c>
      <c r="O1933">
        <f t="shared" si="159"/>
        <v>2176435</v>
      </c>
      <c r="U1933" s="4">
        <f t="shared" si="155"/>
        <v>194</v>
      </c>
    </row>
    <row r="1934" spans="1:21" ht="15.75">
      <c r="A1934" s="3">
        <v>2176558</v>
      </c>
      <c r="B1934" s="3">
        <v>2177307</v>
      </c>
      <c r="C1934" t="s">
        <v>0</v>
      </c>
      <c r="D1934">
        <v>249</v>
      </c>
      <c r="E1934">
        <v>15677876</v>
      </c>
      <c r="F1934" t="s">
        <v>0</v>
      </c>
      <c r="G1934" t="s">
        <v>4002</v>
      </c>
      <c r="H1934" t="s">
        <v>0</v>
      </c>
      <c r="I1934" t="s">
        <v>4003</v>
      </c>
      <c r="J1934" t="s">
        <v>5263</v>
      </c>
      <c r="K1934" t="s">
        <v>4179</v>
      </c>
      <c r="L1934">
        <f t="shared" si="156"/>
        <v>0</v>
      </c>
      <c r="M1934">
        <f t="shared" si="157"/>
        <v>0</v>
      </c>
      <c r="N1934">
        <f t="shared" si="158"/>
        <v>2176558</v>
      </c>
      <c r="O1934">
        <f t="shared" si="159"/>
        <v>2177307</v>
      </c>
      <c r="U1934" s="4">
        <f t="shared" si="155"/>
        <v>250</v>
      </c>
    </row>
    <row r="1935" spans="1:21" ht="15.75">
      <c r="A1935" s="3">
        <v>2177438</v>
      </c>
      <c r="B1935" s="3">
        <v>2178367</v>
      </c>
      <c r="C1935" t="s">
        <v>11</v>
      </c>
      <c r="D1935">
        <v>309</v>
      </c>
      <c r="E1935">
        <v>15677877</v>
      </c>
      <c r="F1935" t="s">
        <v>0</v>
      </c>
      <c r="G1935" t="s">
        <v>4004</v>
      </c>
      <c r="H1935" t="s">
        <v>0</v>
      </c>
      <c r="I1935" t="s">
        <v>542</v>
      </c>
      <c r="J1935" t="s">
        <v>5263</v>
      </c>
      <c r="K1935" t="s">
        <v>4287</v>
      </c>
      <c r="L1935">
        <f t="shared" si="156"/>
        <v>2177438</v>
      </c>
      <c r="M1935">
        <f t="shared" si="157"/>
        <v>2178367</v>
      </c>
      <c r="N1935">
        <f t="shared" si="158"/>
        <v>0</v>
      </c>
      <c r="O1935">
        <f t="shared" si="159"/>
        <v>0</v>
      </c>
      <c r="U1935" s="4">
        <f t="shared" si="155"/>
        <v>310</v>
      </c>
    </row>
    <row r="1936" spans="1:21" ht="15.75">
      <c r="A1936" s="3">
        <v>2178622</v>
      </c>
      <c r="B1936" s="3">
        <v>2179014</v>
      </c>
      <c r="C1936" t="s">
        <v>0</v>
      </c>
      <c r="D1936">
        <v>130</v>
      </c>
      <c r="E1936">
        <v>15677878</v>
      </c>
      <c r="F1936" t="s">
        <v>4005</v>
      </c>
      <c r="G1936" t="s">
        <v>4006</v>
      </c>
      <c r="H1936" t="s">
        <v>0</v>
      </c>
      <c r="I1936" t="s">
        <v>4007</v>
      </c>
      <c r="J1936" t="s">
        <v>5263</v>
      </c>
      <c r="K1936" t="s">
        <v>5200</v>
      </c>
      <c r="L1936">
        <f t="shared" si="156"/>
        <v>0</v>
      </c>
      <c r="M1936">
        <f t="shared" si="157"/>
        <v>0</v>
      </c>
      <c r="N1936">
        <f t="shared" si="158"/>
        <v>2178622</v>
      </c>
      <c r="O1936">
        <f t="shared" si="159"/>
        <v>2179014</v>
      </c>
      <c r="U1936" s="4">
        <f t="shared" si="155"/>
        <v>131</v>
      </c>
    </row>
    <row r="1937" spans="1:21" ht="15.75">
      <c r="A1937" s="3">
        <v>2179024</v>
      </c>
      <c r="B1937" s="3">
        <v>2179455</v>
      </c>
      <c r="C1937" t="s">
        <v>0</v>
      </c>
      <c r="D1937">
        <v>143</v>
      </c>
      <c r="E1937">
        <v>15677879</v>
      </c>
      <c r="F1937" t="s">
        <v>4008</v>
      </c>
      <c r="G1937" t="s">
        <v>4009</v>
      </c>
      <c r="H1937" t="s">
        <v>0</v>
      </c>
      <c r="I1937" t="s">
        <v>4010</v>
      </c>
      <c r="J1937" t="s">
        <v>5263</v>
      </c>
      <c r="K1937" t="s">
        <v>5201</v>
      </c>
      <c r="L1937">
        <f t="shared" si="156"/>
        <v>0</v>
      </c>
      <c r="M1937">
        <f t="shared" si="157"/>
        <v>0</v>
      </c>
      <c r="N1937">
        <f t="shared" si="158"/>
        <v>2179024</v>
      </c>
      <c r="O1937">
        <f t="shared" si="159"/>
        <v>2179455</v>
      </c>
      <c r="U1937" s="4">
        <f t="shared" si="155"/>
        <v>144</v>
      </c>
    </row>
    <row r="1938" spans="1:21" ht="15.75">
      <c r="A1938" s="3">
        <v>2179818</v>
      </c>
      <c r="B1938" s="3">
        <v>2180123</v>
      </c>
      <c r="C1938" t="s">
        <v>0</v>
      </c>
      <c r="D1938">
        <v>101</v>
      </c>
      <c r="E1938">
        <v>15677880</v>
      </c>
      <c r="F1938" t="s">
        <v>0</v>
      </c>
      <c r="G1938" t="s">
        <v>4011</v>
      </c>
      <c r="H1938" t="s">
        <v>0</v>
      </c>
      <c r="I1938" t="s">
        <v>4012</v>
      </c>
      <c r="J1938" t="s">
        <v>5263</v>
      </c>
      <c r="K1938" t="s">
        <v>4179</v>
      </c>
      <c r="L1938">
        <f t="shared" si="156"/>
        <v>0</v>
      </c>
      <c r="M1938">
        <f t="shared" si="157"/>
        <v>0</v>
      </c>
      <c r="N1938">
        <f t="shared" si="158"/>
        <v>2179818</v>
      </c>
      <c r="O1938">
        <f t="shared" si="159"/>
        <v>2180123</v>
      </c>
      <c r="U1938" s="4">
        <f t="shared" si="155"/>
        <v>102</v>
      </c>
    </row>
    <row r="1939" spans="1:21" ht="15.75">
      <c r="A1939" s="3">
        <v>2180134</v>
      </c>
      <c r="B1939" s="3">
        <v>2180463</v>
      </c>
      <c r="C1939" t="s">
        <v>0</v>
      </c>
      <c r="D1939">
        <v>109</v>
      </c>
      <c r="E1939">
        <v>15677881</v>
      </c>
      <c r="F1939" t="s">
        <v>0</v>
      </c>
      <c r="G1939" t="s">
        <v>4013</v>
      </c>
      <c r="H1939" t="s">
        <v>0</v>
      </c>
      <c r="I1939" t="s">
        <v>4014</v>
      </c>
      <c r="J1939" t="s">
        <v>5263</v>
      </c>
      <c r="K1939" t="s">
        <v>4179</v>
      </c>
      <c r="L1939">
        <f t="shared" si="156"/>
        <v>0</v>
      </c>
      <c r="M1939">
        <f t="shared" si="157"/>
        <v>0</v>
      </c>
      <c r="N1939">
        <f t="shared" si="158"/>
        <v>2180134</v>
      </c>
      <c r="O1939">
        <f t="shared" si="159"/>
        <v>2180463</v>
      </c>
      <c r="U1939" s="4">
        <f t="shared" si="155"/>
        <v>110</v>
      </c>
    </row>
    <row r="1940" spans="1:21" ht="15.75">
      <c r="A1940" s="3">
        <v>2180518</v>
      </c>
      <c r="B1940" s="3">
        <v>2181507</v>
      </c>
      <c r="C1940" t="s">
        <v>0</v>
      </c>
      <c r="D1940">
        <v>329</v>
      </c>
      <c r="E1940">
        <v>15677882</v>
      </c>
      <c r="F1940" t="s">
        <v>4015</v>
      </c>
      <c r="G1940" t="s">
        <v>4016</v>
      </c>
      <c r="H1940" t="s">
        <v>0</v>
      </c>
      <c r="I1940" t="s">
        <v>4017</v>
      </c>
      <c r="J1940" t="s">
        <v>5263</v>
      </c>
      <c r="K1940" t="s">
        <v>5202</v>
      </c>
      <c r="L1940">
        <f t="shared" si="156"/>
        <v>0</v>
      </c>
      <c r="M1940">
        <f t="shared" si="157"/>
        <v>0</v>
      </c>
      <c r="N1940">
        <f t="shared" si="158"/>
        <v>2180518</v>
      </c>
      <c r="O1940">
        <f t="shared" si="159"/>
        <v>2181507</v>
      </c>
      <c r="U1940" s="4">
        <f t="shared" si="155"/>
        <v>330</v>
      </c>
    </row>
    <row r="1941" spans="1:21" ht="15.75">
      <c r="A1941" s="3">
        <v>2181630</v>
      </c>
      <c r="B1941" s="3">
        <v>2184332</v>
      </c>
      <c r="C1941" t="s">
        <v>0</v>
      </c>
      <c r="D1941">
        <v>900</v>
      </c>
      <c r="E1941">
        <v>15677883</v>
      </c>
      <c r="F1941" t="s">
        <v>4018</v>
      </c>
      <c r="G1941" t="s">
        <v>4019</v>
      </c>
      <c r="H1941" t="s">
        <v>0</v>
      </c>
      <c r="I1941" t="s">
        <v>4020</v>
      </c>
      <c r="J1941" t="s">
        <v>5263</v>
      </c>
      <c r="K1941" t="s">
        <v>5203</v>
      </c>
      <c r="L1941">
        <f t="shared" si="156"/>
        <v>0</v>
      </c>
      <c r="M1941">
        <f t="shared" si="157"/>
        <v>0</v>
      </c>
      <c r="N1941">
        <f t="shared" si="158"/>
        <v>2181630</v>
      </c>
      <c r="O1941">
        <f t="shared" si="159"/>
        <v>2184332</v>
      </c>
      <c r="U1941" s="4">
        <f t="shared" si="155"/>
        <v>901</v>
      </c>
    </row>
    <row r="1942" spans="1:21" ht="15.75">
      <c r="A1942" s="3">
        <v>2184502</v>
      </c>
      <c r="B1942" s="3">
        <v>2185272</v>
      </c>
      <c r="C1942" t="s">
        <v>11</v>
      </c>
      <c r="D1942">
        <v>256</v>
      </c>
      <c r="E1942">
        <v>15677884</v>
      </c>
      <c r="F1942" t="s">
        <v>4021</v>
      </c>
      <c r="G1942" t="s">
        <v>4022</v>
      </c>
      <c r="H1942" t="s">
        <v>0</v>
      </c>
      <c r="I1942" t="s">
        <v>4023</v>
      </c>
      <c r="J1942" t="s">
        <v>5263</v>
      </c>
      <c r="K1942" t="s">
        <v>5204</v>
      </c>
      <c r="L1942">
        <f t="shared" si="156"/>
        <v>2184502</v>
      </c>
      <c r="M1942">
        <f t="shared" si="157"/>
        <v>2185272</v>
      </c>
      <c r="N1942">
        <f t="shared" si="158"/>
        <v>0</v>
      </c>
      <c r="O1942">
        <f t="shared" si="159"/>
        <v>0</v>
      </c>
      <c r="U1942" s="4">
        <f t="shared" si="155"/>
        <v>257</v>
      </c>
    </row>
    <row r="1943" spans="1:21" ht="15.75">
      <c r="A1943" s="3">
        <v>2185836</v>
      </c>
      <c r="B1943" s="3">
        <v>2186060</v>
      </c>
      <c r="C1943" t="s">
        <v>0</v>
      </c>
      <c r="D1943">
        <v>74</v>
      </c>
      <c r="E1943">
        <v>15677885</v>
      </c>
      <c r="F1943" t="s">
        <v>0</v>
      </c>
      <c r="G1943" t="s">
        <v>4024</v>
      </c>
      <c r="H1943" t="s">
        <v>0</v>
      </c>
      <c r="I1943" t="s">
        <v>4025</v>
      </c>
      <c r="J1943" t="s">
        <v>5263</v>
      </c>
      <c r="K1943" t="s">
        <v>4179</v>
      </c>
      <c r="L1943">
        <f t="shared" si="156"/>
        <v>0</v>
      </c>
      <c r="M1943">
        <f t="shared" si="157"/>
        <v>0</v>
      </c>
      <c r="N1943">
        <f t="shared" si="158"/>
        <v>2185836</v>
      </c>
      <c r="O1943">
        <f t="shared" si="159"/>
        <v>2186060</v>
      </c>
      <c r="U1943" s="4">
        <f t="shared" si="155"/>
        <v>75</v>
      </c>
    </row>
    <row r="1944" spans="1:21" ht="15.75">
      <c r="A1944" s="3">
        <v>2186061</v>
      </c>
      <c r="B1944" s="3">
        <v>2187449</v>
      </c>
      <c r="C1944" t="s">
        <v>0</v>
      </c>
      <c r="D1944">
        <v>462</v>
      </c>
      <c r="E1944">
        <v>15677886</v>
      </c>
      <c r="F1944" t="s">
        <v>0</v>
      </c>
      <c r="G1944" t="s">
        <v>4026</v>
      </c>
      <c r="H1944" t="s">
        <v>0</v>
      </c>
      <c r="I1944" t="s">
        <v>4027</v>
      </c>
      <c r="J1944" t="s">
        <v>5263</v>
      </c>
      <c r="K1944" t="s">
        <v>4179</v>
      </c>
      <c r="L1944">
        <f t="shared" si="156"/>
        <v>0</v>
      </c>
      <c r="M1944">
        <f t="shared" si="157"/>
        <v>0</v>
      </c>
      <c r="N1944">
        <f t="shared" si="158"/>
        <v>2186061</v>
      </c>
      <c r="O1944">
        <f t="shared" si="159"/>
        <v>2187449</v>
      </c>
      <c r="U1944" s="4">
        <f t="shared" si="155"/>
        <v>463</v>
      </c>
    </row>
    <row r="1945" spans="1:21" ht="15.75">
      <c r="A1945" s="3">
        <v>2187535</v>
      </c>
      <c r="B1945" s="3">
        <v>2188806</v>
      </c>
      <c r="C1945" t="s">
        <v>0</v>
      </c>
      <c r="D1945">
        <v>423</v>
      </c>
      <c r="E1945">
        <v>15677887</v>
      </c>
      <c r="F1945" t="s">
        <v>4028</v>
      </c>
      <c r="G1945" t="s">
        <v>4029</v>
      </c>
      <c r="H1945" t="s">
        <v>0</v>
      </c>
      <c r="I1945" t="s">
        <v>3270</v>
      </c>
      <c r="J1945" t="s">
        <v>5263</v>
      </c>
      <c r="K1945" t="s">
        <v>5205</v>
      </c>
      <c r="L1945">
        <f t="shared" si="156"/>
        <v>0</v>
      </c>
      <c r="M1945">
        <f t="shared" si="157"/>
        <v>0</v>
      </c>
      <c r="N1945">
        <f t="shared" si="158"/>
        <v>2187535</v>
      </c>
      <c r="O1945">
        <f t="shared" si="159"/>
        <v>2188806</v>
      </c>
      <c r="U1945" s="4">
        <f t="shared" si="155"/>
        <v>424</v>
      </c>
    </row>
    <row r="1946" spans="1:21" ht="15.75">
      <c r="A1946" s="3">
        <v>2188871</v>
      </c>
      <c r="B1946" s="3">
        <v>2190313</v>
      </c>
      <c r="C1946" t="s">
        <v>0</v>
      </c>
      <c r="D1946">
        <v>480</v>
      </c>
      <c r="E1946">
        <v>15677888</v>
      </c>
      <c r="F1946" t="s">
        <v>4030</v>
      </c>
      <c r="G1946" t="s">
        <v>4031</v>
      </c>
      <c r="H1946" t="s">
        <v>0</v>
      </c>
      <c r="I1946" t="s">
        <v>1871</v>
      </c>
      <c r="J1946" t="s">
        <v>5263</v>
      </c>
      <c r="K1946" t="s">
        <v>5206</v>
      </c>
      <c r="L1946">
        <f t="shared" si="156"/>
        <v>0</v>
      </c>
      <c r="M1946">
        <f t="shared" si="157"/>
        <v>0</v>
      </c>
      <c r="N1946">
        <f t="shared" si="158"/>
        <v>2188871</v>
      </c>
      <c r="O1946">
        <f t="shared" si="159"/>
        <v>2190313</v>
      </c>
      <c r="U1946" s="4">
        <f t="shared" si="155"/>
        <v>481</v>
      </c>
    </row>
    <row r="1947" spans="1:21" ht="15.75">
      <c r="A1947" s="3">
        <v>2190703</v>
      </c>
      <c r="B1947" s="3">
        <v>2191926</v>
      </c>
      <c r="C1947" t="s">
        <v>11</v>
      </c>
      <c r="D1947">
        <v>407</v>
      </c>
      <c r="E1947">
        <v>15677889</v>
      </c>
      <c r="F1947" t="s">
        <v>4032</v>
      </c>
      <c r="G1947" t="s">
        <v>4033</v>
      </c>
      <c r="H1947" t="s">
        <v>0</v>
      </c>
      <c r="I1947" t="s">
        <v>4034</v>
      </c>
      <c r="J1947" t="s">
        <v>5263</v>
      </c>
      <c r="K1947" t="s">
        <v>5207</v>
      </c>
      <c r="L1947">
        <f t="shared" si="156"/>
        <v>2190703</v>
      </c>
      <c r="M1947">
        <f t="shared" si="157"/>
        <v>2191926</v>
      </c>
      <c r="N1947">
        <f t="shared" si="158"/>
        <v>0</v>
      </c>
      <c r="O1947">
        <f t="shared" si="159"/>
        <v>0</v>
      </c>
      <c r="U1947" s="4">
        <f t="shared" si="155"/>
        <v>408</v>
      </c>
    </row>
    <row r="1948" spans="1:21" ht="15.75">
      <c r="A1948" s="3">
        <v>2191923</v>
      </c>
      <c r="B1948" s="3">
        <v>2193023</v>
      </c>
      <c r="C1948" t="s">
        <v>11</v>
      </c>
      <c r="D1948">
        <v>366</v>
      </c>
      <c r="E1948">
        <v>15677890</v>
      </c>
      <c r="F1948" t="s">
        <v>4035</v>
      </c>
      <c r="G1948" t="s">
        <v>4036</v>
      </c>
      <c r="H1948" t="s">
        <v>0</v>
      </c>
      <c r="I1948" t="s">
        <v>550</v>
      </c>
      <c r="J1948" t="s">
        <v>5263</v>
      </c>
      <c r="K1948" t="s">
        <v>5208</v>
      </c>
      <c r="L1948">
        <f t="shared" si="156"/>
        <v>2191923</v>
      </c>
      <c r="M1948">
        <f t="shared" si="157"/>
        <v>2193023</v>
      </c>
      <c r="N1948">
        <f t="shared" si="158"/>
        <v>0</v>
      </c>
      <c r="O1948">
        <f t="shared" si="159"/>
        <v>0</v>
      </c>
      <c r="U1948" s="4">
        <f t="shared" si="155"/>
        <v>367</v>
      </c>
    </row>
    <row r="1949" spans="1:21" ht="15.75">
      <c r="A1949" s="3">
        <v>2193045</v>
      </c>
      <c r="B1949" s="3">
        <v>2193662</v>
      </c>
      <c r="C1949" t="s">
        <v>11</v>
      </c>
      <c r="D1949">
        <v>205</v>
      </c>
      <c r="E1949">
        <v>15677891</v>
      </c>
      <c r="F1949" t="s">
        <v>4037</v>
      </c>
      <c r="G1949" t="s">
        <v>4038</v>
      </c>
      <c r="H1949" t="s">
        <v>0</v>
      </c>
      <c r="I1949" t="s">
        <v>4039</v>
      </c>
      <c r="J1949" t="s">
        <v>5263</v>
      </c>
      <c r="K1949" t="s">
        <v>5209</v>
      </c>
      <c r="L1949">
        <f t="shared" si="156"/>
        <v>2193045</v>
      </c>
      <c r="M1949">
        <f t="shared" si="157"/>
        <v>2193662</v>
      </c>
      <c r="N1949">
        <f t="shared" si="158"/>
        <v>0</v>
      </c>
      <c r="O1949">
        <f t="shared" si="159"/>
        <v>0</v>
      </c>
      <c r="U1949" s="4">
        <f t="shared" si="155"/>
        <v>206</v>
      </c>
    </row>
    <row r="1950" spans="1:21" ht="15.75">
      <c r="A1950" s="3">
        <v>2194084</v>
      </c>
      <c r="B1950" s="3">
        <v>2194278</v>
      </c>
      <c r="C1950" t="s">
        <v>11</v>
      </c>
      <c r="D1950">
        <v>64</v>
      </c>
      <c r="E1950">
        <v>15677892</v>
      </c>
      <c r="F1950" t="s">
        <v>4040</v>
      </c>
      <c r="G1950" t="s">
        <v>4041</v>
      </c>
      <c r="H1950" t="s">
        <v>0</v>
      </c>
      <c r="I1950" t="s">
        <v>4042</v>
      </c>
      <c r="J1950" t="s">
        <v>5263</v>
      </c>
      <c r="K1950" t="s">
        <v>5210</v>
      </c>
      <c r="L1950">
        <f t="shared" si="156"/>
        <v>2194084</v>
      </c>
      <c r="M1950">
        <f t="shared" si="157"/>
        <v>2194278</v>
      </c>
      <c r="N1950">
        <f t="shared" si="158"/>
        <v>0</v>
      </c>
      <c r="O1950">
        <f t="shared" si="159"/>
        <v>0</v>
      </c>
      <c r="U1950" s="4">
        <f t="shared" si="155"/>
        <v>65</v>
      </c>
    </row>
    <row r="1951" spans="1:21" ht="15.75">
      <c r="A1951" s="3">
        <v>2194492</v>
      </c>
      <c r="B1951" s="3">
        <v>2195280</v>
      </c>
      <c r="C1951" t="s">
        <v>11</v>
      </c>
      <c r="D1951">
        <v>262</v>
      </c>
      <c r="E1951">
        <v>15677893</v>
      </c>
      <c r="F1951" t="s">
        <v>4043</v>
      </c>
      <c r="G1951" t="s">
        <v>4044</v>
      </c>
      <c r="H1951" t="s">
        <v>0</v>
      </c>
      <c r="I1951" t="s">
        <v>4045</v>
      </c>
      <c r="J1951" t="s">
        <v>5263</v>
      </c>
      <c r="K1951" t="s">
        <v>5211</v>
      </c>
      <c r="L1951">
        <f t="shared" si="156"/>
        <v>2194492</v>
      </c>
      <c r="M1951">
        <f t="shared" si="157"/>
        <v>2195280</v>
      </c>
      <c r="N1951">
        <f t="shared" si="158"/>
        <v>0</v>
      </c>
      <c r="O1951">
        <f t="shared" si="159"/>
        <v>0</v>
      </c>
      <c r="U1951" s="4">
        <f t="shared" si="155"/>
        <v>263</v>
      </c>
    </row>
    <row r="1952" spans="1:21" ht="15.75">
      <c r="A1952" s="3">
        <v>2195394</v>
      </c>
      <c r="B1952" s="3">
        <v>2195537</v>
      </c>
      <c r="C1952" t="s">
        <v>11</v>
      </c>
      <c r="D1952">
        <v>47</v>
      </c>
      <c r="E1952">
        <v>15677894</v>
      </c>
      <c r="F1952" t="s">
        <v>0</v>
      </c>
      <c r="G1952" t="s">
        <v>4046</v>
      </c>
      <c r="H1952" t="s">
        <v>0</v>
      </c>
      <c r="I1952" t="s">
        <v>0</v>
      </c>
      <c r="J1952" t="s">
        <v>5263</v>
      </c>
      <c r="K1952" t="s">
        <v>4179</v>
      </c>
      <c r="L1952">
        <f t="shared" si="156"/>
        <v>2195394</v>
      </c>
      <c r="M1952">
        <f t="shared" si="157"/>
        <v>2195537</v>
      </c>
      <c r="N1952">
        <f t="shared" si="158"/>
        <v>0</v>
      </c>
      <c r="O1952">
        <f t="shared" si="159"/>
        <v>0</v>
      </c>
      <c r="U1952" s="4">
        <f t="shared" si="155"/>
        <v>48</v>
      </c>
    </row>
    <row r="1953" spans="1:21" ht="15.75">
      <c r="A1953" s="3">
        <v>2196043</v>
      </c>
      <c r="B1953" s="3">
        <v>2196909</v>
      </c>
      <c r="C1953" t="s">
        <v>0</v>
      </c>
      <c r="D1953">
        <v>288</v>
      </c>
      <c r="E1953">
        <v>15677896</v>
      </c>
      <c r="F1953" t="s">
        <v>0</v>
      </c>
      <c r="G1953" t="s">
        <v>4047</v>
      </c>
      <c r="H1953" t="s">
        <v>0</v>
      </c>
      <c r="I1953" t="s">
        <v>0</v>
      </c>
      <c r="J1953" t="s">
        <v>5263</v>
      </c>
      <c r="K1953" t="s">
        <v>4179</v>
      </c>
      <c r="L1953">
        <f t="shared" si="156"/>
        <v>0</v>
      </c>
      <c r="M1953">
        <f t="shared" si="157"/>
        <v>0</v>
      </c>
      <c r="N1953">
        <f t="shared" si="158"/>
        <v>2196043</v>
      </c>
      <c r="O1953">
        <f t="shared" si="159"/>
        <v>2196909</v>
      </c>
      <c r="U1953" s="4">
        <f t="shared" si="155"/>
        <v>289</v>
      </c>
    </row>
    <row r="1954" spans="1:21" ht="15.75">
      <c r="A1954" s="3">
        <v>2196921</v>
      </c>
      <c r="B1954" s="3">
        <v>2198699</v>
      </c>
      <c r="C1954" t="s">
        <v>0</v>
      </c>
      <c r="D1954">
        <v>592</v>
      </c>
      <c r="E1954">
        <v>15677897</v>
      </c>
      <c r="F1954" t="s">
        <v>0</v>
      </c>
      <c r="G1954" t="s">
        <v>4048</v>
      </c>
      <c r="H1954" t="s">
        <v>0</v>
      </c>
      <c r="I1954" t="s">
        <v>4049</v>
      </c>
      <c r="J1954" t="s">
        <v>5263</v>
      </c>
      <c r="K1954" t="s">
        <v>5212</v>
      </c>
      <c r="L1954">
        <f t="shared" si="156"/>
        <v>0</v>
      </c>
      <c r="M1954">
        <f t="shared" si="157"/>
        <v>0</v>
      </c>
      <c r="N1954">
        <f t="shared" si="158"/>
        <v>2196921</v>
      </c>
      <c r="O1954">
        <f t="shared" si="159"/>
        <v>2198699</v>
      </c>
      <c r="U1954" s="4">
        <f t="shared" si="155"/>
        <v>593</v>
      </c>
    </row>
    <row r="1955" spans="1:21" ht="15.75">
      <c r="A1955" s="3">
        <v>2198696</v>
      </c>
      <c r="B1955" s="3">
        <v>2199202</v>
      </c>
      <c r="C1955" t="s">
        <v>0</v>
      </c>
      <c r="D1955">
        <v>168</v>
      </c>
      <c r="E1955">
        <v>15677898</v>
      </c>
      <c r="F1955" t="s">
        <v>4050</v>
      </c>
      <c r="G1955" t="s">
        <v>4051</v>
      </c>
      <c r="H1955" t="s">
        <v>0</v>
      </c>
      <c r="I1955" t="s">
        <v>1845</v>
      </c>
      <c r="J1955" t="s">
        <v>5263</v>
      </c>
      <c r="K1955" t="s">
        <v>5213</v>
      </c>
      <c r="L1955">
        <f t="shared" si="156"/>
        <v>0</v>
      </c>
      <c r="M1955">
        <f t="shared" si="157"/>
        <v>0</v>
      </c>
      <c r="N1955">
        <f t="shared" si="158"/>
        <v>2198696</v>
      </c>
      <c r="O1955">
        <f t="shared" si="159"/>
        <v>2199202</v>
      </c>
      <c r="U1955" s="4">
        <f t="shared" si="155"/>
        <v>169</v>
      </c>
    </row>
    <row r="1956" spans="1:21" ht="15.75">
      <c r="A1956" s="3">
        <v>2200757</v>
      </c>
      <c r="B1956" s="3">
        <v>2201338</v>
      </c>
      <c r="C1956" t="s">
        <v>0</v>
      </c>
      <c r="D1956">
        <v>193</v>
      </c>
      <c r="E1956">
        <v>15677899</v>
      </c>
      <c r="F1956" t="s">
        <v>0</v>
      </c>
      <c r="G1956" t="s">
        <v>4052</v>
      </c>
      <c r="H1956" t="s">
        <v>0</v>
      </c>
      <c r="I1956" t="s">
        <v>1600</v>
      </c>
      <c r="J1956" t="s">
        <v>5263</v>
      </c>
      <c r="K1956" t="s">
        <v>4179</v>
      </c>
      <c r="L1956">
        <f t="shared" si="156"/>
        <v>0</v>
      </c>
      <c r="M1956">
        <f t="shared" si="157"/>
        <v>0</v>
      </c>
      <c r="N1956">
        <f t="shared" si="158"/>
        <v>2200757</v>
      </c>
      <c r="O1956">
        <f t="shared" si="159"/>
        <v>2201338</v>
      </c>
      <c r="U1956" s="4">
        <f t="shared" si="155"/>
        <v>194</v>
      </c>
    </row>
    <row r="1957" spans="1:21" ht="15.75">
      <c r="A1957" s="3">
        <v>2201514</v>
      </c>
      <c r="B1957" s="3">
        <v>2202629</v>
      </c>
      <c r="C1957" t="s">
        <v>11</v>
      </c>
      <c r="D1957">
        <v>371</v>
      </c>
      <c r="E1957">
        <v>15677900</v>
      </c>
      <c r="F1957" t="s">
        <v>4053</v>
      </c>
      <c r="G1957" t="s">
        <v>4054</v>
      </c>
      <c r="H1957" t="s">
        <v>0</v>
      </c>
      <c r="I1957" t="s">
        <v>4055</v>
      </c>
      <c r="J1957" t="s">
        <v>5263</v>
      </c>
      <c r="K1957" t="s">
        <v>5214</v>
      </c>
      <c r="L1957">
        <f t="shared" si="156"/>
        <v>2201514</v>
      </c>
      <c r="M1957">
        <f t="shared" si="157"/>
        <v>2202629</v>
      </c>
      <c r="N1957">
        <f t="shared" si="158"/>
        <v>0</v>
      </c>
      <c r="O1957">
        <f t="shared" si="159"/>
        <v>0</v>
      </c>
      <c r="U1957" s="4">
        <f t="shared" si="155"/>
        <v>372</v>
      </c>
    </row>
    <row r="1958" spans="1:21" ht="15.75">
      <c r="A1958" s="3">
        <v>2202857</v>
      </c>
      <c r="B1958" s="3">
        <v>2203387</v>
      </c>
      <c r="C1958" t="s">
        <v>0</v>
      </c>
      <c r="D1958">
        <v>176</v>
      </c>
      <c r="E1958">
        <v>15677901</v>
      </c>
      <c r="F1958" t="s">
        <v>0</v>
      </c>
      <c r="G1958" t="s">
        <v>4056</v>
      </c>
      <c r="H1958" t="s">
        <v>0</v>
      </c>
      <c r="I1958" t="s">
        <v>4057</v>
      </c>
      <c r="J1958" t="s">
        <v>5263</v>
      </c>
      <c r="K1958" t="s">
        <v>4179</v>
      </c>
      <c r="L1958">
        <f t="shared" si="156"/>
        <v>0</v>
      </c>
      <c r="M1958">
        <f t="shared" si="157"/>
        <v>0</v>
      </c>
      <c r="N1958">
        <f t="shared" si="158"/>
        <v>2202857</v>
      </c>
      <c r="O1958">
        <f t="shared" si="159"/>
        <v>2203387</v>
      </c>
      <c r="U1958" s="4">
        <f t="shared" si="155"/>
        <v>177</v>
      </c>
    </row>
    <row r="1959" spans="1:21" ht="15.75">
      <c r="A1959" s="3">
        <v>2203398</v>
      </c>
      <c r="B1959" s="3">
        <v>2203742</v>
      </c>
      <c r="C1959" t="s">
        <v>0</v>
      </c>
      <c r="D1959">
        <v>114</v>
      </c>
      <c r="E1959">
        <v>15677902</v>
      </c>
      <c r="F1959" t="s">
        <v>0</v>
      </c>
      <c r="G1959" t="s">
        <v>4058</v>
      </c>
      <c r="H1959" t="s">
        <v>0</v>
      </c>
      <c r="I1959" t="s">
        <v>0</v>
      </c>
      <c r="J1959" t="s">
        <v>5263</v>
      </c>
      <c r="K1959" t="s">
        <v>4179</v>
      </c>
      <c r="L1959">
        <f t="shared" si="156"/>
        <v>0</v>
      </c>
      <c r="M1959">
        <f t="shared" si="157"/>
        <v>0</v>
      </c>
      <c r="N1959">
        <f t="shared" si="158"/>
        <v>2203398</v>
      </c>
      <c r="O1959">
        <f t="shared" si="159"/>
        <v>2203742</v>
      </c>
      <c r="U1959" s="4">
        <f t="shared" si="155"/>
        <v>115</v>
      </c>
    </row>
    <row r="1960" spans="1:21" ht="15.75">
      <c r="A1960" s="3">
        <v>2203729</v>
      </c>
      <c r="B1960" s="3">
        <v>2204508</v>
      </c>
      <c r="C1960" t="s">
        <v>0</v>
      </c>
      <c r="D1960">
        <v>259</v>
      </c>
      <c r="E1960">
        <v>15677903</v>
      </c>
      <c r="F1960" t="s">
        <v>4059</v>
      </c>
      <c r="G1960" t="s">
        <v>4060</v>
      </c>
      <c r="H1960" t="s">
        <v>0</v>
      </c>
      <c r="I1960" t="s">
        <v>991</v>
      </c>
      <c r="J1960" t="s">
        <v>5263</v>
      </c>
      <c r="K1960" t="s">
        <v>5215</v>
      </c>
      <c r="L1960">
        <f t="shared" si="156"/>
        <v>0</v>
      </c>
      <c r="M1960">
        <f t="shared" si="157"/>
        <v>0</v>
      </c>
      <c r="N1960">
        <f t="shared" si="158"/>
        <v>2203729</v>
      </c>
      <c r="O1960">
        <f t="shared" si="159"/>
        <v>2204508</v>
      </c>
      <c r="U1960" s="4">
        <f t="shared" si="155"/>
        <v>260</v>
      </c>
    </row>
    <row r="1961" spans="1:21" ht="15.75">
      <c r="A1961" s="3">
        <v>2204591</v>
      </c>
      <c r="B1961" s="3">
        <v>2206012</v>
      </c>
      <c r="C1961" t="s">
        <v>0</v>
      </c>
      <c r="D1961">
        <v>473</v>
      </c>
      <c r="E1961">
        <v>15677904</v>
      </c>
      <c r="F1961" t="s">
        <v>4061</v>
      </c>
      <c r="G1961" t="s">
        <v>4062</v>
      </c>
      <c r="H1961" t="s">
        <v>0</v>
      </c>
      <c r="I1961" t="s">
        <v>4063</v>
      </c>
      <c r="J1961" t="s">
        <v>5263</v>
      </c>
      <c r="K1961" t="s">
        <v>5216</v>
      </c>
      <c r="L1961">
        <f t="shared" si="156"/>
        <v>0</v>
      </c>
      <c r="M1961">
        <f t="shared" si="157"/>
        <v>0</v>
      </c>
      <c r="N1961">
        <f t="shared" si="158"/>
        <v>2204591</v>
      </c>
      <c r="O1961">
        <f t="shared" si="159"/>
        <v>2206012</v>
      </c>
      <c r="U1961" s="4">
        <f t="shared" si="155"/>
        <v>474</v>
      </c>
    </row>
    <row r="1962" spans="1:21" ht="15.75">
      <c r="A1962" s="3">
        <v>2206700</v>
      </c>
      <c r="B1962" s="3">
        <v>2207749</v>
      </c>
      <c r="C1962" t="s">
        <v>0</v>
      </c>
      <c r="D1962">
        <v>349</v>
      </c>
      <c r="E1962">
        <v>15677905</v>
      </c>
      <c r="F1962" t="s">
        <v>0</v>
      </c>
      <c r="G1962" t="s">
        <v>4064</v>
      </c>
      <c r="H1962" t="s">
        <v>0</v>
      </c>
      <c r="I1962" t="s">
        <v>4065</v>
      </c>
      <c r="J1962" t="s">
        <v>5263</v>
      </c>
      <c r="K1962" t="s">
        <v>4179</v>
      </c>
      <c r="L1962">
        <f t="shared" si="156"/>
        <v>0</v>
      </c>
      <c r="M1962">
        <f t="shared" si="157"/>
        <v>0</v>
      </c>
      <c r="N1962">
        <f t="shared" si="158"/>
        <v>2206700</v>
      </c>
      <c r="O1962">
        <f t="shared" si="159"/>
        <v>2207749</v>
      </c>
      <c r="U1962" s="4">
        <f t="shared" si="155"/>
        <v>350</v>
      </c>
    </row>
    <row r="1963" spans="1:21" ht="15.75">
      <c r="A1963" s="3">
        <v>2207832</v>
      </c>
      <c r="B1963" s="3">
        <v>2208986</v>
      </c>
      <c r="C1963" t="s">
        <v>0</v>
      </c>
      <c r="D1963">
        <v>384</v>
      </c>
      <c r="E1963">
        <v>15677906</v>
      </c>
      <c r="F1963" t="s">
        <v>4066</v>
      </c>
      <c r="G1963" t="s">
        <v>4067</v>
      </c>
      <c r="H1963" t="s">
        <v>0</v>
      </c>
      <c r="I1963" t="s">
        <v>4068</v>
      </c>
      <c r="J1963" t="s">
        <v>5263</v>
      </c>
      <c r="K1963" t="s">
        <v>5217</v>
      </c>
      <c r="L1963">
        <f t="shared" si="156"/>
        <v>0</v>
      </c>
      <c r="M1963">
        <f t="shared" si="157"/>
        <v>0</v>
      </c>
      <c r="N1963">
        <f t="shared" si="158"/>
        <v>2207832</v>
      </c>
      <c r="O1963">
        <f t="shared" si="159"/>
        <v>2208986</v>
      </c>
      <c r="U1963" s="4">
        <f t="shared" si="155"/>
        <v>385</v>
      </c>
    </row>
    <row r="1964" spans="1:21" ht="15.75">
      <c r="A1964" s="3">
        <v>2209472</v>
      </c>
      <c r="B1964" s="3">
        <v>2209834</v>
      </c>
      <c r="C1964" t="s">
        <v>0</v>
      </c>
      <c r="D1964">
        <v>120</v>
      </c>
      <c r="E1964">
        <v>15677907</v>
      </c>
      <c r="F1964" t="s">
        <v>0</v>
      </c>
      <c r="G1964" t="s">
        <v>4069</v>
      </c>
      <c r="H1964" t="s">
        <v>0</v>
      </c>
      <c r="I1964" t="s">
        <v>0</v>
      </c>
      <c r="J1964" t="s">
        <v>5263</v>
      </c>
      <c r="K1964" t="s">
        <v>4179</v>
      </c>
      <c r="L1964">
        <f t="shared" si="156"/>
        <v>0</v>
      </c>
      <c r="M1964">
        <f t="shared" si="157"/>
        <v>0</v>
      </c>
      <c r="N1964">
        <f t="shared" si="158"/>
        <v>2209472</v>
      </c>
      <c r="O1964">
        <f t="shared" si="159"/>
        <v>2209834</v>
      </c>
      <c r="U1964" s="4">
        <f t="shared" si="155"/>
        <v>121</v>
      </c>
    </row>
    <row r="1965" spans="1:21" ht="15.75">
      <c r="A1965" s="3">
        <v>2209933</v>
      </c>
      <c r="B1965" s="3">
        <v>2210808</v>
      </c>
      <c r="C1965" t="s">
        <v>0</v>
      </c>
      <c r="D1965">
        <v>291</v>
      </c>
      <c r="E1965">
        <v>15677908</v>
      </c>
      <c r="F1965" t="s">
        <v>0</v>
      </c>
      <c r="G1965" t="s">
        <v>4070</v>
      </c>
      <c r="H1965" t="s">
        <v>0</v>
      </c>
      <c r="I1965" t="s">
        <v>3722</v>
      </c>
      <c r="J1965" t="s">
        <v>5263</v>
      </c>
      <c r="K1965" t="s">
        <v>4179</v>
      </c>
      <c r="L1965">
        <f t="shared" si="156"/>
        <v>0</v>
      </c>
      <c r="M1965">
        <f t="shared" si="157"/>
        <v>0</v>
      </c>
      <c r="N1965">
        <f t="shared" si="158"/>
        <v>2209933</v>
      </c>
      <c r="O1965">
        <f t="shared" si="159"/>
        <v>2210808</v>
      </c>
      <c r="U1965" s="4">
        <f t="shared" si="155"/>
        <v>292</v>
      </c>
    </row>
    <row r="1966" spans="1:21" ht="15.75">
      <c r="A1966" s="3">
        <v>2210854</v>
      </c>
      <c r="B1966" s="3">
        <v>2211201</v>
      </c>
      <c r="C1966" t="s">
        <v>11</v>
      </c>
      <c r="D1966">
        <v>115</v>
      </c>
      <c r="E1966">
        <v>15677909</v>
      </c>
      <c r="F1966" t="s">
        <v>0</v>
      </c>
      <c r="G1966" t="s">
        <v>4071</v>
      </c>
      <c r="H1966" t="s">
        <v>0</v>
      </c>
      <c r="I1966" t="s">
        <v>4072</v>
      </c>
      <c r="J1966" t="s">
        <v>5263</v>
      </c>
      <c r="K1966" t="s">
        <v>4179</v>
      </c>
      <c r="L1966">
        <f t="shared" si="156"/>
        <v>2210854</v>
      </c>
      <c r="M1966">
        <f t="shared" si="157"/>
        <v>2211201</v>
      </c>
      <c r="N1966">
        <f t="shared" si="158"/>
        <v>0</v>
      </c>
      <c r="O1966">
        <f t="shared" si="159"/>
        <v>0</v>
      </c>
      <c r="U1966" s="4">
        <f t="shared" si="155"/>
        <v>116</v>
      </c>
    </row>
    <row r="1967" spans="1:21" ht="15.75">
      <c r="A1967" s="3">
        <v>2211206</v>
      </c>
      <c r="B1967" s="3">
        <v>2211799</v>
      </c>
      <c r="C1967" t="s">
        <v>11</v>
      </c>
      <c r="D1967">
        <v>197</v>
      </c>
      <c r="E1967">
        <v>15677910</v>
      </c>
      <c r="F1967" t="s">
        <v>4073</v>
      </c>
      <c r="G1967" t="s">
        <v>4074</v>
      </c>
      <c r="H1967" t="s">
        <v>0</v>
      </c>
      <c r="I1967" t="s">
        <v>4075</v>
      </c>
      <c r="J1967" t="s">
        <v>5263</v>
      </c>
      <c r="K1967" t="s">
        <v>5218</v>
      </c>
      <c r="L1967">
        <f t="shared" si="156"/>
        <v>2211206</v>
      </c>
      <c r="M1967">
        <f t="shared" si="157"/>
        <v>2211799</v>
      </c>
      <c r="N1967">
        <f t="shared" si="158"/>
        <v>0</v>
      </c>
      <c r="O1967">
        <f t="shared" si="159"/>
        <v>0</v>
      </c>
      <c r="U1967" s="4">
        <f t="shared" si="155"/>
        <v>198</v>
      </c>
    </row>
    <row r="1968" spans="1:21" ht="15.75">
      <c r="A1968" s="3">
        <v>2211863</v>
      </c>
      <c r="B1968" s="3">
        <v>2212471</v>
      </c>
      <c r="C1968" t="s">
        <v>11</v>
      </c>
      <c r="D1968">
        <v>202</v>
      </c>
      <c r="E1968">
        <v>15677911</v>
      </c>
      <c r="F1968" t="s">
        <v>0</v>
      </c>
      <c r="G1968" t="s">
        <v>4076</v>
      </c>
      <c r="H1968" t="s">
        <v>0</v>
      </c>
      <c r="I1968" t="s">
        <v>4077</v>
      </c>
      <c r="J1968" t="s">
        <v>5263</v>
      </c>
      <c r="K1968" t="s">
        <v>5002</v>
      </c>
      <c r="L1968">
        <f t="shared" si="156"/>
        <v>2211863</v>
      </c>
      <c r="M1968">
        <f t="shared" si="157"/>
        <v>2212471</v>
      </c>
      <c r="N1968">
        <f t="shared" si="158"/>
        <v>0</v>
      </c>
      <c r="O1968">
        <f t="shared" si="159"/>
        <v>0</v>
      </c>
      <c r="U1968" s="4">
        <f t="shared" si="155"/>
        <v>203</v>
      </c>
    </row>
    <row r="1969" spans="1:21" ht="15.75">
      <c r="A1969" s="3">
        <v>2212479</v>
      </c>
      <c r="B1969" s="3">
        <v>2213111</v>
      </c>
      <c r="C1969" t="s">
        <v>11</v>
      </c>
      <c r="D1969">
        <v>210</v>
      </c>
      <c r="E1969">
        <v>15677912</v>
      </c>
      <c r="F1969" t="s">
        <v>0</v>
      </c>
      <c r="G1969" t="s">
        <v>4078</v>
      </c>
      <c r="H1969" t="s">
        <v>0</v>
      </c>
      <c r="I1969" t="s">
        <v>0</v>
      </c>
      <c r="J1969" t="s">
        <v>5263</v>
      </c>
      <c r="K1969" t="s">
        <v>4179</v>
      </c>
      <c r="L1969">
        <f t="shared" si="156"/>
        <v>2212479</v>
      </c>
      <c r="M1969">
        <f t="shared" si="157"/>
        <v>2213111</v>
      </c>
      <c r="N1969">
        <f t="shared" si="158"/>
        <v>0</v>
      </c>
      <c r="O1969">
        <f t="shared" si="159"/>
        <v>0</v>
      </c>
      <c r="U1969" s="4">
        <f t="shared" si="155"/>
        <v>211</v>
      </c>
    </row>
    <row r="1970" spans="1:21" ht="15.75">
      <c r="A1970" s="3">
        <v>2213151</v>
      </c>
      <c r="B1970" s="3">
        <v>2213930</v>
      </c>
      <c r="C1970" t="s">
        <v>11</v>
      </c>
      <c r="D1970">
        <v>259</v>
      </c>
      <c r="E1970">
        <v>15677913</v>
      </c>
      <c r="F1970" t="s">
        <v>4079</v>
      </c>
      <c r="G1970" t="s">
        <v>4080</v>
      </c>
      <c r="H1970" t="s">
        <v>0</v>
      </c>
      <c r="I1970" t="s">
        <v>4081</v>
      </c>
      <c r="J1970" t="s">
        <v>5263</v>
      </c>
      <c r="K1970" t="s">
        <v>5219</v>
      </c>
      <c r="L1970">
        <f t="shared" si="156"/>
        <v>2213151</v>
      </c>
      <c r="M1970">
        <f t="shared" si="157"/>
        <v>2213930</v>
      </c>
      <c r="N1970">
        <f t="shared" si="158"/>
        <v>0</v>
      </c>
      <c r="O1970">
        <f t="shared" si="159"/>
        <v>0</v>
      </c>
      <c r="U1970" s="4">
        <f t="shared" si="155"/>
        <v>260</v>
      </c>
    </row>
    <row r="1971" spans="1:21" ht="15.75">
      <c r="A1971" s="3">
        <v>2214085</v>
      </c>
      <c r="B1971" s="3">
        <v>2214384</v>
      </c>
      <c r="C1971" t="s">
        <v>11</v>
      </c>
      <c r="D1971">
        <v>99</v>
      </c>
      <c r="E1971">
        <v>15677914</v>
      </c>
      <c r="F1971" t="s">
        <v>0</v>
      </c>
      <c r="G1971" t="s">
        <v>4082</v>
      </c>
      <c r="H1971" t="s">
        <v>0</v>
      </c>
      <c r="I1971" t="s">
        <v>4083</v>
      </c>
      <c r="J1971" t="s">
        <v>5263</v>
      </c>
      <c r="K1971" t="s">
        <v>4179</v>
      </c>
      <c r="L1971">
        <f t="shared" si="156"/>
        <v>2214085</v>
      </c>
      <c r="M1971">
        <f t="shared" si="157"/>
        <v>2214384</v>
      </c>
      <c r="N1971">
        <f t="shared" si="158"/>
        <v>0</v>
      </c>
      <c r="O1971">
        <f t="shared" si="159"/>
        <v>0</v>
      </c>
      <c r="U1971" s="4">
        <f t="shared" si="155"/>
        <v>100</v>
      </c>
    </row>
    <row r="1972" spans="1:21" ht="15.75">
      <c r="A1972" s="3">
        <v>2214622</v>
      </c>
      <c r="B1972" s="3">
        <v>2214996</v>
      </c>
      <c r="C1972" t="s">
        <v>11</v>
      </c>
      <c r="D1972">
        <v>124</v>
      </c>
      <c r="E1972">
        <v>15677915</v>
      </c>
      <c r="F1972" t="s">
        <v>0</v>
      </c>
      <c r="G1972" t="s">
        <v>4084</v>
      </c>
      <c r="H1972" t="s">
        <v>0</v>
      </c>
      <c r="I1972" t="s">
        <v>0</v>
      </c>
      <c r="J1972" t="s">
        <v>5263</v>
      </c>
      <c r="K1972" t="s">
        <v>5220</v>
      </c>
      <c r="L1972">
        <f t="shared" si="156"/>
        <v>2214622</v>
      </c>
      <c r="M1972">
        <f t="shared" si="157"/>
        <v>2214996</v>
      </c>
      <c r="N1972">
        <f t="shared" si="158"/>
        <v>0</v>
      </c>
      <c r="O1972">
        <f t="shared" si="159"/>
        <v>0</v>
      </c>
      <c r="U1972" s="4">
        <f t="shared" si="155"/>
        <v>125</v>
      </c>
    </row>
    <row r="1973" spans="1:21" ht="15.75">
      <c r="A1973" s="3">
        <v>2215184</v>
      </c>
      <c r="B1973" s="3">
        <v>2216650</v>
      </c>
      <c r="C1973" t="s">
        <v>0</v>
      </c>
      <c r="D1973">
        <v>488</v>
      </c>
      <c r="E1973">
        <v>15677916</v>
      </c>
      <c r="F1973" t="s">
        <v>4085</v>
      </c>
      <c r="G1973" t="s">
        <v>4086</v>
      </c>
      <c r="H1973" t="s">
        <v>0</v>
      </c>
      <c r="I1973" t="s">
        <v>4087</v>
      </c>
      <c r="J1973" t="s">
        <v>5263</v>
      </c>
      <c r="K1973" t="s">
        <v>5221</v>
      </c>
      <c r="L1973">
        <f t="shared" si="156"/>
        <v>0</v>
      </c>
      <c r="M1973">
        <f t="shared" si="157"/>
        <v>0</v>
      </c>
      <c r="N1973">
        <f t="shared" si="158"/>
        <v>2215184</v>
      </c>
      <c r="O1973">
        <f t="shared" si="159"/>
        <v>2216650</v>
      </c>
      <c r="U1973" s="4">
        <f t="shared" si="155"/>
        <v>489</v>
      </c>
    </row>
    <row r="1974" spans="1:21" ht="15.75">
      <c r="A1974" s="3">
        <v>2216702</v>
      </c>
      <c r="B1974" s="3">
        <v>2216791</v>
      </c>
      <c r="C1974" t="s">
        <v>0</v>
      </c>
      <c r="D1974">
        <v>29</v>
      </c>
      <c r="E1974">
        <v>15677917</v>
      </c>
      <c r="F1974" t="s">
        <v>0</v>
      </c>
      <c r="G1974" t="s">
        <v>4088</v>
      </c>
      <c r="H1974" t="s">
        <v>0</v>
      </c>
      <c r="I1974" t="s">
        <v>0</v>
      </c>
      <c r="J1974" t="s">
        <v>5263</v>
      </c>
      <c r="K1974" t="s">
        <v>4179</v>
      </c>
      <c r="L1974">
        <f t="shared" si="156"/>
        <v>0</v>
      </c>
      <c r="M1974">
        <f t="shared" si="157"/>
        <v>0</v>
      </c>
      <c r="N1974">
        <f t="shared" si="158"/>
        <v>2216702</v>
      </c>
      <c r="O1974">
        <f t="shared" si="159"/>
        <v>2216791</v>
      </c>
      <c r="U1974" s="4">
        <f t="shared" si="155"/>
        <v>30</v>
      </c>
    </row>
    <row r="1975" spans="1:21" ht="15.75">
      <c r="A1975" s="3">
        <v>2217187</v>
      </c>
      <c r="B1975" s="3">
        <v>2217777</v>
      </c>
      <c r="C1975" t="s">
        <v>0</v>
      </c>
      <c r="D1975">
        <v>196</v>
      </c>
      <c r="E1975">
        <v>15677918</v>
      </c>
      <c r="F1975" t="s">
        <v>0</v>
      </c>
      <c r="G1975" t="s">
        <v>4089</v>
      </c>
      <c r="H1975" t="s">
        <v>0</v>
      </c>
      <c r="I1975" t="s">
        <v>4090</v>
      </c>
      <c r="J1975" t="s">
        <v>5263</v>
      </c>
      <c r="K1975" t="s">
        <v>4179</v>
      </c>
      <c r="L1975">
        <f t="shared" si="156"/>
        <v>0</v>
      </c>
      <c r="M1975">
        <f t="shared" si="157"/>
        <v>0</v>
      </c>
      <c r="N1975">
        <f t="shared" si="158"/>
        <v>2217187</v>
      </c>
      <c r="O1975">
        <f t="shared" si="159"/>
        <v>2217777</v>
      </c>
      <c r="U1975" s="4">
        <f t="shared" si="155"/>
        <v>197</v>
      </c>
    </row>
    <row r="1976" spans="1:21" ht="15.75">
      <c r="A1976" s="3">
        <v>2217838</v>
      </c>
      <c r="B1976" s="3">
        <v>2218419</v>
      </c>
      <c r="C1976" t="s">
        <v>0</v>
      </c>
      <c r="D1976">
        <v>193</v>
      </c>
      <c r="E1976">
        <v>15677919</v>
      </c>
      <c r="F1976" t="s">
        <v>0</v>
      </c>
      <c r="G1976" t="s">
        <v>4091</v>
      </c>
      <c r="H1976" t="s">
        <v>0</v>
      </c>
      <c r="I1976" t="s">
        <v>4092</v>
      </c>
      <c r="J1976" t="s">
        <v>5263</v>
      </c>
      <c r="K1976" t="s">
        <v>4179</v>
      </c>
      <c r="L1976">
        <f t="shared" si="156"/>
        <v>0</v>
      </c>
      <c r="M1976">
        <f t="shared" si="157"/>
        <v>0</v>
      </c>
      <c r="N1976">
        <f t="shared" si="158"/>
        <v>2217838</v>
      </c>
      <c r="O1976">
        <f t="shared" si="159"/>
        <v>2218419</v>
      </c>
      <c r="U1976" s="4">
        <f t="shared" si="155"/>
        <v>194</v>
      </c>
    </row>
    <row r="1977" spans="1:21" ht="15.75">
      <c r="A1977" s="3">
        <v>2218497</v>
      </c>
      <c r="B1977" s="3">
        <v>2218730</v>
      </c>
      <c r="C1977" t="s">
        <v>11</v>
      </c>
      <c r="D1977">
        <v>77</v>
      </c>
      <c r="E1977">
        <v>15677920</v>
      </c>
      <c r="F1977" t="s">
        <v>0</v>
      </c>
      <c r="G1977" t="s">
        <v>4093</v>
      </c>
      <c r="H1977" t="s">
        <v>0</v>
      </c>
      <c r="I1977" t="s">
        <v>0</v>
      </c>
      <c r="J1977" t="s">
        <v>5263</v>
      </c>
      <c r="K1977" t="s">
        <v>4179</v>
      </c>
      <c r="L1977">
        <f t="shared" si="156"/>
        <v>2218497</v>
      </c>
      <c r="M1977">
        <f t="shared" si="157"/>
        <v>2218730</v>
      </c>
      <c r="N1977">
        <f t="shared" si="158"/>
        <v>0</v>
      </c>
      <c r="O1977">
        <f t="shared" si="159"/>
        <v>0</v>
      </c>
      <c r="U1977" s="4">
        <f t="shared" si="155"/>
        <v>78</v>
      </c>
    </row>
    <row r="1978" spans="1:21" ht="15.75">
      <c r="A1978" s="3">
        <v>2218903</v>
      </c>
      <c r="B1978" s="3">
        <v>2219631</v>
      </c>
      <c r="C1978" t="s">
        <v>11</v>
      </c>
      <c r="D1978">
        <v>242</v>
      </c>
      <c r="E1978">
        <v>15677921</v>
      </c>
      <c r="F1978" t="s">
        <v>4094</v>
      </c>
      <c r="G1978" t="s">
        <v>4095</v>
      </c>
      <c r="H1978" t="s">
        <v>0</v>
      </c>
      <c r="I1978" t="s">
        <v>4096</v>
      </c>
      <c r="J1978" t="s">
        <v>5263</v>
      </c>
      <c r="K1978" t="s">
        <v>5222</v>
      </c>
      <c r="L1978">
        <f t="shared" si="156"/>
        <v>2218903</v>
      </c>
      <c r="M1978">
        <f t="shared" si="157"/>
        <v>2219631</v>
      </c>
      <c r="N1978">
        <f t="shared" si="158"/>
        <v>0</v>
      </c>
      <c r="O1978">
        <f t="shared" si="159"/>
        <v>0</v>
      </c>
      <c r="U1978" s="4">
        <f t="shared" si="155"/>
        <v>243</v>
      </c>
    </row>
    <row r="1979" spans="1:21" ht="15.75">
      <c r="A1979" s="3">
        <v>2219760</v>
      </c>
      <c r="B1979" s="3">
        <v>2220614</v>
      </c>
      <c r="C1979" t="s">
        <v>11</v>
      </c>
      <c r="D1979">
        <v>284</v>
      </c>
      <c r="E1979">
        <v>15677922</v>
      </c>
      <c r="F1979" t="s">
        <v>4097</v>
      </c>
      <c r="G1979" t="s">
        <v>4098</v>
      </c>
      <c r="H1979" t="s">
        <v>0</v>
      </c>
      <c r="I1979" t="s">
        <v>4099</v>
      </c>
      <c r="J1979" t="s">
        <v>5263</v>
      </c>
      <c r="K1979" t="s">
        <v>5223</v>
      </c>
      <c r="L1979">
        <f t="shared" si="156"/>
        <v>2219760</v>
      </c>
      <c r="M1979">
        <f t="shared" si="157"/>
        <v>2220614</v>
      </c>
      <c r="N1979">
        <f t="shared" si="158"/>
        <v>0</v>
      </c>
      <c r="O1979">
        <f t="shared" si="159"/>
        <v>0</v>
      </c>
      <c r="U1979" s="4">
        <f t="shared" si="155"/>
        <v>285</v>
      </c>
    </row>
    <row r="1980" spans="1:21" ht="15.75">
      <c r="A1980" s="3">
        <v>2220831</v>
      </c>
      <c r="B1980" s="3">
        <v>2221550</v>
      </c>
      <c r="C1980" t="s">
        <v>11</v>
      </c>
      <c r="D1980">
        <v>239</v>
      </c>
      <c r="E1980">
        <v>15677923</v>
      </c>
      <c r="F1980" t="s">
        <v>4100</v>
      </c>
      <c r="G1980" t="s">
        <v>4101</v>
      </c>
      <c r="H1980" t="s">
        <v>0</v>
      </c>
      <c r="I1980" t="s">
        <v>4102</v>
      </c>
      <c r="J1980" t="s">
        <v>5263</v>
      </c>
      <c r="K1980" t="s">
        <v>5224</v>
      </c>
      <c r="L1980">
        <f t="shared" si="156"/>
        <v>2220831</v>
      </c>
      <c r="M1980">
        <f t="shared" si="157"/>
        <v>2221550</v>
      </c>
      <c r="N1980">
        <f t="shared" si="158"/>
        <v>0</v>
      </c>
      <c r="O1980">
        <f t="shared" si="159"/>
        <v>0</v>
      </c>
      <c r="U1980" s="4">
        <f t="shared" si="155"/>
        <v>240</v>
      </c>
    </row>
    <row r="1981" spans="1:21" ht="15.75">
      <c r="A1981" s="3">
        <v>2222737</v>
      </c>
      <c r="B1981" s="3">
        <v>2224188</v>
      </c>
      <c r="C1981" t="s">
        <v>11</v>
      </c>
      <c r="D1981">
        <v>483</v>
      </c>
      <c r="E1981">
        <v>15677924</v>
      </c>
      <c r="F1981" t="s">
        <v>4103</v>
      </c>
      <c r="G1981" t="s">
        <v>4104</v>
      </c>
      <c r="H1981" t="s">
        <v>0</v>
      </c>
      <c r="I1981" t="s">
        <v>0</v>
      </c>
      <c r="J1981" t="s">
        <v>5263</v>
      </c>
      <c r="K1981" t="s">
        <v>5225</v>
      </c>
      <c r="L1981">
        <f t="shared" si="156"/>
        <v>2222737</v>
      </c>
      <c r="M1981">
        <f t="shared" si="157"/>
        <v>2224188</v>
      </c>
      <c r="N1981">
        <f t="shared" si="158"/>
        <v>0</v>
      </c>
      <c r="O1981">
        <f t="shared" si="159"/>
        <v>0</v>
      </c>
      <c r="U1981" s="4">
        <f t="shared" si="155"/>
        <v>484</v>
      </c>
    </row>
    <row r="1982" spans="1:21" ht="15.75">
      <c r="A1982" s="3">
        <v>2224185</v>
      </c>
      <c r="B1982" s="3">
        <v>2224541</v>
      </c>
      <c r="C1982" t="s">
        <v>11</v>
      </c>
      <c r="D1982">
        <v>118</v>
      </c>
      <c r="E1982">
        <v>15677925</v>
      </c>
      <c r="F1982" t="s">
        <v>0</v>
      </c>
      <c r="G1982" t="s">
        <v>4105</v>
      </c>
      <c r="H1982" t="s">
        <v>0</v>
      </c>
      <c r="I1982" t="s">
        <v>0</v>
      </c>
      <c r="J1982" t="s">
        <v>5263</v>
      </c>
      <c r="K1982" t="s">
        <v>4179</v>
      </c>
      <c r="L1982">
        <f t="shared" si="156"/>
        <v>2224185</v>
      </c>
      <c r="M1982">
        <f t="shared" si="157"/>
        <v>2224541</v>
      </c>
      <c r="N1982">
        <f t="shared" si="158"/>
        <v>0</v>
      </c>
      <c r="O1982">
        <f t="shared" si="159"/>
        <v>0</v>
      </c>
      <c r="U1982" s="4">
        <f t="shared" si="155"/>
        <v>119</v>
      </c>
    </row>
    <row r="1983" spans="1:21" ht="15.75">
      <c r="A1983" s="3">
        <v>2225929</v>
      </c>
      <c r="B1983" s="3">
        <v>2226300</v>
      </c>
      <c r="C1983" t="s">
        <v>11</v>
      </c>
      <c r="D1983">
        <v>123</v>
      </c>
      <c r="E1983">
        <v>15677928</v>
      </c>
      <c r="F1983" t="s">
        <v>0</v>
      </c>
      <c r="G1983" t="s">
        <v>4106</v>
      </c>
      <c r="H1983" t="s">
        <v>0</v>
      </c>
      <c r="I1983" t="s">
        <v>0</v>
      </c>
      <c r="J1983" t="s">
        <v>5263</v>
      </c>
      <c r="K1983" t="s">
        <v>4179</v>
      </c>
      <c r="L1983">
        <f t="shared" si="156"/>
        <v>2225929</v>
      </c>
      <c r="M1983">
        <f t="shared" si="157"/>
        <v>2226300</v>
      </c>
      <c r="N1983">
        <f t="shared" si="158"/>
        <v>0</v>
      </c>
      <c r="O1983">
        <f t="shared" si="159"/>
        <v>0</v>
      </c>
      <c r="U1983" s="4">
        <f t="shared" si="155"/>
        <v>124</v>
      </c>
    </row>
    <row r="1984" spans="1:21" ht="15.75">
      <c r="A1984" s="3">
        <v>2227348</v>
      </c>
      <c r="B1984" s="3">
        <v>2227617</v>
      </c>
      <c r="C1984" t="s">
        <v>11</v>
      </c>
      <c r="D1984">
        <v>89</v>
      </c>
      <c r="E1984">
        <v>15677929</v>
      </c>
      <c r="F1984" t="s">
        <v>0</v>
      </c>
      <c r="G1984" t="s">
        <v>4107</v>
      </c>
      <c r="H1984" t="s">
        <v>0</v>
      </c>
      <c r="I1984" t="s">
        <v>0</v>
      </c>
      <c r="J1984" t="s">
        <v>5263</v>
      </c>
      <c r="K1984" t="s">
        <v>4179</v>
      </c>
      <c r="L1984">
        <f t="shared" si="156"/>
        <v>2227348</v>
      </c>
      <c r="M1984">
        <f t="shared" si="157"/>
        <v>2227617</v>
      </c>
      <c r="N1984">
        <f t="shared" si="158"/>
        <v>0</v>
      </c>
      <c r="O1984">
        <f t="shared" si="159"/>
        <v>0</v>
      </c>
      <c r="U1984" s="4">
        <f t="shared" si="155"/>
        <v>90</v>
      </c>
    </row>
    <row r="1985" spans="1:21" ht="15.75">
      <c r="A1985" s="3">
        <v>2227640</v>
      </c>
      <c r="B1985" s="3">
        <v>2227942</v>
      </c>
      <c r="C1985" t="s">
        <v>11</v>
      </c>
      <c r="D1985">
        <v>100</v>
      </c>
      <c r="E1985">
        <v>15677930</v>
      </c>
      <c r="F1985" t="s">
        <v>0</v>
      </c>
      <c r="G1985" t="s">
        <v>4108</v>
      </c>
      <c r="H1985" t="s">
        <v>0</v>
      </c>
      <c r="I1985" t="s">
        <v>0</v>
      </c>
      <c r="J1985" t="s">
        <v>5263</v>
      </c>
      <c r="K1985" t="s">
        <v>4179</v>
      </c>
      <c r="L1985">
        <f t="shared" si="156"/>
        <v>2227640</v>
      </c>
      <c r="M1985">
        <f t="shared" si="157"/>
        <v>2227942</v>
      </c>
      <c r="N1985">
        <f t="shared" si="158"/>
        <v>0</v>
      </c>
      <c r="O1985">
        <f t="shared" si="159"/>
        <v>0</v>
      </c>
      <c r="U1985" s="4">
        <f t="shared" si="155"/>
        <v>101</v>
      </c>
    </row>
    <row r="1986" spans="1:21" ht="15.75">
      <c r="A1986" s="3">
        <v>2228631</v>
      </c>
      <c r="B1986" s="3">
        <v>2228975</v>
      </c>
      <c r="C1986" t="s">
        <v>11</v>
      </c>
      <c r="D1986">
        <v>114</v>
      </c>
      <c r="E1986">
        <v>15677931</v>
      </c>
      <c r="F1986" t="s">
        <v>0</v>
      </c>
      <c r="G1986" t="s">
        <v>4109</v>
      </c>
      <c r="H1986" t="s">
        <v>0</v>
      </c>
      <c r="I1986" t="s">
        <v>0</v>
      </c>
      <c r="J1986" t="s">
        <v>5263</v>
      </c>
      <c r="K1986" t="s">
        <v>4179</v>
      </c>
      <c r="L1986">
        <f t="shared" si="156"/>
        <v>2228631</v>
      </c>
      <c r="M1986">
        <f t="shared" si="157"/>
        <v>2228975</v>
      </c>
      <c r="N1986">
        <f t="shared" si="158"/>
        <v>0</v>
      </c>
      <c r="O1986">
        <f t="shared" si="159"/>
        <v>0</v>
      </c>
      <c r="U1986" s="4">
        <f t="shared" si="155"/>
        <v>115</v>
      </c>
    </row>
    <row r="1987" spans="1:21" ht="15.75">
      <c r="A1987" s="3">
        <v>2229013</v>
      </c>
      <c r="B1987" s="3">
        <v>2229357</v>
      </c>
      <c r="C1987" t="s">
        <v>11</v>
      </c>
      <c r="D1987">
        <v>114</v>
      </c>
      <c r="E1987">
        <v>15677932</v>
      </c>
      <c r="F1987" t="s">
        <v>0</v>
      </c>
      <c r="G1987" t="s">
        <v>4110</v>
      </c>
      <c r="H1987" t="s">
        <v>0</v>
      </c>
      <c r="I1987" t="s">
        <v>0</v>
      </c>
      <c r="J1987" t="s">
        <v>5263</v>
      </c>
      <c r="K1987" t="s">
        <v>4179</v>
      </c>
      <c r="L1987">
        <f t="shared" si="156"/>
        <v>2229013</v>
      </c>
      <c r="M1987">
        <f t="shared" si="157"/>
        <v>2229357</v>
      </c>
      <c r="N1987">
        <f t="shared" si="158"/>
        <v>0</v>
      </c>
      <c r="O1987">
        <f t="shared" si="159"/>
        <v>0</v>
      </c>
      <c r="U1987" s="4">
        <f t="shared" ref="U1987:U2027" si="160">(B1987-A1987+1)/3</f>
        <v>115</v>
      </c>
    </row>
    <row r="1988" spans="1:21" ht="15.75">
      <c r="A1988" s="3">
        <v>2230382</v>
      </c>
      <c r="B1988" s="3">
        <v>2230699</v>
      </c>
      <c r="C1988" t="s">
        <v>11</v>
      </c>
      <c r="D1988">
        <v>105</v>
      </c>
      <c r="E1988">
        <v>15677933</v>
      </c>
      <c r="F1988" t="s">
        <v>0</v>
      </c>
      <c r="G1988" t="s">
        <v>4111</v>
      </c>
      <c r="H1988" t="s">
        <v>0</v>
      </c>
      <c r="I1988" t="s">
        <v>0</v>
      </c>
      <c r="J1988" t="s">
        <v>5263</v>
      </c>
      <c r="K1988" t="s">
        <v>4179</v>
      </c>
      <c r="L1988">
        <f t="shared" si="156"/>
        <v>2230382</v>
      </c>
      <c r="M1988">
        <f t="shared" si="157"/>
        <v>2230699</v>
      </c>
      <c r="N1988">
        <f t="shared" si="158"/>
        <v>0</v>
      </c>
      <c r="O1988">
        <f t="shared" si="159"/>
        <v>0</v>
      </c>
      <c r="U1988" s="4">
        <f t="shared" si="160"/>
        <v>106</v>
      </c>
    </row>
    <row r="1989" spans="1:21" ht="15.75">
      <c r="A1989" s="3">
        <v>2231513</v>
      </c>
      <c r="B1989" s="3">
        <v>2231914</v>
      </c>
      <c r="C1989" t="s">
        <v>11</v>
      </c>
      <c r="D1989">
        <v>133</v>
      </c>
      <c r="E1989">
        <v>15677934</v>
      </c>
      <c r="F1989" t="s">
        <v>0</v>
      </c>
      <c r="G1989" t="s">
        <v>4112</v>
      </c>
      <c r="H1989" t="s">
        <v>0</v>
      </c>
      <c r="I1989" t="s">
        <v>0</v>
      </c>
      <c r="J1989" t="s">
        <v>5263</v>
      </c>
      <c r="K1989" t="s">
        <v>4179</v>
      </c>
      <c r="L1989">
        <f t="shared" si="156"/>
        <v>2231513</v>
      </c>
      <c r="M1989">
        <f t="shared" si="157"/>
        <v>2231914</v>
      </c>
      <c r="N1989">
        <f t="shared" si="158"/>
        <v>0</v>
      </c>
      <c r="O1989">
        <f t="shared" si="159"/>
        <v>0</v>
      </c>
      <c r="U1989" s="4">
        <f t="shared" si="160"/>
        <v>134</v>
      </c>
    </row>
    <row r="1990" spans="1:21" ht="15.75">
      <c r="A1990" s="3">
        <v>2232073</v>
      </c>
      <c r="B1990" s="3">
        <v>2232417</v>
      </c>
      <c r="C1990" t="s">
        <v>11</v>
      </c>
      <c r="D1990">
        <v>114</v>
      </c>
      <c r="E1990">
        <v>15677935</v>
      </c>
      <c r="F1990" t="s">
        <v>0</v>
      </c>
      <c r="G1990" t="s">
        <v>4113</v>
      </c>
      <c r="H1990" t="s">
        <v>0</v>
      </c>
      <c r="I1990" t="s">
        <v>0</v>
      </c>
      <c r="J1990" t="s">
        <v>5263</v>
      </c>
      <c r="K1990" t="s">
        <v>4179</v>
      </c>
      <c r="L1990">
        <f t="shared" si="156"/>
        <v>2232073</v>
      </c>
      <c r="M1990">
        <f t="shared" si="157"/>
        <v>2232417</v>
      </c>
      <c r="N1990">
        <f t="shared" si="158"/>
        <v>0</v>
      </c>
      <c r="O1990">
        <f t="shared" si="159"/>
        <v>0</v>
      </c>
      <c r="U1990" s="4">
        <f t="shared" si="160"/>
        <v>115</v>
      </c>
    </row>
    <row r="1991" spans="1:21" ht="15.75">
      <c r="A1991" s="3">
        <v>2232451</v>
      </c>
      <c r="B1991" s="3">
        <v>2232555</v>
      </c>
      <c r="C1991" t="s">
        <v>11</v>
      </c>
      <c r="D1991">
        <v>34</v>
      </c>
      <c r="E1991">
        <v>15677936</v>
      </c>
      <c r="F1991" t="s">
        <v>0</v>
      </c>
      <c r="G1991" t="s">
        <v>4114</v>
      </c>
      <c r="H1991" t="s">
        <v>0</v>
      </c>
      <c r="I1991" t="s">
        <v>0</v>
      </c>
      <c r="J1991" t="s">
        <v>5263</v>
      </c>
      <c r="K1991" t="s">
        <v>4398</v>
      </c>
      <c r="L1991">
        <f t="shared" si="156"/>
        <v>2232451</v>
      </c>
      <c r="M1991">
        <f t="shared" si="157"/>
        <v>2232555</v>
      </c>
      <c r="N1991">
        <f t="shared" si="158"/>
        <v>0</v>
      </c>
      <c r="O1991">
        <f t="shared" si="159"/>
        <v>0</v>
      </c>
      <c r="U1991" s="4">
        <f t="shared" si="160"/>
        <v>35</v>
      </c>
    </row>
    <row r="1992" spans="1:21" ht="15.75">
      <c r="A1992" s="3">
        <v>2232560</v>
      </c>
      <c r="B1992" s="3">
        <v>2232916</v>
      </c>
      <c r="C1992" t="s">
        <v>11</v>
      </c>
      <c r="D1992">
        <v>118</v>
      </c>
      <c r="E1992">
        <v>15677937</v>
      </c>
      <c r="F1992" t="s">
        <v>0</v>
      </c>
      <c r="G1992" t="s">
        <v>4115</v>
      </c>
      <c r="H1992" t="s">
        <v>0</v>
      </c>
      <c r="I1992" t="s">
        <v>0</v>
      </c>
      <c r="J1992" t="s">
        <v>5263</v>
      </c>
      <c r="K1992" t="s">
        <v>4179</v>
      </c>
      <c r="L1992">
        <f t="shared" si="156"/>
        <v>2232560</v>
      </c>
      <c r="M1992">
        <f t="shared" si="157"/>
        <v>2232916</v>
      </c>
      <c r="N1992">
        <f t="shared" si="158"/>
        <v>0</v>
      </c>
      <c r="O1992">
        <f t="shared" si="159"/>
        <v>0</v>
      </c>
      <c r="U1992" s="4">
        <f t="shared" si="160"/>
        <v>119</v>
      </c>
    </row>
    <row r="1993" spans="1:21" ht="15.75">
      <c r="A1993" s="3">
        <v>2232964</v>
      </c>
      <c r="B1993" s="3">
        <v>2233092</v>
      </c>
      <c r="C1993" t="s">
        <v>11</v>
      </c>
      <c r="D1993">
        <v>42</v>
      </c>
      <c r="E1993">
        <v>15677938</v>
      </c>
      <c r="F1993" t="s">
        <v>0</v>
      </c>
      <c r="G1993" t="s">
        <v>4116</v>
      </c>
      <c r="H1993" t="s">
        <v>0</v>
      </c>
      <c r="I1993" t="s">
        <v>0</v>
      </c>
      <c r="J1993" t="s">
        <v>5263</v>
      </c>
      <c r="K1993" t="s">
        <v>4179</v>
      </c>
      <c r="L1993">
        <f t="shared" ref="L1993:L2027" si="161">IF(C1993="+",A1993,0)</f>
        <v>2232964</v>
      </c>
      <c r="M1993">
        <f t="shared" ref="M1993:M2027" si="162">IF(C1993="+",B1993,0)</f>
        <v>2233092</v>
      </c>
      <c r="N1993">
        <f t="shared" ref="N1993:N2027" si="163">IF(C1993="-",A1993,0)</f>
        <v>0</v>
      </c>
      <c r="O1993">
        <f t="shared" ref="O1993:O2027" si="164">IF(C1993="-",B1993,0)</f>
        <v>0</v>
      </c>
      <c r="U1993" s="4">
        <f t="shared" si="160"/>
        <v>43</v>
      </c>
    </row>
    <row r="1994" spans="1:21" ht="15.75">
      <c r="A1994" s="3">
        <v>2233089</v>
      </c>
      <c r="B1994" s="3">
        <v>2233463</v>
      </c>
      <c r="C1994" t="s">
        <v>11</v>
      </c>
      <c r="D1994">
        <v>124</v>
      </c>
      <c r="E1994">
        <v>15677939</v>
      </c>
      <c r="F1994" t="s">
        <v>0</v>
      </c>
      <c r="G1994" t="s">
        <v>4117</v>
      </c>
      <c r="H1994" t="s">
        <v>0</v>
      </c>
      <c r="I1994" t="s">
        <v>0</v>
      </c>
      <c r="J1994" t="s">
        <v>5263</v>
      </c>
      <c r="K1994" t="s">
        <v>4179</v>
      </c>
      <c r="L1994">
        <f t="shared" si="161"/>
        <v>2233089</v>
      </c>
      <c r="M1994">
        <f t="shared" si="162"/>
        <v>2233463</v>
      </c>
      <c r="N1994">
        <f t="shared" si="163"/>
        <v>0</v>
      </c>
      <c r="O1994">
        <f t="shared" si="164"/>
        <v>0</v>
      </c>
      <c r="U1994" s="4">
        <f t="shared" si="160"/>
        <v>125</v>
      </c>
    </row>
    <row r="1995" spans="1:21" ht="15.75">
      <c r="A1995" s="3">
        <v>2234420</v>
      </c>
      <c r="B1995" s="3">
        <v>2235406</v>
      </c>
      <c r="C1995" t="s">
        <v>0</v>
      </c>
      <c r="D1995">
        <v>328</v>
      </c>
      <c r="E1995">
        <v>15677940</v>
      </c>
      <c r="F1995" t="s">
        <v>0</v>
      </c>
      <c r="G1995" t="s">
        <v>4118</v>
      </c>
      <c r="H1995" t="s">
        <v>0</v>
      </c>
      <c r="I1995" t="s">
        <v>3155</v>
      </c>
      <c r="J1995" t="s">
        <v>5263</v>
      </c>
      <c r="K1995" t="s">
        <v>4982</v>
      </c>
      <c r="L1995">
        <f t="shared" si="161"/>
        <v>0</v>
      </c>
      <c r="M1995">
        <f t="shared" si="162"/>
        <v>0</v>
      </c>
      <c r="N1995">
        <f t="shared" si="163"/>
        <v>2234420</v>
      </c>
      <c r="O1995">
        <f t="shared" si="164"/>
        <v>2235406</v>
      </c>
      <c r="U1995" s="4">
        <f t="shared" si="160"/>
        <v>329</v>
      </c>
    </row>
    <row r="1996" spans="1:21" ht="15.75">
      <c r="A1996" s="3">
        <v>2235446</v>
      </c>
      <c r="B1996" s="3">
        <v>2236246</v>
      </c>
      <c r="C1996" t="s">
        <v>0</v>
      </c>
      <c r="D1996">
        <v>266</v>
      </c>
      <c r="E1996">
        <v>15677941</v>
      </c>
      <c r="F1996" t="s">
        <v>0</v>
      </c>
      <c r="G1996" t="s">
        <v>4119</v>
      </c>
      <c r="H1996" t="s">
        <v>0</v>
      </c>
      <c r="I1996" t="s">
        <v>4120</v>
      </c>
      <c r="J1996" t="s">
        <v>5263</v>
      </c>
      <c r="K1996" t="s">
        <v>5226</v>
      </c>
      <c r="L1996">
        <f t="shared" si="161"/>
        <v>0</v>
      </c>
      <c r="M1996">
        <f t="shared" si="162"/>
        <v>0</v>
      </c>
      <c r="N1996">
        <f t="shared" si="163"/>
        <v>2235446</v>
      </c>
      <c r="O1996">
        <f t="shared" si="164"/>
        <v>2236246</v>
      </c>
      <c r="U1996" s="4">
        <f t="shared" si="160"/>
        <v>267</v>
      </c>
    </row>
    <row r="1997" spans="1:21" ht="15.75">
      <c r="A1997" s="3">
        <v>2236559</v>
      </c>
      <c r="B1997" s="3">
        <v>2237902</v>
      </c>
      <c r="C1997" t="s">
        <v>11</v>
      </c>
      <c r="D1997">
        <v>447</v>
      </c>
      <c r="E1997">
        <v>15677942</v>
      </c>
      <c r="F1997" t="s">
        <v>4121</v>
      </c>
      <c r="G1997" t="s">
        <v>4122</v>
      </c>
      <c r="H1997" t="s">
        <v>0</v>
      </c>
      <c r="I1997" t="s">
        <v>4123</v>
      </c>
      <c r="J1997" t="s">
        <v>5263</v>
      </c>
      <c r="K1997" t="s">
        <v>5227</v>
      </c>
      <c r="L1997">
        <f t="shared" si="161"/>
        <v>2236559</v>
      </c>
      <c r="M1997">
        <f t="shared" si="162"/>
        <v>2237902</v>
      </c>
      <c r="N1997">
        <f t="shared" si="163"/>
        <v>0</v>
      </c>
      <c r="O1997">
        <f t="shared" si="164"/>
        <v>0</v>
      </c>
      <c r="U1997" s="4">
        <f t="shared" si="160"/>
        <v>448</v>
      </c>
    </row>
    <row r="1998" spans="1:21" ht="15.75">
      <c r="A1998" s="3">
        <v>2237950</v>
      </c>
      <c r="B1998" s="3">
        <v>2238192</v>
      </c>
      <c r="C1998" t="s">
        <v>11</v>
      </c>
      <c r="D1998">
        <v>80</v>
      </c>
      <c r="E1998">
        <v>15677943</v>
      </c>
      <c r="F1998" t="s">
        <v>0</v>
      </c>
      <c r="G1998" t="s">
        <v>4124</v>
      </c>
      <c r="H1998" t="s">
        <v>0</v>
      </c>
      <c r="I1998" t="s">
        <v>0</v>
      </c>
      <c r="J1998" t="s">
        <v>5263</v>
      </c>
      <c r="K1998" t="s">
        <v>4179</v>
      </c>
      <c r="L1998">
        <f t="shared" si="161"/>
        <v>2237950</v>
      </c>
      <c r="M1998">
        <f t="shared" si="162"/>
        <v>2238192</v>
      </c>
      <c r="N1998">
        <f t="shared" si="163"/>
        <v>0</v>
      </c>
      <c r="O1998">
        <f t="shared" si="164"/>
        <v>0</v>
      </c>
      <c r="U1998" s="4">
        <f t="shared" si="160"/>
        <v>81</v>
      </c>
    </row>
    <row r="1999" spans="1:21" ht="15.75">
      <c r="A1999" s="3">
        <v>2238185</v>
      </c>
      <c r="B1999" s="3">
        <v>2238400</v>
      </c>
      <c r="C1999" t="s">
        <v>11</v>
      </c>
      <c r="D1999">
        <v>71</v>
      </c>
      <c r="E1999">
        <v>15677944</v>
      </c>
      <c r="F1999" t="s">
        <v>0</v>
      </c>
      <c r="G1999" t="s">
        <v>4125</v>
      </c>
      <c r="H1999" t="s">
        <v>0</v>
      </c>
      <c r="I1999" t="s">
        <v>0</v>
      </c>
      <c r="J1999" t="s">
        <v>5263</v>
      </c>
      <c r="K1999" t="s">
        <v>4179</v>
      </c>
      <c r="L1999">
        <f t="shared" si="161"/>
        <v>2238185</v>
      </c>
      <c r="M1999">
        <f t="shared" si="162"/>
        <v>2238400</v>
      </c>
      <c r="N1999">
        <f t="shared" si="163"/>
        <v>0</v>
      </c>
      <c r="O1999">
        <f t="shared" si="164"/>
        <v>0</v>
      </c>
      <c r="U1999" s="4">
        <f t="shared" si="160"/>
        <v>72</v>
      </c>
    </row>
    <row r="2000" spans="1:21" ht="15.75">
      <c r="A2000" s="3">
        <v>2238476</v>
      </c>
      <c r="B2000" s="3">
        <v>2239942</v>
      </c>
      <c r="C2000" t="s">
        <v>0</v>
      </c>
      <c r="D2000">
        <v>488</v>
      </c>
      <c r="E2000">
        <v>15677945</v>
      </c>
      <c r="F2000" t="s">
        <v>0</v>
      </c>
      <c r="G2000" t="s">
        <v>4126</v>
      </c>
      <c r="H2000" t="s">
        <v>0</v>
      </c>
      <c r="I2000" t="s">
        <v>4127</v>
      </c>
      <c r="J2000" t="s">
        <v>5263</v>
      </c>
      <c r="K2000" t="s">
        <v>5228</v>
      </c>
      <c r="L2000">
        <f t="shared" si="161"/>
        <v>0</v>
      </c>
      <c r="M2000">
        <f t="shared" si="162"/>
        <v>0</v>
      </c>
      <c r="N2000">
        <f t="shared" si="163"/>
        <v>2238476</v>
      </c>
      <c r="O2000">
        <f t="shared" si="164"/>
        <v>2239942</v>
      </c>
      <c r="U2000" s="4">
        <f t="shared" si="160"/>
        <v>489</v>
      </c>
    </row>
    <row r="2001" spans="1:21" ht="15.75">
      <c r="A2001" s="3">
        <v>2240197</v>
      </c>
      <c r="B2001" s="3">
        <v>2241426</v>
      </c>
      <c r="C2001" t="s">
        <v>0</v>
      </c>
      <c r="D2001">
        <v>409</v>
      </c>
      <c r="E2001">
        <v>15677946</v>
      </c>
      <c r="F2001" t="s">
        <v>0</v>
      </c>
      <c r="G2001" t="s">
        <v>4128</v>
      </c>
      <c r="H2001" t="s">
        <v>0</v>
      </c>
      <c r="I2001" t="s">
        <v>4129</v>
      </c>
      <c r="J2001" t="s">
        <v>5263</v>
      </c>
      <c r="K2001" t="s">
        <v>5229</v>
      </c>
      <c r="L2001">
        <f t="shared" si="161"/>
        <v>0</v>
      </c>
      <c r="M2001">
        <f t="shared" si="162"/>
        <v>0</v>
      </c>
      <c r="N2001">
        <f t="shared" si="163"/>
        <v>2240197</v>
      </c>
      <c r="O2001">
        <f t="shared" si="164"/>
        <v>2241426</v>
      </c>
      <c r="U2001" s="4">
        <f t="shared" si="160"/>
        <v>410</v>
      </c>
    </row>
    <row r="2002" spans="1:21" ht="15.75">
      <c r="A2002" s="3">
        <v>2241899</v>
      </c>
      <c r="B2002" s="3">
        <v>2243806</v>
      </c>
      <c r="C2002" t="s">
        <v>11</v>
      </c>
      <c r="D2002">
        <v>635</v>
      </c>
      <c r="E2002">
        <v>15677947</v>
      </c>
      <c r="F2002" t="s">
        <v>0</v>
      </c>
      <c r="G2002" t="s">
        <v>4130</v>
      </c>
      <c r="H2002" t="s">
        <v>0</v>
      </c>
      <c r="I2002" t="s">
        <v>4131</v>
      </c>
      <c r="J2002" t="s">
        <v>5263</v>
      </c>
      <c r="K2002" t="s">
        <v>4179</v>
      </c>
      <c r="L2002">
        <f t="shared" si="161"/>
        <v>2241899</v>
      </c>
      <c r="M2002">
        <f t="shared" si="162"/>
        <v>2243806</v>
      </c>
      <c r="N2002">
        <f t="shared" si="163"/>
        <v>0</v>
      </c>
      <c r="O2002">
        <f t="shared" si="164"/>
        <v>0</v>
      </c>
      <c r="U2002" s="4">
        <f t="shared" si="160"/>
        <v>636</v>
      </c>
    </row>
    <row r="2003" spans="1:21" ht="15.75">
      <c r="A2003" s="3">
        <v>2243813</v>
      </c>
      <c r="B2003" s="3">
        <v>2248030</v>
      </c>
      <c r="C2003" t="s">
        <v>11</v>
      </c>
      <c r="D2003">
        <v>1405</v>
      </c>
      <c r="E2003">
        <v>15677948</v>
      </c>
      <c r="F2003" t="s">
        <v>0</v>
      </c>
      <c r="G2003" t="s">
        <v>4132</v>
      </c>
      <c r="H2003" t="s">
        <v>0</v>
      </c>
      <c r="I2003" t="s">
        <v>4133</v>
      </c>
      <c r="J2003" t="s">
        <v>5263</v>
      </c>
      <c r="K2003" t="s">
        <v>4179</v>
      </c>
      <c r="L2003">
        <f t="shared" si="161"/>
        <v>2243813</v>
      </c>
      <c r="M2003">
        <f t="shared" si="162"/>
        <v>2248030</v>
      </c>
      <c r="N2003">
        <f t="shared" si="163"/>
        <v>0</v>
      </c>
      <c r="O2003">
        <f t="shared" si="164"/>
        <v>0</v>
      </c>
      <c r="U2003" s="4">
        <f t="shared" si="160"/>
        <v>1406</v>
      </c>
    </row>
    <row r="2004" spans="1:21" ht="15.75">
      <c r="A2004" s="3">
        <v>2249513</v>
      </c>
      <c r="B2004" s="3">
        <v>2250970</v>
      </c>
      <c r="C2004" t="s">
        <v>11</v>
      </c>
      <c r="D2004">
        <v>485</v>
      </c>
      <c r="E2004">
        <v>15677949</v>
      </c>
      <c r="F2004" t="s">
        <v>0</v>
      </c>
      <c r="G2004" t="s">
        <v>4134</v>
      </c>
      <c r="H2004" t="s">
        <v>0</v>
      </c>
      <c r="I2004" t="s">
        <v>4135</v>
      </c>
      <c r="J2004" t="s">
        <v>5263</v>
      </c>
      <c r="K2004" t="s">
        <v>5230</v>
      </c>
      <c r="L2004">
        <f t="shared" si="161"/>
        <v>2249513</v>
      </c>
      <c r="M2004">
        <f t="shared" si="162"/>
        <v>2250970</v>
      </c>
      <c r="N2004">
        <f t="shared" si="163"/>
        <v>0</v>
      </c>
      <c r="O2004">
        <f t="shared" si="164"/>
        <v>0</v>
      </c>
      <c r="U2004" s="4">
        <f t="shared" si="160"/>
        <v>486</v>
      </c>
    </row>
    <row r="2005" spans="1:21" ht="15.75">
      <c r="A2005" s="3">
        <v>2251863</v>
      </c>
      <c r="B2005" s="3">
        <v>2252966</v>
      </c>
      <c r="C2005" t="s">
        <v>0</v>
      </c>
      <c r="D2005">
        <v>367</v>
      </c>
      <c r="E2005">
        <v>15677951</v>
      </c>
      <c r="F2005" t="s">
        <v>4136</v>
      </c>
      <c r="G2005" t="s">
        <v>4137</v>
      </c>
      <c r="H2005" t="s">
        <v>0</v>
      </c>
      <c r="I2005" t="s">
        <v>4138</v>
      </c>
      <c r="J2005" t="s">
        <v>5263</v>
      </c>
      <c r="K2005" t="s">
        <v>5231</v>
      </c>
      <c r="L2005">
        <f t="shared" si="161"/>
        <v>0</v>
      </c>
      <c r="M2005">
        <f t="shared" si="162"/>
        <v>0</v>
      </c>
      <c r="N2005">
        <f t="shared" si="163"/>
        <v>2251863</v>
      </c>
      <c r="O2005">
        <f t="shared" si="164"/>
        <v>2252966</v>
      </c>
      <c r="U2005" s="4">
        <f t="shared" si="160"/>
        <v>368</v>
      </c>
    </row>
    <row r="2006" spans="1:21" ht="15.75">
      <c r="A2006" s="3">
        <v>2253069</v>
      </c>
      <c r="B2006" s="3">
        <v>2253962</v>
      </c>
      <c r="C2006" t="s">
        <v>0</v>
      </c>
      <c r="D2006">
        <v>297</v>
      </c>
      <c r="E2006">
        <v>15677952</v>
      </c>
      <c r="F2006" t="s">
        <v>0</v>
      </c>
      <c r="G2006" t="s">
        <v>4139</v>
      </c>
      <c r="H2006" t="s">
        <v>0</v>
      </c>
      <c r="I2006" t="s">
        <v>4140</v>
      </c>
      <c r="J2006" t="s">
        <v>5263</v>
      </c>
      <c r="K2006" t="s">
        <v>4179</v>
      </c>
      <c r="L2006">
        <f t="shared" si="161"/>
        <v>0</v>
      </c>
      <c r="M2006">
        <f t="shared" si="162"/>
        <v>0</v>
      </c>
      <c r="N2006">
        <f t="shared" si="163"/>
        <v>2253069</v>
      </c>
      <c r="O2006">
        <f t="shared" si="164"/>
        <v>2253962</v>
      </c>
      <c r="U2006" s="4">
        <f t="shared" si="160"/>
        <v>298</v>
      </c>
    </row>
    <row r="2007" spans="1:21" ht="15.75">
      <c r="A2007" s="3">
        <v>2254307</v>
      </c>
      <c r="B2007" s="3">
        <v>2254756</v>
      </c>
      <c r="C2007" t="s">
        <v>11</v>
      </c>
      <c r="D2007">
        <v>149</v>
      </c>
      <c r="E2007">
        <v>15677953</v>
      </c>
      <c r="F2007" t="s">
        <v>0</v>
      </c>
      <c r="G2007" t="s">
        <v>4141</v>
      </c>
      <c r="H2007" t="s">
        <v>0</v>
      </c>
      <c r="I2007" t="s">
        <v>790</v>
      </c>
      <c r="J2007" t="s">
        <v>5263</v>
      </c>
      <c r="K2007" t="s">
        <v>4179</v>
      </c>
      <c r="L2007">
        <f t="shared" si="161"/>
        <v>2254307</v>
      </c>
      <c r="M2007">
        <f t="shared" si="162"/>
        <v>2254756</v>
      </c>
      <c r="N2007">
        <f t="shared" si="163"/>
        <v>0</v>
      </c>
      <c r="O2007">
        <f t="shared" si="164"/>
        <v>0</v>
      </c>
      <c r="U2007" s="4">
        <f t="shared" si="160"/>
        <v>150</v>
      </c>
    </row>
    <row r="2008" spans="1:21" ht="15.75">
      <c r="A2008" s="3">
        <v>2254829</v>
      </c>
      <c r="B2008" s="3">
        <v>2255137</v>
      </c>
      <c r="C2008" t="s">
        <v>11</v>
      </c>
      <c r="D2008">
        <v>102</v>
      </c>
      <c r="E2008">
        <v>15677954</v>
      </c>
      <c r="F2008" t="s">
        <v>0</v>
      </c>
      <c r="G2008" t="s">
        <v>4142</v>
      </c>
      <c r="H2008" t="s">
        <v>0</v>
      </c>
      <c r="I2008" t="s">
        <v>0</v>
      </c>
      <c r="J2008" t="s">
        <v>5263</v>
      </c>
      <c r="K2008" t="s">
        <v>4179</v>
      </c>
      <c r="L2008">
        <f t="shared" si="161"/>
        <v>2254829</v>
      </c>
      <c r="M2008">
        <f t="shared" si="162"/>
        <v>2255137</v>
      </c>
      <c r="N2008">
        <f t="shared" si="163"/>
        <v>0</v>
      </c>
      <c r="O2008">
        <f t="shared" si="164"/>
        <v>0</v>
      </c>
      <c r="U2008" s="4">
        <f t="shared" si="160"/>
        <v>103</v>
      </c>
    </row>
    <row r="2009" spans="1:21" ht="15.75">
      <c r="A2009" s="3">
        <v>2255229</v>
      </c>
      <c r="B2009" s="3">
        <v>2256095</v>
      </c>
      <c r="C2009" t="s">
        <v>11</v>
      </c>
      <c r="D2009">
        <v>288</v>
      </c>
      <c r="E2009">
        <v>15677955</v>
      </c>
      <c r="F2009" t="s">
        <v>0</v>
      </c>
      <c r="G2009" t="s">
        <v>4143</v>
      </c>
      <c r="H2009" t="s">
        <v>0</v>
      </c>
      <c r="I2009" t="s">
        <v>4144</v>
      </c>
      <c r="J2009" t="s">
        <v>5263</v>
      </c>
      <c r="K2009" t="s">
        <v>4179</v>
      </c>
      <c r="L2009">
        <f t="shared" si="161"/>
        <v>2255229</v>
      </c>
      <c r="M2009">
        <f t="shared" si="162"/>
        <v>2256095</v>
      </c>
      <c r="N2009">
        <f t="shared" si="163"/>
        <v>0</v>
      </c>
      <c r="O2009">
        <f t="shared" si="164"/>
        <v>0</v>
      </c>
      <c r="U2009" s="4">
        <f t="shared" si="160"/>
        <v>289</v>
      </c>
    </row>
    <row r="2010" spans="1:21" ht="15.75">
      <c r="A2010" s="3">
        <v>2256085</v>
      </c>
      <c r="B2010" s="3">
        <v>2256831</v>
      </c>
      <c r="C2010" t="s">
        <v>11</v>
      </c>
      <c r="D2010">
        <v>248</v>
      </c>
      <c r="E2010">
        <v>15677956</v>
      </c>
      <c r="F2010" t="s">
        <v>0</v>
      </c>
      <c r="G2010" t="s">
        <v>4145</v>
      </c>
      <c r="H2010" t="s">
        <v>0</v>
      </c>
      <c r="I2010" t="s">
        <v>4146</v>
      </c>
      <c r="J2010" t="s">
        <v>5263</v>
      </c>
      <c r="K2010" t="s">
        <v>4179</v>
      </c>
      <c r="L2010">
        <f t="shared" si="161"/>
        <v>2256085</v>
      </c>
      <c r="M2010">
        <f t="shared" si="162"/>
        <v>2256831</v>
      </c>
      <c r="N2010">
        <f t="shared" si="163"/>
        <v>0</v>
      </c>
      <c r="O2010">
        <f t="shared" si="164"/>
        <v>0</v>
      </c>
      <c r="U2010" s="4">
        <f t="shared" si="160"/>
        <v>249</v>
      </c>
    </row>
    <row r="2011" spans="1:21" ht="15.75">
      <c r="A2011" s="3">
        <v>2256853</v>
      </c>
      <c r="B2011" s="3">
        <v>2257440</v>
      </c>
      <c r="C2011" t="s">
        <v>11</v>
      </c>
      <c r="D2011">
        <v>195</v>
      </c>
      <c r="E2011">
        <v>15677957</v>
      </c>
      <c r="F2011" t="s">
        <v>0</v>
      </c>
      <c r="G2011" t="s">
        <v>4147</v>
      </c>
      <c r="H2011" t="s">
        <v>0</v>
      </c>
      <c r="I2011" t="s">
        <v>4148</v>
      </c>
      <c r="J2011" t="s">
        <v>5263</v>
      </c>
      <c r="K2011" t="s">
        <v>5232</v>
      </c>
      <c r="L2011">
        <f t="shared" si="161"/>
        <v>2256853</v>
      </c>
      <c r="M2011">
        <f t="shared" si="162"/>
        <v>2257440</v>
      </c>
      <c r="N2011">
        <f t="shared" si="163"/>
        <v>0</v>
      </c>
      <c r="O2011">
        <f t="shared" si="164"/>
        <v>0</v>
      </c>
      <c r="U2011" s="4">
        <f t="shared" si="160"/>
        <v>196</v>
      </c>
    </row>
    <row r="2012" spans="1:21" ht="15.75">
      <c r="A2012" s="3">
        <v>2257446</v>
      </c>
      <c r="B2012" s="3">
        <v>2257625</v>
      </c>
      <c r="C2012" t="s">
        <v>11</v>
      </c>
      <c r="D2012">
        <v>59</v>
      </c>
      <c r="E2012">
        <v>15677958</v>
      </c>
      <c r="F2012" t="s">
        <v>0</v>
      </c>
      <c r="G2012" t="s">
        <v>4149</v>
      </c>
      <c r="H2012" t="s">
        <v>0</v>
      </c>
      <c r="I2012" t="s">
        <v>0</v>
      </c>
      <c r="J2012" t="s">
        <v>5263</v>
      </c>
      <c r="K2012" t="s">
        <v>4179</v>
      </c>
      <c r="L2012">
        <f t="shared" si="161"/>
        <v>2257446</v>
      </c>
      <c r="M2012">
        <f t="shared" si="162"/>
        <v>2257625</v>
      </c>
      <c r="N2012">
        <f t="shared" si="163"/>
        <v>0</v>
      </c>
      <c r="O2012">
        <f t="shared" si="164"/>
        <v>0</v>
      </c>
      <c r="U2012" s="4">
        <f t="shared" si="160"/>
        <v>60</v>
      </c>
    </row>
    <row r="2013" spans="1:21" ht="15.75">
      <c r="A2013" s="3">
        <v>2257745</v>
      </c>
      <c r="B2013" s="3">
        <v>2257855</v>
      </c>
      <c r="C2013" t="s">
        <v>11</v>
      </c>
      <c r="D2013">
        <v>36</v>
      </c>
      <c r="E2013">
        <v>15677959</v>
      </c>
      <c r="F2013" t="s">
        <v>0</v>
      </c>
      <c r="G2013" t="s">
        <v>4150</v>
      </c>
      <c r="H2013" t="s">
        <v>0</v>
      </c>
      <c r="I2013" t="s">
        <v>0</v>
      </c>
      <c r="J2013" t="s">
        <v>5263</v>
      </c>
      <c r="K2013" t="s">
        <v>4179</v>
      </c>
      <c r="L2013">
        <f t="shared" si="161"/>
        <v>2257745</v>
      </c>
      <c r="M2013">
        <f t="shared" si="162"/>
        <v>2257855</v>
      </c>
      <c r="N2013">
        <f t="shared" si="163"/>
        <v>0</v>
      </c>
      <c r="O2013">
        <f t="shared" si="164"/>
        <v>0</v>
      </c>
      <c r="U2013" s="4">
        <f t="shared" si="160"/>
        <v>37</v>
      </c>
    </row>
    <row r="2014" spans="1:21" ht="15.75">
      <c r="A2014" s="3">
        <v>2257884</v>
      </c>
      <c r="B2014" s="3">
        <v>2258306</v>
      </c>
      <c r="C2014" t="s">
        <v>11</v>
      </c>
      <c r="D2014">
        <v>140</v>
      </c>
      <c r="E2014">
        <v>15677960</v>
      </c>
      <c r="F2014" t="s">
        <v>0</v>
      </c>
      <c r="G2014" t="s">
        <v>4151</v>
      </c>
      <c r="H2014" t="s">
        <v>0</v>
      </c>
      <c r="I2014" t="s">
        <v>0</v>
      </c>
      <c r="J2014" t="s">
        <v>5263</v>
      </c>
      <c r="K2014" t="s">
        <v>4179</v>
      </c>
      <c r="L2014">
        <f t="shared" si="161"/>
        <v>2257884</v>
      </c>
      <c r="M2014">
        <f t="shared" si="162"/>
        <v>2258306</v>
      </c>
      <c r="N2014">
        <f t="shared" si="163"/>
        <v>0</v>
      </c>
      <c r="O2014">
        <f t="shared" si="164"/>
        <v>0</v>
      </c>
      <c r="U2014" s="4">
        <f t="shared" si="160"/>
        <v>141</v>
      </c>
    </row>
    <row r="2015" spans="1:21" ht="15.75">
      <c r="A2015" s="3">
        <v>2258780</v>
      </c>
      <c r="B2015" s="3">
        <v>2259745</v>
      </c>
      <c r="C2015" t="s">
        <v>11</v>
      </c>
      <c r="D2015">
        <v>321</v>
      </c>
      <c r="E2015">
        <v>15677961</v>
      </c>
      <c r="F2015" t="s">
        <v>0</v>
      </c>
      <c r="G2015" t="s">
        <v>4152</v>
      </c>
      <c r="H2015" t="s">
        <v>0</v>
      </c>
      <c r="I2015" t="s">
        <v>664</v>
      </c>
      <c r="J2015" t="s">
        <v>5263</v>
      </c>
      <c r="K2015" t="s">
        <v>4326</v>
      </c>
      <c r="L2015">
        <f t="shared" si="161"/>
        <v>2258780</v>
      </c>
      <c r="M2015">
        <f t="shared" si="162"/>
        <v>2259745</v>
      </c>
      <c r="N2015">
        <f t="shared" si="163"/>
        <v>0</v>
      </c>
      <c r="O2015">
        <f t="shared" si="164"/>
        <v>0</v>
      </c>
      <c r="U2015" s="4">
        <f t="shared" si="160"/>
        <v>322</v>
      </c>
    </row>
    <row r="2016" spans="1:21" ht="15.75">
      <c r="A2016" s="3">
        <v>2259834</v>
      </c>
      <c r="B2016" s="3">
        <v>2260094</v>
      </c>
      <c r="C2016" t="s">
        <v>0</v>
      </c>
      <c r="D2016">
        <v>86</v>
      </c>
      <c r="E2016">
        <v>15677962</v>
      </c>
      <c r="F2016" t="s">
        <v>0</v>
      </c>
      <c r="G2016" t="s">
        <v>4153</v>
      </c>
      <c r="H2016" t="s">
        <v>0</v>
      </c>
      <c r="I2016" t="s">
        <v>0</v>
      </c>
      <c r="J2016" t="s">
        <v>5263</v>
      </c>
      <c r="K2016" t="s">
        <v>4179</v>
      </c>
      <c r="L2016">
        <f t="shared" si="161"/>
        <v>0</v>
      </c>
      <c r="M2016">
        <f t="shared" si="162"/>
        <v>0</v>
      </c>
      <c r="N2016">
        <f t="shared" si="163"/>
        <v>2259834</v>
      </c>
      <c r="O2016">
        <f t="shared" si="164"/>
        <v>2260094</v>
      </c>
      <c r="U2016" s="4">
        <f t="shared" si="160"/>
        <v>87</v>
      </c>
    </row>
    <row r="2017" spans="1:21" ht="15.75">
      <c r="A2017" s="3">
        <v>2260479</v>
      </c>
      <c r="B2017" s="3">
        <v>2261048</v>
      </c>
      <c r="C2017" t="s">
        <v>0</v>
      </c>
      <c r="D2017">
        <v>189</v>
      </c>
      <c r="E2017">
        <v>15677963</v>
      </c>
      <c r="F2017" t="s">
        <v>0</v>
      </c>
      <c r="G2017" t="s">
        <v>4154</v>
      </c>
      <c r="H2017" t="s">
        <v>0</v>
      </c>
      <c r="I2017" t="s">
        <v>1080</v>
      </c>
      <c r="J2017" t="s">
        <v>5263</v>
      </c>
      <c r="K2017" t="s">
        <v>4179</v>
      </c>
      <c r="L2017">
        <f t="shared" si="161"/>
        <v>0</v>
      </c>
      <c r="M2017">
        <f t="shared" si="162"/>
        <v>0</v>
      </c>
      <c r="N2017">
        <f t="shared" si="163"/>
        <v>2260479</v>
      </c>
      <c r="O2017">
        <f t="shared" si="164"/>
        <v>2261048</v>
      </c>
      <c r="U2017" s="4">
        <f t="shared" si="160"/>
        <v>190</v>
      </c>
    </row>
    <row r="2018" spans="1:21" ht="15.75">
      <c r="A2018" s="3">
        <v>2261115</v>
      </c>
      <c r="B2018" s="3">
        <v>2262386</v>
      </c>
      <c r="C2018" t="s">
        <v>0</v>
      </c>
      <c r="D2018">
        <v>423</v>
      </c>
      <c r="E2018">
        <v>15677964</v>
      </c>
      <c r="F2018" t="s">
        <v>4155</v>
      </c>
      <c r="G2018" t="s">
        <v>4156</v>
      </c>
      <c r="H2018" t="s">
        <v>0</v>
      </c>
      <c r="I2018" t="s">
        <v>4157</v>
      </c>
      <c r="K2018" t="s">
        <v>5233</v>
      </c>
      <c r="L2018">
        <f t="shared" si="161"/>
        <v>0</v>
      </c>
      <c r="M2018">
        <f t="shared" si="162"/>
        <v>0</v>
      </c>
      <c r="N2018">
        <f t="shared" si="163"/>
        <v>2261115</v>
      </c>
      <c r="O2018">
        <f t="shared" si="164"/>
        <v>2262386</v>
      </c>
      <c r="U2018" s="4">
        <f t="shared" si="160"/>
        <v>424</v>
      </c>
    </row>
    <row r="2019" spans="1:21" ht="15.75">
      <c r="A2019" s="3">
        <v>2262544</v>
      </c>
      <c r="B2019" s="3">
        <v>2262861</v>
      </c>
      <c r="C2019" t="s">
        <v>11</v>
      </c>
      <c r="D2019">
        <v>105</v>
      </c>
      <c r="E2019">
        <v>15677965</v>
      </c>
      <c r="F2019" t="s">
        <v>0</v>
      </c>
      <c r="G2019" t="s">
        <v>4158</v>
      </c>
      <c r="H2019" t="s">
        <v>0</v>
      </c>
      <c r="I2019" t="s">
        <v>0</v>
      </c>
      <c r="K2019" t="s">
        <v>4179</v>
      </c>
      <c r="L2019">
        <f t="shared" si="161"/>
        <v>2262544</v>
      </c>
      <c r="M2019">
        <f t="shared" si="162"/>
        <v>2262861</v>
      </c>
      <c r="N2019">
        <f t="shared" si="163"/>
        <v>0</v>
      </c>
      <c r="O2019">
        <f t="shared" si="164"/>
        <v>0</v>
      </c>
      <c r="U2019" s="4">
        <f t="shared" si="160"/>
        <v>106</v>
      </c>
    </row>
    <row r="2020" spans="1:21" ht="15.75">
      <c r="A2020" s="3">
        <v>2262913</v>
      </c>
      <c r="B2020" s="3">
        <v>2263524</v>
      </c>
      <c r="C2020" t="s">
        <v>0</v>
      </c>
      <c r="D2020">
        <v>203</v>
      </c>
      <c r="E2020">
        <v>15677966</v>
      </c>
      <c r="F2020" t="s">
        <v>0</v>
      </c>
      <c r="G2020" t="s">
        <v>4159</v>
      </c>
      <c r="H2020" t="s">
        <v>0</v>
      </c>
      <c r="I2020" t="s">
        <v>4160</v>
      </c>
      <c r="K2020" t="s">
        <v>4179</v>
      </c>
      <c r="L2020">
        <f t="shared" si="161"/>
        <v>0</v>
      </c>
      <c r="M2020">
        <f t="shared" si="162"/>
        <v>0</v>
      </c>
      <c r="N2020">
        <f t="shared" si="163"/>
        <v>2262913</v>
      </c>
      <c r="O2020">
        <f t="shared" si="164"/>
        <v>2263524</v>
      </c>
      <c r="U2020" s="4">
        <f t="shared" si="160"/>
        <v>204</v>
      </c>
    </row>
    <row r="2021" spans="1:21" ht="15.75">
      <c r="A2021" s="3">
        <v>2263587</v>
      </c>
      <c r="B2021" s="3">
        <v>2264522</v>
      </c>
      <c r="C2021" t="s">
        <v>0</v>
      </c>
      <c r="D2021">
        <v>311</v>
      </c>
      <c r="E2021">
        <v>15677967</v>
      </c>
      <c r="F2021" t="s">
        <v>4161</v>
      </c>
      <c r="G2021" t="s">
        <v>4162</v>
      </c>
      <c r="H2021" t="s">
        <v>0</v>
      </c>
      <c r="I2021" t="s">
        <v>4163</v>
      </c>
      <c r="K2021" t="s">
        <v>5234</v>
      </c>
      <c r="L2021">
        <f t="shared" si="161"/>
        <v>0</v>
      </c>
      <c r="M2021">
        <f t="shared" si="162"/>
        <v>0</v>
      </c>
      <c r="N2021">
        <f t="shared" si="163"/>
        <v>2263587</v>
      </c>
      <c r="O2021">
        <f t="shared" si="164"/>
        <v>2264522</v>
      </c>
      <c r="U2021" s="4">
        <f t="shared" si="160"/>
        <v>312</v>
      </c>
    </row>
    <row r="2022" spans="1:21" ht="15.75">
      <c r="A2022" s="3">
        <v>2264533</v>
      </c>
      <c r="B2022" s="3">
        <v>2265282</v>
      </c>
      <c r="C2022" t="s">
        <v>0</v>
      </c>
      <c r="D2022">
        <v>249</v>
      </c>
      <c r="E2022">
        <v>15677968</v>
      </c>
      <c r="F2022" t="s">
        <v>4164</v>
      </c>
      <c r="G2022" t="s">
        <v>4165</v>
      </c>
      <c r="H2022" t="s">
        <v>0</v>
      </c>
      <c r="I2022" t="s">
        <v>4166</v>
      </c>
      <c r="K2022" t="s">
        <v>5235</v>
      </c>
      <c r="L2022">
        <f t="shared" si="161"/>
        <v>0</v>
      </c>
      <c r="M2022">
        <f t="shared" si="162"/>
        <v>0</v>
      </c>
      <c r="N2022">
        <f t="shared" si="163"/>
        <v>2264533</v>
      </c>
      <c r="O2022">
        <f t="shared" si="164"/>
        <v>2265282</v>
      </c>
      <c r="U2022" s="4">
        <f t="shared" si="160"/>
        <v>250</v>
      </c>
    </row>
    <row r="2023" spans="1:21" ht="15.75">
      <c r="A2023" s="3">
        <v>2265509</v>
      </c>
      <c r="B2023" s="3">
        <v>2266477</v>
      </c>
      <c r="C2023" t="s">
        <v>0</v>
      </c>
      <c r="D2023">
        <v>322</v>
      </c>
      <c r="E2023">
        <v>15677969</v>
      </c>
      <c r="F2023" t="s">
        <v>4167</v>
      </c>
      <c r="G2023" t="s">
        <v>4168</v>
      </c>
      <c r="H2023" t="s">
        <v>0</v>
      </c>
      <c r="I2023" t="s">
        <v>3038</v>
      </c>
      <c r="K2023" t="s">
        <v>5236</v>
      </c>
      <c r="L2023">
        <f t="shared" si="161"/>
        <v>0</v>
      </c>
      <c r="M2023">
        <f t="shared" si="162"/>
        <v>0</v>
      </c>
      <c r="N2023">
        <f t="shared" si="163"/>
        <v>2265509</v>
      </c>
      <c r="O2023">
        <f t="shared" si="164"/>
        <v>2266477</v>
      </c>
      <c r="U2023" s="4">
        <f t="shared" si="160"/>
        <v>323</v>
      </c>
    </row>
    <row r="2024" spans="1:21" ht="15.75">
      <c r="A2024" s="3">
        <v>2266514</v>
      </c>
      <c r="B2024" s="3">
        <v>2267149</v>
      </c>
      <c r="C2024" t="s">
        <v>0</v>
      </c>
      <c r="D2024">
        <v>211</v>
      </c>
      <c r="E2024">
        <v>15677970</v>
      </c>
      <c r="F2024" t="s">
        <v>0</v>
      </c>
      <c r="G2024" t="s">
        <v>4169</v>
      </c>
      <c r="H2024" t="s">
        <v>0</v>
      </c>
      <c r="I2024" t="s">
        <v>4170</v>
      </c>
      <c r="K2024" t="s">
        <v>5237</v>
      </c>
      <c r="L2024">
        <f t="shared" si="161"/>
        <v>0</v>
      </c>
      <c r="M2024">
        <f t="shared" si="162"/>
        <v>0</v>
      </c>
      <c r="N2024">
        <f t="shared" si="163"/>
        <v>2266514</v>
      </c>
      <c r="O2024">
        <f t="shared" si="164"/>
        <v>2267149</v>
      </c>
      <c r="U2024" s="4">
        <f t="shared" si="160"/>
        <v>212</v>
      </c>
    </row>
    <row r="2025" spans="1:21" ht="15.75">
      <c r="A2025" s="3">
        <v>2267263</v>
      </c>
      <c r="B2025" s="3">
        <v>2267943</v>
      </c>
      <c r="C2025" t="s">
        <v>11</v>
      </c>
      <c r="D2025">
        <v>226</v>
      </c>
      <c r="E2025">
        <v>15677971</v>
      </c>
      <c r="F2025" t="s">
        <v>0</v>
      </c>
      <c r="G2025" t="s">
        <v>4171</v>
      </c>
      <c r="H2025" t="s">
        <v>0</v>
      </c>
      <c r="I2025" t="s">
        <v>4172</v>
      </c>
      <c r="K2025" t="s">
        <v>4179</v>
      </c>
      <c r="L2025">
        <f t="shared" si="161"/>
        <v>2267263</v>
      </c>
      <c r="M2025">
        <f t="shared" si="162"/>
        <v>2267943</v>
      </c>
      <c r="N2025">
        <f t="shared" si="163"/>
        <v>0</v>
      </c>
      <c r="O2025">
        <f t="shared" si="164"/>
        <v>0</v>
      </c>
      <c r="U2025" s="4">
        <f t="shared" si="160"/>
        <v>227</v>
      </c>
    </row>
    <row r="2026" spans="1:21" ht="15.75">
      <c r="A2026" s="3">
        <v>2268201</v>
      </c>
      <c r="B2026" s="3">
        <v>2269205</v>
      </c>
      <c r="C2026" t="s">
        <v>0</v>
      </c>
      <c r="D2026">
        <v>334</v>
      </c>
      <c r="E2026">
        <v>15677972</v>
      </c>
      <c r="F2026" t="s">
        <v>4173</v>
      </c>
      <c r="G2026" t="s">
        <v>4174</v>
      </c>
      <c r="H2026" t="s">
        <v>0</v>
      </c>
      <c r="I2026" t="s">
        <v>622</v>
      </c>
      <c r="K2026" t="s">
        <v>5238</v>
      </c>
      <c r="L2026">
        <f t="shared" si="161"/>
        <v>0</v>
      </c>
      <c r="M2026">
        <f t="shared" si="162"/>
        <v>0</v>
      </c>
      <c r="N2026">
        <f t="shared" si="163"/>
        <v>2268201</v>
      </c>
      <c r="O2026">
        <f t="shared" si="164"/>
        <v>2269205</v>
      </c>
      <c r="U2026" s="4">
        <f t="shared" si="160"/>
        <v>335</v>
      </c>
    </row>
    <row r="2027" spans="1:21" ht="15.75">
      <c r="A2027" s="3">
        <v>2269649</v>
      </c>
      <c r="B2027" s="3">
        <v>2272243</v>
      </c>
      <c r="C2027" t="s">
        <v>11</v>
      </c>
      <c r="D2027">
        <v>864</v>
      </c>
      <c r="E2027">
        <v>15677973</v>
      </c>
      <c r="F2027" t="s">
        <v>4175</v>
      </c>
      <c r="G2027" t="s">
        <v>4176</v>
      </c>
      <c r="H2027" t="s">
        <v>0</v>
      </c>
      <c r="I2027" t="s">
        <v>4177</v>
      </c>
      <c r="K2027" t="s">
        <v>5239</v>
      </c>
      <c r="L2027">
        <f t="shared" si="161"/>
        <v>2269649</v>
      </c>
      <c r="M2027">
        <f t="shared" si="162"/>
        <v>2272243</v>
      </c>
      <c r="N2027">
        <f t="shared" si="163"/>
        <v>0</v>
      </c>
      <c r="O2027">
        <f t="shared" si="164"/>
        <v>0</v>
      </c>
      <c r="U2027" s="4">
        <f t="shared" si="160"/>
        <v>865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B23" sqref="B23"/>
    </sheetView>
  </sheetViews>
  <sheetFormatPr defaultRowHeight="15"/>
  <sheetData>
    <row r="1" spans="1:2">
      <c r="A1" t="s">
        <v>5241</v>
      </c>
      <c r="B1" t="s">
        <v>5242</v>
      </c>
    </row>
    <row r="2" spans="1:2">
      <c r="A2" t="s">
        <v>163</v>
      </c>
      <c r="B2">
        <f>COUNTIFS(all!D75:D2027, "&gt;=1",all!D75:D2027, "&lt;100" )</f>
        <v>241</v>
      </c>
    </row>
    <row r="3" spans="1:2">
      <c r="A3" t="s">
        <v>5240</v>
      </c>
      <c r="B3">
        <f>COUNTIFS(all!D75:D2027,"&gt;=100",all!D75:D2027, "&lt;200" )</f>
        <v>503</v>
      </c>
    </row>
    <row r="4" spans="1:2">
      <c r="A4" t="s">
        <v>164</v>
      </c>
      <c r="B4">
        <f>COUNTIFS(all!D75:D2027,"&gt;=200",all!D75:D2027, "&lt;300" )</f>
        <v>423</v>
      </c>
    </row>
    <row r="5" spans="1:2">
      <c r="A5" t="s">
        <v>165</v>
      </c>
      <c r="B5">
        <f>COUNTIFS(all!D75:D2027,"&gt;=300",all!D75:D2027, "&lt;400" )</f>
        <v>314</v>
      </c>
    </row>
    <row r="6" spans="1:2">
      <c r="A6" t="s">
        <v>166</v>
      </c>
      <c r="B6">
        <f>COUNTIFS(all!D75:D2027,"&gt;=400",all!D75:D2027, "&lt;500" )</f>
        <v>216</v>
      </c>
    </row>
    <row r="7" spans="1:2">
      <c r="A7" t="s">
        <v>167</v>
      </c>
      <c r="B7">
        <f>COUNTIFS(all!D75:D2027,"&gt;=500",all!D75:D2027, "&lt;600" )</f>
        <v>94</v>
      </c>
    </row>
    <row r="8" spans="1:2">
      <c r="A8" t="s">
        <v>168</v>
      </c>
      <c r="B8">
        <f>COUNTIFS(all!D75:D2027,"&gt;=600",all!D75:D2027, "&lt;700" )</f>
        <v>61</v>
      </c>
    </row>
    <row r="9" spans="1:2">
      <c r="A9" t="s">
        <v>169</v>
      </c>
      <c r="B9">
        <f>COUNTIFS(all!D75:D2027,"&gt;=700",all!D75:D2027, "&lt;800" )</f>
        <v>43</v>
      </c>
    </row>
    <row r="10" spans="1:2">
      <c r="A10" t="s">
        <v>170</v>
      </c>
      <c r="B10">
        <f>COUNTIFS(all!D75:D2027,"&gt;=800",all!D75:D2027, "&lt;900" )</f>
        <v>17</v>
      </c>
    </row>
    <row r="11" spans="1:2">
      <c r="A11" t="s">
        <v>171</v>
      </c>
      <c r="B11">
        <f>COUNTIFS(all!D75:D2027,"&gt;=900",all!D75:D2027, "&lt;1000" )</f>
        <v>15</v>
      </c>
    </row>
    <row r="12" spans="1:2">
      <c r="A12" t="s">
        <v>5253</v>
      </c>
      <c r="B12">
        <f>COUNTIFS(all!D75:D2027,"&gt;=1000" )</f>
        <v>26</v>
      </c>
    </row>
    <row r="21" spans="1:2">
      <c r="A21" t="s">
        <v>5264</v>
      </c>
      <c r="B21" t="s">
        <v>5265</v>
      </c>
    </row>
    <row r="22" spans="1:2">
      <c r="A22" s="4">
        <f>MAX(all!D75:D2027)</f>
        <v>2703</v>
      </c>
      <c r="B22" s="4">
        <f>MIN(all!D75:D2027)</f>
        <v>22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66"/>
  <sheetViews>
    <sheetView tabSelected="1" workbookViewId="0">
      <selection activeCell="G9" sqref="G9"/>
    </sheetView>
  </sheetViews>
  <sheetFormatPr defaultRowHeight="15"/>
  <sheetData>
    <row r="1" spans="1:12" ht="15.75">
      <c r="A1" t="s">
        <v>5254</v>
      </c>
      <c r="B1" t="s">
        <v>5255</v>
      </c>
      <c r="C1" s="5" t="s">
        <v>5258</v>
      </c>
      <c r="D1" t="s">
        <v>5256</v>
      </c>
      <c r="E1" t="s">
        <v>5257</v>
      </c>
      <c r="F1" t="s">
        <v>5259</v>
      </c>
      <c r="G1" t="s">
        <v>5260</v>
      </c>
      <c r="H1" t="s">
        <v>5268</v>
      </c>
      <c r="I1" t="s">
        <v>5266</v>
      </c>
      <c r="J1" t="s">
        <v>5267</v>
      </c>
      <c r="K1" t="s">
        <v>5269</v>
      </c>
      <c r="L1" t="s">
        <v>5274</v>
      </c>
    </row>
    <row r="2" spans="1:12">
      <c r="A2">
        <v>60971</v>
      </c>
      <c r="B2">
        <v>62514</v>
      </c>
      <c r="C2">
        <f>A3-B2</f>
        <v>100</v>
      </c>
      <c r="D2">
        <v>9197</v>
      </c>
      <c r="E2">
        <v>9272</v>
      </c>
      <c r="F2">
        <f>D3-E2</f>
        <v>177755</v>
      </c>
      <c r="G2">
        <f>COUNTIF(C:C,"&lt;=0") + COUNTIF(F:F,"&lt;=0")</f>
        <v>170</v>
      </c>
      <c r="H2">
        <f>1064 - COUNTIF(H43:H1065,"&gt;0")</f>
        <v>734</v>
      </c>
      <c r="I2">
        <f>1064 - COUNTIF(K43:K1065,"&gt;0")</f>
        <v>620</v>
      </c>
      <c r="J2">
        <f>1064 - COUNTIF(N43:N1065,"&gt;0")</f>
        <v>487</v>
      </c>
    </row>
    <row r="3" spans="1:12">
      <c r="A3">
        <v>62614</v>
      </c>
      <c r="B3">
        <v>62690</v>
      </c>
      <c r="C3">
        <f t="shared" ref="C3:C66" si="0">A4-B3</f>
        <v>6</v>
      </c>
      <c r="D3">
        <v>187027</v>
      </c>
      <c r="E3">
        <v>187102</v>
      </c>
      <c r="F3">
        <f t="shared" ref="F3:F31" si="1">D4-E3</f>
        <v>229187</v>
      </c>
      <c r="G3" t="s">
        <v>5277</v>
      </c>
      <c r="H3" t="s">
        <v>5270</v>
      </c>
      <c r="I3" t="s">
        <v>5272</v>
      </c>
      <c r="J3" t="s">
        <v>5276</v>
      </c>
    </row>
    <row r="4" spans="1:12">
      <c r="A4">
        <v>62696</v>
      </c>
      <c r="B4">
        <v>62771</v>
      </c>
      <c r="C4">
        <f t="shared" si="0"/>
        <v>407</v>
      </c>
      <c r="D4">
        <v>416289</v>
      </c>
      <c r="E4">
        <v>416364</v>
      </c>
      <c r="F4">
        <f t="shared" si="1"/>
        <v>8</v>
      </c>
      <c r="G4">
        <f>COUNTIF(C:C,"&lt;=0")</f>
        <v>97</v>
      </c>
      <c r="H4">
        <f>960 - COUNTIF(I43:I970,"&gt;0")</f>
        <v>702</v>
      </c>
      <c r="I4">
        <f>960 - COUNTIF(L43:L970,"&gt;0")</f>
        <v>566</v>
      </c>
      <c r="J4">
        <f>960 - COUNTIF(O43:O970,"&gt;0")</f>
        <v>452</v>
      </c>
    </row>
    <row r="5" spans="1:12">
      <c r="A5">
        <v>63178</v>
      </c>
      <c r="B5">
        <v>66068</v>
      </c>
      <c r="C5">
        <f t="shared" si="0"/>
        <v>94</v>
      </c>
      <c r="D5">
        <v>416372</v>
      </c>
      <c r="E5">
        <v>416448</v>
      </c>
      <c r="F5">
        <f t="shared" si="1"/>
        <v>133069</v>
      </c>
      <c r="G5" t="s">
        <v>5278</v>
      </c>
      <c r="H5" t="s">
        <v>5271</v>
      </c>
      <c r="I5" t="s">
        <v>5273</v>
      </c>
      <c r="J5" t="s">
        <v>5275</v>
      </c>
    </row>
    <row r="6" spans="1:12">
      <c r="A6">
        <v>66162</v>
      </c>
      <c r="B6">
        <v>66278</v>
      </c>
      <c r="C6">
        <f t="shared" si="0"/>
        <v>65666</v>
      </c>
      <c r="D6">
        <v>549517</v>
      </c>
      <c r="E6">
        <v>549593</v>
      </c>
      <c r="F6">
        <f t="shared" si="1"/>
        <v>652291</v>
      </c>
      <c r="G6">
        <f>COUNTIF(F:F,"&lt;=0")</f>
        <v>73</v>
      </c>
      <c r="H6">
        <f>SUM(H2,H4)</f>
        <v>1436</v>
      </c>
      <c r="I6">
        <f>SUM(I2,I4)</f>
        <v>1186</v>
      </c>
      <c r="J6">
        <f>SUM(J2,J4)</f>
        <v>939</v>
      </c>
    </row>
    <row r="7" spans="1:12">
      <c r="A7">
        <v>131944</v>
      </c>
      <c r="B7">
        <v>132027</v>
      </c>
      <c r="C7">
        <f t="shared" si="0"/>
        <v>31</v>
      </c>
      <c r="D7">
        <v>1201884</v>
      </c>
      <c r="E7">
        <v>1201974</v>
      </c>
      <c r="F7">
        <f t="shared" si="1"/>
        <v>39</v>
      </c>
      <c r="G7" t="s">
        <v>5282</v>
      </c>
      <c r="H7" t="s">
        <v>5282</v>
      </c>
      <c r="I7" t="s">
        <v>5282</v>
      </c>
      <c r="J7" t="s">
        <v>5282</v>
      </c>
    </row>
    <row r="8" spans="1:12">
      <c r="A8">
        <v>132058</v>
      </c>
      <c r="B8">
        <v>132131</v>
      </c>
      <c r="C8">
        <f t="shared" si="0"/>
        <v>10</v>
      </c>
      <c r="D8">
        <v>1202013</v>
      </c>
      <c r="E8">
        <v>1202099</v>
      </c>
      <c r="F8">
        <f t="shared" si="1"/>
        <v>36</v>
      </c>
      <c r="G8">
        <f>BINOMDIST(73, 170, 0.5, TRUE)</f>
        <v>3.8710318950074929E-2</v>
      </c>
      <c r="H8">
        <f>BINOMDIST(702, 1436, 0.5, TRUE)</f>
        <v>0.20666632819327158</v>
      </c>
      <c r="I8">
        <f>BINOMDIST(566, 1186, 0.5, TRUE)</f>
        <v>6.1886289971487235E-2</v>
      </c>
      <c r="J8">
        <f>BINOMDIST(452, 939, 0.5, TRUE)</f>
        <v>0.13359203157427607</v>
      </c>
    </row>
    <row r="9" spans="1:12">
      <c r="A9">
        <v>132141</v>
      </c>
      <c r="B9">
        <v>132215</v>
      </c>
      <c r="C9">
        <f t="shared" si="0"/>
        <v>1240</v>
      </c>
      <c r="D9">
        <v>1202135</v>
      </c>
      <c r="E9">
        <v>1202221</v>
      </c>
      <c r="F9">
        <f t="shared" si="1"/>
        <v>58251</v>
      </c>
    </row>
    <row r="10" spans="1:12">
      <c r="A10">
        <v>133455</v>
      </c>
      <c r="B10">
        <v>133530</v>
      </c>
      <c r="C10">
        <f t="shared" si="0"/>
        <v>78036</v>
      </c>
      <c r="D10">
        <v>1260472</v>
      </c>
      <c r="E10">
        <v>1260556</v>
      </c>
      <c r="F10">
        <f t="shared" si="1"/>
        <v>317759</v>
      </c>
    </row>
    <row r="11" spans="1:12">
      <c r="A11">
        <v>211566</v>
      </c>
      <c r="B11">
        <v>211641</v>
      </c>
      <c r="C11">
        <f t="shared" si="0"/>
        <v>33</v>
      </c>
      <c r="D11">
        <v>1578315</v>
      </c>
      <c r="E11">
        <v>1578390</v>
      </c>
      <c r="F11">
        <f t="shared" si="1"/>
        <v>61972</v>
      </c>
    </row>
    <row r="12" spans="1:12">
      <c r="A12">
        <v>211674</v>
      </c>
      <c r="B12">
        <v>211750</v>
      </c>
      <c r="C12">
        <f t="shared" si="0"/>
        <v>40</v>
      </c>
      <c r="D12">
        <v>1640362</v>
      </c>
      <c r="E12">
        <v>1640446</v>
      </c>
      <c r="F12">
        <f t="shared" si="1"/>
        <v>9765</v>
      </c>
    </row>
    <row r="13" spans="1:12">
      <c r="A13">
        <v>211790</v>
      </c>
      <c r="B13">
        <v>211865</v>
      </c>
      <c r="C13">
        <f t="shared" si="0"/>
        <v>33</v>
      </c>
      <c r="D13">
        <v>1650211</v>
      </c>
      <c r="E13">
        <v>1650300</v>
      </c>
      <c r="F13">
        <f t="shared" si="1"/>
        <v>103</v>
      </c>
    </row>
    <row r="14" spans="1:12">
      <c r="A14">
        <v>211898</v>
      </c>
      <c r="B14">
        <v>211974</v>
      </c>
      <c r="C14">
        <f t="shared" si="0"/>
        <v>95747</v>
      </c>
      <c r="D14">
        <v>1650403</v>
      </c>
      <c r="E14">
        <v>1650476</v>
      </c>
      <c r="F14">
        <f t="shared" si="1"/>
        <v>26</v>
      </c>
    </row>
    <row r="15" spans="1:12">
      <c r="A15">
        <v>307721</v>
      </c>
      <c r="B15">
        <v>309264</v>
      </c>
      <c r="C15">
        <f t="shared" si="0"/>
        <v>100</v>
      </c>
      <c r="D15">
        <v>1650502</v>
      </c>
      <c r="E15">
        <v>1650577</v>
      </c>
      <c r="F15">
        <f t="shared" si="1"/>
        <v>22</v>
      </c>
    </row>
    <row r="16" spans="1:12">
      <c r="A16">
        <v>309364</v>
      </c>
      <c r="B16">
        <v>309440</v>
      </c>
      <c r="C16">
        <f t="shared" si="0"/>
        <v>6</v>
      </c>
      <c r="D16">
        <v>1650599</v>
      </c>
      <c r="E16">
        <v>1650674</v>
      </c>
      <c r="F16">
        <f t="shared" si="1"/>
        <v>24</v>
      </c>
    </row>
    <row r="17" spans="1:6">
      <c r="A17">
        <v>309446</v>
      </c>
      <c r="B17">
        <v>309521</v>
      </c>
      <c r="C17">
        <f t="shared" si="0"/>
        <v>407</v>
      </c>
      <c r="D17">
        <v>1650698</v>
      </c>
      <c r="E17">
        <v>1650773</v>
      </c>
      <c r="F17">
        <f t="shared" si="1"/>
        <v>26</v>
      </c>
    </row>
    <row r="18" spans="1:6">
      <c r="A18">
        <v>309928</v>
      </c>
      <c r="B18">
        <v>312818</v>
      </c>
      <c r="C18">
        <f t="shared" si="0"/>
        <v>94</v>
      </c>
      <c r="D18">
        <v>1650799</v>
      </c>
      <c r="E18">
        <v>1650874</v>
      </c>
      <c r="F18">
        <f t="shared" si="1"/>
        <v>74396</v>
      </c>
    </row>
    <row r="19" spans="1:6">
      <c r="A19">
        <v>312912</v>
      </c>
      <c r="B19">
        <v>313028</v>
      </c>
      <c r="C19">
        <f t="shared" si="0"/>
        <v>23946</v>
      </c>
      <c r="D19">
        <v>1725270</v>
      </c>
      <c r="E19">
        <v>1725386</v>
      </c>
      <c r="F19">
        <f t="shared" si="1"/>
        <v>94</v>
      </c>
    </row>
    <row r="20" spans="1:6">
      <c r="A20">
        <v>336974</v>
      </c>
      <c r="B20">
        <v>337045</v>
      </c>
      <c r="C20">
        <f t="shared" si="0"/>
        <v>26842</v>
      </c>
      <c r="D20">
        <v>1725480</v>
      </c>
      <c r="E20">
        <v>1728370</v>
      </c>
      <c r="F20">
        <f t="shared" si="1"/>
        <v>407</v>
      </c>
    </row>
    <row r="21" spans="1:6">
      <c r="A21">
        <v>363887</v>
      </c>
      <c r="B21">
        <v>363962</v>
      </c>
      <c r="C21">
        <f t="shared" si="0"/>
        <v>137269</v>
      </c>
      <c r="D21">
        <v>1728777</v>
      </c>
      <c r="E21">
        <v>1728852</v>
      </c>
      <c r="F21">
        <f t="shared" si="1"/>
        <v>6</v>
      </c>
    </row>
    <row r="22" spans="1:6">
      <c r="A22">
        <v>501231</v>
      </c>
      <c r="B22">
        <v>501306</v>
      </c>
      <c r="C22">
        <f t="shared" si="0"/>
        <v>174110</v>
      </c>
      <c r="D22">
        <v>1728858</v>
      </c>
      <c r="E22">
        <v>1728934</v>
      </c>
      <c r="F22">
        <f t="shared" si="1"/>
        <v>100</v>
      </c>
    </row>
    <row r="23" spans="1:6">
      <c r="A23">
        <v>675416</v>
      </c>
      <c r="B23">
        <v>675492</v>
      </c>
      <c r="C23">
        <f t="shared" si="0"/>
        <v>29333</v>
      </c>
      <c r="D23">
        <v>1729034</v>
      </c>
      <c r="E23">
        <v>1730577</v>
      </c>
      <c r="F23">
        <f t="shared" si="1"/>
        <v>214205</v>
      </c>
    </row>
    <row r="24" spans="1:6">
      <c r="A24">
        <v>704825</v>
      </c>
      <c r="B24">
        <v>704917</v>
      </c>
      <c r="C24">
        <f t="shared" si="0"/>
        <v>45997</v>
      </c>
      <c r="D24">
        <v>1944782</v>
      </c>
      <c r="E24">
        <v>1944857</v>
      </c>
      <c r="F24">
        <f t="shared" si="1"/>
        <v>187288</v>
      </c>
    </row>
    <row r="25" spans="1:6">
      <c r="A25">
        <v>750914</v>
      </c>
      <c r="B25">
        <v>750990</v>
      </c>
      <c r="C25">
        <f t="shared" si="0"/>
        <v>22086</v>
      </c>
      <c r="D25">
        <v>2132145</v>
      </c>
      <c r="E25">
        <v>2132261</v>
      </c>
      <c r="F25">
        <f t="shared" si="1"/>
        <v>94</v>
      </c>
    </row>
    <row r="26" spans="1:6">
      <c r="A26">
        <v>773076</v>
      </c>
      <c r="B26">
        <v>773152</v>
      </c>
      <c r="C26">
        <f t="shared" si="0"/>
        <v>18</v>
      </c>
      <c r="D26">
        <v>2132355</v>
      </c>
      <c r="E26">
        <v>2135245</v>
      </c>
      <c r="F26">
        <f t="shared" si="1"/>
        <v>407</v>
      </c>
    </row>
    <row r="27" spans="1:6">
      <c r="A27">
        <v>773170</v>
      </c>
      <c r="B27">
        <v>773244</v>
      </c>
      <c r="C27">
        <f t="shared" si="0"/>
        <v>115969</v>
      </c>
      <c r="D27">
        <v>2135652</v>
      </c>
      <c r="E27">
        <v>2135727</v>
      </c>
      <c r="F27">
        <f t="shared" si="1"/>
        <v>6</v>
      </c>
    </row>
    <row r="28" spans="1:6">
      <c r="A28">
        <v>889213</v>
      </c>
      <c r="B28">
        <v>889288</v>
      </c>
      <c r="C28">
        <f t="shared" si="0"/>
        <v>35</v>
      </c>
      <c r="D28">
        <v>2135733</v>
      </c>
      <c r="E28">
        <v>2135809</v>
      </c>
      <c r="F28">
        <f t="shared" si="1"/>
        <v>100</v>
      </c>
    </row>
    <row r="29" spans="1:6">
      <c r="A29">
        <v>889323</v>
      </c>
      <c r="B29">
        <v>889398</v>
      </c>
      <c r="C29">
        <f t="shared" si="0"/>
        <v>5484</v>
      </c>
      <c r="D29">
        <v>2135909</v>
      </c>
      <c r="E29">
        <v>2137452</v>
      </c>
      <c r="F29">
        <f t="shared" si="1"/>
        <v>61886</v>
      </c>
    </row>
    <row r="30" spans="1:6">
      <c r="A30">
        <v>894882</v>
      </c>
      <c r="B30">
        <v>894957</v>
      </c>
      <c r="C30">
        <f t="shared" si="0"/>
        <v>13</v>
      </c>
      <c r="D30">
        <v>2199338</v>
      </c>
      <c r="E30">
        <v>2199413</v>
      </c>
      <c r="F30">
        <f t="shared" si="1"/>
        <v>28</v>
      </c>
    </row>
    <row r="31" spans="1:6">
      <c r="A31">
        <v>894970</v>
      </c>
      <c r="B31">
        <v>895045</v>
      </c>
      <c r="C31">
        <f t="shared" si="0"/>
        <v>9</v>
      </c>
      <c r="D31">
        <v>2199441</v>
      </c>
      <c r="E31">
        <v>2199517</v>
      </c>
      <c r="F31">
        <f t="shared" si="1"/>
        <v>25</v>
      </c>
    </row>
    <row r="32" spans="1:6">
      <c r="A32">
        <v>895054</v>
      </c>
      <c r="B32">
        <v>895129</v>
      </c>
      <c r="C32">
        <f t="shared" si="0"/>
        <v>20746</v>
      </c>
      <c r="D32">
        <v>2199542</v>
      </c>
      <c r="E32">
        <v>2199619</v>
      </c>
    </row>
    <row r="33" spans="1:28">
      <c r="A33">
        <v>915875</v>
      </c>
      <c r="B33">
        <v>915965</v>
      </c>
      <c r="C33">
        <f t="shared" si="0"/>
        <v>76</v>
      </c>
    </row>
    <row r="34" spans="1:28">
      <c r="A34">
        <v>916041</v>
      </c>
      <c r="B34">
        <v>916130</v>
      </c>
      <c r="C34">
        <f t="shared" si="0"/>
        <v>583642</v>
      </c>
    </row>
    <row r="35" spans="1:28">
      <c r="A35">
        <v>1499772</v>
      </c>
      <c r="B35">
        <v>1499848</v>
      </c>
      <c r="C35">
        <f t="shared" si="0"/>
        <v>18</v>
      </c>
    </row>
    <row r="36" spans="1:28">
      <c r="A36">
        <v>1499866</v>
      </c>
      <c r="B36">
        <v>1499940</v>
      </c>
      <c r="C36">
        <f t="shared" si="0"/>
        <v>179133</v>
      </c>
    </row>
    <row r="37" spans="1:28">
      <c r="A37">
        <v>1679073</v>
      </c>
      <c r="B37">
        <v>1679148</v>
      </c>
      <c r="C37">
        <f t="shared" si="0"/>
        <v>74463</v>
      </c>
    </row>
    <row r="38" spans="1:28">
      <c r="A38">
        <v>1753611</v>
      </c>
      <c r="B38">
        <v>1753686</v>
      </c>
      <c r="C38">
        <f t="shared" si="0"/>
        <v>26669</v>
      </c>
    </row>
    <row r="39" spans="1:28">
      <c r="A39">
        <v>1780355</v>
      </c>
      <c r="B39">
        <v>1780430</v>
      </c>
      <c r="C39">
        <f t="shared" si="0"/>
        <v>211323</v>
      </c>
    </row>
    <row r="40" spans="1:28">
      <c r="A40">
        <v>1991753</v>
      </c>
      <c r="B40">
        <v>1991838</v>
      </c>
      <c r="C40">
        <f t="shared" si="0"/>
        <v>170025</v>
      </c>
    </row>
    <row r="41" spans="1:28">
      <c r="A41">
        <v>2161863</v>
      </c>
      <c r="B41">
        <v>2161939</v>
      </c>
    </row>
    <row r="42" spans="1:28">
      <c r="S42" t="s">
        <v>5279</v>
      </c>
    </row>
    <row r="43" spans="1:28">
      <c r="A43">
        <v>3635</v>
      </c>
      <c r="B43">
        <v>4117</v>
      </c>
      <c r="C43">
        <f t="shared" si="0"/>
        <v>194</v>
      </c>
      <c r="D43">
        <v>7</v>
      </c>
      <c r="E43">
        <v>498</v>
      </c>
      <c r="F43">
        <f>D44-E43</f>
        <v>4</v>
      </c>
      <c r="H43">
        <f t="shared" ref="H43:H66" si="2">IF(C43&lt;50,1,0)</f>
        <v>0</v>
      </c>
      <c r="I43">
        <f>IF(F43&lt;50, 1,0)</f>
        <v>1</v>
      </c>
      <c r="K43">
        <f t="shared" ref="K43:K66" si="3">IF(C43&lt;100,1,0)</f>
        <v>0</v>
      </c>
      <c r="L43">
        <f>IF(F43&lt;100,1,0)</f>
        <v>1</v>
      </c>
      <c r="N43">
        <f>IF(C43&lt;200,1,0)</f>
        <v>1</v>
      </c>
      <c r="O43">
        <f>IF(F43&lt;200,1,0)</f>
        <v>1</v>
      </c>
      <c r="S43">
        <v>2</v>
      </c>
      <c r="T43">
        <f>SUM(U43,V43)</f>
        <v>233</v>
      </c>
      <c r="U43">
        <v>123</v>
      </c>
      <c r="V43">
        <v>110</v>
      </c>
      <c r="W43">
        <f>IF(C43&lt;50,W42+1,0)</f>
        <v>0</v>
      </c>
      <c r="X43">
        <f>IF(F43&lt;50,X42+1,0)</f>
        <v>1</v>
      </c>
      <c r="Y43">
        <f>IF(C43&lt;100,Y42+1,0)</f>
        <v>0</v>
      </c>
      <c r="Z43">
        <f>IF(F43&lt;100,Z42+1,0)</f>
        <v>1</v>
      </c>
      <c r="AA43">
        <f>IF(C43&lt;200,AA42+1,0)</f>
        <v>1</v>
      </c>
      <c r="AB43">
        <f>IF(F43&lt;200,AB42+1,0)</f>
        <v>1</v>
      </c>
    </row>
    <row r="44" spans="1:28">
      <c r="A44">
        <v>4311</v>
      </c>
      <c r="B44">
        <v>4961</v>
      </c>
      <c r="C44">
        <f t="shared" si="0"/>
        <v>-3</v>
      </c>
      <c r="D44">
        <v>502</v>
      </c>
      <c r="E44">
        <v>897</v>
      </c>
      <c r="F44">
        <f t="shared" ref="F44:F107" si="4">D45-E44</f>
        <v>21</v>
      </c>
      <c r="H44">
        <f t="shared" si="2"/>
        <v>1</v>
      </c>
      <c r="I44">
        <f t="shared" ref="I44:I107" si="5">IF(F44&lt;50, 1,0)</f>
        <v>1</v>
      </c>
      <c r="K44">
        <f t="shared" si="3"/>
        <v>1</v>
      </c>
      <c r="L44">
        <f t="shared" ref="L44:L107" si="6">IF(F44&lt;100,1,0)</f>
        <v>1</v>
      </c>
      <c r="N44">
        <f t="shared" ref="N44:N107" si="7">IF(C44&lt;200,1,0)</f>
        <v>1</v>
      </c>
      <c r="O44">
        <f t="shared" ref="O44:O107" si="8">IF(F44&lt;200,1,0)</f>
        <v>1</v>
      </c>
      <c r="S44">
        <v>3</v>
      </c>
      <c r="T44">
        <f t="shared" ref="T44:T89" si="9">SUM(U44,V44)</f>
        <v>76</v>
      </c>
      <c r="U44">
        <v>42</v>
      </c>
      <c r="V44">
        <v>34</v>
      </c>
      <c r="W44">
        <f t="shared" ref="W44:W107" si="10">IF(C44&lt;50,W43+1,0)</f>
        <v>1</v>
      </c>
      <c r="X44">
        <f t="shared" ref="X44:X107" si="11">IF(F44&lt;50,X43+1,0)</f>
        <v>2</v>
      </c>
      <c r="Y44">
        <f>IF(C44&lt;100,Y43+1,0)</f>
        <v>1</v>
      </c>
      <c r="Z44">
        <f>IF(F44&lt;100,Z43+1,0)</f>
        <v>2</v>
      </c>
      <c r="AA44">
        <f>IF(C44&lt;200,AA43+1,0)</f>
        <v>2</v>
      </c>
      <c r="AB44">
        <f>IF(F44&lt;200,AB43+1,0)</f>
        <v>2</v>
      </c>
    </row>
    <row r="45" spans="1:28">
      <c r="A45">
        <v>4958</v>
      </c>
      <c r="B45">
        <v>5875</v>
      </c>
      <c r="C45">
        <f t="shared" si="0"/>
        <v>91</v>
      </c>
      <c r="D45">
        <v>918</v>
      </c>
      <c r="E45">
        <v>2312</v>
      </c>
      <c r="F45">
        <f t="shared" si="4"/>
        <v>205</v>
      </c>
      <c r="H45">
        <f t="shared" si="2"/>
        <v>0</v>
      </c>
      <c r="I45">
        <f t="shared" si="5"/>
        <v>0</v>
      </c>
      <c r="K45">
        <f t="shared" si="3"/>
        <v>1</v>
      </c>
      <c r="L45">
        <f t="shared" si="6"/>
        <v>0</v>
      </c>
      <c r="N45">
        <f t="shared" si="7"/>
        <v>1</v>
      </c>
      <c r="O45">
        <f t="shared" si="8"/>
        <v>0</v>
      </c>
      <c r="S45">
        <v>4</v>
      </c>
      <c r="T45">
        <f t="shared" si="9"/>
        <v>26</v>
      </c>
      <c r="U45">
        <v>14</v>
      </c>
      <c r="V45">
        <v>12</v>
      </c>
      <c r="W45">
        <f t="shared" si="10"/>
        <v>0</v>
      </c>
      <c r="X45">
        <f t="shared" si="11"/>
        <v>0</v>
      </c>
      <c r="Y45">
        <f>IF(C45&lt;100,Y44+1,0)</f>
        <v>2</v>
      </c>
      <c r="Z45">
        <f>IF(F45&lt;100,Z44+1,0)</f>
        <v>0</v>
      </c>
      <c r="AA45">
        <f>IF(C45&lt;200,AA44+1,0)</f>
        <v>3</v>
      </c>
      <c r="AB45">
        <f>IF(F45&lt;200,AB44+1,0)</f>
        <v>0</v>
      </c>
    </row>
    <row r="46" spans="1:28">
      <c r="A46">
        <v>5966</v>
      </c>
      <c r="B46">
        <v>6214</v>
      </c>
      <c r="C46">
        <f t="shared" si="0"/>
        <v>18437</v>
      </c>
      <c r="D46">
        <v>2517</v>
      </c>
      <c r="E46">
        <v>3161</v>
      </c>
      <c r="F46">
        <f t="shared" si="4"/>
        <v>-3</v>
      </c>
      <c r="H46">
        <f t="shared" si="2"/>
        <v>0</v>
      </c>
      <c r="I46">
        <f t="shared" si="5"/>
        <v>1</v>
      </c>
      <c r="K46">
        <f t="shared" si="3"/>
        <v>0</v>
      </c>
      <c r="L46">
        <f t="shared" si="6"/>
        <v>1</v>
      </c>
      <c r="N46">
        <f t="shared" si="7"/>
        <v>0</v>
      </c>
      <c r="O46">
        <f t="shared" si="8"/>
        <v>1</v>
      </c>
      <c r="S46">
        <v>5</v>
      </c>
      <c r="T46">
        <f t="shared" si="9"/>
        <v>21</v>
      </c>
      <c r="U46">
        <v>15</v>
      </c>
      <c r="V46">
        <v>6</v>
      </c>
      <c r="W46">
        <f t="shared" si="10"/>
        <v>0</v>
      </c>
      <c r="X46">
        <f t="shared" si="11"/>
        <v>1</v>
      </c>
      <c r="Y46">
        <f>IF(C46&lt;100,Y45+1,0)</f>
        <v>0</v>
      </c>
      <c r="Z46">
        <f>IF(F46&lt;100,Z45+1,0)</f>
        <v>1</v>
      </c>
      <c r="AA46">
        <f>IF(C46&lt;200,AA45+1,0)</f>
        <v>0</v>
      </c>
      <c r="AB46">
        <f>IF(F46&lt;200,AB45+1,0)</f>
        <v>1</v>
      </c>
    </row>
    <row r="47" spans="1:28">
      <c r="A47">
        <v>24651</v>
      </c>
      <c r="B47">
        <v>25604</v>
      </c>
      <c r="C47">
        <f t="shared" si="0"/>
        <v>4362</v>
      </c>
      <c r="D47">
        <v>3158</v>
      </c>
      <c r="E47">
        <v>3511</v>
      </c>
      <c r="F47">
        <f t="shared" si="4"/>
        <v>2770</v>
      </c>
      <c r="H47">
        <f t="shared" si="2"/>
        <v>0</v>
      </c>
      <c r="I47">
        <f t="shared" si="5"/>
        <v>0</v>
      </c>
      <c r="K47">
        <f t="shared" si="3"/>
        <v>0</v>
      </c>
      <c r="L47">
        <f t="shared" si="6"/>
        <v>0</v>
      </c>
      <c r="N47">
        <f t="shared" si="7"/>
        <v>0</v>
      </c>
      <c r="O47">
        <f t="shared" si="8"/>
        <v>0</v>
      </c>
      <c r="S47">
        <v>6</v>
      </c>
      <c r="T47">
        <f t="shared" si="9"/>
        <v>4</v>
      </c>
      <c r="U47">
        <v>0</v>
      </c>
      <c r="V47">
        <f>COUNTIF(X:X, "=5")</f>
        <v>4</v>
      </c>
      <c r="W47">
        <f t="shared" si="10"/>
        <v>0</v>
      </c>
      <c r="X47">
        <f t="shared" si="11"/>
        <v>0</v>
      </c>
      <c r="Y47">
        <f>IF(C47&lt;100,Y46+1,0)</f>
        <v>0</v>
      </c>
      <c r="Z47">
        <f>IF(F47&lt;100,Z46+1,0)</f>
        <v>0</v>
      </c>
      <c r="AA47">
        <f>IF(C47&lt;200,AA46+1,0)</f>
        <v>0</v>
      </c>
      <c r="AB47">
        <f>IF(F47&lt;200,AB46+1,0)</f>
        <v>0</v>
      </c>
    </row>
    <row r="48" spans="1:28">
      <c r="A48">
        <v>29966</v>
      </c>
      <c r="B48">
        <v>30493</v>
      </c>
      <c r="C48">
        <f t="shared" si="0"/>
        <v>1954</v>
      </c>
      <c r="D48">
        <v>6281</v>
      </c>
      <c r="E48">
        <v>7492</v>
      </c>
      <c r="F48">
        <f t="shared" si="4"/>
        <v>81</v>
      </c>
      <c r="H48">
        <f t="shared" si="2"/>
        <v>0</v>
      </c>
      <c r="I48">
        <f t="shared" si="5"/>
        <v>0</v>
      </c>
      <c r="K48">
        <f t="shared" si="3"/>
        <v>0</v>
      </c>
      <c r="L48">
        <f t="shared" si="6"/>
        <v>1</v>
      </c>
      <c r="N48">
        <f t="shared" si="7"/>
        <v>0</v>
      </c>
      <c r="O48">
        <f t="shared" si="8"/>
        <v>1</v>
      </c>
      <c r="S48">
        <v>7</v>
      </c>
      <c r="T48">
        <f t="shared" si="9"/>
        <v>0</v>
      </c>
      <c r="U48">
        <v>0</v>
      </c>
      <c r="V48">
        <f>COUNTIF(X:X, "=6")</f>
        <v>0</v>
      </c>
      <c r="W48">
        <f t="shared" si="10"/>
        <v>0</v>
      </c>
      <c r="X48">
        <f t="shared" si="11"/>
        <v>0</v>
      </c>
      <c r="Y48">
        <f>IF(C48&lt;100,Y47+1,0)</f>
        <v>0</v>
      </c>
      <c r="Z48">
        <f>IF(F48&lt;100,Z47+1,0)</f>
        <v>1</v>
      </c>
      <c r="AA48">
        <f>IF(C48&lt;200,AA47+1,0)</f>
        <v>0</v>
      </c>
      <c r="AB48">
        <f>IF(F48&lt;200,AB47+1,0)</f>
        <v>1</v>
      </c>
    </row>
    <row r="49" spans="1:28">
      <c r="A49">
        <v>32447</v>
      </c>
      <c r="B49">
        <v>33286</v>
      </c>
      <c r="C49">
        <f t="shared" si="0"/>
        <v>-3</v>
      </c>
      <c r="D49">
        <v>7573</v>
      </c>
      <c r="E49">
        <v>8826</v>
      </c>
      <c r="F49">
        <f t="shared" si="4"/>
        <v>520</v>
      </c>
      <c r="H49">
        <f t="shared" si="2"/>
        <v>1</v>
      </c>
      <c r="I49">
        <f t="shared" si="5"/>
        <v>0</v>
      </c>
      <c r="K49">
        <f t="shared" si="3"/>
        <v>1</v>
      </c>
      <c r="L49">
        <f t="shared" si="6"/>
        <v>0</v>
      </c>
      <c r="N49">
        <f t="shared" si="7"/>
        <v>1</v>
      </c>
      <c r="O49">
        <f t="shared" si="8"/>
        <v>0</v>
      </c>
      <c r="S49">
        <v>8</v>
      </c>
      <c r="T49">
        <f t="shared" si="9"/>
        <v>0</v>
      </c>
      <c r="U49">
        <v>0</v>
      </c>
      <c r="V49">
        <f>COUNTIF(X:X, "=7")</f>
        <v>0</v>
      </c>
      <c r="W49">
        <f t="shared" si="10"/>
        <v>1</v>
      </c>
      <c r="X49">
        <f t="shared" si="11"/>
        <v>0</v>
      </c>
      <c r="Y49">
        <f>IF(C49&lt;100,Y48+1,0)</f>
        <v>1</v>
      </c>
      <c r="Z49">
        <f>IF(F49&lt;100,Z48+1,0)</f>
        <v>0</v>
      </c>
      <c r="AA49">
        <f>IF(C49&lt;200,AA48+1,0)</f>
        <v>1</v>
      </c>
      <c r="AB49">
        <f>IF(F49&lt;200,AB48+1,0)</f>
        <v>0</v>
      </c>
    </row>
    <row r="50" spans="1:28">
      <c r="A50">
        <v>33283</v>
      </c>
      <c r="B50">
        <v>34449</v>
      </c>
      <c r="C50">
        <f t="shared" si="0"/>
        <v>264</v>
      </c>
      <c r="D50">
        <v>9346</v>
      </c>
      <c r="E50">
        <v>10317</v>
      </c>
      <c r="F50">
        <f t="shared" si="4"/>
        <v>33</v>
      </c>
      <c r="H50">
        <f t="shared" si="2"/>
        <v>0</v>
      </c>
      <c r="I50">
        <f t="shared" si="5"/>
        <v>1</v>
      </c>
      <c r="K50">
        <f t="shared" si="3"/>
        <v>0</v>
      </c>
      <c r="L50">
        <f t="shared" si="6"/>
        <v>1</v>
      </c>
      <c r="N50">
        <f t="shared" si="7"/>
        <v>0</v>
      </c>
      <c r="O50">
        <f t="shared" si="8"/>
        <v>1</v>
      </c>
      <c r="S50">
        <v>9</v>
      </c>
      <c r="T50">
        <f t="shared" si="9"/>
        <v>0</v>
      </c>
      <c r="U50">
        <v>0</v>
      </c>
      <c r="V50">
        <f>COUNTIF(X:X, "=8")</f>
        <v>0</v>
      </c>
      <c r="W50">
        <f t="shared" si="10"/>
        <v>0</v>
      </c>
      <c r="X50">
        <f t="shared" si="11"/>
        <v>1</v>
      </c>
      <c r="Y50">
        <f>IF(C50&lt;100,Y49+1,0)</f>
        <v>0</v>
      </c>
      <c r="Z50">
        <f>IF(F50&lt;100,Z49+1,0)</f>
        <v>1</v>
      </c>
      <c r="AA50">
        <f>IF(C50&lt;200,AA49+1,0)</f>
        <v>0</v>
      </c>
      <c r="AB50">
        <f>IF(F50&lt;200,AB49+1,0)</f>
        <v>1</v>
      </c>
    </row>
    <row r="51" spans="1:28">
      <c r="A51">
        <v>34713</v>
      </c>
      <c r="B51">
        <v>35978</v>
      </c>
      <c r="C51">
        <f t="shared" si="0"/>
        <v>2938</v>
      </c>
      <c r="D51">
        <v>10350</v>
      </c>
      <c r="E51">
        <v>10799</v>
      </c>
      <c r="F51">
        <f t="shared" si="4"/>
        <v>41</v>
      </c>
      <c r="H51">
        <f t="shared" si="2"/>
        <v>0</v>
      </c>
      <c r="I51">
        <f t="shared" si="5"/>
        <v>1</v>
      </c>
      <c r="K51">
        <f t="shared" si="3"/>
        <v>0</v>
      </c>
      <c r="L51">
        <f t="shared" si="6"/>
        <v>1</v>
      </c>
      <c r="N51">
        <f t="shared" si="7"/>
        <v>0</v>
      </c>
      <c r="O51">
        <f t="shared" si="8"/>
        <v>1</v>
      </c>
      <c r="S51">
        <v>10</v>
      </c>
      <c r="T51">
        <f t="shared" si="9"/>
        <v>1</v>
      </c>
      <c r="U51">
        <v>1</v>
      </c>
      <c r="V51">
        <f>COUNTIF(X:X, "=9")</f>
        <v>0</v>
      </c>
      <c r="W51">
        <f t="shared" si="10"/>
        <v>0</v>
      </c>
      <c r="X51">
        <f t="shared" si="11"/>
        <v>2</v>
      </c>
      <c r="Y51">
        <f>IF(C51&lt;100,Y50+1,0)</f>
        <v>0</v>
      </c>
      <c r="Z51">
        <f>IF(F51&lt;100,Z50+1,0)</f>
        <v>2</v>
      </c>
      <c r="AA51">
        <f>IF(C51&lt;200,AA50+1,0)</f>
        <v>0</v>
      </c>
      <c r="AB51">
        <f>IF(F51&lt;200,AB50+1,0)</f>
        <v>2</v>
      </c>
    </row>
    <row r="52" spans="1:28">
      <c r="A52">
        <v>38916</v>
      </c>
      <c r="B52">
        <v>39917</v>
      </c>
      <c r="C52">
        <f t="shared" si="0"/>
        <v>94</v>
      </c>
      <c r="D52">
        <v>10840</v>
      </c>
      <c r="E52">
        <v>12111</v>
      </c>
      <c r="F52">
        <f t="shared" si="4"/>
        <v>63</v>
      </c>
      <c r="H52">
        <f t="shared" si="2"/>
        <v>0</v>
      </c>
      <c r="I52">
        <f t="shared" si="5"/>
        <v>0</v>
      </c>
      <c r="K52">
        <f t="shared" si="3"/>
        <v>1</v>
      </c>
      <c r="L52">
        <f t="shared" si="6"/>
        <v>1</v>
      </c>
      <c r="N52">
        <f t="shared" si="7"/>
        <v>1</v>
      </c>
      <c r="O52">
        <f t="shared" si="8"/>
        <v>1</v>
      </c>
      <c r="S52">
        <v>11</v>
      </c>
      <c r="T52">
        <f t="shared" si="9"/>
        <v>0</v>
      </c>
      <c r="U52">
        <v>0</v>
      </c>
      <c r="V52">
        <f>COUNTIF(X:X, "=10")</f>
        <v>0</v>
      </c>
      <c r="W52">
        <f t="shared" si="10"/>
        <v>0</v>
      </c>
      <c r="X52">
        <f t="shared" si="11"/>
        <v>0</v>
      </c>
      <c r="Y52">
        <f>IF(C52&lt;100,Y51+1,0)</f>
        <v>1</v>
      </c>
      <c r="Z52">
        <f>IF(F52&lt;100,Z51+1,0)</f>
        <v>3</v>
      </c>
      <c r="AA52">
        <f>IF(C52&lt;200,AA51+1,0)</f>
        <v>1</v>
      </c>
      <c r="AB52">
        <f>IF(F52&lt;200,AB51+1,0)</f>
        <v>3</v>
      </c>
    </row>
    <row r="53" spans="1:28">
      <c r="A53">
        <v>40011</v>
      </c>
      <c r="B53">
        <v>40859</v>
      </c>
      <c r="C53">
        <f t="shared" si="0"/>
        <v>26</v>
      </c>
      <c r="D53">
        <v>12174</v>
      </c>
      <c r="E53">
        <v>13622</v>
      </c>
      <c r="F53">
        <f t="shared" si="4"/>
        <v>1599</v>
      </c>
      <c r="H53">
        <f t="shared" si="2"/>
        <v>1</v>
      </c>
      <c r="I53">
        <f t="shared" si="5"/>
        <v>0</v>
      </c>
      <c r="K53">
        <f t="shared" si="3"/>
        <v>1</v>
      </c>
      <c r="L53">
        <f t="shared" si="6"/>
        <v>0</v>
      </c>
      <c r="N53">
        <f t="shared" si="7"/>
        <v>1</v>
      </c>
      <c r="O53">
        <f t="shared" si="8"/>
        <v>0</v>
      </c>
      <c r="S53">
        <v>12</v>
      </c>
      <c r="T53">
        <f t="shared" si="9"/>
        <v>0</v>
      </c>
      <c r="U53">
        <v>0</v>
      </c>
      <c r="V53">
        <f>COUNTIF(X:X, "=11")</f>
        <v>0</v>
      </c>
      <c r="W53">
        <f t="shared" si="10"/>
        <v>1</v>
      </c>
      <c r="X53">
        <f t="shared" si="11"/>
        <v>0</v>
      </c>
      <c r="Y53">
        <f>IF(C53&lt;100,Y52+1,0)</f>
        <v>2</v>
      </c>
      <c r="Z53">
        <f>IF(F53&lt;100,Z52+1,0)</f>
        <v>0</v>
      </c>
      <c r="AA53">
        <f>IF(C53&lt;200,AA52+1,0)</f>
        <v>2</v>
      </c>
      <c r="AB53">
        <f>IF(F53&lt;200,AB52+1,0)</f>
        <v>0</v>
      </c>
    </row>
    <row r="54" spans="1:28">
      <c r="A54">
        <v>40885</v>
      </c>
      <c r="B54">
        <v>41370</v>
      </c>
      <c r="C54">
        <f t="shared" si="0"/>
        <v>1816</v>
      </c>
      <c r="D54">
        <v>15221</v>
      </c>
      <c r="E54">
        <v>16144</v>
      </c>
      <c r="F54">
        <f t="shared" si="4"/>
        <v>1085</v>
      </c>
      <c r="H54">
        <f t="shared" si="2"/>
        <v>0</v>
      </c>
      <c r="I54">
        <f t="shared" si="5"/>
        <v>0</v>
      </c>
      <c r="K54">
        <f t="shared" si="3"/>
        <v>0</v>
      </c>
      <c r="L54">
        <f t="shared" si="6"/>
        <v>0</v>
      </c>
      <c r="N54">
        <f t="shared" si="7"/>
        <v>0</v>
      </c>
      <c r="O54">
        <f t="shared" si="8"/>
        <v>0</v>
      </c>
      <c r="S54">
        <v>13</v>
      </c>
      <c r="T54">
        <f t="shared" si="9"/>
        <v>1</v>
      </c>
      <c r="U54">
        <f>COUNTIF(W:W,"=12")</f>
        <v>1</v>
      </c>
      <c r="V54">
        <f>COUNTIF(X:X, "=12")</f>
        <v>0</v>
      </c>
      <c r="W54">
        <f t="shared" si="10"/>
        <v>0</v>
      </c>
      <c r="X54">
        <f t="shared" si="11"/>
        <v>0</v>
      </c>
      <c r="Y54">
        <f>IF(C54&lt;100,Y53+1,0)</f>
        <v>0</v>
      </c>
      <c r="Z54">
        <f>IF(F54&lt;100,Z53+1,0)</f>
        <v>0</v>
      </c>
      <c r="AA54">
        <f>IF(C54&lt;200,AA53+1,0)</f>
        <v>0</v>
      </c>
      <c r="AB54">
        <f>IF(F54&lt;200,AB53+1,0)</f>
        <v>0</v>
      </c>
    </row>
    <row r="55" spans="1:28">
      <c r="A55">
        <v>43186</v>
      </c>
      <c r="B55">
        <v>44451</v>
      </c>
      <c r="C55">
        <f t="shared" si="0"/>
        <v>628</v>
      </c>
      <c r="D55">
        <v>17229</v>
      </c>
      <c r="E55">
        <v>17741</v>
      </c>
      <c r="F55">
        <f t="shared" si="4"/>
        <v>776</v>
      </c>
      <c r="H55">
        <f t="shared" si="2"/>
        <v>0</v>
      </c>
      <c r="I55">
        <f t="shared" si="5"/>
        <v>0</v>
      </c>
      <c r="K55">
        <f t="shared" si="3"/>
        <v>0</v>
      </c>
      <c r="L55">
        <f t="shared" si="6"/>
        <v>0</v>
      </c>
      <c r="N55">
        <f t="shared" si="7"/>
        <v>0</v>
      </c>
      <c r="O55">
        <f t="shared" si="8"/>
        <v>0</v>
      </c>
      <c r="S55" t="s">
        <v>5280</v>
      </c>
      <c r="W55">
        <f t="shared" si="10"/>
        <v>0</v>
      </c>
      <c r="X55">
        <f t="shared" si="11"/>
        <v>0</v>
      </c>
      <c r="Y55">
        <f>IF(C55&lt;100,Y54+1,0)</f>
        <v>0</v>
      </c>
      <c r="Z55">
        <f>IF(F55&lt;100,Z54+1,0)</f>
        <v>0</v>
      </c>
      <c r="AA55">
        <f>IF(C55&lt;200,AA54+1,0)</f>
        <v>0</v>
      </c>
      <c r="AB55">
        <f>IF(F55&lt;200,AB54+1,0)</f>
        <v>0</v>
      </c>
    </row>
    <row r="56" spans="1:28">
      <c r="A56">
        <v>45079</v>
      </c>
      <c r="B56">
        <v>45363</v>
      </c>
      <c r="C56">
        <f t="shared" si="0"/>
        <v>12655</v>
      </c>
      <c r="D56">
        <v>18517</v>
      </c>
      <c r="E56">
        <v>18927</v>
      </c>
      <c r="F56">
        <f t="shared" si="4"/>
        <v>340</v>
      </c>
      <c r="H56">
        <f t="shared" si="2"/>
        <v>0</v>
      </c>
      <c r="I56">
        <f t="shared" si="5"/>
        <v>0</v>
      </c>
      <c r="K56">
        <f t="shared" si="3"/>
        <v>0</v>
      </c>
      <c r="L56">
        <f t="shared" si="6"/>
        <v>0</v>
      </c>
      <c r="N56">
        <f t="shared" si="7"/>
        <v>0</v>
      </c>
      <c r="O56">
        <f t="shared" si="8"/>
        <v>0</v>
      </c>
      <c r="S56">
        <v>2</v>
      </c>
      <c r="T56">
        <f t="shared" si="9"/>
        <v>248</v>
      </c>
      <c r="U56">
        <v>130</v>
      </c>
      <c r="V56">
        <v>118</v>
      </c>
      <c r="W56">
        <f t="shared" si="10"/>
        <v>0</v>
      </c>
      <c r="X56">
        <f t="shared" si="11"/>
        <v>0</v>
      </c>
      <c r="Y56">
        <f>IF(C56&lt;100,Y55+1,0)</f>
        <v>0</v>
      </c>
      <c r="Z56">
        <f>IF(F56&lt;100,Z55+1,0)</f>
        <v>0</v>
      </c>
      <c r="AA56">
        <f>IF(C56&lt;200,AA55+1,0)</f>
        <v>0</v>
      </c>
      <c r="AB56">
        <f>IF(F56&lt;200,AB55+1,0)</f>
        <v>0</v>
      </c>
    </row>
    <row r="57" spans="1:28">
      <c r="A57">
        <v>58018</v>
      </c>
      <c r="B57">
        <v>58704</v>
      </c>
      <c r="C57">
        <f t="shared" si="0"/>
        <v>0</v>
      </c>
      <c r="D57">
        <v>19267</v>
      </c>
      <c r="E57">
        <v>19641</v>
      </c>
      <c r="F57">
        <f t="shared" si="4"/>
        <v>277</v>
      </c>
      <c r="H57">
        <f t="shared" si="2"/>
        <v>1</v>
      </c>
      <c r="I57">
        <f t="shared" si="5"/>
        <v>0</v>
      </c>
      <c r="K57">
        <f t="shared" si="3"/>
        <v>1</v>
      </c>
      <c r="L57">
        <f t="shared" si="6"/>
        <v>0</v>
      </c>
      <c r="N57">
        <f t="shared" si="7"/>
        <v>1</v>
      </c>
      <c r="O57">
        <f t="shared" si="8"/>
        <v>0</v>
      </c>
      <c r="S57">
        <v>3</v>
      </c>
      <c r="T57">
        <f t="shared" si="9"/>
        <v>100</v>
      </c>
      <c r="U57">
        <v>55</v>
      </c>
      <c r="V57">
        <v>45</v>
      </c>
      <c r="W57">
        <f t="shared" si="10"/>
        <v>1</v>
      </c>
      <c r="X57">
        <f t="shared" si="11"/>
        <v>0</v>
      </c>
      <c r="Y57">
        <f>IF(C57&lt;100,Y56+1,0)</f>
        <v>1</v>
      </c>
      <c r="Z57">
        <f>IF(F57&lt;100,Z56+1,0)</f>
        <v>0</v>
      </c>
      <c r="AA57">
        <f>IF(C57&lt;200,AA56+1,0)</f>
        <v>1</v>
      </c>
      <c r="AB57">
        <f>IF(F57&lt;200,AB56+1,0)</f>
        <v>0</v>
      </c>
    </row>
    <row r="58" spans="1:28">
      <c r="A58">
        <v>58704</v>
      </c>
      <c r="B58">
        <v>59111</v>
      </c>
      <c r="C58">
        <f t="shared" si="0"/>
        <v>49</v>
      </c>
      <c r="D58">
        <v>19918</v>
      </c>
      <c r="E58">
        <v>20292</v>
      </c>
      <c r="F58">
        <f t="shared" si="4"/>
        <v>540</v>
      </c>
      <c r="H58">
        <f t="shared" si="2"/>
        <v>1</v>
      </c>
      <c r="I58">
        <f t="shared" si="5"/>
        <v>0</v>
      </c>
      <c r="K58">
        <f t="shared" si="3"/>
        <v>1</v>
      </c>
      <c r="L58">
        <f t="shared" si="6"/>
        <v>0</v>
      </c>
      <c r="N58">
        <f t="shared" si="7"/>
        <v>1</v>
      </c>
      <c r="O58">
        <f t="shared" si="8"/>
        <v>0</v>
      </c>
      <c r="S58">
        <v>4</v>
      </c>
      <c r="T58">
        <f t="shared" si="9"/>
        <v>54</v>
      </c>
      <c r="U58">
        <v>23</v>
      </c>
      <c r="V58">
        <v>31</v>
      </c>
      <c r="W58">
        <f t="shared" si="10"/>
        <v>2</v>
      </c>
      <c r="X58">
        <f t="shared" si="11"/>
        <v>0</v>
      </c>
      <c r="Y58">
        <f>IF(C58&lt;100,Y57+1,0)</f>
        <v>2</v>
      </c>
      <c r="Z58">
        <f>IF(F58&lt;100,Z57+1,0)</f>
        <v>0</v>
      </c>
      <c r="AA58">
        <f>IF(C58&lt;200,AA57+1,0)</f>
        <v>2</v>
      </c>
      <c r="AB58">
        <f>IF(F58&lt;200,AB57+1,0)</f>
        <v>0</v>
      </c>
    </row>
    <row r="59" spans="1:28">
      <c r="A59">
        <v>59160</v>
      </c>
      <c r="B59">
        <v>59951</v>
      </c>
      <c r="C59">
        <f t="shared" si="0"/>
        <v>147</v>
      </c>
      <c r="D59">
        <v>20832</v>
      </c>
      <c r="E59">
        <v>21170</v>
      </c>
      <c r="F59">
        <f t="shared" si="4"/>
        <v>300</v>
      </c>
      <c r="H59">
        <f t="shared" si="2"/>
        <v>0</v>
      </c>
      <c r="I59">
        <f t="shared" si="5"/>
        <v>0</v>
      </c>
      <c r="K59">
        <f t="shared" si="3"/>
        <v>0</v>
      </c>
      <c r="L59">
        <f t="shared" si="6"/>
        <v>0</v>
      </c>
      <c r="N59">
        <f t="shared" si="7"/>
        <v>1</v>
      </c>
      <c r="O59">
        <f t="shared" si="8"/>
        <v>0</v>
      </c>
      <c r="S59">
        <v>5</v>
      </c>
      <c r="T59">
        <f t="shared" si="9"/>
        <v>23</v>
      </c>
      <c r="U59">
        <v>17</v>
      </c>
      <c r="V59">
        <v>6</v>
      </c>
      <c r="W59">
        <f t="shared" si="10"/>
        <v>0</v>
      </c>
      <c r="X59">
        <f t="shared" si="11"/>
        <v>0</v>
      </c>
      <c r="Y59">
        <f>IF(C59&lt;100,Y58+1,0)</f>
        <v>0</v>
      </c>
      <c r="Z59">
        <f>IF(F59&lt;100,Z58+1,0)</f>
        <v>0</v>
      </c>
      <c r="AA59">
        <f>IF(C59&lt;200,AA58+1,0)</f>
        <v>3</v>
      </c>
      <c r="AB59">
        <f>IF(F59&lt;200,AB58+1,0)</f>
        <v>0</v>
      </c>
    </row>
    <row r="60" spans="1:28">
      <c r="A60">
        <v>60098</v>
      </c>
      <c r="B60">
        <v>60514</v>
      </c>
      <c r="C60">
        <f t="shared" si="0"/>
        <v>6465</v>
      </c>
      <c r="D60">
        <v>21470</v>
      </c>
      <c r="E60">
        <v>21877</v>
      </c>
      <c r="F60">
        <f t="shared" si="4"/>
        <v>14</v>
      </c>
      <c r="H60">
        <f t="shared" si="2"/>
        <v>0</v>
      </c>
      <c r="I60">
        <f t="shared" si="5"/>
        <v>1</v>
      </c>
      <c r="K60">
        <f t="shared" si="3"/>
        <v>0</v>
      </c>
      <c r="L60">
        <f t="shared" si="6"/>
        <v>1</v>
      </c>
      <c r="N60">
        <f t="shared" si="7"/>
        <v>0</v>
      </c>
      <c r="O60">
        <f t="shared" si="8"/>
        <v>1</v>
      </c>
      <c r="S60">
        <v>6</v>
      </c>
      <c r="T60">
        <f t="shared" si="9"/>
        <v>8</v>
      </c>
      <c r="U60">
        <v>3</v>
      </c>
      <c r="V60">
        <v>5</v>
      </c>
      <c r="W60">
        <f t="shared" si="10"/>
        <v>0</v>
      </c>
      <c r="X60">
        <f t="shared" si="11"/>
        <v>1</v>
      </c>
      <c r="Y60">
        <f>IF(C60&lt;100,Y59+1,0)</f>
        <v>0</v>
      </c>
      <c r="Z60">
        <f>IF(F60&lt;100,Z59+1,0)</f>
        <v>1</v>
      </c>
      <c r="AA60">
        <f>IF(C60&lt;200,AA59+1,0)</f>
        <v>0</v>
      </c>
      <c r="AB60">
        <f>IF(F60&lt;200,AB59+1,0)</f>
        <v>1</v>
      </c>
    </row>
    <row r="61" spans="1:28">
      <c r="A61">
        <v>66979</v>
      </c>
      <c r="B61">
        <v>68100</v>
      </c>
      <c r="C61">
        <f t="shared" si="0"/>
        <v>196</v>
      </c>
      <c r="D61">
        <v>21891</v>
      </c>
      <c r="E61">
        <v>22487</v>
      </c>
      <c r="F61">
        <f t="shared" si="4"/>
        <v>338</v>
      </c>
      <c r="H61">
        <f t="shared" si="2"/>
        <v>0</v>
      </c>
      <c r="I61">
        <f t="shared" si="5"/>
        <v>0</v>
      </c>
      <c r="K61">
        <f t="shared" si="3"/>
        <v>0</v>
      </c>
      <c r="L61">
        <f t="shared" si="6"/>
        <v>0</v>
      </c>
      <c r="N61">
        <f t="shared" si="7"/>
        <v>1</v>
      </c>
      <c r="O61">
        <f t="shared" si="8"/>
        <v>0</v>
      </c>
      <c r="S61">
        <v>7</v>
      </c>
      <c r="T61">
        <f t="shared" si="9"/>
        <v>5</v>
      </c>
      <c r="U61">
        <v>3</v>
      </c>
      <c r="V61">
        <v>2</v>
      </c>
      <c r="W61">
        <f t="shared" si="10"/>
        <v>0</v>
      </c>
      <c r="X61">
        <f t="shared" si="11"/>
        <v>0</v>
      </c>
      <c r="Y61">
        <f>IF(C61&lt;100,Y60+1,0)</f>
        <v>0</v>
      </c>
      <c r="Z61">
        <f>IF(F61&lt;100,Z60+1,0)</f>
        <v>0</v>
      </c>
      <c r="AA61">
        <f>IF(C61&lt;200,AA60+1,0)</f>
        <v>1</v>
      </c>
      <c r="AB61">
        <f>IF(F61&lt;200,AB60+1,0)</f>
        <v>0</v>
      </c>
    </row>
    <row r="62" spans="1:28">
      <c r="A62">
        <v>68296</v>
      </c>
      <c r="B62">
        <v>70314</v>
      </c>
      <c r="C62">
        <f t="shared" si="0"/>
        <v>4169</v>
      </c>
      <c r="D62">
        <v>22825</v>
      </c>
      <c r="E62">
        <v>23502</v>
      </c>
      <c r="F62">
        <f t="shared" si="4"/>
        <v>26</v>
      </c>
      <c r="H62">
        <f t="shared" si="2"/>
        <v>0</v>
      </c>
      <c r="I62">
        <f t="shared" si="5"/>
        <v>1</v>
      </c>
      <c r="K62">
        <f t="shared" si="3"/>
        <v>0</v>
      </c>
      <c r="L62">
        <f t="shared" si="6"/>
        <v>1</v>
      </c>
      <c r="N62">
        <f t="shared" si="7"/>
        <v>0</v>
      </c>
      <c r="O62">
        <f t="shared" si="8"/>
        <v>1</v>
      </c>
      <c r="S62">
        <v>8</v>
      </c>
      <c r="T62">
        <f t="shared" si="9"/>
        <v>1</v>
      </c>
      <c r="U62">
        <v>0</v>
      </c>
      <c r="V62">
        <v>1</v>
      </c>
      <c r="W62">
        <f t="shared" si="10"/>
        <v>0</v>
      </c>
      <c r="X62">
        <f t="shared" si="11"/>
        <v>1</v>
      </c>
      <c r="Y62">
        <f>IF(C62&lt;100,Y61+1,0)</f>
        <v>0</v>
      </c>
      <c r="Z62">
        <f>IF(F62&lt;100,Z61+1,0)</f>
        <v>1</v>
      </c>
      <c r="AA62">
        <f>IF(C62&lt;200,AA61+1,0)</f>
        <v>0</v>
      </c>
      <c r="AB62">
        <f>IF(F62&lt;200,AB61+1,0)</f>
        <v>1</v>
      </c>
    </row>
    <row r="63" spans="1:28">
      <c r="A63">
        <v>74483</v>
      </c>
      <c r="B63">
        <v>75409</v>
      </c>
      <c r="C63">
        <f t="shared" si="0"/>
        <v>285</v>
      </c>
      <c r="D63">
        <v>23528</v>
      </c>
      <c r="E63">
        <v>23875</v>
      </c>
      <c r="F63">
        <f t="shared" si="4"/>
        <v>29</v>
      </c>
      <c r="H63">
        <f t="shared" si="2"/>
        <v>0</v>
      </c>
      <c r="I63">
        <f t="shared" si="5"/>
        <v>1</v>
      </c>
      <c r="K63">
        <f t="shared" si="3"/>
        <v>0</v>
      </c>
      <c r="L63">
        <f t="shared" si="6"/>
        <v>1</v>
      </c>
      <c r="N63">
        <f t="shared" si="7"/>
        <v>0</v>
      </c>
      <c r="O63">
        <f t="shared" si="8"/>
        <v>1</v>
      </c>
      <c r="S63">
        <v>9</v>
      </c>
      <c r="T63">
        <f t="shared" si="9"/>
        <v>3</v>
      </c>
      <c r="U63">
        <v>1</v>
      </c>
      <c r="V63">
        <v>2</v>
      </c>
      <c r="W63">
        <f t="shared" si="10"/>
        <v>0</v>
      </c>
      <c r="X63">
        <f t="shared" si="11"/>
        <v>2</v>
      </c>
      <c r="Y63">
        <f>IF(C63&lt;100,Y62+1,0)</f>
        <v>0</v>
      </c>
      <c r="Z63">
        <f>IF(F63&lt;100,Z62+1,0)</f>
        <v>2</v>
      </c>
      <c r="AA63">
        <f>IF(C63&lt;200,AA62+1,0)</f>
        <v>0</v>
      </c>
      <c r="AB63">
        <f>IF(F63&lt;200,AB62+1,0)</f>
        <v>2</v>
      </c>
    </row>
    <row r="64" spans="1:28">
      <c r="A64">
        <v>75694</v>
      </c>
      <c r="B64">
        <v>76428</v>
      </c>
      <c r="C64">
        <f t="shared" si="0"/>
        <v>3954</v>
      </c>
      <c r="D64">
        <v>23904</v>
      </c>
      <c r="E64">
        <v>24233</v>
      </c>
      <c r="F64">
        <f t="shared" si="4"/>
        <v>78</v>
      </c>
      <c r="H64">
        <f t="shared" si="2"/>
        <v>0</v>
      </c>
      <c r="I64">
        <f t="shared" si="5"/>
        <v>0</v>
      </c>
      <c r="K64">
        <f t="shared" si="3"/>
        <v>0</v>
      </c>
      <c r="L64">
        <f t="shared" si="6"/>
        <v>1</v>
      </c>
      <c r="N64">
        <f t="shared" si="7"/>
        <v>0</v>
      </c>
      <c r="O64">
        <f t="shared" si="8"/>
        <v>1</v>
      </c>
      <c r="S64">
        <v>10</v>
      </c>
      <c r="T64">
        <f t="shared" si="9"/>
        <v>2</v>
      </c>
      <c r="U64">
        <v>1</v>
      </c>
      <c r="V64">
        <f>COUNTIF(Z:Z, "=9")</f>
        <v>1</v>
      </c>
      <c r="W64">
        <f t="shared" si="10"/>
        <v>0</v>
      </c>
      <c r="X64">
        <f t="shared" si="11"/>
        <v>0</v>
      </c>
      <c r="Y64">
        <f>IF(C64&lt;100,Y63+1,0)</f>
        <v>0</v>
      </c>
      <c r="Z64">
        <f>IF(F64&lt;100,Z63+1,0)</f>
        <v>3</v>
      </c>
      <c r="AA64">
        <f>IF(C64&lt;200,AA63+1,0)</f>
        <v>0</v>
      </c>
      <c r="AB64">
        <f>IF(F64&lt;200,AB63+1,0)</f>
        <v>3</v>
      </c>
    </row>
    <row r="65" spans="1:28">
      <c r="A65">
        <v>80382</v>
      </c>
      <c r="B65">
        <v>81557</v>
      </c>
      <c r="C65">
        <f t="shared" si="0"/>
        <v>15</v>
      </c>
      <c r="D65">
        <v>24311</v>
      </c>
      <c r="E65">
        <v>24529</v>
      </c>
      <c r="F65">
        <f t="shared" si="4"/>
        <v>1150</v>
      </c>
      <c r="H65">
        <f t="shared" si="2"/>
        <v>1</v>
      </c>
      <c r="I65">
        <f t="shared" si="5"/>
        <v>0</v>
      </c>
      <c r="K65">
        <f t="shared" si="3"/>
        <v>1</v>
      </c>
      <c r="L65">
        <f t="shared" si="6"/>
        <v>0</v>
      </c>
      <c r="N65">
        <f t="shared" si="7"/>
        <v>1</v>
      </c>
      <c r="O65">
        <f t="shared" si="8"/>
        <v>0</v>
      </c>
      <c r="S65">
        <v>11</v>
      </c>
      <c r="T65">
        <f t="shared" si="9"/>
        <v>0</v>
      </c>
      <c r="U65">
        <v>0</v>
      </c>
      <c r="V65">
        <f>COUNTIF(Z:Z, "=10")</f>
        <v>0</v>
      </c>
      <c r="W65">
        <f t="shared" si="10"/>
        <v>1</v>
      </c>
      <c r="X65">
        <f t="shared" si="11"/>
        <v>0</v>
      </c>
      <c r="Y65">
        <f>IF(C65&lt;100,Y64+1,0)</f>
        <v>1</v>
      </c>
      <c r="Z65">
        <f>IF(F65&lt;100,Z64+1,0)</f>
        <v>0</v>
      </c>
      <c r="AA65">
        <f>IF(C65&lt;200,AA64+1,0)</f>
        <v>1</v>
      </c>
      <c r="AB65">
        <f>IF(F65&lt;200,AB64+1,0)</f>
        <v>0</v>
      </c>
    </row>
    <row r="66" spans="1:28">
      <c r="A66">
        <v>81572</v>
      </c>
      <c r="B66">
        <v>82735</v>
      </c>
      <c r="C66">
        <f t="shared" si="0"/>
        <v>0</v>
      </c>
      <c r="D66">
        <v>25679</v>
      </c>
      <c r="E66">
        <v>27736</v>
      </c>
      <c r="F66">
        <f t="shared" si="4"/>
        <v>116</v>
      </c>
      <c r="H66">
        <f t="shared" si="2"/>
        <v>1</v>
      </c>
      <c r="I66">
        <f t="shared" si="5"/>
        <v>0</v>
      </c>
      <c r="K66">
        <f t="shared" si="3"/>
        <v>1</v>
      </c>
      <c r="L66">
        <f t="shared" si="6"/>
        <v>0</v>
      </c>
      <c r="N66">
        <f t="shared" si="7"/>
        <v>1</v>
      </c>
      <c r="O66">
        <f t="shared" si="8"/>
        <v>1</v>
      </c>
      <c r="S66">
        <v>12</v>
      </c>
      <c r="T66">
        <f t="shared" si="9"/>
        <v>0</v>
      </c>
      <c r="U66">
        <v>0</v>
      </c>
      <c r="V66">
        <f>COUNTIF(Z:Z, "=11")</f>
        <v>0</v>
      </c>
      <c r="W66">
        <f t="shared" si="10"/>
        <v>2</v>
      </c>
      <c r="X66">
        <f t="shared" si="11"/>
        <v>0</v>
      </c>
      <c r="Y66">
        <f>IF(C66&lt;100,Y65+1,0)</f>
        <v>2</v>
      </c>
      <c r="Z66">
        <f>IF(F66&lt;100,Z65+1,0)</f>
        <v>0</v>
      </c>
      <c r="AA66">
        <f>IF(C66&lt;200,AA65+1,0)</f>
        <v>2</v>
      </c>
      <c r="AB66">
        <f>IF(F66&lt;200,AB65+1,0)</f>
        <v>1</v>
      </c>
    </row>
    <row r="67" spans="1:28">
      <c r="A67">
        <v>82735</v>
      </c>
      <c r="B67">
        <v>83532</v>
      </c>
      <c r="C67">
        <f t="shared" ref="C67:C130" si="12">A68-B67</f>
        <v>-3</v>
      </c>
      <c r="D67">
        <v>27852</v>
      </c>
      <c r="E67">
        <v>29690</v>
      </c>
      <c r="F67">
        <f t="shared" si="4"/>
        <v>1221</v>
      </c>
      <c r="H67">
        <f t="shared" ref="H67:H130" si="13">IF(C67&lt;50,1,0)</f>
        <v>1</v>
      </c>
      <c r="I67">
        <f t="shared" si="5"/>
        <v>0</v>
      </c>
      <c r="K67">
        <f t="shared" ref="K67:K130" si="14">IF(C67&lt;100,1,0)</f>
        <v>1</v>
      </c>
      <c r="L67">
        <f t="shared" si="6"/>
        <v>0</v>
      </c>
      <c r="N67">
        <f t="shared" si="7"/>
        <v>1</v>
      </c>
      <c r="O67">
        <f t="shared" si="8"/>
        <v>0</v>
      </c>
      <c r="S67">
        <v>13</v>
      </c>
      <c r="T67">
        <f t="shared" si="9"/>
        <v>1</v>
      </c>
      <c r="U67">
        <f>COUNTIF(Y:Y, "=12")</f>
        <v>1</v>
      </c>
      <c r="V67">
        <f>COUNTIF(Z:Z, "=12")</f>
        <v>0</v>
      </c>
      <c r="W67">
        <f t="shared" si="10"/>
        <v>3</v>
      </c>
      <c r="X67">
        <f t="shared" si="11"/>
        <v>0</v>
      </c>
      <c r="Y67">
        <f>IF(C67&lt;100,Y66+1,0)</f>
        <v>3</v>
      </c>
      <c r="Z67">
        <f>IF(F67&lt;100,Z66+1,0)</f>
        <v>0</v>
      </c>
      <c r="AA67">
        <f>IF(C67&lt;200,AA66+1,0)</f>
        <v>3</v>
      </c>
      <c r="AB67">
        <f>IF(F67&lt;200,AB66+1,0)</f>
        <v>0</v>
      </c>
    </row>
    <row r="68" spans="1:28">
      <c r="A68">
        <v>83529</v>
      </c>
      <c r="B68">
        <v>84179</v>
      </c>
      <c r="C68">
        <f t="shared" si="12"/>
        <v>64</v>
      </c>
      <c r="D68">
        <v>30911</v>
      </c>
      <c r="E68">
        <v>32236</v>
      </c>
      <c r="F68">
        <f t="shared" si="4"/>
        <v>3814</v>
      </c>
      <c r="H68">
        <f t="shared" si="13"/>
        <v>0</v>
      </c>
      <c r="I68">
        <f t="shared" si="5"/>
        <v>0</v>
      </c>
      <c r="K68">
        <f t="shared" si="14"/>
        <v>1</v>
      </c>
      <c r="L68">
        <f t="shared" si="6"/>
        <v>0</v>
      </c>
      <c r="N68">
        <f t="shared" si="7"/>
        <v>1</v>
      </c>
      <c r="O68">
        <f t="shared" si="8"/>
        <v>0</v>
      </c>
      <c r="S68" t="s">
        <v>5281</v>
      </c>
      <c r="W68">
        <f t="shared" si="10"/>
        <v>0</v>
      </c>
      <c r="X68">
        <f t="shared" si="11"/>
        <v>0</v>
      </c>
      <c r="Y68">
        <f>IF(C68&lt;100,Y67+1,0)</f>
        <v>4</v>
      </c>
      <c r="Z68">
        <f>IF(F68&lt;100,Z67+1,0)</f>
        <v>0</v>
      </c>
      <c r="AA68">
        <f>IF(C68&lt;200,AA67+1,0)</f>
        <v>4</v>
      </c>
      <c r="AB68">
        <f>IF(F68&lt;200,AB67+1,0)</f>
        <v>0</v>
      </c>
    </row>
    <row r="69" spans="1:28">
      <c r="A69">
        <v>84243</v>
      </c>
      <c r="B69">
        <v>86516</v>
      </c>
      <c r="C69">
        <f t="shared" si="12"/>
        <v>1020</v>
      </c>
      <c r="D69">
        <v>36050</v>
      </c>
      <c r="E69">
        <v>36379</v>
      </c>
      <c r="F69">
        <f t="shared" si="4"/>
        <v>75</v>
      </c>
      <c r="H69">
        <f t="shared" si="13"/>
        <v>0</v>
      </c>
      <c r="I69">
        <f t="shared" si="5"/>
        <v>0</v>
      </c>
      <c r="K69">
        <f t="shared" si="14"/>
        <v>0</v>
      </c>
      <c r="L69">
        <f t="shared" si="6"/>
        <v>1</v>
      </c>
      <c r="N69">
        <f t="shared" si="7"/>
        <v>0</v>
      </c>
      <c r="O69">
        <f t="shared" si="8"/>
        <v>1</v>
      </c>
      <c r="S69">
        <v>2</v>
      </c>
      <c r="T69">
        <f t="shared" si="9"/>
        <v>215</v>
      </c>
      <c r="U69">
        <v>110</v>
      </c>
      <c r="V69">
        <v>105</v>
      </c>
      <c r="W69">
        <f t="shared" si="10"/>
        <v>0</v>
      </c>
      <c r="X69">
        <f t="shared" si="11"/>
        <v>0</v>
      </c>
      <c r="Y69">
        <f>IF(C69&lt;100,Y68+1,0)</f>
        <v>0</v>
      </c>
      <c r="Z69">
        <f>IF(F69&lt;100,Z68+1,0)</f>
        <v>1</v>
      </c>
      <c r="AA69">
        <f>IF(C69&lt;200,AA68+1,0)</f>
        <v>0</v>
      </c>
      <c r="AB69">
        <f>IF(F69&lt;200,AB68+1,0)</f>
        <v>1</v>
      </c>
    </row>
    <row r="70" spans="1:28">
      <c r="A70">
        <v>87536</v>
      </c>
      <c r="B70">
        <v>87886</v>
      </c>
      <c r="C70">
        <f t="shared" si="12"/>
        <v>43</v>
      </c>
      <c r="D70">
        <v>36454</v>
      </c>
      <c r="E70">
        <v>37824</v>
      </c>
      <c r="F70">
        <f t="shared" si="4"/>
        <v>3648</v>
      </c>
      <c r="H70">
        <f t="shared" si="13"/>
        <v>1</v>
      </c>
      <c r="I70">
        <f t="shared" si="5"/>
        <v>0</v>
      </c>
      <c r="K70">
        <f t="shared" si="14"/>
        <v>1</v>
      </c>
      <c r="L70">
        <f t="shared" si="6"/>
        <v>0</v>
      </c>
      <c r="N70">
        <f t="shared" si="7"/>
        <v>1</v>
      </c>
      <c r="O70">
        <f t="shared" si="8"/>
        <v>0</v>
      </c>
      <c r="S70">
        <v>3</v>
      </c>
      <c r="T70">
        <f t="shared" si="9"/>
        <v>79</v>
      </c>
      <c r="U70">
        <v>41</v>
      </c>
      <c r="V70">
        <v>38</v>
      </c>
      <c r="W70">
        <f t="shared" si="10"/>
        <v>1</v>
      </c>
      <c r="X70">
        <f t="shared" si="11"/>
        <v>0</v>
      </c>
      <c r="Y70">
        <f>IF(C70&lt;100,Y69+1,0)</f>
        <v>1</v>
      </c>
      <c r="Z70">
        <f>IF(F70&lt;100,Z69+1,0)</f>
        <v>0</v>
      </c>
      <c r="AA70">
        <f>IF(C70&lt;200,AA69+1,0)</f>
        <v>1</v>
      </c>
      <c r="AB70">
        <f>IF(F70&lt;200,AB69+1,0)</f>
        <v>0</v>
      </c>
    </row>
    <row r="71" spans="1:28">
      <c r="A71">
        <v>87929</v>
      </c>
      <c r="B71">
        <v>88585</v>
      </c>
      <c r="C71">
        <f t="shared" si="12"/>
        <v>116</v>
      </c>
      <c r="D71">
        <v>41472</v>
      </c>
      <c r="E71">
        <v>43040</v>
      </c>
      <c r="F71">
        <f t="shared" si="4"/>
        <v>9990</v>
      </c>
      <c r="H71">
        <f t="shared" si="13"/>
        <v>0</v>
      </c>
      <c r="I71">
        <f t="shared" si="5"/>
        <v>0</v>
      </c>
      <c r="K71">
        <f t="shared" si="14"/>
        <v>0</v>
      </c>
      <c r="L71">
        <f t="shared" si="6"/>
        <v>0</v>
      </c>
      <c r="N71">
        <f t="shared" si="7"/>
        <v>1</v>
      </c>
      <c r="O71">
        <f t="shared" si="8"/>
        <v>0</v>
      </c>
      <c r="S71">
        <v>4</v>
      </c>
      <c r="T71">
        <f t="shared" si="9"/>
        <v>57</v>
      </c>
      <c r="U71">
        <v>26</v>
      </c>
      <c r="V71">
        <v>31</v>
      </c>
      <c r="W71">
        <f t="shared" si="10"/>
        <v>0</v>
      </c>
      <c r="X71">
        <f t="shared" si="11"/>
        <v>0</v>
      </c>
      <c r="Y71">
        <f>IF(C71&lt;100,Y70+1,0)</f>
        <v>0</v>
      </c>
      <c r="Z71">
        <f>IF(F71&lt;100,Z70+1,0)</f>
        <v>0</v>
      </c>
      <c r="AA71">
        <f>IF(C71&lt;200,AA70+1,0)</f>
        <v>2</v>
      </c>
      <c r="AB71">
        <f>IF(F71&lt;200,AB70+1,0)</f>
        <v>0</v>
      </c>
    </row>
    <row r="72" spans="1:28">
      <c r="A72">
        <v>88701</v>
      </c>
      <c r="B72">
        <v>89768</v>
      </c>
      <c r="C72">
        <f t="shared" si="12"/>
        <v>63</v>
      </c>
      <c r="D72">
        <v>53030</v>
      </c>
      <c r="E72">
        <v>55180</v>
      </c>
      <c r="F72">
        <f t="shared" si="4"/>
        <v>286</v>
      </c>
      <c r="H72">
        <f t="shared" si="13"/>
        <v>0</v>
      </c>
      <c r="I72">
        <f t="shared" si="5"/>
        <v>0</v>
      </c>
      <c r="K72">
        <f t="shared" si="14"/>
        <v>1</v>
      </c>
      <c r="L72">
        <f t="shared" si="6"/>
        <v>0</v>
      </c>
      <c r="N72">
        <f t="shared" si="7"/>
        <v>1</v>
      </c>
      <c r="O72">
        <f t="shared" si="8"/>
        <v>0</v>
      </c>
      <c r="S72">
        <v>5</v>
      </c>
      <c r="T72">
        <f t="shared" si="9"/>
        <v>33</v>
      </c>
      <c r="U72">
        <v>19</v>
      </c>
      <c r="V72">
        <v>14</v>
      </c>
      <c r="W72">
        <f t="shared" si="10"/>
        <v>0</v>
      </c>
      <c r="X72">
        <f t="shared" si="11"/>
        <v>0</v>
      </c>
      <c r="Y72">
        <f>IF(C72&lt;100,Y71+1,0)</f>
        <v>1</v>
      </c>
      <c r="Z72">
        <f>IF(F72&lt;100,Z71+1,0)</f>
        <v>0</v>
      </c>
      <c r="AA72">
        <f>IF(C72&lt;200,AA71+1,0)</f>
        <v>3</v>
      </c>
      <c r="AB72">
        <f>IF(F72&lt;200,AB71+1,0)</f>
        <v>0</v>
      </c>
    </row>
    <row r="73" spans="1:28">
      <c r="A73">
        <v>89831</v>
      </c>
      <c r="B73">
        <v>90697</v>
      </c>
      <c r="C73">
        <f t="shared" si="12"/>
        <v>39</v>
      </c>
      <c r="D73">
        <v>55466</v>
      </c>
      <c r="E73">
        <v>56692</v>
      </c>
      <c r="F73">
        <f t="shared" si="4"/>
        <v>163</v>
      </c>
      <c r="H73">
        <f t="shared" si="13"/>
        <v>1</v>
      </c>
      <c r="I73">
        <f t="shared" si="5"/>
        <v>0</v>
      </c>
      <c r="K73">
        <f t="shared" si="14"/>
        <v>1</v>
      </c>
      <c r="L73">
        <f t="shared" si="6"/>
        <v>0</v>
      </c>
      <c r="N73">
        <f t="shared" si="7"/>
        <v>1</v>
      </c>
      <c r="O73">
        <f t="shared" si="8"/>
        <v>1</v>
      </c>
      <c r="S73">
        <v>6</v>
      </c>
      <c r="T73">
        <f t="shared" si="9"/>
        <v>11</v>
      </c>
      <c r="U73">
        <v>7</v>
      </c>
      <c r="V73">
        <v>4</v>
      </c>
      <c r="W73">
        <f t="shared" si="10"/>
        <v>1</v>
      </c>
      <c r="X73">
        <f t="shared" si="11"/>
        <v>0</v>
      </c>
      <c r="Y73">
        <f>IF(C73&lt;100,Y72+1,0)</f>
        <v>2</v>
      </c>
      <c r="Z73">
        <f>IF(F73&lt;100,Z72+1,0)</f>
        <v>0</v>
      </c>
      <c r="AA73">
        <f>IF(C73&lt;200,AA72+1,0)</f>
        <v>4</v>
      </c>
      <c r="AB73">
        <f>IF(F73&lt;200,AB72+1,0)</f>
        <v>1</v>
      </c>
    </row>
    <row r="74" spans="1:28">
      <c r="A74">
        <v>90736</v>
      </c>
      <c r="B74">
        <v>91290</v>
      </c>
      <c r="C74">
        <f t="shared" si="12"/>
        <v>25</v>
      </c>
      <c r="D74">
        <v>56855</v>
      </c>
      <c r="E74">
        <v>57898</v>
      </c>
      <c r="F74">
        <f t="shared" si="4"/>
        <v>12460</v>
      </c>
      <c r="H74">
        <f t="shared" si="13"/>
        <v>1</v>
      </c>
      <c r="I74">
        <f t="shared" si="5"/>
        <v>0</v>
      </c>
      <c r="K74">
        <f t="shared" si="14"/>
        <v>1</v>
      </c>
      <c r="L74">
        <f t="shared" si="6"/>
        <v>0</v>
      </c>
      <c r="N74">
        <f t="shared" si="7"/>
        <v>1</v>
      </c>
      <c r="O74">
        <f t="shared" si="8"/>
        <v>0</v>
      </c>
      <c r="S74">
        <v>7</v>
      </c>
      <c r="T74">
        <f t="shared" si="9"/>
        <v>18</v>
      </c>
      <c r="U74">
        <v>7</v>
      </c>
      <c r="V74">
        <v>11</v>
      </c>
      <c r="W74">
        <f t="shared" si="10"/>
        <v>2</v>
      </c>
      <c r="X74">
        <f t="shared" si="11"/>
        <v>0</v>
      </c>
      <c r="Y74">
        <f>IF(C74&lt;100,Y73+1,0)</f>
        <v>3</v>
      </c>
      <c r="Z74">
        <f>IF(F74&lt;100,Z73+1,0)</f>
        <v>0</v>
      </c>
      <c r="AA74">
        <f>IF(C74&lt;200,AA73+1,0)</f>
        <v>5</v>
      </c>
      <c r="AB74">
        <f>IF(F74&lt;200,AB73+1,0)</f>
        <v>0</v>
      </c>
    </row>
    <row r="75" spans="1:28">
      <c r="A75">
        <v>91315</v>
      </c>
      <c r="B75">
        <v>93429</v>
      </c>
      <c r="C75">
        <f t="shared" si="12"/>
        <v>137</v>
      </c>
      <c r="D75">
        <v>70358</v>
      </c>
      <c r="E75">
        <v>70930</v>
      </c>
      <c r="F75">
        <f t="shared" si="4"/>
        <v>39</v>
      </c>
      <c r="H75">
        <f t="shared" si="13"/>
        <v>0</v>
      </c>
      <c r="I75">
        <f t="shared" si="5"/>
        <v>1</v>
      </c>
      <c r="K75">
        <f t="shared" si="14"/>
        <v>0</v>
      </c>
      <c r="L75">
        <f t="shared" si="6"/>
        <v>1</v>
      </c>
      <c r="N75">
        <f t="shared" si="7"/>
        <v>1</v>
      </c>
      <c r="O75">
        <f t="shared" si="8"/>
        <v>1</v>
      </c>
      <c r="S75">
        <v>8</v>
      </c>
      <c r="T75">
        <f t="shared" si="9"/>
        <v>8</v>
      </c>
      <c r="U75">
        <v>6</v>
      </c>
      <c r="V75">
        <v>2</v>
      </c>
      <c r="W75">
        <f t="shared" si="10"/>
        <v>0</v>
      </c>
      <c r="X75">
        <f t="shared" si="11"/>
        <v>1</v>
      </c>
      <c r="Y75">
        <f>IF(C75&lt;100,Y74+1,0)</f>
        <v>0</v>
      </c>
      <c r="Z75">
        <f>IF(F75&lt;100,Z74+1,0)</f>
        <v>1</v>
      </c>
      <c r="AA75">
        <f>IF(C75&lt;200,AA74+1,0)</f>
        <v>6</v>
      </c>
      <c r="AB75">
        <f>IF(F75&lt;200,AB74+1,0)</f>
        <v>1</v>
      </c>
    </row>
    <row r="76" spans="1:28">
      <c r="A76">
        <v>93566</v>
      </c>
      <c r="B76">
        <v>94825</v>
      </c>
      <c r="C76">
        <f t="shared" si="12"/>
        <v>1990</v>
      </c>
      <c r="D76">
        <v>70969</v>
      </c>
      <c r="E76">
        <v>71835</v>
      </c>
      <c r="F76">
        <f t="shared" si="4"/>
        <v>63</v>
      </c>
      <c r="H76">
        <f t="shared" si="13"/>
        <v>0</v>
      </c>
      <c r="I76">
        <f t="shared" si="5"/>
        <v>0</v>
      </c>
      <c r="K76">
        <f t="shared" si="14"/>
        <v>0</v>
      </c>
      <c r="L76">
        <f t="shared" si="6"/>
        <v>1</v>
      </c>
      <c r="N76">
        <f t="shared" si="7"/>
        <v>0</v>
      </c>
      <c r="O76">
        <f t="shared" si="8"/>
        <v>1</v>
      </c>
      <c r="S76">
        <v>9</v>
      </c>
      <c r="T76">
        <f t="shared" si="9"/>
        <v>9</v>
      </c>
      <c r="U76">
        <v>3</v>
      </c>
      <c r="V76">
        <v>6</v>
      </c>
      <c r="W76">
        <f t="shared" si="10"/>
        <v>0</v>
      </c>
      <c r="X76">
        <f t="shared" si="11"/>
        <v>0</v>
      </c>
      <c r="Y76">
        <f>IF(C76&lt;100,Y75+1,0)</f>
        <v>0</v>
      </c>
      <c r="Z76">
        <f>IF(F76&lt;100,Z75+1,0)</f>
        <v>2</v>
      </c>
      <c r="AA76">
        <f>IF(C76&lt;200,AA75+1,0)</f>
        <v>0</v>
      </c>
      <c r="AB76">
        <f>IF(F76&lt;200,AB75+1,0)</f>
        <v>2</v>
      </c>
    </row>
    <row r="77" spans="1:28">
      <c r="A77">
        <v>96815</v>
      </c>
      <c r="B77">
        <v>98029</v>
      </c>
      <c r="C77">
        <f t="shared" si="12"/>
        <v>99</v>
      </c>
      <c r="D77">
        <v>71898</v>
      </c>
      <c r="E77">
        <v>72965</v>
      </c>
      <c r="F77">
        <f t="shared" si="4"/>
        <v>116</v>
      </c>
      <c r="H77">
        <f t="shared" si="13"/>
        <v>0</v>
      </c>
      <c r="I77">
        <f t="shared" si="5"/>
        <v>0</v>
      </c>
      <c r="K77">
        <f t="shared" si="14"/>
        <v>1</v>
      </c>
      <c r="L77">
        <f t="shared" si="6"/>
        <v>0</v>
      </c>
      <c r="N77">
        <f t="shared" si="7"/>
        <v>1</v>
      </c>
      <c r="O77">
        <f t="shared" si="8"/>
        <v>1</v>
      </c>
      <c r="S77">
        <v>10</v>
      </c>
      <c r="T77">
        <f t="shared" si="9"/>
        <v>1</v>
      </c>
      <c r="U77">
        <v>1</v>
      </c>
      <c r="V77">
        <v>0</v>
      </c>
      <c r="W77">
        <f t="shared" si="10"/>
        <v>0</v>
      </c>
      <c r="X77">
        <f t="shared" si="11"/>
        <v>0</v>
      </c>
      <c r="Y77">
        <f>IF(C77&lt;100,Y76+1,0)</f>
        <v>1</v>
      </c>
      <c r="Z77">
        <f>IF(F77&lt;100,Z76+1,0)</f>
        <v>0</v>
      </c>
      <c r="AA77">
        <f>IF(C77&lt;200,AA76+1,0)</f>
        <v>1</v>
      </c>
      <c r="AB77">
        <f>IF(F77&lt;200,AB76+1,0)</f>
        <v>3</v>
      </c>
    </row>
    <row r="78" spans="1:28">
      <c r="A78">
        <v>98128</v>
      </c>
      <c r="B78">
        <v>99144</v>
      </c>
      <c r="C78">
        <f t="shared" si="12"/>
        <v>11</v>
      </c>
      <c r="D78">
        <v>73081</v>
      </c>
      <c r="E78">
        <v>74100</v>
      </c>
      <c r="F78">
        <f t="shared" si="4"/>
        <v>2513</v>
      </c>
      <c r="H78">
        <f t="shared" si="13"/>
        <v>1</v>
      </c>
      <c r="I78">
        <f t="shared" si="5"/>
        <v>0</v>
      </c>
      <c r="K78">
        <f t="shared" si="14"/>
        <v>1</v>
      </c>
      <c r="L78">
        <f t="shared" si="6"/>
        <v>0</v>
      </c>
      <c r="N78">
        <f t="shared" si="7"/>
        <v>1</v>
      </c>
      <c r="O78">
        <f t="shared" si="8"/>
        <v>0</v>
      </c>
      <c r="S78">
        <v>11</v>
      </c>
      <c r="T78">
        <f t="shared" si="9"/>
        <v>5</v>
      </c>
      <c r="U78">
        <v>3</v>
      </c>
      <c r="V78">
        <v>2</v>
      </c>
      <c r="W78">
        <f t="shared" si="10"/>
        <v>1</v>
      </c>
      <c r="X78">
        <f t="shared" si="11"/>
        <v>0</v>
      </c>
      <c r="Y78">
        <f>IF(C78&lt;100,Y77+1,0)</f>
        <v>2</v>
      </c>
      <c r="Z78">
        <f>IF(F78&lt;100,Z77+1,0)</f>
        <v>0</v>
      </c>
      <c r="AA78">
        <f>IF(C78&lt;200,AA77+1,0)</f>
        <v>2</v>
      </c>
      <c r="AB78">
        <f>IF(F78&lt;200,AB77+1,0)</f>
        <v>0</v>
      </c>
    </row>
    <row r="79" spans="1:28">
      <c r="A79">
        <v>99155</v>
      </c>
      <c r="B79">
        <v>99352</v>
      </c>
      <c r="C79">
        <f t="shared" si="12"/>
        <v>5054</v>
      </c>
      <c r="D79">
        <v>76613</v>
      </c>
      <c r="E79">
        <v>77290</v>
      </c>
      <c r="F79">
        <f t="shared" si="4"/>
        <v>84</v>
      </c>
      <c r="H79">
        <f t="shared" si="13"/>
        <v>0</v>
      </c>
      <c r="I79">
        <f t="shared" si="5"/>
        <v>0</v>
      </c>
      <c r="K79">
        <f t="shared" si="14"/>
        <v>0</v>
      </c>
      <c r="L79">
        <f t="shared" si="6"/>
        <v>1</v>
      </c>
      <c r="N79">
        <f t="shared" si="7"/>
        <v>0</v>
      </c>
      <c r="O79">
        <f t="shared" si="8"/>
        <v>1</v>
      </c>
      <c r="S79">
        <v>12</v>
      </c>
      <c r="T79">
        <f t="shared" si="9"/>
        <v>1</v>
      </c>
      <c r="U79">
        <v>1</v>
      </c>
      <c r="V79">
        <v>0</v>
      </c>
      <c r="W79">
        <f t="shared" si="10"/>
        <v>0</v>
      </c>
      <c r="X79">
        <f t="shared" si="11"/>
        <v>0</v>
      </c>
      <c r="Y79">
        <f>IF(C79&lt;100,Y78+1,0)</f>
        <v>0</v>
      </c>
      <c r="Z79">
        <f>IF(F79&lt;100,Z78+1,0)</f>
        <v>1</v>
      </c>
      <c r="AA79">
        <f>IF(C79&lt;200,AA78+1,0)</f>
        <v>0</v>
      </c>
      <c r="AB79">
        <f>IF(F79&lt;200,AB78+1,0)</f>
        <v>1</v>
      </c>
    </row>
    <row r="80" spans="1:28">
      <c r="A80">
        <v>104406</v>
      </c>
      <c r="B80">
        <v>104642</v>
      </c>
      <c r="C80">
        <f t="shared" si="12"/>
        <v>-6</v>
      </c>
      <c r="D80">
        <v>77374</v>
      </c>
      <c r="E80">
        <v>78423</v>
      </c>
      <c r="F80">
        <f t="shared" si="4"/>
        <v>1</v>
      </c>
      <c r="H80">
        <f t="shared" si="13"/>
        <v>1</v>
      </c>
      <c r="I80">
        <f t="shared" si="5"/>
        <v>1</v>
      </c>
      <c r="K80">
        <f t="shared" si="14"/>
        <v>1</v>
      </c>
      <c r="L80">
        <f t="shared" si="6"/>
        <v>1</v>
      </c>
      <c r="N80">
        <f t="shared" si="7"/>
        <v>1</v>
      </c>
      <c r="O80">
        <f t="shared" si="8"/>
        <v>1</v>
      </c>
      <c r="S80">
        <v>13</v>
      </c>
      <c r="T80">
        <f t="shared" si="9"/>
        <v>0</v>
      </c>
      <c r="U80">
        <v>0</v>
      </c>
      <c r="V80">
        <v>0</v>
      </c>
      <c r="W80">
        <f t="shared" si="10"/>
        <v>1</v>
      </c>
      <c r="X80">
        <f t="shared" si="11"/>
        <v>1</v>
      </c>
      <c r="Y80">
        <f>IF(C80&lt;100,Y79+1,0)</f>
        <v>1</v>
      </c>
      <c r="Z80">
        <f>IF(F80&lt;100,Z79+1,0)</f>
        <v>2</v>
      </c>
      <c r="AA80">
        <f>IF(C80&lt;200,AA79+1,0)</f>
        <v>1</v>
      </c>
      <c r="AB80">
        <f>IF(F80&lt;200,AB79+1,0)</f>
        <v>2</v>
      </c>
    </row>
    <row r="81" spans="1:28">
      <c r="A81">
        <v>104636</v>
      </c>
      <c r="B81">
        <v>104863</v>
      </c>
      <c r="C81">
        <f t="shared" si="12"/>
        <v>0</v>
      </c>
      <c r="D81">
        <v>78424</v>
      </c>
      <c r="E81">
        <v>79110</v>
      </c>
      <c r="F81">
        <f t="shared" si="4"/>
        <v>4</v>
      </c>
      <c r="H81">
        <f t="shared" si="13"/>
        <v>1</v>
      </c>
      <c r="I81">
        <f t="shared" si="5"/>
        <v>1</v>
      </c>
      <c r="K81">
        <f t="shared" si="14"/>
        <v>1</v>
      </c>
      <c r="L81">
        <f t="shared" si="6"/>
        <v>1</v>
      </c>
      <c r="N81">
        <f t="shared" si="7"/>
        <v>1</v>
      </c>
      <c r="O81">
        <f t="shared" si="8"/>
        <v>1</v>
      </c>
      <c r="S81">
        <v>14</v>
      </c>
      <c r="T81">
        <f t="shared" si="9"/>
        <v>0</v>
      </c>
      <c r="U81">
        <v>0</v>
      </c>
      <c r="V81">
        <v>0</v>
      </c>
      <c r="W81">
        <f t="shared" si="10"/>
        <v>2</v>
      </c>
      <c r="X81">
        <f t="shared" si="11"/>
        <v>2</v>
      </c>
      <c r="Y81">
        <f>IF(C81&lt;100,Y80+1,0)</f>
        <v>2</v>
      </c>
      <c r="Z81">
        <f>IF(F81&lt;100,Z80+1,0)</f>
        <v>3</v>
      </c>
      <c r="AA81">
        <f>IF(C81&lt;200,AA80+1,0)</f>
        <v>2</v>
      </c>
      <c r="AB81">
        <f>IF(F81&lt;200,AB80+1,0)</f>
        <v>3</v>
      </c>
    </row>
    <row r="82" spans="1:28">
      <c r="A82">
        <v>104863</v>
      </c>
      <c r="B82">
        <v>104949</v>
      </c>
      <c r="C82">
        <f t="shared" si="12"/>
        <v>5666</v>
      </c>
      <c r="D82">
        <v>79114</v>
      </c>
      <c r="E82">
        <v>80247</v>
      </c>
      <c r="F82">
        <f t="shared" si="4"/>
        <v>19530</v>
      </c>
      <c r="H82">
        <f t="shared" si="13"/>
        <v>0</v>
      </c>
      <c r="I82">
        <f t="shared" si="5"/>
        <v>0</v>
      </c>
      <c r="K82">
        <f t="shared" si="14"/>
        <v>0</v>
      </c>
      <c r="L82">
        <f t="shared" si="6"/>
        <v>0</v>
      </c>
      <c r="N82">
        <f t="shared" si="7"/>
        <v>0</v>
      </c>
      <c r="O82">
        <f t="shared" si="8"/>
        <v>0</v>
      </c>
      <c r="S82">
        <v>15</v>
      </c>
      <c r="T82">
        <f t="shared" si="9"/>
        <v>0</v>
      </c>
      <c r="U82">
        <v>0</v>
      </c>
      <c r="V82">
        <v>0</v>
      </c>
      <c r="W82">
        <f t="shared" si="10"/>
        <v>0</v>
      </c>
      <c r="X82">
        <f t="shared" si="11"/>
        <v>0</v>
      </c>
      <c r="Y82">
        <f>IF(C82&lt;100,Y81+1,0)</f>
        <v>0</v>
      </c>
      <c r="Z82">
        <f>IF(F82&lt;100,Z81+1,0)</f>
        <v>0</v>
      </c>
      <c r="AA82">
        <f>IF(C82&lt;200,AA81+1,0)</f>
        <v>0</v>
      </c>
      <c r="AB82">
        <f>IF(F82&lt;200,AB81+1,0)</f>
        <v>0</v>
      </c>
    </row>
    <row r="83" spans="1:28">
      <c r="A83">
        <v>110615</v>
      </c>
      <c r="B83">
        <v>111133</v>
      </c>
      <c r="C83">
        <f t="shared" si="12"/>
        <v>3310</v>
      </c>
      <c r="D83">
        <v>99777</v>
      </c>
      <c r="E83">
        <v>101177</v>
      </c>
      <c r="F83">
        <f t="shared" si="4"/>
        <v>315</v>
      </c>
      <c r="H83">
        <f t="shared" si="13"/>
        <v>0</v>
      </c>
      <c r="I83">
        <f t="shared" si="5"/>
        <v>0</v>
      </c>
      <c r="K83">
        <f t="shared" si="14"/>
        <v>0</v>
      </c>
      <c r="L83">
        <f t="shared" si="6"/>
        <v>0</v>
      </c>
      <c r="N83">
        <f t="shared" si="7"/>
        <v>0</v>
      </c>
      <c r="O83">
        <f t="shared" si="8"/>
        <v>0</v>
      </c>
      <c r="S83">
        <v>16</v>
      </c>
      <c r="T83">
        <f t="shared" si="9"/>
        <v>1</v>
      </c>
      <c r="U83">
        <v>0</v>
      </c>
      <c r="V83">
        <f>COUNTIF(AB:AB, "=15")</f>
        <v>1</v>
      </c>
      <c r="W83">
        <f t="shared" si="10"/>
        <v>0</v>
      </c>
      <c r="X83">
        <f t="shared" si="11"/>
        <v>0</v>
      </c>
      <c r="Y83">
        <f>IF(C83&lt;100,Y82+1,0)</f>
        <v>0</v>
      </c>
      <c r="Z83">
        <f>IF(F83&lt;100,Z82+1,0)</f>
        <v>0</v>
      </c>
      <c r="AA83">
        <f>IF(C83&lt;200,AA82+1,0)</f>
        <v>0</v>
      </c>
      <c r="AB83">
        <f>IF(F83&lt;200,AB82+1,0)</f>
        <v>0</v>
      </c>
    </row>
    <row r="84" spans="1:28">
      <c r="A84">
        <v>114443</v>
      </c>
      <c r="B84">
        <v>115363</v>
      </c>
      <c r="C84">
        <f t="shared" si="12"/>
        <v>10</v>
      </c>
      <c r="D84">
        <v>101492</v>
      </c>
      <c r="E84">
        <v>102964</v>
      </c>
      <c r="F84">
        <f t="shared" si="4"/>
        <v>6667</v>
      </c>
      <c r="H84">
        <f t="shared" si="13"/>
        <v>1</v>
      </c>
      <c r="I84">
        <f t="shared" si="5"/>
        <v>0</v>
      </c>
      <c r="K84">
        <f t="shared" si="14"/>
        <v>1</v>
      </c>
      <c r="L84">
        <f t="shared" si="6"/>
        <v>0</v>
      </c>
      <c r="N84">
        <f t="shared" si="7"/>
        <v>1</v>
      </c>
      <c r="O84">
        <f t="shared" si="8"/>
        <v>0</v>
      </c>
      <c r="S84">
        <v>17</v>
      </c>
      <c r="T84">
        <f t="shared" si="9"/>
        <v>0</v>
      </c>
      <c r="U84">
        <v>0</v>
      </c>
      <c r="V84">
        <f>COUNTIF(AB:AB, "=16")</f>
        <v>0</v>
      </c>
      <c r="W84">
        <f t="shared" si="10"/>
        <v>1</v>
      </c>
      <c r="X84">
        <f t="shared" si="11"/>
        <v>0</v>
      </c>
      <c r="Y84">
        <f>IF(C84&lt;100,Y83+1,0)</f>
        <v>1</v>
      </c>
      <c r="Z84">
        <f>IF(F84&lt;100,Z83+1,0)</f>
        <v>0</v>
      </c>
      <c r="AA84">
        <f>IF(C84&lt;200,AA83+1,0)</f>
        <v>1</v>
      </c>
      <c r="AB84">
        <f>IF(F84&lt;200,AB83+1,0)</f>
        <v>0</v>
      </c>
    </row>
    <row r="85" spans="1:28">
      <c r="A85">
        <v>115373</v>
      </c>
      <c r="B85">
        <v>115831</v>
      </c>
      <c r="C85">
        <f t="shared" si="12"/>
        <v>65</v>
      </c>
      <c r="D85">
        <v>109631</v>
      </c>
      <c r="E85">
        <v>109777</v>
      </c>
      <c r="F85">
        <f t="shared" si="4"/>
        <v>1632</v>
      </c>
      <c r="H85">
        <f t="shared" si="13"/>
        <v>0</v>
      </c>
      <c r="I85">
        <f t="shared" si="5"/>
        <v>0</v>
      </c>
      <c r="K85">
        <f t="shared" si="14"/>
        <v>1</v>
      </c>
      <c r="L85">
        <f t="shared" si="6"/>
        <v>0</v>
      </c>
      <c r="N85">
        <f t="shared" si="7"/>
        <v>1</v>
      </c>
      <c r="O85">
        <f t="shared" si="8"/>
        <v>0</v>
      </c>
      <c r="S85">
        <v>18</v>
      </c>
      <c r="T85">
        <f t="shared" si="9"/>
        <v>1</v>
      </c>
      <c r="U85">
        <v>1</v>
      </c>
      <c r="V85">
        <f>COUNTIF(AB:AB, "=17")</f>
        <v>0</v>
      </c>
      <c r="W85">
        <f t="shared" si="10"/>
        <v>0</v>
      </c>
      <c r="X85">
        <f t="shared" si="11"/>
        <v>0</v>
      </c>
      <c r="Y85">
        <f>IF(C85&lt;100,Y84+1,0)</f>
        <v>2</v>
      </c>
      <c r="Z85">
        <f>IF(F85&lt;100,Z84+1,0)</f>
        <v>0</v>
      </c>
      <c r="AA85">
        <f>IF(C85&lt;200,AA84+1,0)</f>
        <v>2</v>
      </c>
      <c r="AB85">
        <f>IF(F85&lt;200,AB84+1,0)</f>
        <v>0</v>
      </c>
    </row>
    <row r="86" spans="1:28">
      <c r="A86">
        <v>115896</v>
      </c>
      <c r="B86">
        <v>116561</v>
      </c>
      <c r="C86">
        <f t="shared" si="12"/>
        <v>1464</v>
      </c>
      <c r="D86">
        <v>111409</v>
      </c>
      <c r="E86">
        <v>111903</v>
      </c>
      <c r="F86">
        <f t="shared" si="4"/>
        <v>503</v>
      </c>
      <c r="H86">
        <f t="shared" si="13"/>
        <v>0</v>
      </c>
      <c r="I86">
        <f t="shared" si="5"/>
        <v>0</v>
      </c>
      <c r="K86">
        <f t="shared" si="14"/>
        <v>0</v>
      </c>
      <c r="L86">
        <f t="shared" si="6"/>
        <v>0</v>
      </c>
      <c r="N86">
        <f t="shared" si="7"/>
        <v>0</v>
      </c>
      <c r="O86">
        <f t="shared" si="8"/>
        <v>0</v>
      </c>
      <c r="S86">
        <v>19</v>
      </c>
      <c r="T86">
        <f t="shared" si="9"/>
        <v>0</v>
      </c>
      <c r="U86">
        <v>0</v>
      </c>
      <c r="V86">
        <f>COUNTIF(AB:AB, "=18")</f>
        <v>0</v>
      </c>
      <c r="W86">
        <f t="shared" si="10"/>
        <v>0</v>
      </c>
      <c r="X86">
        <f t="shared" si="11"/>
        <v>0</v>
      </c>
      <c r="Y86">
        <f>IF(C86&lt;100,Y85+1,0)</f>
        <v>0</v>
      </c>
      <c r="Z86">
        <f>IF(F86&lt;100,Z85+1,0)</f>
        <v>0</v>
      </c>
      <c r="AA86">
        <f>IF(C86&lt;200,AA85+1,0)</f>
        <v>0</v>
      </c>
      <c r="AB86">
        <f>IF(F86&lt;200,AB85+1,0)</f>
        <v>0</v>
      </c>
    </row>
    <row r="87" spans="1:28">
      <c r="A87">
        <v>118025</v>
      </c>
      <c r="B87">
        <v>118528</v>
      </c>
      <c r="C87">
        <f t="shared" si="12"/>
        <v>87</v>
      </c>
      <c r="D87">
        <v>112406</v>
      </c>
      <c r="E87">
        <v>113080</v>
      </c>
      <c r="F87">
        <f t="shared" si="4"/>
        <v>282</v>
      </c>
      <c r="H87">
        <f t="shared" si="13"/>
        <v>0</v>
      </c>
      <c r="I87">
        <f t="shared" si="5"/>
        <v>0</v>
      </c>
      <c r="K87">
        <f t="shared" si="14"/>
        <v>1</v>
      </c>
      <c r="L87">
        <f t="shared" si="6"/>
        <v>0</v>
      </c>
      <c r="N87">
        <f t="shared" si="7"/>
        <v>1</v>
      </c>
      <c r="O87">
        <f t="shared" si="8"/>
        <v>0</v>
      </c>
      <c r="S87">
        <v>20</v>
      </c>
      <c r="T87">
        <f t="shared" si="9"/>
        <v>0</v>
      </c>
      <c r="U87">
        <v>0</v>
      </c>
      <c r="V87">
        <f>COUNTIF(AB:AB, "=19")</f>
        <v>0</v>
      </c>
      <c r="W87">
        <f t="shared" si="10"/>
        <v>0</v>
      </c>
      <c r="X87">
        <f t="shared" si="11"/>
        <v>0</v>
      </c>
      <c r="Y87">
        <f>IF(C87&lt;100,Y86+1,0)</f>
        <v>1</v>
      </c>
      <c r="Z87">
        <f>IF(F87&lt;100,Z86+1,0)</f>
        <v>0</v>
      </c>
      <c r="AA87">
        <f>IF(C87&lt;200,AA86+1,0)</f>
        <v>1</v>
      </c>
      <c r="AB87">
        <f>IF(F87&lt;200,AB86+1,0)</f>
        <v>0</v>
      </c>
    </row>
    <row r="88" spans="1:28">
      <c r="A88">
        <v>118615</v>
      </c>
      <c r="B88">
        <v>119541</v>
      </c>
      <c r="C88">
        <f t="shared" si="12"/>
        <v>79</v>
      </c>
      <c r="D88">
        <v>113362</v>
      </c>
      <c r="E88">
        <v>114204</v>
      </c>
      <c r="F88">
        <f t="shared" si="4"/>
        <v>2420</v>
      </c>
      <c r="H88">
        <f t="shared" si="13"/>
        <v>0</v>
      </c>
      <c r="I88">
        <f t="shared" si="5"/>
        <v>0</v>
      </c>
      <c r="K88">
        <f t="shared" si="14"/>
        <v>1</v>
      </c>
      <c r="L88">
        <f t="shared" si="6"/>
        <v>0</v>
      </c>
      <c r="N88">
        <f t="shared" si="7"/>
        <v>1</v>
      </c>
      <c r="O88">
        <f t="shared" si="8"/>
        <v>0</v>
      </c>
      <c r="S88">
        <v>21</v>
      </c>
      <c r="T88">
        <f t="shared" si="9"/>
        <v>0</v>
      </c>
      <c r="U88">
        <v>0</v>
      </c>
      <c r="V88">
        <f>COUNTIF(AB:AB, "=20")</f>
        <v>0</v>
      </c>
      <c r="W88">
        <f t="shared" si="10"/>
        <v>0</v>
      </c>
      <c r="X88">
        <f t="shared" si="11"/>
        <v>0</v>
      </c>
      <c r="Y88">
        <f>IF(C88&lt;100,Y87+1,0)</f>
        <v>2</v>
      </c>
      <c r="Z88">
        <f>IF(F88&lt;100,Z87+1,0)</f>
        <v>0</v>
      </c>
      <c r="AA88">
        <f>IF(C88&lt;200,AA87+1,0)</f>
        <v>2</v>
      </c>
      <c r="AB88">
        <f>IF(F88&lt;200,AB87+1,0)</f>
        <v>0</v>
      </c>
    </row>
    <row r="89" spans="1:28">
      <c r="A89">
        <v>119620</v>
      </c>
      <c r="B89">
        <v>120879</v>
      </c>
      <c r="C89">
        <f t="shared" si="12"/>
        <v>20</v>
      </c>
      <c r="D89">
        <v>116624</v>
      </c>
      <c r="E89">
        <v>117955</v>
      </c>
      <c r="F89">
        <f t="shared" si="4"/>
        <v>11098</v>
      </c>
      <c r="H89">
        <f t="shared" si="13"/>
        <v>1</v>
      </c>
      <c r="I89">
        <f t="shared" si="5"/>
        <v>0</v>
      </c>
      <c r="K89">
        <f t="shared" si="14"/>
        <v>1</v>
      </c>
      <c r="L89">
        <f t="shared" si="6"/>
        <v>0</v>
      </c>
      <c r="N89">
        <f t="shared" si="7"/>
        <v>1</v>
      </c>
      <c r="O89">
        <f t="shared" si="8"/>
        <v>0</v>
      </c>
      <c r="S89">
        <v>22</v>
      </c>
      <c r="T89">
        <f t="shared" si="9"/>
        <v>1</v>
      </c>
      <c r="U89">
        <f>COUNTIF(AA:AA, "=21")</f>
        <v>1</v>
      </c>
      <c r="V89">
        <f>COUNTIF(AB:AB, "=21")</f>
        <v>0</v>
      </c>
      <c r="W89">
        <f t="shared" si="10"/>
        <v>1</v>
      </c>
      <c r="X89">
        <f t="shared" si="11"/>
        <v>0</v>
      </c>
      <c r="Y89">
        <f>IF(C89&lt;100,Y88+1,0)</f>
        <v>3</v>
      </c>
      <c r="Z89">
        <f>IF(F89&lt;100,Z88+1,0)</f>
        <v>0</v>
      </c>
      <c r="AA89">
        <f>IF(C89&lt;200,AA88+1,0)</f>
        <v>3</v>
      </c>
      <c r="AB89">
        <f>IF(F89&lt;200,AB88+1,0)</f>
        <v>0</v>
      </c>
    </row>
    <row r="90" spans="1:28">
      <c r="A90">
        <v>120899</v>
      </c>
      <c r="B90">
        <v>121441</v>
      </c>
      <c r="C90">
        <f t="shared" si="12"/>
        <v>0</v>
      </c>
      <c r="D90">
        <v>129053</v>
      </c>
      <c r="E90">
        <v>129748</v>
      </c>
      <c r="F90">
        <f t="shared" si="4"/>
        <v>20</v>
      </c>
      <c r="H90">
        <f t="shared" si="13"/>
        <v>1</v>
      </c>
      <c r="I90">
        <f t="shared" si="5"/>
        <v>1</v>
      </c>
      <c r="K90">
        <f t="shared" si="14"/>
        <v>1</v>
      </c>
      <c r="L90">
        <f t="shared" si="6"/>
        <v>1</v>
      </c>
      <c r="N90">
        <f t="shared" si="7"/>
        <v>1</v>
      </c>
      <c r="O90">
        <f t="shared" si="8"/>
        <v>1</v>
      </c>
      <c r="U90">
        <f>SUM(U69:U89)</f>
        <v>226</v>
      </c>
      <c r="V90">
        <f>SUM(V69:V89)</f>
        <v>214</v>
      </c>
      <c r="W90">
        <f t="shared" si="10"/>
        <v>2</v>
      </c>
      <c r="X90">
        <f t="shared" si="11"/>
        <v>1</v>
      </c>
      <c r="Y90">
        <f>IF(C90&lt;100,Y89+1,0)</f>
        <v>4</v>
      </c>
      <c r="Z90">
        <f>IF(F90&lt;100,Z89+1,0)</f>
        <v>1</v>
      </c>
      <c r="AA90">
        <f>IF(C90&lt;200,AA89+1,0)</f>
        <v>4</v>
      </c>
      <c r="AB90">
        <f>IF(F90&lt;200,AB89+1,0)</f>
        <v>1</v>
      </c>
    </row>
    <row r="91" spans="1:28">
      <c r="A91">
        <v>121441</v>
      </c>
      <c r="B91">
        <v>123561</v>
      </c>
      <c r="C91">
        <f t="shared" si="12"/>
        <v>-7</v>
      </c>
      <c r="D91">
        <v>129768</v>
      </c>
      <c r="E91">
        <v>130319</v>
      </c>
      <c r="F91">
        <f t="shared" si="4"/>
        <v>38103</v>
      </c>
      <c r="H91">
        <f t="shared" si="13"/>
        <v>1</v>
      </c>
      <c r="I91">
        <f t="shared" si="5"/>
        <v>0</v>
      </c>
      <c r="K91">
        <f t="shared" si="14"/>
        <v>1</v>
      </c>
      <c r="L91">
        <f t="shared" si="6"/>
        <v>0</v>
      </c>
      <c r="N91">
        <f t="shared" si="7"/>
        <v>1</v>
      </c>
      <c r="O91">
        <f t="shared" si="8"/>
        <v>0</v>
      </c>
      <c r="W91">
        <f t="shared" si="10"/>
        <v>3</v>
      </c>
      <c r="X91">
        <f t="shared" si="11"/>
        <v>0</v>
      </c>
      <c r="Y91">
        <f>IF(C91&lt;100,Y90+1,0)</f>
        <v>5</v>
      </c>
      <c r="Z91">
        <f>IF(F91&lt;100,Z90+1,0)</f>
        <v>0</v>
      </c>
      <c r="AA91">
        <f>IF(C91&lt;200,AA90+1,0)</f>
        <v>5</v>
      </c>
      <c r="AB91">
        <f>IF(F91&lt;200,AB90+1,0)</f>
        <v>0</v>
      </c>
    </row>
    <row r="92" spans="1:28">
      <c r="A92">
        <v>123554</v>
      </c>
      <c r="B92">
        <v>124831</v>
      </c>
      <c r="C92">
        <f t="shared" si="12"/>
        <v>91</v>
      </c>
      <c r="D92">
        <v>168422</v>
      </c>
      <c r="E92">
        <v>171259</v>
      </c>
      <c r="F92">
        <f t="shared" si="4"/>
        <v>97</v>
      </c>
      <c r="H92">
        <f t="shared" si="13"/>
        <v>0</v>
      </c>
      <c r="I92">
        <f t="shared" si="5"/>
        <v>0</v>
      </c>
      <c r="K92">
        <f t="shared" si="14"/>
        <v>1</v>
      </c>
      <c r="L92">
        <f t="shared" si="6"/>
        <v>1</v>
      </c>
      <c r="N92">
        <f t="shared" si="7"/>
        <v>1</v>
      </c>
      <c r="O92">
        <f t="shared" si="8"/>
        <v>1</v>
      </c>
      <c r="W92">
        <f t="shared" si="10"/>
        <v>0</v>
      </c>
      <c r="X92">
        <f t="shared" si="11"/>
        <v>0</v>
      </c>
      <c r="Y92">
        <f>IF(C92&lt;100,Y91+1,0)</f>
        <v>6</v>
      </c>
      <c r="Z92">
        <f>IF(F92&lt;100,Z91+1,0)</f>
        <v>1</v>
      </c>
      <c r="AA92">
        <f>IF(C92&lt;200,AA91+1,0)</f>
        <v>6</v>
      </c>
      <c r="AB92">
        <f>IF(F92&lt;200,AB91+1,0)</f>
        <v>1</v>
      </c>
    </row>
    <row r="93" spans="1:28">
      <c r="A93">
        <v>124922</v>
      </c>
      <c r="B93">
        <v>126115</v>
      </c>
      <c r="C93">
        <f t="shared" si="12"/>
        <v>26</v>
      </c>
      <c r="D93">
        <v>171356</v>
      </c>
      <c r="E93">
        <v>172165</v>
      </c>
      <c r="F93">
        <f t="shared" si="4"/>
        <v>181</v>
      </c>
      <c r="H93">
        <f t="shared" si="13"/>
        <v>1</v>
      </c>
      <c r="I93">
        <f t="shared" si="5"/>
        <v>0</v>
      </c>
      <c r="K93">
        <f t="shared" si="14"/>
        <v>1</v>
      </c>
      <c r="L93">
        <f t="shared" si="6"/>
        <v>0</v>
      </c>
      <c r="N93">
        <f t="shared" si="7"/>
        <v>1</v>
      </c>
      <c r="O93">
        <f t="shared" si="8"/>
        <v>1</v>
      </c>
      <c r="W93">
        <f t="shared" si="10"/>
        <v>1</v>
      </c>
      <c r="X93">
        <f t="shared" si="11"/>
        <v>0</v>
      </c>
      <c r="Y93">
        <f>IF(C93&lt;100,Y92+1,0)</f>
        <v>7</v>
      </c>
      <c r="Z93">
        <f>IF(F93&lt;100,Z92+1,0)</f>
        <v>0</v>
      </c>
      <c r="AA93">
        <f>IF(C93&lt;200,AA92+1,0)</f>
        <v>7</v>
      </c>
      <c r="AB93">
        <f>IF(F93&lt;200,AB92+1,0)</f>
        <v>2</v>
      </c>
    </row>
    <row r="94" spans="1:28">
      <c r="A94">
        <v>126141</v>
      </c>
      <c r="B94">
        <v>126602</v>
      </c>
      <c r="C94">
        <f t="shared" si="12"/>
        <v>72</v>
      </c>
      <c r="D94">
        <v>172346</v>
      </c>
      <c r="E94">
        <v>173602</v>
      </c>
      <c r="F94">
        <f t="shared" si="4"/>
        <v>79</v>
      </c>
      <c r="H94">
        <f t="shared" si="13"/>
        <v>0</v>
      </c>
      <c r="I94">
        <f t="shared" si="5"/>
        <v>0</v>
      </c>
      <c r="K94">
        <f t="shared" si="14"/>
        <v>1</v>
      </c>
      <c r="L94">
        <f t="shared" si="6"/>
        <v>1</v>
      </c>
      <c r="N94">
        <f t="shared" si="7"/>
        <v>1</v>
      </c>
      <c r="O94">
        <f t="shared" si="8"/>
        <v>1</v>
      </c>
      <c r="W94">
        <f t="shared" si="10"/>
        <v>0</v>
      </c>
      <c r="X94">
        <f t="shared" si="11"/>
        <v>0</v>
      </c>
      <c r="Y94">
        <f>IF(C94&lt;100,Y93+1,0)</f>
        <v>8</v>
      </c>
      <c r="Z94">
        <f>IF(F94&lt;100,Z93+1,0)</f>
        <v>1</v>
      </c>
      <c r="AA94">
        <f>IF(C94&lt;200,AA93+1,0)</f>
        <v>8</v>
      </c>
      <c r="AB94">
        <f>IF(F94&lt;200,AB93+1,0)</f>
        <v>3</v>
      </c>
    </row>
    <row r="95" spans="1:28">
      <c r="A95">
        <v>126674</v>
      </c>
      <c r="B95">
        <v>128980</v>
      </c>
      <c r="C95">
        <f t="shared" si="12"/>
        <v>1458</v>
      </c>
      <c r="D95">
        <v>173681</v>
      </c>
      <c r="E95">
        <v>175072</v>
      </c>
      <c r="F95">
        <f t="shared" si="4"/>
        <v>357</v>
      </c>
      <c r="H95">
        <f t="shared" si="13"/>
        <v>0</v>
      </c>
      <c r="I95">
        <f t="shared" si="5"/>
        <v>0</v>
      </c>
      <c r="K95">
        <f t="shared" si="14"/>
        <v>0</v>
      </c>
      <c r="L95">
        <f t="shared" si="6"/>
        <v>0</v>
      </c>
      <c r="N95">
        <f t="shared" si="7"/>
        <v>0</v>
      </c>
      <c r="O95">
        <f t="shared" si="8"/>
        <v>0</v>
      </c>
      <c r="W95">
        <f t="shared" si="10"/>
        <v>0</v>
      </c>
      <c r="X95">
        <f t="shared" si="11"/>
        <v>0</v>
      </c>
      <c r="Y95">
        <f>IF(C95&lt;100,Y94+1,0)</f>
        <v>0</v>
      </c>
      <c r="Z95">
        <f>IF(F95&lt;100,Z94+1,0)</f>
        <v>0</v>
      </c>
      <c r="AA95">
        <f>IF(C95&lt;200,AA94+1,0)</f>
        <v>0</v>
      </c>
      <c r="AB95">
        <f>IF(F95&lt;200,AB94+1,0)</f>
        <v>0</v>
      </c>
    </row>
    <row r="96" spans="1:28">
      <c r="A96">
        <v>130438</v>
      </c>
      <c r="B96">
        <v>130815</v>
      </c>
      <c r="C96">
        <f t="shared" si="12"/>
        <v>89</v>
      </c>
      <c r="D96">
        <v>175429</v>
      </c>
      <c r="E96">
        <v>176205</v>
      </c>
      <c r="F96">
        <f t="shared" si="4"/>
        <v>87</v>
      </c>
      <c r="H96">
        <f t="shared" si="13"/>
        <v>0</v>
      </c>
      <c r="I96">
        <f t="shared" si="5"/>
        <v>0</v>
      </c>
      <c r="K96">
        <f t="shared" si="14"/>
        <v>1</v>
      </c>
      <c r="L96">
        <f t="shared" si="6"/>
        <v>1</v>
      </c>
      <c r="N96">
        <f t="shared" si="7"/>
        <v>1</v>
      </c>
      <c r="O96">
        <f t="shared" si="8"/>
        <v>1</v>
      </c>
      <c r="W96">
        <f t="shared" si="10"/>
        <v>0</v>
      </c>
      <c r="X96">
        <f t="shared" si="11"/>
        <v>0</v>
      </c>
      <c r="Y96">
        <f>IF(C96&lt;100,Y95+1,0)</f>
        <v>1</v>
      </c>
      <c r="Z96">
        <f>IF(F96&lt;100,Z95+1,0)</f>
        <v>1</v>
      </c>
      <c r="AA96">
        <f>IF(C96&lt;200,AA95+1,0)</f>
        <v>1</v>
      </c>
      <c r="AB96">
        <f>IF(F96&lt;200,AB95+1,0)</f>
        <v>1</v>
      </c>
    </row>
    <row r="97" spans="1:28">
      <c r="A97">
        <v>130904</v>
      </c>
      <c r="B97">
        <v>131473</v>
      </c>
      <c r="C97">
        <f t="shared" si="12"/>
        <v>123</v>
      </c>
      <c r="D97">
        <v>176292</v>
      </c>
      <c r="E97">
        <v>176741</v>
      </c>
      <c r="F97">
        <f t="shared" si="4"/>
        <v>34</v>
      </c>
      <c r="H97">
        <f t="shared" si="13"/>
        <v>0</v>
      </c>
      <c r="I97">
        <f t="shared" si="5"/>
        <v>1</v>
      </c>
      <c r="K97">
        <f t="shared" si="14"/>
        <v>0</v>
      </c>
      <c r="L97">
        <f t="shared" si="6"/>
        <v>1</v>
      </c>
      <c r="N97">
        <f t="shared" si="7"/>
        <v>1</v>
      </c>
      <c r="O97">
        <f t="shared" si="8"/>
        <v>1</v>
      </c>
      <c r="W97">
        <f t="shared" si="10"/>
        <v>0</v>
      </c>
      <c r="X97">
        <f t="shared" si="11"/>
        <v>1</v>
      </c>
      <c r="Y97">
        <f>IF(C97&lt;100,Y96+1,0)</f>
        <v>0</v>
      </c>
      <c r="Z97">
        <f>IF(F97&lt;100,Z96+1,0)</f>
        <v>2</v>
      </c>
      <c r="AA97">
        <f>IF(C97&lt;200,AA96+1,0)</f>
        <v>2</v>
      </c>
      <c r="AB97">
        <f>IF(F97&lt;200,AB96+1,0)</f>
        <v>2</v>
      </c>
    </row>
    <row r="98" spans="1:28">
      <c r="A98">
        <v>131596</v>
      </c>
      <c r="B98">
        <v>131847</v>
      </c>
      <c r="C98">
        <f t="shared" si="12"/>
        <v>417</v>
      </c>
      <c r="D98">
        <v>176775</v>
      </c>
      <c r="E98">
        <v>177821</v>
      </c>
      <c r="F98">
        <f t="shared" si="4"/>
        <v>33</v>
      </c>
      <c r="H98">
        <f t="shared" si="13"/>
        <v>0</v>
      </c>
      <c r="I98">
        <f t="shared" si="5"/>
        <v>1</v>
      </c>
      <c r="K98">
        <f t="shared" si="14"/>
        <v>0</v>
      </c>
      <c r="L98">
        <f t="shared" si="6"/>
        <v>1</v>
      </c>
      <c r="N98">
        <f t="shared" si="7"/>
        <v>0</v>
      </c>
      <c r="O98">
        <f t="shared" si="8"/>
        <v>1</v>
      </c>
      <c r="W98">
        <f t="shared" si="10"/>
        <v>0</v>
      </c>
      <c r="X98">
        <f t="shared" si="11"/>
        <v>2</v>
      </c>
      <c r="Y98">
        <f>IF(C98&lt;100,Y97+1,0)</f>
        <v>0</v>
      </c>
      <c r="Z98">
        <f>IF(F98&lt;100,Z97+1,0)</f>
        <v>3</v>
      </c>
      <c r="AA98">
        <f>IF(C98&lt;200,AA97+1,0)</f>
        <v>0</v>
      </c>
      <c r="AB98">
        <f>IF(F98&lt;200,AB97+1,0)</f>
        <v>3</v>
      </c>
    </row>
    <row r="99" spans="1:28">
      <c r="A99">
        <v>132264</v>
      </c>
      <c r="B99">
        <v>133448</v>
      </c>
      <c r="C99">
        <f t="shared" si="12"/>
        <v>197</v>
      </c>
      <c r="D99">
        <v>177854</v>
      </c>
      <c r="E99">
        <v>178354</v>
      </c>
      <c r="F99">
        <f t="shared" si="4"/>
        <v>66</v>
      </c>
      <c r="H99">
        <f t="shared" si="13"/>
        <v>0</v>
      </c>
      <c r="I99">
        <f t="shared" si="5"/>
        <v>0</v>
      </c>
      <c r="K99">
        <f t="shared" si="14"/>
        <v>0</v>
      </c>
      <c r="L99">
        <f t="shared" si="6"/>
        <v>1</v>
      </c>
      <c r="N99">
        <f t="shared" si="7"/>
        <v>1</v>
      </c>
      <c r="O99">
        <f t="shared" si="8"/>
        <v>1</v>
      </c>
      <c r="W99">
        <f t="shared" si="10"/>
        <v>0</v>
      </c>
      <c r="X99">
        <f t="shared" si="11"/>
        <v>0</v>
      </c>
      <c r="Y99">
        <f>IF(C99&lt;100,Y98+1,0)</f>
        <v>0</v>
      </c>
      <c r="Z99">
        <f>IF(F99&lt;100,Z98+1,0)</f>
        <v>4</v>
      </c>
      <c r="AA99">
        <f>IF(C99&lt;200,AA98+1,0)</f>
        <v>1</v>
      </c>
      <c r="AB99">
        <f>IF(F99&lt;200,AB98+1,0)</f>
        <v>4</v>
      </c>
    </row>
    <row r="100" spans="1:28">
      <c r="A100">
        <v>133645</v>
      </c>
      <c r="B100">
        <v>133923</v>
      </c>
      <c r="C100">
        <f t="shared" si="12"/>
        <v>2</v>
      </c>
      <c r="D100">
        <v>178420</v>
      </c>
      <c r="E100">
        <v>180813</v>
      </c>
      <c r="F100">
        <f t="shared" si="4"/>
        <v>57</v>
      </c>
      <c r="H100">
        <f t="shared" si="13"/>
        <v>1</v>
      </c>
      <c r="I100">
        <f t="shared" si="5"/>
        <v>0</v>
      </c>
      <c r="K100">
        <f t="shared" si="14"/>
        <v>1</v>
      </c>
      <c r="L100">
        <f t="shared" si="6"/>
        <v>1</v>
      </c>
      <c r="N100">
        <f t="shared" si="7"/>
        <v>1</v>
      </c>
      <c r="O100">
        <f t="shared" si="8"/>
        <v>1</v>
      </c>
      <c r="W100">
        <f t="shared" si="10"/>
        <v>1</v>
      </c>
      <c r="X100">
        <f t="shared" si="11"/>
        <v>0</v>
      </c>
      <c r="Y100">
        <f>IF(C100&lt;100,Y99+1,0)</f>
        <v>1</v>
      </c>
      <c r="Z100">
        <f>IF(F100&lt;100,Z99+1,0)</f>
        <v>5</v>
      </c>
      <c r="AA100">
        <f>IF(C100&lt;200,AA99+1,0)</f>
        <v>2</v>
      </c>
      <c r="AB100">
        <f>IF(F100&lt;200,AB99+1,0)</f>
        <v>5</v>
      </c>
    </row>
    <row r="101" spans="1:28">
      <c r="A101">
        <v>133925</v>
      </c>
      <c r="B101">
        <v>134461</v>
      </c>
      <c r="C101">
        <f t="shared" si="12"/>
        <v>101</v>
      </c>
      <c r="D101">
        <v>180870</v>
      </c>
      <c r="E101">
        <v>182210</v>
      </c>
      <c r="F101">
        <f t="shared" si="4"/>
        <v>35</v>
      </c>
      <c r="H101">
        <f t="shared" si="13"/>
        <v>0</v>
      </c>
      <c r="I101">
        <f t="shared" si="5"/>
        <v>1</v>
      </c>
      <c r="K101">
        <f t="shared" si="14"/>
        <v>0</v>
      </c>
      <c r="L101">
        <f t="shared" si="6"/>
        <v>1</v>
      </c>
      <c r="N101">
        <f t="shared" si="7"/>
        <v>1</v>
      </c>
      <c r="O101">
        <f t="shared" si="8"/>
        <v>1</v>
      </c>
      <c r="W101">
        <f t="shared" si="10"/>
        <v>0</v>
      </c>
      <c r="X101">
        <f t="shared" si="11"/>
        <v>1</v>
      </c>
      <c r="Y101">
        <f>IF(C101&lt;100,Y100+1,0)</f>
        <v>0</v>
      </c>
      <c r="Z101">
        <f>IF(F101&lt;100,Z100+1,0)</f>
        <v>6</v>
      </c>
      <c r="AA101">
        <f>IF(C101&lt;200,AA100+1,0)</f>
        <v>3</v>
      </c>
      <c r="AB101">
        <f>IF(F101&lt;200,AB100+1,0)</f>
        <v>6</v>
      </c>
    </row>
    <row r="102" spans="1:28">
      <c r="A102">
        <v>134562</v>
      </c>
      <c r="B102">
        <v>134996</v>
      </c>
      <c r="C102">
        <f t="shared" si="12"/>
        <v>0</v>
      </c>
      <c r="D102">
        <v>182245</v>
      </c>
      <c r="E102">
        <v>183429</v>
      </c>
      <c r="F102">
        <f t="shared" si="4"/>
        <v>56</v>
      </c>
      <c r="H102">
        <f t="shared" si="13"/>
        <v>1</v>
      </c>
      <c r="I102">
        <f t="shared" si="5"/>
        <v>0</v>
      </c>
      <c r="K102">
        <f t="shared" si="14"/>
        <v>1</v>
      </c>
      <c r="L102">
        <f t="shared" si="6"/>
        <v>1</v>
      </c>
      <c r="N102">
        <f t="shared" si="7"/>
        <v>1</v>
      </c>
      <c r="O102">
        <f t="shared" si="8"/>
        <v>1</v>
      </c>
      <c r="W102">
        <f t="shared" si="10"/>
        <v>1</v>
      </c>
      <c r="X102">
        <f t="shared" si="11"/>
        <v>0</v>
      </c>
      <c r="Y102">
        <f>IF(C102&lt;100,Y101+1,0)</f>
        <v>1</v>
      </c>
      <c r="Z102">
        <f>IF(F102&lt;100,Z101+1,0)</f>
        <v>7</v>
      </c>
      <c r="AA102">
        <f>IF(C102&lt;200,AA101+1,0)</f>
        <v>4</v>
      </c>
      <c r="AB102">
        <f>IF(F102&lt;200,AB101+1,0)</f>
        <v>7</v>
      </c>
    </row>
    <row r="103" spans="1:28">
      <c r="A103">
        <v>134996</v>
      </c>
      <c r="B103">
        <v>135691</v>
      </c>
      <c r="C103">
        <f t="shared" si="12"/>
        <v>69</v>
      </c>
      <c r="D103">
        <v>183485</v>
      </c>
      <c r="E103">
        <v>184282</v>
      </c>
      <c r="F103">
        <f t="shared" si="4"/>
        <v>3</v>
      </c>
      <c r="H103">
        <f t="shared" si="13"/>
        <v>0</v>
      </c>
      <c r="I103">
        <f t="shared" si="5"/>
        <v>1</v>
      </c>
      <c r="K103">
        <f t="shared" si="14"/>
        <v>1</v>
      </c>
      <c r="L103">
        <f t="shared" si="6"/>
        <v>1</v>
      </c>
      <c r="N103">
        <f t="shared" si="7"/>
        <v>1</v>
      </c>
      <c r="O103">
        <f t="shared" si="8"/>
        <v>1</v>
      </c>
      <c r="W103">
        <f t="shared" si="10"/>
        <v>0</v>
      </c>
      <c r="X103">
        <f t="shared" si="11"/>
        <v>1</v>
      </c>
      <c r="Y103">
        <f>IF(C103&lt;100,Y102+1,0)</f>
        <v>2</v>
      </c>
      <c r="Z103">
        <f>IF(F103&lt;100,Z102+1,0)</f>
        <v>8</v>
      </c>
      <c r="AA103">
        <f>IF(C103&lt;200,AA102+1,0)</f>
        <v>5</v>
      </c>
      <c r="AB103">
        <f>IF(F103&lt;200,AB102+1,0)</f>
        <v>8</v>
      </c>
    </row>
    <row r="104" spans="1:28">
      <c r="A104">
        <v>135760</v>
      </c>
      <c r="B104">
        <v>135903</v>
      </c>
      <c r="C104">
        <f t="shared" si="12"/>
        <v>18</v>
      </c>
      <c r="D104">
        <v>184285</v>
      </c>
      <c r="E104">
        <v>185031</v>
      </c>
      <c r="F104">
        <f t="shared" si="4"/>
        <v>56</v>
      </c>
      <c r="H104">
        <f t="shared" si="13"/>
        <v>1</v>
      </c>
      <c r="I104">
        <f t="shared" si="5"/>
        <v>0</v>
      </c>
      <c r="K104">
        <f t="shared" si="14"/>
        <v>1</v>
      </c>
      <c r="L104">
        <f t="shared" si="6"/>
        <v>1</v>
      </c>
      <c r="N104">
        <f t="shared" si="7"/>
        <v>1</v>
      </c>
      <c r="O104">
        <f t="shared" si="8"/>
        <v>1</v>
      </c>
      <c r="W104">
        <f t="shared" si="10"/>
        <v>1</v>
      </c>
      <c r="X104">
        <f t="shared" si="11"/>
        <v>0</v>
      </c>
      <c r="Y104">
        <f>IF(C104&lt;100,Y103+1,0)</f>
        <v>3</v>
      </c>
      <c r="Z104">
        <f>IF(F104&lt;100,Z103+1,0)</f>
        <v>9</v>
      </c>
      <c r="AA104">
        <f>IF(C104&lt;200,AA103+1,0)</f>
        <v>6</v>
      </c>
      <c r="AB104">
        <f>IF(F104&lt;200,AB103+1,0)</f>
        <v>9</v>
      </c>
    </row>
    <row r="105" spans="1:28">
      <c r="A105">
        <v>135921</v>
      </c>
      <c r="B105">
        <v>136421</v>
      </c>
      <c r="C105">
        <f t="shared" si="12"/>
        <v>58</v>
      </c>
      <c r="D105">
        <v>185087</v>
      </c>
      <c r="E105">
        <v>185644</v>
      </c>
      <c r="F105">
        <f t="shared" si="4"/>
        <v>180</v>
      </c>
      <c r="H105">
        <f t="shared" si="13"/>
        <v>0</v>
      </c>
      <c r="I105">
        <f t="shared" si="5"/>
        <v>0</v>
      </c>
      <c r="K105">
        <f t="shared" si="14"/>
        <v>1</v>
      </c>
      <c r="L105">
        <f t="shared" si="6"/>
        <v>0</v>
      </c>
      <c r="N105">
        <f t="shared" si="7"/>
        <v>1</v>
      </c>
      <c r="O105">
        <f t="shared" si="8"/>
        <v>1</v>
      </c>
      <c r="W105">
        <f t="shared" si="10"/>
        <v>0</v>
      </c>
      <c r="X105">
        <f t="shared" si="11"/>
        <v>0</v>
      </c>
      <c r="Y105">
        <f>IF(C105&lt;100,Y104+1,0)</f>
        <v>4</v>
      </c>
      <c r="Z105">
        <f>IF(F105&lt;100,Z104+1,0)</f>
        <v>0</v>
      </c>
      <c r="AA105">
        <f>IF(C105&lt;200,AA104+1,0)</f>
        <v>7</v>
      </c>
      <c r="AB105">
        <f>IF(F105&lt;200,AB104+1,0)</f>
        <v>10</v>
      </c>
    </row>
    <row r="106" spans="1:28">
      <c r="A106">
        <v>136479</v>
      </c>
      <c r="B106">
        <v>136850</v>
      </c>
      <c r="C106">
        <f t="shared" si="12"/>
        <v>184</v>
      </c>
      <c r="D106">
        <v>185824</v>
      </c>
      <c r="E106">
        <v>186951</v>
      </c>
      <c r="F106">
        <f t="shared" si="4"/>
        <v>3746</v>
      </c>
      <c r="H106">
        <f t="shared" si="13"/>
        <v>0</v>
      </c>
      <c r="I106">
        <f t="shared" si="5"/>
        <v>0</v>
      </c>
      <c r="K106">
        <f t="shared" si="14"/>
        <v>0</v>
      </c>
      <c r="L106">
        <f t="shared" si="6"/>
        <v>0</v>
      </c>
      <c r="N106">
        <f t="shared" si="7"/>
        <v>1</v>
      </c>
      <c r="O106">
        <f t="shared" si="8"/>
        <v>0</v>
      </c>
      <c r="W106">
        <f t="shared" si="10"/>
        <v>0</v>
      </c>
      <c r="X106">
        <f t="shared" si="11"/>
        <v>0</v>
      </c>
      <c r="Y106">
        <f>IF(C106&lt;100,Y105+1,0)</f>
        <v>0</v>
      </c>
      <c r="Z106">
        <f>IF(F106&lt;100,Z105+1,0)</f>
        <v>0</v>
      </c>
      <c r="AA106">
        <f>IF(C106&lt;200,AA105+1,0)</f>
        <v>8</v>
      </c>
      <c r="AB106">
        <f>IF(F106&lt;200,AB105+1,0)</f>
        <v>0</v>
      </c>
    </row>
    <row r="107" spans="1:28">
      <c r="A107">
        <v>137034</v>
      </c>
      <c r="B107">
        <v>141218</v>
      </c>
      <c r="C107">
        <f t="shared" si="12"/>
        <v>157</v>
      </c>
      <c r="D107">
        <v>190697</v>
      </c>
      <c r="E107">
        <v>191281</v>
      </c>
      <c r="F107">
        <f t="shared" si="4"/>
        <v>69</v>
      </c>
      <c r="H107">
        <f t="shared" si="13"/>
        <v>0</v>
      </c>
      <c r="I107">
        <f t="shared" si="5"/>
        <v>0</v>
      </c>
      <c r="K107">
        <f t="shared" si="14"/>
        <v>0</v>
      </c>
      <c r="L107">
        <f t="shared" si="6"/>
        <v>1</v>
      </c>
      <c r="N107">
        <f t="shared" si="7"/>
        <v>1</v>
      </c>
      <c r="O107">
        <f t="shared" si="8"/>
        <v>1</v>
      </c>
      <c r="W107">
        <f t="shared" si="10"/>
        <v>0</v>
      </c>
      <c r="X107">
        <f t="shared" si="11"/>
        <v>0</v>
      </c>
      <c r="Y107">
        <f>IF(C107&lt;100,Y106+1,0)</f>
        <v>0</v>
      </c>
      <c r="Z107">
        <f>IF(F107&lt;100,Z106+1,0)</f>
        <v>1</v>
      </c>
      <c r="AA107">
        <f>IF(C107&lt;200,AA106+1,0)</f>
        <v>9</v>
      </c>
      <c r="AB107">
        <f>IF(F107&lt;200,AB106+1,0)</f>
        <v>1</v>
      </c>
    </row>
    <row r="108" spans="1:28">
      <c r="A108">
        <v>141375</v>
      </c>
      <c r="B108">
        <v>145550</v>
      </c>
      <c r="C108">
        <f t="shared" si="12"/>
        <v>292</v>
      </c>
      <c r="D108">
        <v>191350</v>
      </c>
      <c r="E108">
        <v>193245</v>
      </c>
      <c r="F108">
        <f t="shared" ref="F108:F171" si="15">D109-E108</f>
        <v>326</v>
      </c>
      <c r="H108">
        <f t="shared" si="13"/>
        <v>0</v>
      </c>
      <c r="I108">
        <f t="shared" ref="I108:I171" si="16">IF(F108&lt;50, 1,0)</f>
        <v>0</v>
      </c>
      <c r="K108">
        <f t="shared" si="14"/>
        <v>0</v>
      </c>
      <c r="L108">
        <f t="shared" ref="L108:L171" si="17">IF(F108&lt;100,1,0)</f>
        <v>0</v>
      </c>
      <c r="N108">
        <f t="shared" ref="N108:N171" si="18">IF(C108&lt;200,1,0)</f>
        <v>0</v>
      </c>
      <c r="O108">
        <f t="shared" ref="O108:O171" si="19">IF(F108&lt;200,1,0)</f>
        <v>0</v>
      </c>
      <c r="W108">
        <f t="shared" ref="W108:W171" si="20">IF(C108&lt;50,W107+1,0)</f>
        <v>0</v>
      </c>
      <c r="X108">
        <f t="shared" ref="X108:X171" si="21">IF(F108&lt;50,X107+1,0)</f>
        <v>0</v>
      </c>
      <c r="Y108">
        <f>IF(C108&lt;100,Y107+1,0)</f>
        <v>0</v>
      </c>
      <c r="Z108">
        <f>IF(F108&lt;100,Z107+1,0)</f>
        <v>0</v>
      </c>
      <c r="AA108">
        <f>IF(C108&lt;200,AA107+1,0)</f>
        <v>0</v>
      </c>
      <c r="AB108">
        <f>IF(F108&lt;200,AB107+1,0)</f>
        <v>0</v>
      </c>
    </row>
    <row r="109" spans="1:28">
      <c r="A109">
        <v>145842</v>
      </c>
      <c r="B109">
        <v>146099</v>
      </c>
      <c r="C109">
        <f t="shared" si="12"/>
        <v>-3</v>
      </c>
      <c r="D109">
        <v>193571</v>
      </c>
      <c r="E109">
        <v>194998</v>
      </c>
      <c r="F109">
        <f t="shared" si="15"/>
        <v>2447</v>
      </c>
      <c r="H109">
        <f t="shared" si="13"/>
        <v>1</v>
      </c>
      <c r="I109">
        <f t="shared" si="16"/>
        <v>0</v>
      </c>
      <c r="K109">
        <f t="shared" si="14"/>
        <v>1</v>
      </c>
      <c r="L109">
        <f t="shared" si="17"/>
        <v>0</v>
      </c>
      <c r="N109">
        <f t="shared" si="18"/>
        <v>1</v>
      </c>
      <c r="O109">
        <f t="shared" si="19"/>
        <v>0</v>
      </c>
      <c r="W109">
        <f t="shared" si="20"/>
        <v>1</v>
      </c>
      <c r="X109">
        <f t="shared" si="21"/>
        <v>0</v>
      </c>
      <c r="Y109">
        <f>IF(C109&lt;100,Y108+1,0)</f>
        <v>1</v>
      </c>
      <c r="Z109">
        <f>IF(F109&lt;100,Z108+1,0)</f>
        <v>0</v>
      </c>
      <c r="AA109">
        <f>IF(C109&lt;200,AA108+1,0)</f>
        <v>1</v>
      </c>
      <c r="AB109">
        <f>IF(F109&lt;200,AB108+1,0)</f>
        <v>0</v>
      </c>
    </row>
    <row r="110" spans="1:28">
      <c r="A110">
        <v>146096</v>
      </c>
      <c r="B110">
        <v>146245</v>
      </c>
      <c r="C110">
        <f t="shared" si="12"/>
        <v>179</v>
      </c>
      <c r="D110">
        <v>197445</v>
      </c>
      <c r="E110">
        <v>200204</v>
      </c>
      <c r="F110">
        <f t="shared" si="15"/>
        <v>2915</v>
      </c>
      <c r="H110">
        <f t="shared" si="13"/>
        <v>0</v>
      </c>
      <c r="I110">
        <f t="shared" si="16"/>
        <v>0</v>
      </c>
      <c r="K110">
        <f t="shared" si="14"/>
        <v>0</v>
      </c>
      <c r="L110">
        <f t="shared" si="17"/>
        <v>0</v>
      </c>
      <c r="N110">
        <f t="shared" si="18"/>
        <v>1</v>
      </c>
      <c r="O110">
        <f t="shared" si="19"/>
        <v>0</v>
      </c>
      <c r="W110">
        <f t="shared" si="20"/>
        <v>0</v>
      </c>
      <c r="X110">
        <f t="shared" si="21"/>
        <v>0</v>
      </c>
      <c r="Y110">
        <f>IF(C110&lt;100,Y109+1,0)</f>
        <v>0</v>
      </c>
      <c r="Z110">
        <f>IF(F110&lt;100,Z109+1,0)</f>
        <v>0</v>
      </c>
      <c r="AA110">
        <f>IF(C110&lt;200,AA109+1,0)</f>
        <v>2</v>
      </c>
      <c r="AB110">
        <f>IF(F110&lt;200,AB109+1,0)</f>
        <v>0</v>
      </c>
    </row>
    <row r="111" spans="1:28">
      <c r="A111">
        <v>146424</v>
      </c>
      <c r="B111">
        <v>146795</v>
      </c>
      <c r="C111">
        <f t="shared" si="12"/>
        <v>118</v>
      </c>
      <c r="D111">
        <v>203119</v>
      </c>
      <c r="E111">
        <v>203508</v>
      </c>
      <c r="F111">
        <f t="shared" si="15"/>
        <v>897</v>
      </c>
      <c r="H111">
        <f t="shared" si="13"/>
        <v>0</v>
      </c>
      <c r="I111">
        <f t="shared" si="16"/>
        <v>0</v>
      </c>
      <c r="K111">
        <f t="shared" si="14"/>
        <v>0</v>
      </c>
      <c r="L111">
        <f t="shared" si="17"/>
        <v>0</v>
      </c>
      <c r="N111">
        <f t="shared" si="18"/>
        <v>1</v>
      </c>
      <c r="O111">
        <f t="shared" si="19"/>
        <v>0</v>
      </c>
      <c r="W111">
        <f t="shared" si="20"/>
        <v>0</v>
      </c>
      <c r="X111">
        <f t="shared" si="21"/>
        <v>0</v>
      </c>
      <c r="Y111">
        <f>IF(C111&lt;100,Y110+1,0)</f>
        <v>0</v>
      </c>
      <c r="Z111">
        <f>IF(F111&lt;100,Z110+1,0)</f>
        <v>0</v>
      </c>
      <c r="AA111">
        <f>IF(C111&lt;200,AA110+1,0)</f>
        <v>3</v>
      </c>
      <c r="AB111">
        <f>IF(F111&lt;200,AB110+1,0)</f>
        <v>0</v>
      </c>
    </row>
    <row r="112" spans="1:28">
      <c r="A112">
        <v>146913</v>
      </c>
      <c r="B112">
        <v>147383</v>
      </c>
      <c r="C112">
        <f t="shared" si="12"/>
        <v>19</v>
      </c>
      <c r="D112">
        <v>204405</v>
      </c>
      <c r="E112">
        <v>205214</v>
      </c>
      <c r="F112">
        <f t="shared" si="15"/>
        <v>10</v>
      </c>
      <c r="H112">
        <f t="shared" si="13"/>
        <v>1</v>
      </c>
      <c r="I112">
        <f t="shared" si="16"/>
        <v>1</v>
      </c>
      <c r="K112">
        <f t="shared" si="14"/>
        <v>1</v>
      </c>
      <c r="L112">
        <f t="shared" si="17"/>
        <v>1</v>
      </c>
      <c r="N112">
        <f t="shared" si="18"/>
        <v>1</v>
      </c>
      <c r="O112">
        <f t="shared" si="19"/>
        <v>1</v>
      </c>
      <c r="W112">
        <f t="shared" si="20"/>
        <v>1</v>
      </c>
      <c r="X112">
        <f t="shared" si="21"/>
        <v>1</v>
      </c>
      <c r="Y112">
        <f>IF(C112&lt;100,Y111+1,0)</f>
        <v>1</v>
      </c>
      <c r="Z112">
        <f>IF(F112&lt;100,Z111+1,0)</f>
        <v>1</v>
      </c>
      <c r="AA112">
        <f>IF(C112&lt;200,AA111+1,0)</f>
        <v>4</v>
      </c>
      <c r="AB112">
        <f>IF(F112&lt;200,AB111+1,0)</f>
        <v>1</v>
      </c>
    </row>
    <row r="113" spans="1:28">
      <c r="A113">
        <v>147402</v>
      </c>
      <c r="B113">
        <v>149507</v>
      </c>
      <c r="C113">
        <f t="shared" si="12"/>
        <v>86</v>
      </c>
      <c r="D113">
        <v>205224</v>
      </c>
      <c r="E113">
        <v>205601</v>
      </c>
      <c r="F113">
        <f t="shared" si="15"/>
        <v>1701</v>
      </c>
      <c r="H113">
        <f t="shared" si="13"/>
        <v>0</v>
      </c>
      <c r="I113">
        <f t="shared" si="16"/>
        <v>0</v>
      </c>
      <c r="K113">
        <f t="shared" si="14"/>
        <v>1</v>
      </c>
      <c r="L113">
        <f t="shared" si="17"/>
        <v>0</v>
      </c>
      <c r="N113">
        <f t="shared" si="18"/>
        <v>1</v>
      </c>
      <c r="O113">
        <f t="shared" si="19"/>
        <v>0</v>
      </c>
      <c r="W113">
        <f t="shared" si="20"/>
        <v>0</v>
      </c>
      <c r="X113">
        <f t="shared" si="21"/>
        <v>0</v>
      </c>
      <c r="Y113">
        <f>IF(C113&lt;100,Y112+1,0)</f>
        <v>2</v>
      </c>
      <c r="Z113">
        <f>IF(F113&lt;100,Z112+1,0)</f>
        <v>0</v>
      </c>
      <c r="AA113">
        <f>IF(C113&lt;200,AA112+1,0)</f>
        <v>5</v>
      </c>
      <c r="AB113">
        <f>IF(F113&lt;200,AB112+1,0)</f>
        <v>0</v>
      </c>
    </row>
    <row r="114" spans="1:28">
      <c r="A114">
        <v>149593</v>
      </c>
      <c r="B114">
        <v>150777</v>
      </c>
      <c r="C114">
        <f t="shared" si="12"/>
        <v>18</v>
      </c>
      <c r="D114">
        <v>207302</v>
      </c>
      <c r="E114">
        <v>208333</v>
      </c>
      <c r="F114">
        <f t="shared" si="15"/>
        <v>199</v>
      </c>
      <c r="H114">
        <f t="shared" si="13"/>
        <v>1</v>
      </c>
      <c r="I114">
        <f t="shared" si="16"/>
        <v>0</v>
      </c>
      <c r="K114">
        <f t="shared" si="14"/>
        <v>1</v>
      </c>
      <c r="L114">
        <f t="shared" si="17"/>
        <v>0</v>
      </c>
      <c r="N114">
        <f t="shared" si="18"/>
        <v>1</v>
      </c>
      <c r="O114">
        <f t="shared" si="19"/>
        <v>1</v>
      </c>
      <c r="W114">
        <f t="shared" si="20"/>
        <v>1</v>
      </c>
      <c r="X114">
        <f t="shared" si="21"/>
        <v>0</v>
      </c>
      <c r="Y114">
        <f>IF(C114&lt;100,Y113+1,0)</f>
        <v>3</v>
      </c>
      <c r="Z114">
        <f>IF(F114&lt;100,Z113+1,0)</f>
        <v>0</v>
      </c>
      <c r="AA114">
        <f>IF(C114&lt;200,AA113+1,0)</f>
        <v>6</v>
      </c>
      <c r="AB114">
        <f>IF(F114&lt;200,AB113+1,0)</f>
        <v>1</v>
      </c>
    </row>
    <row r="115" spans="1:28">
      <c r="A115">
        <v>150795</v>
      </c>
      <c r="B115">
        <v>151106</v>
      </c>
      <c r="C115">
        <f t="shared" si="12"/>
        <v>142</v>
      </c>
      <c r="D115">
        <v>208532</v>
      </c>
      <c r="E115">
        <v>209371</v>
      </c>
      <c r="F115">
        <f t="shared" si="15"/>
        <v>3344</v>
      </c>
      <c r="H115">
        <f t="shared" si="13"/>
        <v>0</v>
      </c>
      <c r="I115">
        <f t="shared" si="16"/>
        <v>0</v>
      </c>
      <c r="K115">
        <f t="shared" si="14"/>
        <v>0</v>
      </c>
      <c r="L115">
        <f t="shared" si="17"/>
        <v>0</v>
      </c>
      <c r="N115">
        <f t="shared" si="18"/>
        <v>1</v>
      </c>
      <c r="O115">
        <f t="shared" si="19"/>
        <v>0</v>
      </c>
      <c r="W115">
        <f t="shared" si="20"/>
        <v>0</v>
      </c>
      <c r="X115">
        <f t="shared" si="21"/>
        <v>0</v>
      </c>
      <c r="Y115">
        <f>IF(C115&lt;100,Y114+1,0)</f>
        <v>0</v>
      </c>
      <c r="Z115">
        <f>IF(F115&lt;100,Z114+1,0)</f>
        <v>0</v>
      </c>
      <c r="AA115">
        <f>IF(C115&lt;200,AA114+1,0)</f>
        <v>7</v>
      </c>
      <c r="AB115">
        <f>IF(F115&lt;200,AB114+1,0)</f>
        <v>0</v>
      </c>
    </row>
    <row r="116" spans="1:28">
      <c r="A116">
        <v>151248</v>
      </c>
      <c r="B116">
        <v>151613</v>
      </c>
      <c r="C116">
        <f t="shared" si="12"/>
        <v>171</v>
      </c>
      <c r="D116">
        <v>212715</v>
      </c>
      <c r="E116">
        <v>214100</v>
      </c>
      <c r="F116">
        <f t="shared" si="15"/>
        <v>97</v>
      </c>
      <c r="H116">
        <f t="shared" si="13"/>
        <v>0</v>
      </c>
      <c r="I116">
        <f t="shared" si="16"/>
        <v>0</v>
      </c>
      <c r="K116">
        <f t="shared" si="14"/>
        <v>0</v>
      </c>
      <c r="L116">
        <f t="shared" si="17"/>
        <v>1</v>
      </c>
      <c r="N116">
        <f t="shared" si="18"/>
        <v>1</v>
      </c>
      <c r="O116">
        <f t="shared" si="19"/>
        <v>1</v>
      </c>
      <c r="W116">
        <f t="shared" si="20"/>
        <v>0</v>
      </c>
      <c r="X116">
        <f t="shared" si="21"/>
        <v>0</v>
      </c>
      <c r="Y116">
        <f>IF(C116&lt;100,Y115+1,0)</f>
        <v>0</v>
      </c>
      <c r="Z116">
        <f>IF(F116&lt;100,Z115+1,0)</f>
        <v>1</v>
      </c>
      <c r="AA116">
        <f>IF(C116&lt;200,AA115+1,0)</f>
        <v>8</v>
      </c>
      <c r="AB116">
        <f>IF(F116&lt;200,AB115+1,0)</f>
        <v>1</v>
      </c>
    </row>
    <row r="117" spans="1:28">
      <c r="A117">
        <v>151784</v>
      </c>
      <c r="B117">
        <v>152428</v>
      </c>
      <c r="C117">
        <f t="shared" si="12"/>
        <v>0</v>
      </c>
      <c r="D117">
        <v>214197</v>
      </c>
      <c r="E117">
        <v>216587</v>
      </c>
      <c r="F117">
        <f t="shared" si="15"/>
        <v>3889</v>
      </c>
      <c r="H117">
        <f t="shared" si="13"/>
        <v>1</v>
      </c>
      <c r="I117">
        <f t="shared" si="16"/>
        <v>0</v>
      </c>
      <c r="K117">
        <f t="shared" si="14"/>
        <v>1</v>
      </c>
      <c r="L117">
        <f t="shared" si="17"/>
        <v>0</v>
      </c>
      <c r="N117">
        <f t="shared" si="18"/>
        <v>1</v>
      </c>
      <c r="O117">
        <f t="shared" si="19"/>
        <v>0</v>
      </c>
      <c r="W117">
        <f t="shared" si="20"/>
        <v>1</v>
      </c>
      <c r="X117">
        <f t="shared" si="21"/>
        <v>0</v>
      </c>
      <c r="Y117">
        <f>IF(C117&lt;100,Y116+1,0)</f>
        <v>1</v>
      </c>
      <c r="Z117">
        <f>IF(F117&lt;100,Z116+1,0)</f>
        <v>0</v>
      </c>
      <c r="AA117">
        <f>IF(C117&lt;200,AA116+1,0)</f>
        <v>9</v>
      </c>
      <c r="AB117">
        <f>IF(F117&lt;200,AB116+1,0)</f>
        <v>0</v>
      </c>
    </row>
    <row r="118" spans="1:28">
      <c r="A118">
        <v>152428</v>
      </c>
      <c r="B118">
        <v>153048</v>
      </c>
      <c r="C118">
        <f t="shared" si="12"/>
        <v>-3</v>
      </c>
      <c r="D118">
        <v>220476</v>
      </c>
      <c r="E118">
        <v>221042</v>
      </c>
      <c r="F118">
        <f t="shared" si="15"/>
        <v>396</v>
      </c>
      <c r="H118">
        <f t="shared" si="13"/>
        <v>1</v>
      </c>
      <c r="I118">
        <f t="shared" si="16"/>
        <v>0</v>
      </c>
      <c r="K118">
        <f t="shared" si="14"/>
        <v>1</v>
      </c>
      <c r="L118">
        <f t="shared" si="17"/>
        <v>0</v>
      </c>
      <c r="N118">
        <f t="shared" si="18"/>
        <v>1</v>
      </c>
      <c r="O118">
        <f t="shared" si="19"/>
        <v>0</v>
      </c>
      <c r="W118">
        <f t="shared" si="20"/>
        <v>2</v>
      </c>
      <c r="X118">
        <f t="shared" si="21"/>
        <v>0</v>
      </c>
      <c r="Y118">
        <f>IF(C118&lt;100,Y117+1,0)</f>
        <v>2</v>
      </c>
      <c r="Z118">
        <f>IF(F118&lt;100,Z117+1,0)</f>
        <v>0</v>
      </c>
      <c r="AA118">
        <f>IF(C118&lt;200,AA117+1,0)</f>
        <v>10</v>
      </c>
      <c r="AB118">
        <f>IF(F118&lt;200,AB117+1,0)</f>
        <v>0</v>
      </c>
    </row>
    <row r="119" spans="1:28">
      <c r="A119">
        <v>153045</v>
      </c>
      <c r="B119">
        <v>153359</v>
      </c>
      <c r="C119">
        <f t="shared" si="12"/>
        <v>6</v>
      </c>
      <c r="D119">
        <v>221438</v>
      </c>
      <c r="E119">
        <v>222952</v>
      </c>
      <c r="F119">
        <f t="shared" si="15"/>
        <v>2119</v>
      </c>
      <c r="H119">
        <f t="shared" si="13"/>
        <v>1</v>
      </c>
      <c r="I119">
        <f t="shared" si="16"/>
        <v>0</v>
      </c>
      <c r="K119">
        <f t="shared" si="14"/>
        <v>1</v>
      </c>
      <c r="L119">
        <f t="shared" si="17"/>
        <v>0</v>
      </c>
      <c r="N119">
        <f t="shared" si="18"/>
        <v>1</v>
      </c>
      <c r="O119">
        <f t="shared" si="19"/>
        <v>0</v>
      </c>
      <c r="W119">
        <f t="shared" si="20"/>
        <v>3</v>
      </c>
      <c r="X119">
        <f t="shared" si="21"/>
        <v>0</v>
      </c>
      <c r="Y119">
        <f>IF(C119&lt;100,Y118+1,0)</f>
        <v>3</v>
      </c>
      <c r="Z119">
        <f>IF(F119&lt;100,Z118+1,0)</f>
        <v>0</v>
      </c>
      <c r="AA119">
        <f>IF(C119&lt;200,AA118+1,0)</f>
        <v>11</v>
      </c>
      <c r="AB119">
        <f>IF(F119&lt;200,AB118+1,0)</f>
        <v>0</v>
      </c>
    </row>
    <row r="120" spans="1:28">
      <c r="A120">
        <v>153365</v>
      </c>
      <c r="B120">
        <v>154198</v>
      </c>
      <c r="C120">
        <f t="shared" si="12"/>
        <v>7</v>
      </c>
      <c r="D120">
        <v>225071</v>
      </c>
      <c r="E120">
        <v>226201</v>
      </c>
      <c r="F120">
        <f t="shared" si="15"/>
        <v>305</v>
      </c>
      <c r="H120">
        <f t="shared" si="13"/>
        <v>1</v>
      </c>
      <c r="I120">
        <f t="shared" si="16"/>
        <v>0</v>
      </c>
      <c r="K120">
        <f t="shared" si="14"/>
        <v>1</v>
      </c>
      <c r="L120">
        <f t="shared" si="17"/>
        <v>0</v>
      </c>
      <c r="N120">
        <f t="shared" si="18"/>
        <v>1</v>
      </c>
      <c r="O120">
        <f t="shared" si="19"/>
        <v>0</v>
      </c>
      <c r="W120">
        <f t="shared" si="20"/>
        <v>4</v>
      </c>
      <c r="X120">
        <f t="shared" si="21"/>
        <v>0</v>
      </c>
      <c r="Y120">
        <f>IF(C120&lt;100,Y119+1,0)</f>
        <v>4</v>
      </c>
      <c r="Z120">
        <f>IF(F120&lt;100,Z119+1,0)</f>
        <v>0</v>
      </c>
      <c r="AA120">
        <f>IF(C120&lt;200,AA119+1,0)</f>
        <v>12</v>
      </c>
      <c r="AB120">
        <f>IF(F120&lt;200,AB119+1,0)</f>
        <v>0</v>
      </c>
    </row>
    <row r="121" spans="1:28">
      <c r="A121">
        <v>154205</v>
      </c>
      <c r="B121">
        <v>154483</v>
      </c>
      <c r="C121">
        <f t="shared" si="12"/>
        <v>9</v>
      </c>
      <c r="D121">
        <v>226506</v>
      </c>
      <c r="E121">
        <v>227753</v>
      </c>
      <c r="F121">
        <f t="shared" si="15"/>
        <v>156</v>
      </c>
      <c r="H121">
        <f t="shared" si="13"/>
        <v>1</v>
      </c>
      <c r="I121">
        <f t="shared" si="16"/>
        <v>0</v>
      </c>
      <c r="K121">
        <f t="shared" si="14"/>
        <v>1</v>
      </c>
      <c r="L121">
        <f t="shared" si="17"/>
        <v>0</v>
      </c>
      <c r="N121">
        <f t="shared" si="18"/>
        <v>1</v>
      </c>
      <c r="O121">
        <f t="shared" si="19"/>
        <v>1</v>
      </c>
      <c r="W121">
        <f t="shared" si="20"/>
        <v>5</v>
      </c>
      <c r="X121">
        <f t="shared" si="21"/>
        <v>0</v>
      </c>
      <c r="Y121">
        <f>IF(C121&lt;100,Y120+1,0)</f>
        <v>5</v>
      </c>
      <c r="Z121">
        <f>IF(F121&lt;100,Z120+1,0)</f>
        <v>0</v>
      </c>
      <c r="AA121">
        <f>IF(C121&lt;200,AA120+1,0)</f>
        <v>13</v>
      </c>
      <c r="AB121">
        <f>IF(F121&lt;200,AB120+1,0)</f>
        <v>1</v>
      </c>
    </row>
    <row r="122" spans="1:28">
      <c r="A122">
        <v>154492</v>
      </c>
      <c r="B122">
        <v>154821</v>
      </c>
      <c r="C122">
        <f t="shared" si="12"/>
        <v>10</v>
      </c>
      <c r="D122">
        <v>227909</v>
      </c>
      <c r="E122">
        <v>228145</v>
      </c>
      <c r="F122">
        <f t="shared" si="15"/>
        <v>5410</v>
      </c>
      <c r="H122">
        <f t="shared" si="13"/>
        <v>1</v>
      </c>
      <c r="I122">
        <f t="shared" si="16"/>
        <v>0</v>
      </c>
      <c r="K122">
        <f t="shared" si="14"/>
        <v>1</v>
      </c>
      <c r="L122">
        <f t="shared" si="17"/>
        <v>0</v>
      </c>
      <c r="N122">
        <f t="shared" si="18"/>
        <v>1</v>
      </c>
      <c r="O122">
        <f t="shared" si="19"/>
        <v>0</v>
      </c>
      <c r="W122">
        <f t="shared" si="20"/>
        <v>6</v>
      </c>
      <c r="X122">
        <f t="shared" si="21"/>
        <v>0</v>
      </c>
      <c r="Y122">
        <f>IF(C122&lt;100,Y121+1,0)</f>
        <v>6</v>
      </c>
      <c r="Z122">
        <f>IF(F122&lt;100,Z121+1,0)</f>
        <v>0</v>
      </c>
      <c r="AA122">
        <f>IF(C122&lt;200,AA121+1,0)</f>
        <v>14</v>
      </c>
      <c r="AB122">
        <f>IF(F122&lt;200,AB121+1,0)</f>
        <v>0</v>
      </c>
    </row>
    <row r="123" spans="1:28">
      <c r="A123">
        <v>154831</v>
      </c>
      <c r="B123">
        <v>155523</v>
      </c>
      <c r="C123">
        <f t="shared" si="12"/>
        <v>-16</v>
      </c>
      <c r="D123">
        <v>233555</v>
      </c>
      <c r="E123">
        <v>234520</v>
      </c>
      <c r="F123">
        <f t="shared" si="15"/>
        <v>265</v>
      </c>
      <c r="H123">
        <f t="shared" si="13"/>
        <v>1</v>
      </c>
      <c r="I123">
        <f t="shared" si="16"/>
        <v>0</v>
      </c>
      <c r="K123">
        <f t="shared" si="14"/>
        <v>1</v>
      </c>
      <c r="L123">
        <f t="shared" si="17"/>
        <v>0</v>
      </c>
      <c r="N123">
        <f t="shared" si="18"/>
        <v>1</v>
      </c>
      <c r="O123">
        <f t="shared" si="19"/>
        <v>0</v>
      </c>
      <c r="W123">
        <f t="shared" si="20"/>
        <v>7</v>
      </c>
      <c r="X123">
        <f t="shared" si="21"/>
        <v>0</v>
      </c>
      <c r="Y123">
        <f>IF(C123&lt;100,Y122+1,0)</f>
        <v>7</v>
      </c>
      <c r="Z123">
        <f>IF(F123&lt;100,Z122+1,0)</f>
        <v>0</v>
      </c>
      <c r="AA123">
        <f>IF(C123&lt;200,AA122+1,0)</f>
        <v>15</v>
      </c>
      <c r="AB123">
        <f>IF(F123&lt;200,AB122+1,0)</f>
        <v>0</v>
      </c>
    </row>
    <row r="124" spans="1:28">
      <c r="A124">
        <v>155507</v>
      </c>
      <c r="B124">
        <v>155923</v>
      </c>
      <c r="C124">
        <f t="shared" si="12"/>
        <v>0</v>
      </c>
      <c r="D124">
        <v>234785</v>
      </c>
      <c r="E124">
        <v>235477</v>
      </c>
      <c r="F124">
        <f t="shared" si="15"/>
        <v>108</v>
      </c>
      <c r="H124">
        <f t="shared" si="13"/>
        <v>1</v>
      </c>
      <c r="I124">
        <f t="shared" si="16"/>
        <v>0</v>
      </c>
      <c r="K124">
        <f t="shared" si="14"/>
        <v>1</v>
      </c>
      <c r="L124">
        <f t="shared" si="17"/>
        <v>0</v>
      </c>
      <c r="N124">
        <f t="shared" si="18"/>
        <v>1</v>
      </c>
      <c r="O124">
        <f t="shared" si="19"/>
        <v>1</v>
      </c>
      <c r="W124">
        <f t="shared" si="20"/>
        <v>8</v>
      </c>
      <c r="X124">
        <f t="shared" si="21"/>
        <v>0</v>
      </c>
      <c r="Y124">
        <f>IF(C124&lt;100,Y123+1,0)</f>
        <v>8</v>
      </c>
      <c r="Z124">
        <f>IF(F124&lt;100,Z123+1,0)</f>
        <v>0</v>
      </c>
      <c r="AA124">
        <f>IF(C124&lt;200,AA123+1,0)</f>
        <v>16</v>
      </c>
      <c r="AB124">
        <f>IF(F124&lt;200,AB123+1,0)</f>
        <v>1</v>
      </c>
    </row>
    <row r="125" spans="1:28">
      <c r="A125">
        <v>155923</v>
      </c>
      <c r="B125">
        <v>156114</v>
      </c>
      <c r="C125">
        <f t="shared" si="12"/>
        <v>0</v>
      </c>
      <c r="D125">
        <v>235585</v>
      </c>
      <c r="E125">
        <v>236778</v>
      </c>
      <c r="F125">
        <f t="shared" si="15"/>
        <v>129</v>
      </c>
      <c r="H125">
        <f t="shared" si="13"/>
        <v>1</v>
      </c>
      <c r="I125">
        <f t="shared" si="16"/>
        <v>0</v>
      </c>
      <c r="K125">
        <f t="shared" si="14"/>
        <v>1</v>
      </c>
      <c r="L125">
        <f t="shared" si="17"/>
        <v>0</v>
      </c>
      <c r="N125">
        <f t="shared" si="18"/>
        <v>1</v>
      </c>
      <c r="O125">
        <f t="shared" si="19"/>
        <v>1</v>
      </c>
      <c r="W125">
        <f t="shared" si="20"/>
        <v>9</v>
      </c>
      <c r="X125">
        <f t="shared" si="21"/>
        <v>0</v>
      </c>
      <c r="Y125">
        <f>IF(C125&lt;100,Y124+1,0)</f>
        <v>9</v>
      </c>
      <c r="Z125">
        <f>IF(F125&lt;100,Z124+1,0)</f>
        <v>0</v>
      </c>
      <c r="AA125">
        <f>IF(C125&lt;200,AA124+1,0)</f>
        <v>17</v>
      </c>
      <c r="AB125">
        <f>IF(F125&lt;200,AB124+1,0)</f>
        <v>2</v>
      </c>
    </row>
    <row r="126" spans="1:28">
      <c r="A126">
        <v>156114</v>
      </c>
      <c r="B126">
        <v>156377</v>
      </c>
      <c r="C126">
        <f t="shared" si="12"/>
        <v>222</v>
      </c>
      <c r="D126">
        <v>236907</v>
      </c>
      <c r="E126">
        <v>237644</v>
      </c>
      <c r="F126">
        <f t="shared" si="15"/>
        <v>912</v>
      </c>
      <c r="H126">
        <f t="shared" si="13"/>
        <v>0</v>
      </c>
      <c r="I126">
        <f t="shared" si="16"/>
        <v>0</v>
      </c>
      <c r="K126">
        <f t="shared" si="14"/>
        <v>0</v>
      </c>
      <c r="L126">
        <f t="shared" si="17"/>
        <v>0</v>
      </c>
      <c r="N126">
        <f t="shared" si="18"/>
        <v>0</v>
      </c>
      <c r="O126">
        <f t="shared" si="19"/>
        <v>0</v>
      </c>
      <c r="W126">
        <f t="shared" si="20"/>
        <v>0</v>
      </c>
      <c r="X126">
        <f t="shared" si="21"/>
        <v>0</v>
      </c>
      <c r="Y126">
        <f>IF(C126&lt;100,Y125+1,0)</f>
        <v>0</v>
      </c>
      <c r="Z126">
        <f>IF(F126&lt;100,Z125+1,0)</f>
        <v>0</v>
      </c>
      <c r="AA126">
        <f>IF(C126&lt;200,AA125+1,0)</f>
        <v>0</v>
      </c>
      <c r="AB126">
        <f>IF(F126&lt;200,AB125+1,0)</f>
        <v>0</v>
      </c>
    </row>
    <row r="127" spans="1:28">
      <c r="A127">
        <v>156599</v>
      </c>
      <c r="B127">
        <v>156967</v>
      </c>
      <c r="C127">
        <f t="shared" si="12"/>
        <v>12</v>
      </c>
      <c r="D127">
        <v>238556</v>
      </c>
      <c r="E127">
        <v>239203</v>
      </c>
      <c r="F127">
        <f t="shared" si="15"/>
        <v>56</v>
      </c>
      <c r="H127">
        <f t="shared" si="13"/>
        <v>1</v>
      </c>
      <c r="I127">
        <f t="shared" si="16"/>
        <v>0</v>
      </c>
      <c r="K127">
        <f t="shared" si="14"/>
        <v>1</v>
      </c>
      <c r="L127">
        <f t="shared" si="17"/>
        <v>1</v>
      </c>
      <c r="N127">
        <f t="shared" si="18"/>
        <v>1</v>
      </c>
      <c r="O127">
        <f t="shared" si="19"/>
        <v>1</v>
      </c>
      <c r="W127">
        <f t="shared" si="20"/>
        <v>1</v>
      </c>
      <c r="X127">
        <f t="shared" si="21"/>
        <v>0</v>
      </c>
      <c r="Y127">
        <f>IF(C127&lt;100,Y126+1,0)</f>
        <v>1</v>
      </c>
      <c r="Z127">
        <f>IF(F127&lt;100,Z126+1,0)</f>
        <v>1</v>
      </c>
      <c r="AA127">
        <f>IF(C127&lt;200,AA126+1,0)</f>
        <v>1</v>
      </c>
      <c r="AB127">
        <f>IF(F127&lt;200,AB126+1,0)</f>
        <v>1</v>
      </c>
    </row>
    <row r="128" spans="1:28">
      <c r="A128">
        <v>156979</v>
      </c>
      <c r="B128">
        <v>157302</v>
      </c>
      <c r="C128">
        <f t="shared" si="12"/>
        <v>10</v>
      </c>
      <c r="D128">
        <v>239259</v>
      </c>
      <c r="E128">
        <v>239363</v>
      </c>
      <c r="F128">
        <f t="shared" si="15"/>
        <v>3820</v>
      </c>
      <c r="H128">
        <f t="shared" si="13"/>
        <v>1</v>
      </c>
      <c r="I128">
        <f t="shared" si="16"/>
        <v>0</v>
      </c>
      <c r="K128">
        <f t="shared" si="14"/>
        <v>1</v>
      </c>
      <c r="L128">
        <f t="shared" si="17"/>
        <v>0</v>
      </c>
      <c r="N128">
        <f t="shared" si="18"/>
        <v>1</v>
      </c>
      <c r="O128">
        <f t="shared" si="19"/>
        <v>0</v>
      </c>
      <c r="W128">
        <f t="shared" si="20"/>
        <v>2</v>
      </c>
      <c r="X128">
        <f t="shared" si="21"/>
        <v>0</v>
      </c>
      <c r="Y128">
        <f>IF(C128&lt;100,Y127+1,0)</f>
        <v>2</v>
      </c>
      <c r="Z128">
        <f>IF(F128&lt;100,Z127+1,0)</f>
        <v>0</v>
      </c>
      <c r="AA128">
        <f>IF(C128&lt;200,AA127+1,0)</f>
        <v>2</v>
      </c>
      <c r="AB128">
        <f>IF(F128&lt;200,AB127+1,0)</f>
        <v>0</v>
      </c>
    </row>
    <row r="129" spans="1:28">
      <c r="A129">
        <v>157312</v>
      </c>
      <c r="B129">
        <v>157851</v>
      </c>
      <c r="C129">
        <f t="shared" si="12"/>
        <v>3</v>
      </c>
      <c r="D129">
        <v>243183</v>
      </c>
      <c r="E129">
        <v>243542</v>
      </c>
      <c r="F129">
        <f t="shared" si="15"/>
        <v>21549</v>
      </c>
      <c r="H129">
        <f t="shared" si="13"/>
        <v>1</v>
      </c>
      <c r="I129">
        <f t="shared" si="16"/>
        <v>0</v>
      </c>
      <c r="K129">
        <f t="shared" si="14"/>
        <v>1</v>
      </c>
      <c r="L129">
        <f t="shared" si="17"/>
        <v>0</v>
      </c>
      <c r="N129">
        <f t="shared" si="18"/>
        <v>1</v>
      </c>
      <c r="O129">
        <f t="shared" si="19"/>
        <v>0</v>
      </c>
      <c r="W129">
        <f t="shared" si="20"/>
        <v>3</v>
      </c>
      <c r="X129">
        <f t="shared" si="21"/>
        <v>0</v>
      </c>
      <c r="Y129">
        <f>IF(C129&lt;100,Y128+1,0)</f>
        <v>3</v>
      </c>
      <c r="Z129">
        <f>IF(F129&lt;100,Z128+1,0)</f>
        <v>0</v>
      </c>
      <c r="AA129">
        <f>IF(C129&lt;200,AA128+1,0)</f>
        <v>3</v>
      </c>
      <c r="AB129">
        <f>IF(F129&lt;200,AB128+1,0)</f>
        <v>0</v>
      </c>
    </row>
    <row r="130" spans="1:28">
      <c r="A130">
        <v>157854</v>
      </c>
      <c r="B130">
        <v>158159</v>
      </c>
      <c r="C130">
        <f t="shared" si="12"/>
        <v>16</v>
      </c>
      <c r="D130">
        <v>265091</v>
      </c>
      <c r="E130">
        <v>265870</v>
      </c>
      <c r="F130">
        <f t="shared" si="15"/>
        <v>101</v>
      </c>
      <c r="H130">
        <f t="shared" si="13"/>
        <v>1</v>
      </c>
      <c r="I130">
        <f t="shared" si="16"/>
        <v>0</v>
      </c>
      <c r="K130">
        <f t="shared" si="14"/>
        <v>1</v>
      </c>
      <c r="L130">
        <f t="shared" si="17"/>
        <v>0</v>
      </c>
      <c r="N130">
        <f t="shared" si="18"/>
        <v>1</v>
      </c>
      <c r="O130">
        <f t="shared" si="19"/>
        <v>1</v>
      </c>
      <c r="W130">
        <f t="shared" si="20"/>
        <v>4</v>
      </c>
      <c r="X130">
        <f t="shared" si="21"/>
        <v>0</v>
      </c>
      <c r="Y130">
        <f>IF(C130&lt;100,Y129+1,0)</f>
        <v>4</v>
      </c>
      <c r="Z130">
        <f>IF(F130&lt;100,Z129+1,0)</f>
        <v>0</v>
      </c>
      <c r="AA130">
        <f>IF(C130&lt;200,AA129+1,0)</f>
        <v>4</v>
      </c>
      <c r="AB130">
        <f>IF(F130&lt;200,AB129+1,0)</f>
        <v>1</v>
      </c>
    </row>
    <row r="131" spans="1:28">
      <c r="A131">
        <v>158175</v>
      </c>
      <c r="B131">
        <v>158567</v>
      </c>
      <c r="C131">
        <f t="shared" ref="C131:C194" si="22">A132-B131</f>
        <v>14</v>
      </c>
      <c r="D131">
        <v>265971</v>
      </c>
      <c r="E131">
        <v>266195</v>
      </c>
      <c r="F131">
        <f t="shared" si="15"/>
        <v>247</v>
      </c>
      <c r="H131">
        <f t="shared" ref="H131:H194" si="23">IF(C131&lt;50,1,0)</f>
        <v>1</v>
      </c>
      <c r="I131">
        <f t="shared" si="16"/>
        <v>0</v>
      </c>
      <c r="K131">
        <f t="shared" ref="K131:K194" si="24">IF(C131&lt;100,1,0)</f>
        <v>1</v>
      </c>
      <c r="L131">
        <f t="shared" si="17"/>
        <v>0</v>
      </c>
      <c r="N131">
        <f t="shared" si="18"/>
        <v>1</v>
      </c>
      <c r="O131">
        <f t="shared" si="19"/>
        <v>0</v>
      </c>
      <c r="W131">
        <f t="shared" si="20"/>
        <v>5</v>
      </c>
      <c r="X131">
        <f t="shared" si="21"/>
        <v>0</v>
      </c>
      <c r="Y131">
        <f>IF(C131&lt;100,Y130+1,0)</f>
        <v>5</v>
      </c>
      <c r="Z131">
        <f>IF(F131&lt;100,Z130+1,0)</f>
        <v>0</v>
      </c>
      <c r="AA131">
        <f>IF(C131&lt;200,AA130+1,0)</f>
        <v>5</v>
      </c>
      <c r="AB131">
        <f>IF(F131&lt;200,AB130+1,0)</f>
        <v>0</v>
      </c>
    </row>
    <row r="132" spans="1:28">
      <c r="A132">
        <v>158581</v>
      </c>
      <c r="B132">
        <v>159114</v>
      </c>
      <c r="C132">
        <f t="shared" si="22"/>
        <v>14</v>
      </c>
      <c r="D132">
        <v>266442</v>
      </c>
      <c r="E132">
        <v>267365</v>
      </c>
      <c r="F132">
        <f t="shared" si="15"/>
        <v>5</v>
      </c>
      <c r="H132">
        <f t="shared" si="23"/>
        <v>1</v>
      </c>
      <c r="I132">
        <f t="shared" si="16"/>
        <v>1</v>
      </c>
      <c r="K132">
        <f t="shared" si="24"/>
        <v>1</v>
      </c>
      <c r="L132">
        <f t="shared" si="17"/>
        <v>1</v>
      </c>
      <c r="N132">
        <f t="shared" si="18"/>
        <v>1</v>
      </c>
      <c r="O132">
        <f t="shared" si="19"/>
        <v>1</v>
      </c>
      <c r="W132">
        <f t="shared" si="20"/>
        <v>6</v>
      </c>
      <c r="X132">
        <f t="shared" si="21"/>
        <v>1</v>
      </c>
      <c r="Y132">
        <f>IF(C132&lt;100,Y131+1,0)</f>
        <v>6</v>
      </c>
      <c r="Z132">
        <f>IF(F132&lt;100,Z131+1,0)</f>
        <v>1</v>
      </c>
      <c r="AA132">
        <f>IF(C132&lt;200,AA131+1,0)</f>
        <v>6</v>
      </c>
      <c r="AB132">
        <f>IF(F132&lt;200,AB131+1,0)</f>
        <v>1</v>
      </c>
    </row>
    <row r="133" spans="1:28">
      <c r="A133">
        <v>159128</v>
      </c>
      <c r="B133">
        <v>159481</v>
      </c>
      <c r="C133">
        <f t="shared" si="22"/>
        <v>19</v>
      </c>
      <c r="D133">
        <v>267370</v>
      </c>
      <c r="E133">
        <v>269226</v>
      </c>
      <c r="F133">
        <f t="shared" si="15"/>
        <v>163</v>
      </c>
      <c r="H133">
        <f t="shared" si="23"/>
        <v>1</v>
      </c>
      <c r="I133">
        <f t="shared" si="16"/>
        <v>0</v>
      </c>
      <c r="K133">
        <f t="shared" si="24"/>
        <v>1</v>
      </c>
      <c r="L133">
        <f t="shared" si="17"/>
        <v>0</v>
      </c>
      <c r="N133">
        <f t="shared" si="18"/>
        <v>1</v>
      </c>
      <c r="O133">
        <f t="shared" si="19"/>
        <v>1</v>
      </c>
      <c r="W133">
        <f t="shared" si="20"/>
        <v>7</v>
      </c>
      <c r="X133">
        <f t="shared" si="21"/>
        <v>0</v>
      </c>
      <c r="Y133">
        <f>IF(C133&lt;100,Y132+1,0)</f>
        <v>7</v>
      </c>
      <c r="Z133">
        <f>IF(F133&lt;100,Z132+1,0)</f>
        <v>0</v>
      </c>
      <c r="AA133">
        <f>IF(C133&lt;200,AA132+1,0)</f>
        <v>7</v>
      </c>
      <c r="AB133">
        <f>IF(F133&lt;200,AB132+1,0)</f>
        <v>2</v>
      </c>
    </row>
    <row r="134" spans="1:28">
      <c r="A134">
        <v>159500</v>
      </c>
      <c r="B134">
        <v>160018</v>
      </c>
      <c r="C134">
        <f t="shared" si="22"/>
        <v>-7</v>
      </c>
      <c r="D134">
        <v>269389</v>
      </c>
      <c r="E134">
        <v>269973</v>
      </c>
      <c r="F134">
        <f t="shared" si="15"/>
        <v>82</v>
      </c>
      <c r="H134">
        <f t="shared" si="23"/>
        <v>1</v>
      </c>
      <c r="I134">
        <f t="shared" si="16"/>
        <v>0</v>
      </c>
      <c r="K134">
        <f t="shared" si="24"/>
        <v>1</v>
      </c>
      <c r="L134">
        <f t="shared" si="17"/>
        <v>1</v>
      </c>
      <c r="N134">
        <f t="shared" si="18"/>
        <v>1</v>
      </c>
      <c r="O134">
        <f t="shared" si="19"/>
        <v>1</v>
      </c>
      <c r="W134">
        <f t="shared" si="20"/>
        <v>8</v>
      </c>
      <c r="X134">
        <f t="shared" si="21"/>
        <v>0</v>
      </c>
      <c r="Y134">
        <f>IF(C134&lt;100,Y133+1,0)</f>
        <v>8</v>
      </c>
      <c r="Z134">
        <f>IF(F134&lt;100,Z133+1,0)</f>
        <v>1</v>
      </c>
      <c r="AA134">
        <f>IF(C134&lt;200,AA133+1,0)</f>
        <v>8</v>
      </c>
      <c r="AB134">
        <f>IF(F134&lt;200,AB133+1,0)</f>
        <v>3</v>
      </c>
    </row>
    <row r="135" spans="1:28">
      <c r="A135">
        <v>160011</v>
      </c>
      <c r="B135">
        <v>160196</v>
      </c>
      <c r="C135">
        <f t="shared" si="22"/>
        <v>2</v>
      </c>
      <c r="D135">
        <v>270055</v>
      </c>
      <c r="E135">
        <v>270381</v>
      </c>
      <c r="F135">
        <f t="shared" si="15"/>
        <v>62</v>
      </c>
      <c r="H135">
        <f t="shared" si="23"/>
        <v>1</v>
      </c>
      <c r="I135">
        <f t="shared" si="16"/>
        <v>0</v>
      </c>
      <c r="K135">
        <f t="shared" si="24"/>
        <v>1</v>
      </c>
      <c r="L135">
        <f t="shared" si="17"/>
        <v>1</v>
      </c>
      <c r="N135">
        <f t="shared" si="18"/>
        <v>1</v>
      </c>
      <c r="O135">
        <f t="shared" si="19"/>
        <v>1</v>
      </c>
      <c r="W135">
        <f t="shared" si="20"/>
        <v>9</v>
      </c>
      <c r="X135">
        <f t="shared" si="21"/>
        <v>0</v>
      </c>
      <c r="Y135">
        <f>IF(C135&lt;100,Y134+1,0)</f>
        <v>9</v>
      </c>
      <c r="Z135">
        <f>IF(F135&lt;100,Z134+1,0)</f>
        <v>2</v>
      </c>
      <c r="AA135">
        <f>IF(C135&lt;200,AA134+1,0)</f>
        <v>9</v>
      </c>
      <c r="AB135">
        <f>IF(F135&lt;200,AB134+1,0)</f>
        <v>4</v>
      </c>
    </row>
    <row r="136" spans="1:28">
      <c r="A136">
        <v>160198</v>
      </c>
      <c r="B136">
        <v>160632</v>
      </c>
      <c r="C136">
        <f t="shared" si="22"/>
        <v>12</v>
      </c>
      <c r="D136">
        <v>270443</v>
      </c>
      <c r="E136">
        <v>271162</v>
      </c>
      <c r="F136">
        <f t="shared" si="15"/>
        <v>130</v>
      </c>
      <c r="H136">
        <f t="shared" si="23"/>
        <v>1</v>
      </c>
      <c r="I136">
        <f t="shared" si="16"/>
        <v>0</v>
      </c>
      <c r="K136">
        <f t="shared" si="24"/>
        <v>1</v>
      </c>
      <c r="L136">
        <f t="shared" si="17"/>
        <v>0</v>
      </c>
      <c r="N136">
        <f t="shared" si="18"/>
        <v>1</v>
      </c>
      <c r="O136">
        <f t="shared" si="19"/>
        <v>1</v>
      </c>
      <c r="W136">
        <f t="shared" si="20"/>
        <v>10</v>
      </c>
      <c r="X136">
        <f t="shared" si="21"/>
        <v>0</v>
      </c>
      <c r="Y136">
        <f>IF(C136&lt;100,Y135+1,0)</f>
        <v>10</v>
      </c>
      <c r="Z136">
        <f>IF(F136&lt;100,Z135+1,0)</f>
        <v>0</v>
      </c>
      <c r="AA136">
        <f>IF(C136&lt;200,AA135+1,0)</f>
        <v>10</v>
      </c>
      <c r="AB136">
        <f>IF(F136&lt;200,AB135+1,0)</f>
        <v>5</v>
      </c>
    </row>
    <row r="137" spans="1:28">
      <c r="A137">
        <v>160644</v>
      </c>
      <c r="B137">
        <v>161954</v>
      </c>
      <c r="C137">
        <f t="shared" si="22"/>
        <v>5</v>
      </c>
      <c r="D137">
        <v>271292</v>
      </c>
      <c r="E137">
        <v>271756</v>
      </c>
      <c r="F137">
        <f t="shared" si="15"/>
        <v>65</v>
      </c>
      <c r="H137">
        <f t="shared" si="23"/>
        <v>1</v>
      </c>
      <c r="I137">
        <f t="shared" si="16"/>
        <v>0</v>
      </c>
      <c r="K137">
        <f t="shared" si="24"/>
        <v>1</v>
      </c>
      <c r="L137">
        <f t="shared" si="17"/>
        <v>1</v>
      </c>
      <c r="N137">
        <f t="shared" si="18"/>
        <v>1</v>
      </c>
      <c r="O137">
        <f t="shared" si="19"/>
        <v>1</v>
      </c>
      <c r="W137">
        <f t="shared" si="20"/>
        <v>11</v>
      </c>
      <c r="X137">
        <f t="shared" si="21"/>
        <v>0</v>
      </c>
      <c r="Y137">
        <f>IF(C137&lt;100,Y136+1,0)</f>
        <v>11</v>
      </c>
      <c r="Z137">
        <f>IF(F137&lt;100,Z136+1,0)</f>
        <v>1</v>
      </c>
      <c r="AA137">
        <f>IF(C137&lt;200,AA136+1,0)</f>
        <v>11</v>
      </c>
      <c r="AB137">
        <f>IF(F137&lt;200,AB136+1,0)</f>
        <v>6</v>
      </c>
    </row>
    <row r="138" spans="1:28">
      <c r="A138">
        <v>161959</v>
      </c>
      <c r="B138">
        <v>162177</v>
      </c>
      <c r="C138">
        <f t="shared" si="22"/>
        <v>21</v>
      </c>
      <c r="D138">
        <v>271821</v>
      </c>
      <c r="E138">
        <v>272546</v>
      </c>
      <c r="F138">
        <f t="shared" si="15"/>
        <v>2889</v>
      </c>
      <c r="H138">
        <f t="shared" si="23"/>
        <v>1</v>
      </c>
      <c r="I138">
        <f t="shared" si="16"/>
        <v>0</v>
      </c>
      <c r="K138">
        <f t="shared" si="24"/>
        <v>1</v>
      </c>
      <c r="L138">
        <f t="shared" si="17"/>
        <v>0</v>
      </c>
      <c r="N138">
        <f t="shared" si="18"/>
        <v>1</v>
      </c>
      <c r="O138">
        <f t="shared" si="19"/>
        <v>0</v>
      </c>
      <c r="W138">
        <f t="shared" si="20"/>
        <v>12</v>
      </c>
      <c r="X138">
        <f t="shared" si="21"/>
        <v>0</v>
      </c>
      <c r="Y138">
        <f>IF(C138&lt;100,Y137+1,0)</f>
        <v>12</v>
      </c>
      <c r="Z138">
        <f>IF(F138&lt;100,Z137+1,0)</f>
        <v>0</v>
      </c>
      <c r="AA138">
        <f>IF(C138&lt;200,AA137+1,0)</f>
        <v>12</v>
      </c>
      <c r="AB138">
        <f>IF(F138&lt;200,AB137+1,0)</f>
        <v>0</v>
      </c>
    </row>
    <row r="139" spans="1:28">
      <c r="A139">
        <v>162198</v>
      </c>
      <c r="B139">
        <v>162311</v>
      </c>
      <c r="C139">
        <f t="shared" si="22"/>
        <v>66</v>
      </c>
      <c r="D139">
        <v>275435</v>
      </c>
      <c r="E139">
        <v>277735</v>
      </c>
      <c r="F139">
        <f t="shared" si="15"/>
        <v>65</v>
      </c>
      <c r="H139">
        <f t="shared" si="23"/>
        <v>0</v>
      </c>
      <c r="I139">
        <f t="shared" si="16"/>
        <v>0</v>
      </c>
      <c r="K139">
        <f t="shared" si="24"/>
        <v>1</v>
      </c>
      <c r="L139">
        <f t="shared" si="17"/>
        <v>1</v>
      </c>
      <c r="N139">
        <f t="shared" si="18"/>
        <v>1</v>
      </c>
      <c r="O139">
        <f t="shared" si="19"/>
        <v>1</v>
      </c>
      <c r="W139">
        <f t="shared" si="20"/>
        <v>0</v>
      </c>
      <c r="X139">
        <f t="shared" si="21"/>
        <v>0</v>
      </c>
      <c r="Y139">
        <f>IF(C139&lt;100,Y138+1,0)</f>
        <v>13</v>
      </c>
      <c r="Z139">
        <f>IF(F139&lt;100,Z138+1,0)</f>
        <v>1</v>
      </c>
      <c r="AA139">
        <f>IF(C139&lt;200,AA138+1,0)</f>
        <v>13</v>
      </c>
      <c r="AB139">
        <f>IF(F139&lt;200,AB138+1,0)</f>
        <v>1</v>
      </c>
    </row>
    <row r="140" spans="1:28">
      <c r="A140">
        <v>162377</v>
      </c>
      <c r="B140">
        <v>162739</v>
      </c>
      <c r="C140">
        <f t="shared" si="22"/>
        <v>20</v>
      </c>
      <c r="D140">
        <v>277800</v>
      </c>
      <c r="E140">
        <v>278582</v>
      </c>
      <c r="F140">
        <f t="shared" si="15"/>
        <v>51</v>
      </c>
      <c r="H140">
        <f t="shared" si="23"/>
        <v>1</v>
      </c>
      <c r="I140">
        <f t="shared" si="16"/>
        <v>0</v>
      </c>
      <c r="K140">
        <f t="shared" si="24"/>
        <v>1</v>
      </c>
      <c r="L140">
        <f t="shared" si="17"/>
        <v>1</v>
      </c>
      <c r="N140">
        <f t="shared" si="18"/>
        <v>1</v>
      </c>
      <c r="O140">
        <f t="shared" si="19"/>
        <v>1</v>
      </c>
      <c r="W140">
        <f t="shared" si="20"/>
        <v>1</v>
      </c>
      <c r="X140">
        <f t="shared" si="21"/>
        <v>0</v>
      </c>
      <c r="Y140">
        <f>IF(C140&lt;100,Y139+1,0)</f>
        <v>14</v>
      </c>
      <c r="Z140">
        <f>IF(F140&lt;100,Z139+1,0)</f>
        <v>2</v>
      </c>
      <c r="AA140">
        <f>IF(C140&lt;200,AA139+1,0)</f>
        <v>14</v>
      </c>
      <c r="AB140">
        <f>IF(F140&lt;200,AB139+1,0)</f>
        <v>2</v>
      </c>
    </row>
    <row r="141" spans="1:28">
      <c r="A141">
        <v>162759</v>
      </c>
      <c r="B141">
        <v>163154</v>
      </c>
      <c r="C141">
        <f t="shared" si="22"/>
        <v>20</v>
      </c>
      <c r="D141">
        <v>278633</v>
      </c>
      <c r="E141">
        <v>279589</v>
      </c>
      <c r="F141">
        <f t="shared" si="15"/>
        <v>132</v>
      </c>
      <c r="H141">
        <f t="shared" si="23"/>
        <v>1</v>
      </c>
      <c r="I141">
        <f t="shared" si="16"/>
        <v>0</v>
      </c>
      <c r="K141">
        <f t="shared" si="24"/>
        <v>1</v>
      </c>
      <c r="L141">
        <f t="shared" si="17"/>
        <v>0</v>
      </c>
      <c r="N141">
        <f t="shared" si="18"/>
        <v>1</v>
      </c>
      <c r="O141">
        <f t="shared" si="19"/>
        <v>1</v>
      </c>
      <c r="W141">
        <f t="shared" si="20"/>
        <v>2</v>
      </c>
      <c r="X141">
        <f t="shared" si="21"/>
        <v>0</v>
      </c>
      <c r="Y141">
        <f>IF(C141&lt;100,Y140+1,0)</f>
        <v>15</v>
      </c>
      <c r="Z141">
        <f>IF(F141&lt;100,Z140+1,0)</f>
        <v>0</v>
      </c>
      <c r="AA141">
        <f>IF(C141&lt;200,AA140+1,0)</f>
        <v>15</v>
      </c>
      <c r="AB141">
        <f>IF(F141&lt;200,AB140+1,0)</f>
        <v>3</v>
      </c>
    </row>
    <row r="142" spans="1:28">
      <c r="A142">
        <v>163174</v>
      </c>
      <c r="B142">
        <v>163794</v>
      </c>
      <c r="C142">
        <f t="shared" si="22"/>
        <v>26</v>
      </c>
      <c r="D142">
        <v>279721</v>
      </c>
      <c r="E142">
        <v>281262</v>
      </c>
      <c r="F142">
        <f t="shared" si="15"/>
        <v>970</v>
      </c>
      <c r="H142">
        <f t="shared" si="23"/>
        <v>1</v>
      </c>
      <c r="I142">
        <f t="shared" si="16"/>
        <v>0</v>
      </c>
      <c r="K142">
        <f t="shared" si="24"/>
        <v>1</v>
      </c>
      <c r="L142">
        <f t="shared" si="17"/>
        <v>0</v>
      </c>
      <c r="N142">
        <f t="shared" si="18"/>
        <v>1</v>
      </c>
      <c r="O142">
        <f t="shared" si="19"/>
        <v>0</v>
      </c>
      <c r="W142">
        <f t="shared" si="20"/>
        <v>3</v>
      </c>
      <c r="X142">
        <f t="shared" si="21"/>
        <v>0</v>
      </c>
      <c r="Y142">
        <f>IF(C142&lt;100,Y141+1,0)</f>
        <v>16</v>
      </c>
      <c r="Z142">
        <f>IF(F142&lt;100,Z141+1,0)</f>
        <v>0</v>
      </c>
      <c r="AA142">
        <f>IF(C142&lt;200,AA141+1,0)</f>
        <v>16</v>
      </c>
      <c r="AB142">
        <f>IF(F142&lt;200,AB141+1,0)</f>
        <v>0</v>
      </c>
    </row>
    <row r="143" spans="1:28">
      <c r="A143">
        <v>163820</v>
      </c>
      <c r="B143">
        <v>164806</v>
      </c>
      <c r="C143">
        <f t="shared" si="22"/>
        <v>24</v>
      </c>
      <c r="D143">
        <v>282232</v>
      </c>
      <c r="E143">
        <v>283236</v>
      </c>
      <c r="F143">
        <f t="shared" si="15"/>
        <v>5134</v>
      </c>
      <c r="H143">
        <f t="shared" si="23"/>
        <v>1</v>
      </c>
      <c r="I143">
        <f t="shared" si="16"/>
        <v>0</v>
      </c>
      <c r="K143">
        <f t="shared" si="24"/>
        <v>1</v>
      </c>
      <c r="L143">
        <f t="shared" si="17"/>
        <v>0</v>
      </c>
      <c r="N143">
        <f t="shared" si="18"/>
        <v>1</v>
      </c>
      <c r="O143">
        <f t="shared" si="19"/>
        <v>0</v>
      </c>
      <c r="W143">
        <f t="shared" si="20"/>
        <v>4</v>
      </c>
      <c r="X143">
        <f t="shared" si="21"/>
        <v>0</v>
      </c>
      <c r="Y143">
        <f>IF(C143&lt;100,Y142+1,0)</f>
        <v>17</v>
      </c>
      <c r="Z143">
        <f>IF(F143&lt;100,Z142+1,0)</f>
        <v>0</v>
      </c>
      <c r="AA143">
        <f>IF(C143&lt;200,AA142+1,0)</f>
        <v>17</v>
      </c>
      <c r="AB143">
        <f>IF(F143&lt;200,AB142+1,0)</f>
        <v>0</v>
      </c>
    </row>
    <row r="144" spans="1:28">
      <c r="A144">
        <v>164830</v>
      </c>
      <c r="B144">
        <v>165198</v>
      </c>
      <c r="C144">
        <f t="shared" si="22"/>
        <v>147</v>
      </c>
      <c r="D144">
        <v>288370</v>
      </c>
      <c r="E144">
        <v>290250</v>
      </c>
      <c r="F144">
        <f t="shared" si="15"/>
        <v>4624</v>
      </c>
      <c r="H144">
        <f t="shared" si="23"/>
        <v>0</v>
      </c>
      <c r="I144">
        <f t="shared" si="16"/>
        <v>0</v>
      </c>
      <c r="K144">
        <f t="shared" si="24"/>
        <v>0</v>
      </c>
      <c r="L144">
        <f t="shared" si="17"/>
        <v>0</v>
      </c>
      <c r="N144">
        <f t="shared" si="18"/>
        <v>1</v>
      </c>
      <c r="O144">
        <f t="shared" si="19"/>
        <v>0</v>
      </c>
      <c r="W144">
        <f t="shared" si="20"/>
        <v>0</v>
      </c>
      <c r="X144">
        <f t="shared" si="21"/>
        <v>0</v>
      </c>
      <c r="Y144">
        <f>IF(C144&lt;100,Y143+1,0)</f>
        <v>0</v>
      </c>
      <c r="Z144">
        <f>IF(F144&lt;100,Z143+1,0)</f>
        <v>0</v>
      </c>
      <c r="AA144">
        <f>IF(C144&lt;200,AA143+1,0)</f>
        <v>18</v>
      </c>
      <c r="AB144">
        <f>IF(F144&lt;200,AB143+1,0)</f>
        <v>0</v>
      </c>
    </row>
    <row r="145" spans="1:28">
      <c r="A145">
        <v>165345</v>
      </c>
      <c r="B145">
        <v>166058</v>
      </c>
      <c r="C145">
        <f t="shared" si="22"/>
        <v>28</v>
      </c>
      <c r="D145">
        <v>294874</v>
      </c>
      <c r="E145">
        <v>295488</v>
      </c>
      <c r="F145">
        <f t="shared" si="15"/>
        <v>37</v>
      </c>
      <c r="H145">
        <f t="shared" si="23"/>
        <v>1</v>
      </c>
      <c r="I145">
        <f t="shared" si="16"/>
        <v>1</v>
      </c>
      <c r="K145">
        <f t="shared" si="24"/>
        <v>1</v>
      </c>
      <c r="L145">
        <f t="shared" si="17"/>
        <v>1</v>
      </c>
      <c r="N145">
        <f t="shared" si="18"/>
        <v>1</v>
      </c>
      <c r="O145">
        <f t="shared" si="19"/>
        <v>1</v>
      </c>
      <c r="W145">
        <f t="shared" si="20"/>
        <v>1</v>
      </c>
      <c r="X145">
        <f t="shared" si="21"/>
        <v>1</v>
      </c>
      <c r="Y145">
        <f>IF(C145&lt;100,Y144+1,0)</f>
        <v>1</v>
      </c>
      <c r="Z145">
        <f>IF(F145&lt;100,Z144+1,0)</f>
        <v>1</v>
      </c>
      <c r="AA145">
        <f>IF(C145&lt;200,AA144+1,0)</f>
        <v>19</v>
      </c>
      <c r="AB145">
        <f>IF(F145&lt;200,AB144+1,0)</f>
        <v>1</v>
      </c>
    </row>
    <row r="146" spans="1:28">
      <c r="A146">
        <v>166086</v>
      </c>
      <c r="B146">
        <v>166901</v>
      </c>
      <c r="C146">
        <f t="shared" si="22"/>
        <v>4</v>
      </c>
      <c r="D146">
        <v>295525</v>
      </c>
      <c r="E146">
        <v>297675</v>
      </c>
      <c r="F146">
        <f t="shared" si="15"/>
        <v>1685</v>
      </c>
      <c r="H146">
        <f t="shared" si="23"/>
        <v>1</v>
      </c>
      <c r="I146">
        <f t="shared" si="16"/>
        <v>0</v>
      </c>
      <c r="K146">
        <f t="shared" si="24"/>
        <v>1</v>
      </c>
      <c r="L146">
        <f t="shared" si="17"/>
        <v>0</v>
      </c>
      <c r="N146">
        <f t="shared" si="18"/>
        <v>1</v>
      </c>
      <c r="O146">
        <f t="shared" si="19"/>
        <v>0</v>
      </c>
      <c r="W146">
        <f t="shared" si="20"/>
        <v>2</v>
      </c>
      <c r="X146">
        <f t="shared" si="21"/>
        <v>0</v>
      </c>
      <c r="Y146">
        <f>IF(C146&lt;100,Y145+1,0)</f>
        <v>2</v>
      </c>
      <c r="Z146">
        <f>IF(F146&lt;100,Z145+1,0)</f>
        <v>0</v>
      </c>
      <c r="AA146">
        <f>IF(C146&lt;200,AA145+1,0)</f>
        <v>20</v>
      </c>
      <c r="AB146">
        <f>IF(F146&lt;200,AB145+1,0)</f>
        <v>0</v>
      </c>
    </row>
    <row r="147" spans="1:28">
      <c r="A147">
        <v>166905</v>
      </c>
      <c r="B147">
        <v>167168</v>
      </c>
      <c r="C147">
        <f t="shared" si="22"/>
        <v>4</v>
      </c>
      <c r="D147">
        <v>299360</v>
      </c>
      <c r="E147">
        <v>300271</v>
      </c>
      <c r="F147">
        <f t="shared" si="15"/>
        <v>4598</v>
      </c>
      <c r="H147">
        <f t="shared" si="23"/>
        <v>1</v>
      </c>
      <c r="I147">
        <f t="shared" si="16"/>
        <v>0</v>
      </c>
      <c r="K147">
        <f t="shared" si="24"/>
        <v>1</v>
      </c>
      <c r="L147">
        <f t="shared" si="17"/>
        <v>0</v>
      </c>
      <c r="N147">
        <f t="shared" si="18"/>
        <v>1</v>
      </c>
      <c r="O147">
        <f t="shared" si="19"/>
        <v>0</v>
      </c>
      <c r="W147">
        <f t="shared" si="20"/>
        <v>3</v>
      </c>
      <c r="X147">
        <f t="shared" si="21"/>
        <v>0</v>
      </c>
      <c r="Y147">
        <f>IF(C147&lt;100,Y146+1,0)</f>
        <v>3</v>
      </c>
      <c r="Z147">
        <f>IF(F147&lt;100,Z146+1,0)</f>
        <v>0</v>
      </c>
      <c r="AA147">
        <f>IF(C147&lt;200,AA146+1,0)</f>
        <v>21</v>
      </c>
      <c r="AB147">
        <f>IF(F147&lt;200,AB146+1,0)</f>
        <v>0</v>
      </c>
    </row>
    <row r="148" spans="1:28">
      <c r="A148">
        <v>167172</v>
      </c>
      <c r="B148">
        <v>168092</v>
      </c>
      <c r="C148">
        <f t="shared" si="22"/>
        <v>19850</v>
      </c>
      <c r="D148">
        <v>304869</v>
      </c>
      <c r="E148">
        <v>306239</v>
      </c>
      <c r="F148">
        <f t="shared" si="15"/>
        <v>12132</v>
      </c>
      <c r="H148">
        <f t="shared" si="23"/>
        <v>0</v>
      </c>
      <c r="I148">
        <f t="shared" si="16"/>
        <v>0</v>
      </c>
      <c r="K148">
        <f t="shared" si="24"/>
        <v>0</v>
      </c>
      <c r="L148">
        <f t="shared" si="17"/>
        <v>0</v>
      </c>
      <c r="N148">
        <f t="shared" si="18"/>
        <v>0</v>
      </c>
      <c r="O148">
        <f t="shared" si="19"/>
        <v>0</v>
      </c>
      <c r="W148">
        <f t="shared" si="20"/>
        <v>0</v>
      </c>
      <c r="X148">
        <f t="shared" si="21"/>
        <v>0</v>
      </c>
      <c r="Y148">
        <f>IF(C148&lt;100,Y147+1,0)</f>
        <v>0</v>
      </c>
      <c r="Z148">
        <f>IF(F148&lt;100,Z147+1,0)</f>
        <v>0</v>
      </c>
      <c r="AA148">
        <f>IF(C148&lt;200,AA147+1,0)</f>
        <v>0</v>
      </c>
      <c r="AB148">
        <f>IF(F148&lt;200,AB147+1,0)</f>
        <v>0</v>
      </c>
    </row>
    <row r="149" spans="1:28">
      <c r="A149">
        <v>187942</v>
      </c>
      <c r="B149">
        <v>188565</v>
      </c>
      <c r="C149">
        <f t="shared" si="22"/>
        <v>99</v>
      </c>
      <c r="D149">
        <v>318371</v>
      </c>
      <c r="E149">
        <v>318847</v>
      </c>
      <c r="F149">
        <f t="shared" si="15"/>
        <v>12</v>
      </c>
      <c r="H149">
        <f t="shared" si="23"/>
        <v>0</v>
      </c>
      <c r="I149">
        <f t="shared" si="16"/>
        <v>1</v>
      </c>
      <c r="K149">
        <f t="shared" si="24"/>
        <v>1</v>
      </c>
      <c r="L149">
        <f t="shared" si="17"/>
        <v>1</v>
      </c>
      <c r="N149">
        <f t="shared" si="18"/>
        <v>1</v>
      </c>
      <c r="O149">
        <f t="shared" si="19"/>
        <v>1</v>
      </c>
      <c r="W149">
        <f t="shared" si="20"/>
        <v>0</v>
      </c>
      <c r="X149">
        <f t="shared" si="21"/>
        <v>1</v>
      </c>
      <c r="Y149">
        <f>IF(C149&lt;100,Y148+1,0)</f>
        <v>1</v>
      </c>
      <c r="Z149">
        <f>IF(F149&lt;100,Z148+1,0)</f>
        <v>1</v>
      </c>
      <c r="AA149">
        <f>IF(C149&lt;200,AA148+1,0)</f>
        <v>1</v>
      </c>
      <c r="AB149">
        <f>IF(F149&lt;200,AB148+1,0)</f>
        <v>1</v>
      </c>
    </row>
    <row r="150" spans="1:28">
      <c r="A150">
        <v>188664</v>
      </c>
      <c r="B150">
        <v>189437</v>
      </c>
      <c r="C150">
        <f t="shared" si="22"/>
        <v>5703</v>
      </c>
      <c r="D150">
        <v>318859</v>
      </c>
      <c r="E150">
        <v>319287</v>
      </c>
      <c r="F150">
        <f t="shared" si="15"/>
        <v>5809</v>
      </c>
      <c r="H150">
        <f t="shared" si="23"/>
        <v>0</v>
      </c>
      <c r="I150">
        <f t="shared" si="16"/>
        <v>0</v>
      </c>
      <c r="K150">
        <f t="shared" si="24"/>
        <v>0</v>
      </c>
      <c r="L150">
        <f t="shared" si="17"/>
        <v>0</v>
      </c>
      <c r="N150">
        <f t="shared" si="18"/>
        <v>0</v>
      </c>
      <c r="O150">
        <f t="shared" si="19"/>
        <v>0</v>
      </c>
      <c r="W150">
        <f t="shared" si="20"/>
        <v>0</v>
      </c>
      <c r="X150">
        <f t="shared" si="21"/>
        <v>0</v>
      </c>
      <c r="Y150">
        <f>IF(C150&lt;100,Y149+1,0)</f>
        <v>0</v>
      </c>
      <c r="Z150">
        <f>IF(F150&lt;100,Z149+1,0)</f>
        <v>0</v>
      </c>
      <c r="AA150">
        <f>IF(C150&lt;200,AA149+1,0)</f>
        <v>0</v>
      </c>
      <c r="AB150">
        <f>IF(F150&lt;200,AB149+1,0)</f>
        <v>0</v>
      </c>
    </row>
    <row r="151" spans="1:28">
      <c r="A151">
        <v>195140</v>
      </c>
      <c r="B151">
        <v>196147</v>
      </c>
      <c r="C151">
        <f t="shared" si="22"/>
        <v>4550</v>
      </c>
      <c r="D151">
        <v>325096</v>
      </c>
      <c r="E151">
        <v>326064</v>
      </c>
      <c r="F151">
        <f t="shared" si="15"/>
        <v>1873</v>
      </c>
      <c r="H151">
        <f t="shared" si="23"/>
        <v>0</v>
      </c>
      <c r="I151">
        <f t="shared" si="16"/>
        <v>0</v>
      </c>
      <c r="K151">
        <f t="shared" si="24"/>
        <v>0</v>
      </c>
      <c r="L151">
        <f t="shared" si="17"/>
        <v>0</v>
      </c>
      <c r="N151">
        <f t="shared" si="18"/>
        <v>0</v>
      </c>
      <c r="O151">
        <f t="shared" si="19"/>
        <v>0</v>
      </c>
      <c r="W151">
        <f t="shared" si="20"/>
        <v>0</v>
      </c>
      <c r="X151">
        <f t="shared" si="21"/>
        <v>0</v>
      </c>
      <c r="Y151">
        <f>IF(C151&lt;100,Y150+1,0)</f>
        <v>0</v>
      </c>
      <c r="Z151">
        <f>IF(F151&lt;100,Z150+1,0)</f>
        <v>0</v>
      </c>
      <c r="AA151">
        <f>IF(C151&lt;200,AA150+1,0)</f>
        <v>0</v>
      </c>
      <c r="AB151">
        <f>IF(F151&lt;200,AB150+1,0)</f>
        <v>0</v>
      </c>
    </row>
    <row r="152" spans="1:28">
      <c r="A152">
        <v>200697</v>
      </c>
      <c r="B152">
        <v>201689</v>
      </c>
      <c r="C152">
        <f t="shared" si="22"/>
        <v>48</v>
      </c>
      <c r="D152">
        <v>327937</v>
      </c>
      <c r="E152">
        <v>328623</v>
      </c>
      <c r="F152">
        <f t="shared" si="15"/>
        <v>75</v>
      </c>
      <c r="H152">
        <f t="shared" si="23"/>
        <v>1</v>
      </c>
      <c r="I152">
        <f t="shared" si="16"/>
        <v>0</v>
      </c>
      <c r="K152">
        <f t="shared" si="24"/>
        <v>1</v>
      </c>
      <c r="L152">
        <f t="shared" si="17"/>
        <v>1</v>
      </c>
      <c r="N152">
        <f t="shared" si="18"/>
        <v>1</v>
      </c>
      <c r="O152">
        <f t="shared" si="19"/>
        <v>1</v>
      </c>
      <c r="W152">
        <f t="shared" si="20"/>
        <v>1</v>
      </c>
      <c r="X152">
        <f t="shared" si="21"/>
        <v>0</v>
      </c>
      <c r="Y152">
        <f>IF(C152&lt;100,Y151+1,0)</f>
        <v>1</v>
      </c>
      <c r="Z152">
        <f>IF(F152&lt;100,Z151+1,0)</f>
        <v>1</v>
      </c>
      <c r="AA152">
        <f>IF(C152&lt;200,AA151+1,0)</f>
        <v>1</v>
      </c>
      <c r="AB152">
        <f>IF(F152&lt;200,AB151+1,0)</f>
        <v>1</v>
      </c>
    </row>
    <row r="153" spans="1:28">
      <c r="A153">
        <v>201737</v>
      </c>
      <c r="B153">
        <v>202909</v>
      </c>
      <c r="C153">
        <f t="shared" si="22"/>
        <v>822</v>
      </c>
      <c r="D153">
        <v>328698</v>
      </c>
      <c r="E153">
        <v>329171</v>
      </c>
      <c r="F153">
        <f t="shared" si="15"/>
        <v>4005</v>
      </c>
      <c r="H153">
        <f t="shared" si="23"/>
        <v>0</v>
      </c>
      <c r="I153">
        <f t="shared" si="16"/>
        <v>0</v>
      </c>
      <c r="K153">
        <f t="shared" si="24"/>
        <v>0</v>
      </c>
      <c r="L153">
        <f t="shared" si="17"/>
        <v>0</v>
      </c>
      <c r="N153">
        <f t="shared" si="18"/>
        <v>0</v>
      </c>
      <c r="O153">
        <f t="shared" si="19"/>
        <v>0</v>
      </c>
      <c r="W153">
        <f t="shared" si="20"/>
        <v>0</v>
      </c>
      <c r="X153">
        <f t="shared" si="21"/>
        <v>0</v>
      </c>
      <c r="Y153">
        <f>IF(C153&lt;100,Y152+1,0)</f>
        <v>0</v>
      </c>
      <c r="Z153">
        <f>IF(F153&lt;100,Z152+1,0)</f>
        <v>0</v>
      </c>
      <c r="AA153">
        <f>IF(C153&lt;200,AA152+1,0)</f>
        <v>0</v>
      </c>
      <c r="AB153">
        <f>IF(F153&lt;200,AB152+1,0)</f>
        <v>0</v>
      </c>
    </row>
    <row r="154" spans="1:28">
      <c r="A154">
        <v>203731</v>
      </c>
      <c r="B154">
        <v>204141</v>
      </c>
      <c r="C154">
        <f t="shared" si="22"/>
        <v>1679</v>
      </c>
      <c r="D154">
        <v>333176</v>
      </c>
      <c r="E154">
        <v>334360</v>
      </c>
      <c r="F154">
        <f t="shared" si="15"/>
        <v>339</v>
      </c>
      <c r="H154">
        <f t="shared" si="23"/>
        <v>0</v>
      </c>
      <c r="I154">
        <f t="shared" si="16"/>
        <v>0</v>
      </c>
      <c r="K154">
        <f t="shared" si="24"/>
        <v>0</v>
      </c>
      <c r="L154">
        <f t="shared" si="17"/>
        <v>0</v>
      </c>
      <c r="N154">
        <f t="shared" si="18"/>
        <v>0</v>
      </c>
      <c r="O154">
        <f t="shared" si="19"/>
        <v>0</v>
      </c>
      <c r="W154">
        <f t="shared" si="20"/>
        <v>0</v>
      </c>
      <c r="X154">
        <f t="shared" si="21"/>
        <v>0</v>
      </c>
      <c r="Y154">
        <f>IF(C154&lt;100,Y153+1,0)</f>
        <v>0</v>
      </c>
      <c r="Z154">
        <f>IF(F154&lt;100,Z153+1,0)</f>
        <v>0</v>
      </c>
      <c r="AA154">
        <f>IF(C154&lt;200,AA153+1,0)</f>
        <v>0</v>
      </c>
      <c r="AB154">
        <f>IF(F154&lt;200,AB153+1,0)</f>
        <v>0</v>
      </c>
    </row>
    <row r="155" spans="1:28">
      <c r="A155">
        <v>205820</v>
      </c>
      <c r="B155">
        <v>206254</v>
      </c>
      <c r="C155">
        <f t="shared" si="22"/>
        <v>70</v>
      </c>
      <c r="D155">
        <v>334699</v>
      </c>
      <c r="E155">
        <v>334971</v>
      </c>
      <c r="F155">
        <f t="shared" si="15"/>
        <v>25</v>
      </c>
      <c r="H155">
        <f t="shared" si="23"/>
        <v>0</v>
      </c>
      <c r="I155">
        <f t="shared" si="16"/>
        <v>1</v>
      </c>
      <c r="K155">
        <f t="shared" si="24"/>
        <v>1</v>
      </c>
      <c r="L155">
        <f t="shared" si="17"/>
        <v>1</v>
      </c>
      <c r="N155">
        <f t="shared" si="18"/>
        <v>1</v>
      </c>
      <c r="O155">
        <f t="shared" si="19"/>
        <v>1</v>
      </c>
      <c r="W155">
        <f t="shared" si="20"/>
        <v>0</v>
      </c>
      <c r="X155">
        <f t="shared" si="21"/>
        <v>1</v>
      </c>
      <c r="Y155">
        <f>IF(C155&lt;100,Y154+1,0)</f>
        <v>1</v>
      </c>
      <c r="Z155">
        <f>IF(F155&lt;100,Z154+1,0)</f>
        <v>1</v>
      </c>
      <c r="AA155">
        <f>IF(C155&lt;200,AA154+1,0)</f>
        <v>1</v>
      </c>
      <c r="AB155">
        <f>IF(F155&lt;200,AB154+1,0)</f>
        <v>1</v>
      </c>
    </row>
    <row r="156" spans="1:28">
      <c r="A156">
        <v>206324</v>
      </c>
      <c r="B156">
        <v>207049</v>
      </c>
      <c r="C156">
        <f t="shared" si="22"/>
        <v>2471</v>
      </c>
      <c r="D156">
        <v>334996</v>
      </c>
      <c r="E156">
        <v>335304</v>
      </c>
      <c r="F156">
        <f t="shared" si="15"/>
        <v>3852</v>
      </c>
      <c r="H156">
        <f t="shared" si="23"/>
        <v>0</v>
      </c>
      <c r="I156">
        <f t="shared" si="16"/>
        <v>0</v>
      </c>
      <c r="K156">
        <f t="shared" si="24"/>
        <v>0</v>
      </c>
      <c r="L156">
        <f t="shared" si="17"/>
        <v>0</v>
      </c>
      <c r="N156">
        <f t="shared" si="18"/>
        <v>0</v>
      </c>
      <c r="O156">
        <f t="shared" si="19"/>
        <v>0</v>
      </c>
      <c r="W156">
        <f t="shared" si="20"/>
        <v>0</v>
      </c>
      <c r="X156">
        <f t="shared" si="21"/>
        <v>0</v>
      </c>
      <c r="Y156">
        <f>IF(C156&lt;100,Y155+1,0)</f>
        <v>0</v>
      </c>
      <c r="Z156">
        <f>IF(F156&lt;100,Z155+1,0)</f>
        <v>0</v>
      </c>
      <c r="AA156">
        <f>IF(C156&lt;200,AA155+1,0)</f>
        <v>0</v>
      </c>
      <c r="AB156">
        <f>IF(F156&lt;200,AB155+1,0)</f>
        <v>0</v>
      </c>
    </row>
    <row r="157" spans="1:28">
      <c r="A157">
        <v>209520</v>
      </c>
      <c r="B157">
        <v>211496</v>
      </c>
      <c r="C157">
        <f t="shared" si="22"/>
        <v>5247</v>
      </c>
      <c r="D157">
        <v>339156</v>
      </c>
      <c r="E157">
        <v>339365</v>
      </c>
      <c r="F157">
        <f t="shared" si="15"/>
        <v>-7</v>
      </c>
      <c r="H157">
        <f t="shared" si="23"/>
        <v>0</v>
      </c>
      <c r="I157">
        <f t="shared" si="16"/>
        <v>1</v>
      </c>
      <c r="K157">
        <f t="shared" si="24"/>
        <v>0</v>
      </c>
      <c r="L157">
        <f t="shared" si="17"/>
        <v>1</v>
      </c>
      <c r="N157">
        <f t="shared" si="18"/>
        <v>0</v>
      </c>
      <c r="O157">
        <f t="shared" si="19"/>
        <v>1</v>
      </c>
      <c r="W157">
        <f t="shared" si="20"/>
        <v>0</v>
      </c>
      <c r="X157">
        <f t="shared" si="21"/>
        <v>1</v>
      </c>
      <c r="Y157">
        <f>IF(C157&lt;100,Y156+1,0)</f>
        <v>0</v>
      </c>
      <c r="Z157">
        <f>IF(F157&lt;100,Z156+1,0)</f>
        <v>1</v>
      </c>
      <c r="AA157">
        <f>IF(C157&lt;200,AA156+1,0)</f>
        <v>0</v>
      </c>
      <c r="AB157">
        <f>IF(F157&lt;200,AB156+1,0)</f>
        <v>1</v>
      </c>
    </row>
    <row r="158" spans="1:28">
      <c r="A158">
        <v>216743</v>
      </c>
      <c r="B158">
        <v>217729</v>
      </c>
      <c r="C158">
        <f t="shared" si="22"/>
        <v>88</v>
      </c>
      <c r="D158">
        <v>339358</v>
      </c>
      <c r="E158">
        <v>339990</v>
      </c>
      <c r="F158">
        <f t="shared" si="15"/>
        <v>2</v>
      </c>
      <c r="H158">
        <f t="shared" si="23"/>
        <v>0</v>
      </c>
      <c r="I158">
        <f t="shared" si="16"/>
        <v>1</v>
      </c>
      <c r="K158">
        <f t="shared" si="24"/>
        <v>1</v>
      </c>
      <c r="L158">
        <f t="shared" si="17"/>
        <v>1</v>
      </c>
      <c r="N158">
        <f t="shared" si="18"/>
        <v>1</v>
      </c>
      <c r="O158">
        <f t="shared" si="19"/>
        <v>1</v>
      </c>
      <c r="W158">
        <f t="shared" si="20"/>
        <v>0</v>
      </c>
      <c r="X158">
        <f t="shared" si="21"/>
        <v>2</v>
      </c>
      <c r="Y158">
        <f>IF(C158&lt;100,Y157+1,0)</f>
        <v>1</v>
      </c>
      <c r="Z158">
        <f>IF(F158&lt;100,Z157+1,0)</f>
        <v>2</v>
      </c>
      <c r="AA158">
        <f>IF(C158&lt;200,AA157+1,0)</f>
        <v>1</v>
      </c>
      <c r="AB158">
        <f>IF(F158&lt;200,AB157+1,0)</f>
        <v>2</v>
      </c>
    </row>
    <row r="159" spans="1:28">
      <c r="A159">
        <v>217817</v>
      </c>
      <c r="B159">
        <v>219853</v>
      </c>
      <c r="C159">
        <f t="shared" si="22"/>
        <v>3447</v>
      </c>
      <c r="D159">
        <v>339992</v>
      </c>
      <c r="E159">
        <v>340852</v>
      </c>
      <c r="F159">
        <f t="shared" si="15"/>
        <v>74</v>
      </c>
      <c r="H159">
        <f t="shared" si="23"/>
        <v>0</v>
      </c>
      <c r="I159">
        <f t="shared" si="16"/>
        <v>0</v>
      </c>
      <c r="K159">
        <f t="shared" si="24"/>
        <v>0</v>
      </c>
      <c r="L159">
        <f t="shared" si="17"/>
        <v>1</v>
      </c>
      <c r="N159">
        <f t="shared" si="18"/>
        <v>0</v>
      </c>
      <c r="O159">
        <f t="shared" si="19"/>
        <v>1</v>
      </c>
      <c r="W159">
        <f t="shared" si="20"/>
        <v>0</v>
      </c>
      <c r="X159">
        <f t="shared" si="21"/>
        <v>0</v>
      </c>
      <c r="Y159">
        <f>IF(C159&lt;100,Y158+1,0)</f>
        <v>0</v>
      </c>
      <c r="Z159">
        <f>IF(F159&lt;100,Z158+1,0)</f>
        <v>3</v>
      </c>
      <c r="AA159">
        <f>IF(C159&lt;200,AA158+1,0)</f>
        <v>0</v>
      </c>
      <c r="AB159">
        <f>IF(F159&lt;200,AB158+1,0)</f>
        <v>3</v>
      </c>
    </row>
    <row r="160" spans="1:28">
      <c r="A160">
        <v>223300</v>
      </c>
      <c r="B160">
        <v>224151</v>
      </c>
      <c r="C160">
        <f t="shared" si="22"/>
        <v>4226</v>
      </c>
      <c r="D160">
        <v>340926</v>
      </c>
      <c r="E160">
        <v>342158</v>
      </c>
      <c r="F160">
        <f t="shared" si="15"/>
        <v>4215</v>
      </c>
      <c r="H160">
        <f t="shared" si="23"/>
        <v>0</v>
      </c>
      <c r="I160">
        <f t="shared" si="16"/>
        <v>0</v>
      </c>
      <c r="K160">
        <f t="shared" si="24"/>
        <v>0</v>
      </c>
      <c r="L160">
        <f t="shared" si="17"/>
        <v>0</v>
      </c>
      <c r="N160">
        <f t="shared" si="18"/>
        <v>0</v>
      </c>
      <c r="O160">
        <f t="shared" si="19"/>
        <v>0</v>
      </c>
      <c r="W160">
        <f t="shared" si="20"/>
        <v>0</v>
      </c>
      <c r="X160">
        <f t="shared" si="21"/>
        <v>0</v>
      </c>
      <c r="Y160">
        <f>IF(C160&lt;100,Y159+1,0)</f>
        <v>0</v>
      </c>
      <c r="Z160">
        <f>IF(F160&lt;100,Z159+1,0)</f>
        <v>0</v>
      </c>
      <c r="AA160">
        <f>IF(C160&lt;200,AA159+1,0)</f>
        <v>0</v>
      </c>
      <c r="AB160">
        <f>IF(F160&lt;200,AB159+1,0)</f>
        <v>0</v>
      </c>
    </row>
    <row r="161" spans="1:28">
      <c r="A161">
        <v>228377</v>
      </c>
      <c r="B161">
        <v>229384</v>
      </c>
      <c r="C161">
        <f t="shared" si="22"/>
        <v>163</v>
      </c>
      <c r="D161">
        <v>346373</v>
      </c>
      <c r="E161">
        <v>347371</v>
      </c>
      <c r="F161">
        <f t="shared" si="15"/>
        <v>2417</v>
      </c>
      <c r="H161">
        <f t="shared" si="23"/>
        <v>0</v>
      </c>
      <c r="I161">
        <f t="shared" si="16"/>
        <v>0</v>
      </c>
      <c r="K161">
        <f t="shared" si="24"/>
        <v>0</v>
      </c>
      <c r="L161">
        <f t="shared" si="17"/>
        <v>0</v>
      </c>
      <c r="N161">
        <f t="shared" si="18"/>
        <v>1</v>
      </c>
      <c r="O161">
        <f t="shared" si="19"/>
        <v>0</v>
      </c>
      <c r="W161">
        <f t="shared" si="20"/>
        <v>0</v>
      </c>
      <c r="X161">
        <f t="shared" si="21"/>
        <v>0</v>
      </c>
      <c r="Y161">
        <f>IF(C161&lt;100,Y160+1,0)</f>
        <v>0</v>
      </c>
      <c r="Z161">
        <f>IF(F161&lt;100,Z160+1,0)</f>
        <v>0</v>
      </c>
      <c r="AA161">
        <f>IF(C161&lt;200,AA160+1,0)</f>
        <v>1</v>
      </c>
      <c r="AB161">
        <f>IF(F161&lt;200,AB160+1,0)</f>
        <v>0</v>
      </c>
    </row>
    <row r="162" spans="1:28">
      <c r="A162">
        <v>229547</v>
      </c>
      <c r="B162">
        <v>230020</v>
      </c>
      <c r="C162">
        <f t="shared" si="22"/>
        <v>543</v>
      </c>
      <c r="D162">
        <v>349788</v>
      </c>
      <c r="E162">
        <v>352415</v>
      </c>
      <c r="F162">
        <f t="shared" si="15"/>
        <v>4726</v>
      </c>
      <c r="H162">
        <f t="shared" si="23"/>
        <v>0</v>
      </c>
      <c r="I162">
        <f t="shared" si="16"/>
        <v>0</v>
      </c>
      <c r="K162">
        <f t="shared" si="24"/>
        <v>0</v>
      </c>
      <c r="L162">
        <f t="shared" si="17"/>
        <v>0</v>
      </c>
      <c r="N162">
        <f t="shared" si="18"/>
        <v>0</v>
      </c>
      <c r="O162">
        <f t="shared" si="19"/>
        <v>0</v>
      </c>
      <c r="W162">
        <f t="shared" si="20"/>
        <v>0</v>
      </c>
      <c r="X162">
        <f t="shared" si="21"/>
        <v>0</v>
      </c>
      <c r="Y162">
        <f>IF(C162&lt;100,Y161+1,0)</f>
        <v>0</v>
      </c>
      <c r="Z162">
        <f>IF(F162&lt;100,Z161+1,0)</f>
        <v>0</v>
      </c>
      <c r="AA162">
        <f>IF(C162&lt;200,AA161+1,0)</f>
        <v>0</v>
      </c>
      <c r="AB162">
        <f>IF(F162&lt;200,AB161+1,0)</f>
        <v>0</v>
      </c>
    </row>
    <row r="163" spans="1:28">
      <c r="A163">
        <v>230563</v>
      </c>
      <c r="B163">
        <v>233253</v>
      </c>
      <c r="C163">
        <f t="shared" si="22"/>
        <v>6134</v>
      </c>
      <c r="D163">
        <v>357141</v>
      </c>
      <c r="E163">
        <v>358028</v>
      </c>
      <c r="F163">
        <f t="shared" si="15"/>
        <v>288</v>
      </c>
      <c r="H163">
        <f t="shared" si="23"/>
        <v>0</v>
      </c>
      <c r="I163">
        <f t="shared" si="16"/>
        <v>0</v>
      </c>
      <c r="K163">
        <f t="shared" si="24"/>
        <v>0</v>
      </c>
      <c r="L163">
        <f t="shared" si="17"/>
        <v>0</v>
      </c>
      <c r="N163">
        <f t="shared" si="18"/>
        <v>0</v>
      </c>
      <c r="O163">
        <f t="shared" si="19"/>
        <v>0</v>
      </c>
      <c r="W163">
        <f t="shared" si="20"/>
        <v>0</v>
      </c>
      <c r="X163">
        <f t="shared" si="21"/>
        <v>0</v>
      </c>
      <c r="Y163">
        <f>IF(C163&lt;100,Y162+1,0)</f>
        <v>0</v>
      </c>
      <c r="Z163">
        <f>IF(F163&lt;100,Z162+1,0)</f>
        <v>0</v>
      </c>
      <c r="AA163">
        <f>IF(C163&lt;200,AA162+1,0)</f>
        <v>0</v>
      </c>
      <c r="AB163">
        <f>IF(F163&lt;200,AB162+1,0)</f>
        <v>0</v>
      </c>
    </row>
    <row r="164" spans="1:28">
      <c r="A164">
        <v>239387</v>
      </c>
      <c r="B164">
        <v>241594</v>
      </c>
      <c r="C164">
        <f t="shared" si="22"/>
        <v>76</v>
      </c>
      <c r="D164">
        <v>358316</v>
      </c>
      <c r="E164">
        <v>358675</v>
      </c>
      <c r="F164">
        <f t="shared" si="15"/>
        <v>244</v>
      </c>
      <c r="H164">
        <f t="shared" si="23"/>
        <v>0</v>
      </c>
      <c r="I164">
        <f t="shared" si="16"/>
        <v>0</v>
      </c>
      <c r="K164">
        <f t="shared" si="24"/>
        <v>1</v>
      </c>
      <c r="L164">
        <f t="shared" si="17"/>
        <v>0</v>
      </c>
      <c r="N164">
        <f t="shared" si="18"/>
        <v>1</v>
      </c>
      <c r="O164">
        <f t="shared" si="19"/>
        <v>0</v>
      </c>
      <c r="W164">
        <f t="shared" si="20"/>
        <v>0</v>
      </c>
      <c r="X164">
        <f t="shared" si="21"/>
        <v>0</v>
      </c>
      <c r="Y164">
        <f>IF(C164&lt;100,Y163+1,0)</f>
        <v>1</v>
      </c>
      <c r="Z164">
        <f>IF(F164&lt;100,Z163+1,0)</f>
        <v>0</v>
      </c>
      <c r="AA164">
        <f>IF(C164&lt;200,AA163+1,0)</f>
        <v>1</v>
      </c>
      <c r="AB164">
        <f>IF(F164&lt;200,AB163+1,0)</f>
        <v>0</v>
      </c>
    </row>
    <row r="165" spans="1:28">
      <c r="A165">
        <v>241670</v>
      </c>
      <c r="B165">
        <v>241771</v>
      </c>
      <c r="C165">
        <f t="shared" si="22"/>
        <v>347</v>
      </c>
      <c r="D165">
        <v>358919</v>
      </c>
      <c r="E165">
        <v>359974</v>
      </c>
      <c r="F165">
        <f t="shared" si="15"/>
        <v>4191</v>
      </c>
      <c r="H165">
        <f t="shared" si="23"/>
        <v>0</v>
      </c>
      <c r="I165">
        <f t="shared" si="16"/>
        <v>0</v>
      </c>
      <c r="K165">
        <f t="shared" si="24"/>
        <v>0</v>
      </c>
      <c r="L165">
        <f t="shared" si="17"/>
        <v>0</v>
      </c>
      <c r="N165">
        <f t="shared" si="18"/>
        <v>0</v>
      </c>
      <c r="O165">
        <f t="shared" si="19"/>
        <v>0</v>
      </c>
      <c r="W165">
        <f t="shared" si="20"/>
        <v>0</v>
      </c>
      <c r="X165">
        <f t="shared" si="21"/>
        <v>0</v>
      </c>
      <c r="Y165">
        <f>IF(C165&lt;100,Y164+1,0)</f>
        <v>0</v>
      </c>
      <c r="Z165">
        <f>IF(F165&lt;100,Z164+1,0)</f>
        <v>0</v>
      </c>
      <c r="AA165">
        <f>IF(C165&lt;200,AA164+1,0)</f>
        <v>0</v>
      </c>
      <c r="AB165">
        <f>IF(F165&lt;200,AB164+1,0)</f>
        <v>0</v>
      </c>
    </row>
    <row r="166" spans="1:28">
      <c r="A166">
        <v>242118</v>
      </c>
      <c r="B166">
        <v>242657</v>
      </c>
      <c r="C166">
        <f t="shared" si="22"/>
        <v>1401</v>
      </c>
      <c r="D166">
        <v>364165</v>
      </c>
      <c r="E166">
        <v>364866</v>
      </c>
      <c r="F166">
        <f t="shared" si="15"/>
        <v>3</v>
      </c>
      <c r="H166">
        <f t="shared" si="23"/>
        <v>0</v>
      </c>
      <c r="I166">
        <f t="shared" si="16"/>
        <v>1</v>
      </c>
      <c r="K166">
        <f t="shared" si="24"/>
        <v>0</v>
      </c>
      <c r="L166">
        <f t="shared" si="17"/>
        <v>1</v>
      </c>
      <c r="N166">
        <f t="shared" si="18"/>
        <v>0</v>
      </c>
      <c r="O166">
        <f t="shared" si="19"/>
        <v>1</v>
      </c>
      <c r="W166">
        <f t="shared" si="20"/>
        <v>0</v>
      </c>
      <c r="X166">
        <f t="shared" si="21"/>
        <v>1</v>
      </c>
      <c r="Y166">
        <f>IF(C166&lt;100,Y165+1,0)</f>
        <v>0</v>
      </c>
      <c r="Z166">
        <f>IF(F166&lt;100,Z165+1,0)</f>
        <v>1</v>
      </c>
      <c r="AA166">
        <f>IF(C166&lt;200,AA165+1,0)</f>
        <v>0</v>
      </c>
      <c r="AB166">
        <f>IF(F166&lt;200,AB165+1,0)</f>
        <v>1</v>
      </c>
    </row>
    <row r="167" spans="1:28">
      <c r="A167">
        <v>244058</v>
      </c>
      <c r="B167">
        <v>244678</v>
      </c>
      <c r="C167">
        <f t="shared" si="22"/>
        <v>23</v>
      </c>
      <c r="D167">
        <v>364869</v>
      </c>
      <c r="E167">
        <v>365678</v>
      </c>
      <c r="F167">
        <f t="shared" si="15"/>
        <v>5570</v>
      </c>
      <c r="H167">
        <f t="shared" si="23"/>
        <v>1</v>
      </c>
      <c r="I167">
        <f t="shared" si="16"/>
        <v>0</v>
      </c>
      <c r="K167">
        <f t="shared" si="24"/>
        <v>1</v>
      </c>
      <c r="L167">
        <f t="shared" si="17"/>
        <v>0</v>
      </c>
      <c r="N167">
        <f t="shared" si="18"/>
        <v>1</v>
      </c>
      <c r="O167">
        <f t="shared" si="19"/>
        <v>0</v>
      </c>
      <c r="W167">
        <f t="shared" si="20"/>
        <v>1</v>
      </c>
      <c r="X167">
        <f t="shared" si="21"/>
        <v>0</v>
      </c>
      <c r="Y167">
        <f>IF(C167&lt;100,Y166+1,0)</f>
        <v>1</v>
      </c>
      <c r="Z167">
        <f>IF(F167&lt;100,Z166+1,0)</f>
        <v>0</v>
      </c>
      <c r="AA167">
        <f>IF(C167&lt;200,AA166+1,0)</f>
        <v>1</v>
      </c>
      <c r="AB167">
        <f>IF(F167&lt;200,AB166+1,0)</f>
        <v>0</v>
      </c>
    </row>
    <row r="168" spans="1:28">
      <c r="A168">
        <v>244701</v>
      </c>
      <c r="B168">
        <v>246152</v>
      </c>
      <c r="C168">
        <f t="shared" si="22"/>
        <v>462</v>
      </c>
      <c r="D168">
        <v>371248</v>
      </c>
      <c r="E168">
        <v>372381</v>
      </c>
      <c r="F168">
        <f t="shared" si="15"/>
        <v>64</v>
      </c>
      <c r="H168">
        <f t="shared" si="23"/>
        <v>0</v>
      </c>
      <c r="I168">
        <f t="shared" si="16"/>
        <v>0</v>
      </c>
      <c r="K168">
        <f t="shared" si="24"/>
        <v>0</v>
      </c>
      <c r="L168">
        <f t="shared" si="17"/>
        <v>1</v>
      </c>
      <c r="N168">
        <f t="shared" si="18"/>
        <v>0</v>
      </c>
      <c r="O168">
        <f t="shared" si="19"/>
        <v>1</v>
      </c>
      <c r="W168">
        <f t="shared" si="20"/>
        <v>0</v>
      </c>
      <c r="X168">
        <f t="shared" si="21"/>
        <v>0</v>
      </c>
      <c r="Y168">
        <f>IF(C168&lt;100,Y167+1,0)</f>
        <v>0</v>
      </c>
      <c r="Z168">
        <f>IF(F168&lt;100,Z167+1,0)</f>
        <v>1</v>
      </c>
      <c r="AA168">
        <f>IF(C168&lt;200,AA167+1,0)</f>
        <v>0</v>
      </c>
      <c r="AB168">
        <f>IF(F168&lt;200,AB167+1,0)</f>
        <v>1</v>
      </c>
    </row>
    <row r="169" spans="1:28">
      <c r="A169">
        <v>246614</v>
      </c>
      <c r="B169">
        <v>246970</v>
      </c>
      <c r="C169">
        <f t="shared" si="22"/>
        <v>-9</v>
      </c>
      <c r="D169">
        <v>372445</v>
      </c>
      <c r="E169">
        <v>372831</v>
      </c>
      <c r="F169">
        <f t="shared" si="15"/>
        <v>69</v>
      </c>
      <c r="H169">
        <f t="shared" si="23"/>
        <v>1</v>
      </c>
      <c r="I169">
        <f t="shared" si="16"/>
        <v>0</v>
      </c>
      <c r="K169">
        <f t="shared" si="24"/>
        <v>1</v>
      </c>
      <c r="L169">
        <f t="shared" si="17"/>
        <v>1</v>
      </c>
      <c r="N169">
        <f t="shared" si="18"/>
        <v>1</v>
      </c>
      <c r="O169">
        <f t="shared" si="19"/>
        <v>1</v>
      </c>
      <c r="W169">
        <f t="shared" si="20"/>
        <v>1</v>
      </c>
      <c r="X169">
        <f t="shared" si="21"/>
        <v>0</v>
      </c>
      <c r="Y169">
        <f>IF(C169&lt;100,Y168+1,0)</f>
        <v>1</v>
      </c>
      <c r="Z169">
        <f>IF(F169&lt;100,Z168+1,0)</f>
        <v>2</v>
      </c>
      <c r="AA169">
        <f>IF(C169&lt;200,AA168+1,0)</f>
        <v>1</v>
      </c>
      <c r="AB169">
        <f>IF(F169&lt;200,AB168+1,0)</f>
        <v>2</v>
      </c>
    </row>
    <row r="170" spans="1:28">
      <c r="A170">
        <v>246961</v>
      </c>
      <c r="B170">
        <v>247443</v>
      </c>
      <c r="C170">
        <f t="shared" si="22"/>
        <v>13</v>
      </c>
      <c r="D170">
        <v>372900</v>
      </c>
      <c r="E170">
        <v>373358</v>
      </c>
      <c r="F170">
        <f t="shared" si="15"/>
        <v>-19</v>
      </c>
      <c r="H170">
        <f t="shared" si="23"/>
        <v>1</v>
      </c>
      <c r="I170">
        <f t="shared" si="16"/>
        <v>1</v>
      </c>
      <c r="K170">
        <f t="shared" si="24"/>
        <v>1</v>
      </c>
      <c r="L170">
        <f t="shared" si="17"/>
        <v>1</v>
      </c>
      <c r="N170">
        <f t="shared" si="18"/>
        <v>1</v>
      </c>
      <c r="O170">
        <f t="shared" si="19"/>
        <v>1</v>
      </c>
      <c r="W170">
        <f t="shared" si="20"/>
        <v>2</v>
      </c>
      <c r="X170">
        <f t="shared" si="21"/>
        <v>1</v>
      </c>
      <c r="Y170">
        <f>IF(C170&lt;100,Y169+1,0)</f>
        <v>2</v>
      </c>
      <c r="Z170">
        <f>IF(F170&lt;100,Z169+1,0)</f>
        <v>3</v>
      </c>
      <c r="AA170">
        <f>IF(C170&lt;200,AA169+1,0)</f>
        <v>2</v>
      </c>
      <c r="AB170">
        <f>IF(F170&lt;200,AB169+1,0)</f>
        <v>3</v>
      </c>
    </row>
    <row r="171" spans="1:28">
      <c r="A171">
        <v>247456</v>
      </c>
      <c r="B171">
        <v>248049</v>
      </c>
      <c r="C171">
        <f t="shared" si="22"/>
        <v>-10</v>
      </c>
      <c r="D171">
        <v>373339</v>
      </c>
      <c r="E171">
        <v>373728</v>
      </c>
      <c r="F171">
        <f t="shared" si="15"/>
        <v>132</v>
      </c>
      <c r="H171">
        <f t="shared" si="23"/>
        <v>1</v>
      </c>
      <c r="I171">
        <f t="shared" si="16"/>
        <v>0</v>
      </c>
      <c r="K171">
        <f t="shared" si="24"/>
        <v>1</v>
      </c>
      <c r="L171">
        <f t="shared" si="17"/>
        <v>0</v>
      </c>
      <c r="N171">
        <f t="shared" si="18"/>
        <v>1</v>
      </c>
      <c r="O171">
        <f t="shared" si="19"/>
        <v>1</v>
      </c>
      <c r="W171">
        <f t="shared" si="20"/>
        <v>3</v>
      </c>
      <c r="X171">
        <f t="shared" si="21"/>
        <v>0</v>
      </c>
      <c r="Y171">
        <f>IF(C171&lt;100,Y170+1,0)</f>
        <v>3</v>
      </c>
      <c r="Z171">
        <f>IF(F171&lt;100,Z170+1,0)</f>
        <v>0</v>
      </c>
      <c r="AA171">
        <f>IF(C171&lt;200,AA170+1,0)</f>
        <v>3</v>
      </c>
      <c r="AB171">
        <f>IF(F171&lt;200,AB170+1,0)</f>
        <v>4</v>
      </c>
    </row>
    <row r="172" spans="1:28">
      <c r="A172">
        <v>248039</v>
      </c>
      <c r="B172">
        <v>249295</v>
      </c>
      <c r="C172">
        <f t="shared" si="22"/>
        <v>0</v>
      </c>
      <c r="D172">
        <v>373860</v>
      </c>
      <c r="E172">
        <v>374237</v>
      </c>
      <c r="F172">
        <f t="shared" ref="F172:F235" si="25">D173-E172</f>
        <v>22</v>
      </c>
      <c r="H172">
        <f t="shared" si="23"/>
        <v>1</v>
      </c>
      <c r="I172">
        <f t="shared" ref="I172:I235" si="26">IF(F172&lt;50, 1,0)</f>
        <v>1</v>
      </c>
      <c r="K172">
        <f t="shared" si="24"/>
        <v>1</v>
      </c>
      <c r="L172">
        <f t="shared" ref="L172:L235" si="27">IF(F172&lt;100,1,0)</f>
        <v>1</v>
      </c>
      <c r="N172">
        <f t="shared" ref="N172:N235" si="28">IF(C172&lt;200,1,0)</f>
        <v>1</v>
      </c>
      <c r="O172">
        <f t="shared" ref="O172:O235" si="29">IF(F172&lt;200,1,0)</f>
        <v>1</v>
      </c>
      <c r="W172">
        <f t="shared" ref="W172:W235" si="30">IF(C172&lt;50,W171+1,0)</f>
        <v>4</v>
      </c>
      <c r="X172">
        <f t="shared" ref="X172:X235" si="31">IF(F172&lt;50,X171+1,0)</f>
        <v>1</v>
      </c>
      <c r="Y172">
        <f>IF(C172&lt;100,Y171+1,0)</f>
        <v>4</v>
      </c>
      <c r="Z172">
        <f>IF(F172&lt;100,Z171+1,0)</f>
        <v>1</v>
      </c>
      <c r="AA172">
        <f>IF(C172&lt;200,AA171+1,0)</f>
        <v>4</v>
      </c>
      <c r="AB172">
        <f>IF(F172&lt;200,AB171+1,0)</f>
        <v>5</v>
      </c>
    </row>
    <row r="173" spans="1:28">
      <c r="A173">
        <v>249295</v>
      </c>
      <c r="B173">
        <v>249768</v>
      </c>
      <c r="C173">
        <f t="shared" si="22"/>
        <v>390</v>
      </c>
      <c r="D173">
        <v>374259</v>
      </c>
      <c r="E173">
        <v>374666</v>
      </c>
      <c r="F173">
        <f t="shared" si="25"/>
        <v>6</v>
      </c>
      <c r="H173">
        <f t="shared" si="23"/>
        <v>0</v>
      </c>
      <c r="I173">
        <f t="shared" si="26"/>
        <v>1</v>
      </c>
      <c r="K173">
        <f t="shared" si="24"/>
        <v>0</v>
      </c>
      <c r="L173">
        <f t="shared" si="27"/>
        <v>1</v>
      </c>
      <c r="N173">
        <f t="shared" si="28"/>
        <v>0</v>
      </c>
      <c r="O173">
        <f t="shared" si="29"/>
        <v>1</v>
      </c>
      <c r="W173">
        <f t="shared" si="30"/>
        <v>0</v>
      </c>
      <c r="X173">
        <f t="shared" si="31"/>
        <v>2</v>
      </c>
      <c r="Y173">
        <f>IF(C173&lt;100,Y172+1,0)</f>
        <v>0</v>
      </c>
      <c r="Z173">
        <f>IF(F173&lt;100,Z172+1,0)</f>
        <v>2</v>
      </c>
      <c r="AA173">
        <f>IF(C173&lt;200,AA172+1,0)</f>
        <v>0</v>
      </c>
      <c r="AB173">
        <f>IF(F173&lt;200,AB172+1,0)</f>
        <v>6</v>
      </c>
    </row>
    <row r="174" spans="1:28">
      <c r="A174">
        <v>250158</v>
      </c>
      <c r="B174">
        <v>251459</v>
      </c>
      <c r="C174">
        <f t="shared" si="22"/>
        <v>0</v>
      </c>
      <c r="D174">
        <v>374672</v>
      </c>
      <c r="E174">
        <v>375349</v>
      </c>
      <c r="F174">
        <f t="shared" si="25"/>
        <v>215</v>
      </c>
      <c r="H174">
        <f t="shared" si="23"/>
        <v>1</v>
      </c>
      <c r="I174">
        <f t="shared" si="26"/>
        <v>0</v>
      </c>
      <c r="K174">
        <f t="shared" si="24"/>
        <v>1</v>
      </c>
      <c r="L174">
        <f t="shared" si="27"/>
        <v>0</v>
      </c>
      <c r="N174">
        <f t="shared" si="28"/>
        <v>1</v>
      </c>
      <c r="O174">
        <f t="shared" si="29"/>
        <v>0</v>
      </c>
      <c r="W174">
        <f t="shared" si="30"/>
        <v>1</v>
      </c>
      <c r="X174">
        <f t="shared" si="31"/>
        <v>0</v>
      </c>
      <c r="Y174">
        <f>IF(C174&lt;100,Y173+1,0)</f>
        <v>1</v>
      </c>
      <c r="Z174">
        <f>IF(F174&lt;100,Z173+1,0)</f>
        <v>0</v>
      </c>
      <c r="AA174">
        <f>IF(C174&lt;200,AA173+1,0)</f>
        <v>1</v>
      </c>
      <c r="AB174">
        <f>IF(F174&lt;200,AB173+1,0)</f>
        <v>0</v>
      </c>
    </row>
    <row r="175" spans="1:28">
      <c r="A175">
        <v>251459</v>
      </c>
      <c r="B175">
        <v>251896</v>
      </c>
      <c r="C175">
        <f t="shared" si="22"/>
        <v>286</v>
      </c>
      <c r="D175">
        <v>375564</v>
      </c>
      <c r="E175">
        <v>375923</v>
      </c>
      <c r="F175">
        <f t="shared" si="25"/>
        <v>3</v>
      </c>
      <c r="H175">
        <f t="shared" si="23"/>
        <v>0</v>
      </c>
      <c r="I175">
        <f t="shared" si="26"/>
        <v>1</v>
      </c>
      <c r="K175">
        <f t="shared" si="24"/>
        <v>0</v>
      </c>
      <c r="L175">
        <f t="shared" si="27"/>
        <v>1</v>
      </c>
      <c r="N175">
        <f t="shared" si="28"/>
        <v>0</v>
      </c>
      <c r="O175">
        <f t="shared" si="29"/>
        <v>1</v>
      </c>
      <c r="W175">
        <f t="shared" si="30"/>
        <v>0</v>
      </c>
      <c r="X175">
        <f t="shared" si="31"/>
        <v>1</v>
      </c>
      <c r="Y175">
        <f>IF(C175&lt;100,Y174+1,0)</f>
        <v>0</v>
      </c>
      <c r="Z175">
        <f>IF(F175&lt;100,Z174+1,0)</f>
        <v>1</v>
      </c>
      <c r="AA175">
        <f>IF(C175&lt;200,AA174+1,0)</f>
        <v>0</v>
      </c>
      <c r="AB175">
        <f>IF(F175&lt;200,AB174+1,0)</f>
        <v>1</v>
      </c>
    </row>
    <row r="176" spans="1:28">
      <c r="A176">
        <v>252182</v>
      </c>
      <c r="B176">
        <v>252421</v>
      </c>
      <c r="C176">
        <f t="shared" si="22"/>
        <v>312</v>
      </c>
      <c r="D176">
        <v>375926</v>
      </c>
      <c r="E176">
        <v>377329</v>
      </c>
      <c r="F176">
        <f t="shared" si="25"/>
        <v>4</v>
      </c>
      <c r="H176">
        <f t="shared" si="23"/>
        <v>0</v>
      </c>
      <c r="I176">
        <f t="shared" si="26"/>
        <v>1</v>
      </c>
      <c r="K176">
        <f t="shared" si="24"/>
        <v>0</v>
      </c>
      <c r="L176">
        <f t="shared" si="27"/>
        <v>1</v>
      </c>
      <c r="N176">
        <f t="shared" si="28"/>
        <v>0</v>
      </c>
      <c r="O176">
        <f t="shared" si="29"/>
        <v>1</v>
      </c>
      <c r="W176">
        <f t="shared" si="30"/>
        <v>0</v>
      </c>
      <c r="X176">
        <f t="shared" si="31"/>
        <v>2</v>
      </c>
      <c r="Y176">
        <f>IF(C176&lt;100,Y175+1,0)</f>
        <v>0</v>
      </c>
      <c r="Z176">
        <f>IF(F176&lt;100,Z175+1,0)</f>
        <v>2</v>
      </c>
      <c r="AA176">
        <f>IF(C176&lt;200,AA175+1,0)</f>
        <v>0</v>
      </c>
      <c r="AB176">
        <f>IF(F176&lt;200,AB175+1,0)</f>
        <v>2</v>
      </c>
    </row>
    <row r="177" spans="1:28">
      <c r="A177">
        <v>252733</v>
      </c>
      <c r="B177">
        <v>254994</v>
      </c>
      <c r="C177">
        <f t="shared" si="22"/>
        <v>3</v>
      </c>
      <c r="D177">
        <v>377333</v>
      </c>
      <c r="E177">
        <v>378274</v>
      </c>
      <c r="F177">
        <f t="shared" si="25"/>
        <v>-3</v>
      </c>
      <c r="H177">
        <f t="shared" si="23"/>
        <v>1</v>
      </c>
      <c r="I177">
        <f t="shared" si="26"/>
        <v>1</v>
      </c>
      <c r="K177">
        <f t="shared" si="24"/>
        <v>1</v>
      </c>
      <c r="L177">
        <f t="shared" si="27"/>
        <v>1</v>
      </c>
      <c r="N177">
        <f t="shared" si="28"/>
        <v>1</v>
      </c>
      <c r="O177">
        <f t="shared" si="29"/>
        <v>1</v>
      </c>
      <c r="W177">
        <f t="shared" si="30"/>
        <v>1</v>
      </c>
      <c r="X177">
        <f t="shared" si="31"/>
        <v>3</v>
      </c>
      <c r="Y177">
        <f>IF(C177&lt;100,Y176+1,0)</f>
        <v>1</v>
      </c>
      <c r="Z177">
        <f>IF(F177&lt;100,Z176+1,0)</f>
        <v>3</v>
      </c>
      <c r="AA177">
        <f>IF(C177&lt;200,AA176+1,0)</f>
        <v>1</v>
      </c>
      <c r="AB177">
        <f>IF(F177&lt;200,AB176+1,0)</f>
        <v>3</v>
      </c>
    </row>
    <row r="178" spans="1:28">
      <c r="A178">
        <v>254997</v>
      </c>
      <c r="B178">
        <v>256073</v>
      </c>
      <c r="C178">
        <f t="shared" si="22"/>
        <v>81</v>
      </c>
      <c r="D178">
        <v>378271</v>
      </c>
      <c r="E178">
        <v>378387</v>
      </c>
      <c r="F178">
        <f t="shared" si="25"/>
        <v>7</v>
      </c>
      <c r="H178">
        <f t="shared" si="23"/>
        <v>0</v>
      </c>
      <c r="I178">
        <f t="shared" si="26"/>
        <v>1</v>
      </c>
      <c r="K178">
        <f t="shared" si="24"/>
        <v>1</v>
      </c>
      <c r="L178">
        <f t="shared" si="27"/>
        <v>1</v>
      </c>
      <c r="N178">
        <f t="shared" si="28"/>
        <v>1</v>
      </c>
      <c r="O178">
        <f t="shared" si="29"/>
        <v>1</v>
      </c>
      <c r="W178">
        <f t="shared" si="30"/>
        <v>0</v>
      </c>
      <c r="X178">
        <f t="shared" si="31"/>
        <v>4</v>
      </c>
      <c r="Y178">
        <f>IF(C178&lt;100,Y177+1,0)</f>
        <v>2</v>
      </c>
      <c r="Z178">
        <f>IF(F178&lt;100,Z177+1,0)</f>
        <v>4</v>
      </c>
      <c r="AA178">
        <f>IF(C178&lt;200,AA177+1,0)</f>
        <v>2</v>
      </c>
      <c r="AB178">
        <f>IF(F178&lt;200,AB177+1,0)</f>
        <v>4</v>
      </c>
    </row>
    <row r="179" spans="1:28">
      <c r="A179">
        <v>256154</v>
      </c>
      <c r="B179">
        <v>256633</v>
      </c>
      <c r="C179">
        <f t="shared" si="22"/>
        <v>31</v>
      </c>
      <c r="D179">
        <v>378394</v>
      </c>
      <c r="E179">
        <v>379524</v>
      </c>
      <c r="F179">
        <f t="shared" si="25"/>
        <v>2218</v>
      </c>
      <c r="H179">
        <f t="shared" si="23"/>
        <v>1</v>
      </c>
      <c r="I179">
        <f t="shared" si="26"/>
        <v>0</v>
      </c>
      <c r="K179">
        <f t="shared" si="24"/>
        <v>1</v>
      </c>
      <c r="L179">
        <f t="shared" si="27"/>
        <v>0</v>
      </c>
      <c r="N179">
        <f t="shared" si="28"/>
        <v>1</v>
      </c>
      <c r="O179">
        <f t="shared" si="29"/>
        <v>0</v>
      </c>
      <c r="W179">
        <f t="shared" si="30"/>
        <v>1</v>
      </c>
      <c r="X179">
        <f t="shared" si="31"/>
        <v>0</v>
      </c>
      <c r="Y179">
        <f>IF(C179&lt;100,Y178+1,0)</f>
        <v>3</v>
      </c>
      <c r="Z179">
        <f>IF(F179&lt;100,Z178+1,0)</f>
        <v>0</v>
      </c>
      <c r="AA179">
        <f>IF(C179&lt;200,AA178+1,0)</f>
        <v>3</v>
      </c>
      <c r="AB179">
        <f>IF(F179&lt;200,AB178+1,0)</f>
        <v>0</v>
      </c>
    </row>
    <row r="180" spans="1:28">
      <c r="A180">
        <v>256664</v>
      </c>
      <c r="B180">
        <v>257371</v>
      </c>
      <c r="C180">
        <f t="shared" si="22"/>
        <v>36</v>
      </c>
      <c r="D180">
        <v>381742</v>
      </c>
      <c r="E180">
        <v>383163</v>
      </c>
      <c r="F180">
        <f t="shared" si="25"/>
        <v>1052</v>
      </c>
      <c r="H180">
        <f t="shared" si="23"/>
        <v>1</v>
      </c>
      <c r="I180">
        <f t="shared" si="26"/>
        <v>0</v>
      </c>
      <c r="K180">
        <f t="shared" si="24"/>
        <v>1</v>
      </c>
      <c r="L180">
        <f t="shared" si="27"/>
        <v>0</v>
      </c>
      <c r="N180">
        <f t="shared" si="28"/>
        <v>1</v>
      </c>
      <c r="O180">
        <f t="shared" si="29"/>
        <v>0</v>
      </c>
      <c r="W180">
        <f t="shared" si="30"/>
        <v>2</v>
      </c>
      <c r="X180">
        <f t="shared" si="31"/>
        <v>0</v>
      </c>
      <c r="Y180">
        <f>IF(C180&lt;100,Y179+1,0)</f>
        <v>4</v>
      </c>
      <c r="Z180">
        <f>IF(F180&lt;100,Z179+1,0)</f>
        <v>0</v>
      </c>
      <c r="AA180">
        <f>IF(C180&lt;200,AA179+1,0)</f>
        <v>4</v>
      </c>
      <c r="AB180">
        <f>IF(F180&lt;200,AB179+1,0)</f>
        <v>0</v>
      </c>
    </row>
    <row r="181" spans="1:28">
      <c r="A181">
        <v>257407</v>
      </c>
      <c r="B181">
        <v>258078</v>
      </c>
      <c r="C181">
        <f t="shared" si="22"/>
        <v>-3</v>
      </c>
      <c r="D181">
        <v>384215</v>
      </c>
      <c r="E181">
        <v>385165</v>
      </c>
      <c r="F181">
        <f t="shared" si="25"/>
        <v>3437</v>
      </c>
      <c r="H181">
        <f t="shared" si="23"/>
        <v>1</v>
      </c>
      <c r="I181">
        <f t="shared" si="26"/>
        <v>0</v>
      </c>
      <c r="K181">
        <f t="shared" si="24"/>
        <v>1</v>
      </c>
      <c r="L181">
        <f t="shared" si="27"/>
        <v>0</v>
      </c>
      <c r="N181">
        <f t="shared" si="28"/>
        <v>1</v>
      </c>
      <c r="O181">
        <f t="shared" si="29"/>
        <v>0</v>
      </c>
      <c r="W181">
        <f t="shared" si="30"/>
        <v>3</v>
      </c>
      <c r="X181">
        <f t="shared" si="31"/>
        <v>0</v>
      </c>
      <c r="Y181">
        <f>IF(C181&lt;100,Y180+1,0)</f>
        <v>5</v>
      </c>
      <c r="Z181">
        <f>IF(F181&lt;100,Z180+1,0)</f>
        <v>0</v>
      </c>
      <c r="AA181">
        <f>IF(C181&lt;200,AA180+1,0)</f>
        <v>5</v>
      </c>
      <c r="AB181">
        <f>IF(F181&lt;200,AB180+1,0)</f>
        <v>0</v>
      </c>
    </row>
    <row r="182" spans="1:28">
      <c r="A182">
        <v>258075</v>
      </c>
      <c r="B182">
        <v>258380</v>
      </c>
      <c r="C182">
        <f t="shared" si="22"/>
        <v>34</v>
      </c>
      <c r="D182">
        <v>388602</v>
      </c>
      <c r="E182">
        <v>390278</v>
      </c>
      <c r="F182">
        <f t="shared" si="25"/>
        <v>6104</v>
      </c>
      <c r="H182">
        <f t="shared" si="23"/>
        <v>1</v>
      </c>
      <c r="I182">
        <f t="shared" si="26"/>
        <v>0</v>
      </c>
      <c r="K182">
        <f t="shared" si="24"/>
        <v>1</v>
      </c>
      <c r="L182">
        <f t="shared" si="27"/>
        <v>0</v>
      </c>
      <c r="N182">
        <f t="shared" si="28"/>
        <v>1</v>
      </c>
      <c r="O182">
        <f t="shared" si="29"/>
        <v>0</v>
      </c>
      <c r="W182">
        <f t="shared" si="30"/>
        <v>4</v>
      </c>
      <c r="X182">
        <f t="shared" si="31"/>
        <v>0</v>
      </c>
      <c r="Y182">
        <f>IF(C182&lt;100,Y181+1,0)</f>
        <v>6</v>
      </c>
      <c r="Z182">
        <f>IF(F182&lt;100,Z181+1,0)</f>
        <v>0</v>
      </c>
      <c r="AA182">
        <f>IF(C182&lt;200,AA181+1,0)</f>
        <v>6</v>
      </c>
      <c r="AB182">
        <f>IF(F182&lt;200,AB181+1,0)</f>
        <v>0</v>
      </c>
    </row>
    <row r="183" spans="1:28">
      <c r="A183">
        <v>258414</v>
      </c>
      <c r="B183">
        <v>258989</v>
      </c>
      <c r="C183">
        <f t="shared" si="22"/>
        <v>124</v>
      </c>
      <c r="D183">
        <v>396382</v>
      </c>
      <c r="E183">
        <v>397890</v>
      </c>
      <c r="F183">
        <f t="shared" si="25"/>
        <v>49</v>
      </c>
      <c r="H183">
        <f t="shared" si="23"/>
        <v>0</v>
      </c>
      <c r="I183">
        <f t="shared" si="26"/>
        <v>1</v>
      </c>
      <c r="K183">
        <f t="shared" si="24"/>
        <v>0</v>
      </c>
      <c r="L183">
        <f t="shared" si="27"/>
        <v>1</v>
      </c>
      <c r="N183">
        <f t="shared" si="28"/>
        <v>1</v>
      </c>
      <c r="O183">
        <f t="shared" si="29"/>
        <v>1</v>
      </c>
      <c r="W183">
        <f t="shared" si="30"/>
        <v>0</v>
      </c>
      <c r="X183">
        <f t="shared" si="31"/>
        <v>1</v>
      </c>
      <c r="Y183">
        <f>IF(C183&lt;100,Y182+1,0)</f>
        <v>0</v>
      </c>
      <c r="Z183">
        <f>IF(F183&lt;100,Z182+1,0)</f>
        <v>1</v>
      </c>
      <c r="AA183">
        <f>IF(C183&lt;200,AA182+1,0)</f>
        <v>7</v>
      </c>
      <c r="AB183">
        <f>IF(F183&lt;200,AB182+1,0)</f>
        <v>1</v>
      </c>
    </row>
    <row r="184" spans="1:28">
      <c r="A184">
        <v>259113</v>
      </c>
      <c r="B184">
        <v>259454</v>
      </c>
      <c r="C184">
        <f t="shared" si="22"/>
        <v>49</v>
      </c>
      <c r="D184">
        <v>397939</v>
      </c>
      <c r="E184">
        <v>398274</v>
      </c>
      <c r="F184">
        <f t="shared" si="25"/>
        <v>152</v>
      </c>
      <c r="H184">
        <f t="shared" si="23"/>
        <v>1</v>
      </c>
      <c r="I184">
        <f t="shared" si="26"/>
        <v>0</v>
      </c>
      <c r="K184">
        <f t="shared" si="24"/>
        <v>1</v>
      </c>
      <c r="L184">
        <f t="shared" si="27"/>
        <v>0</v>
      </c>
      <c r="N184">
        <f t="shared" si="28"/>
        <v>1</v>
      </c>
      <c r="O184">
        <f t="shared" si="29"/>
        <v>1</v>
      </c>
      <c r="W184">
        <f t="shared" si="30"/>
        <v>1</v>
      </c>
      <c r="X184">
        <f t="shared" si="31"/>
        <v>0</v>
      </c>
      <c r="Y184">
        <f>IF(C184&lt;100,Y183+1,0)</f>
        <v>1</v>
      </c>
      <c r="Z184">
        <f>IF(F184&lt;100,Z183+1,0)</f>
        <v>0</v>
      </c>
      <c r="AA184">
        <f>IF(C184&lt;200,AA183+1,0)</f>
        <v>8</v>
      </c>
      <c r="AB184">
        <f>IF(F184&lt;200,AB183+1,0)</f>
        <v>2</v>
      </c>
    </row>
    <row r="185" spans="1:28">
      <c r="A185">
        <v>259503</v>
      </c>
      <c r="B185">
        <v>261527</v>
      </c>
      <c r="C185">
        <f t="shared" si="22"/>
        <v>96</v>
      </c>
      <c r="D185">
        <v>398426</v>
      </c>
      <c r="E185">
        <v>399538</v>
      </c>
      <c r="F185">
        <f t="shared" si="25"/>
        <v>6306</v>
      </c>
      <c r="H185">
        <f t="shared" si="23"/>
        <v>0</v>
      </c>
      <c r="I185">
        <f t="shared" si="26"/>
        <v>0</v>
      </c>
      <c r="K185">
        <f t="shared" si="24"/>
        <v>1</v>
      </c>
      <c r="L185">
        <f t="shared" si="27"/>
        <v>0</v>
      </c>
      <c r="N185">
        <f t="shared" si="28"/>
        <v>1</v>
      </c>
      <c r="O185">
        <f t="shared" si="29"/>
        <v>0</v>
      </c>
      <c r="W185">
        <f t="shared" si="30"/>
        <v>0</v>
      </c>
      <c r="X185">
        <f t="shared" si="31"/>
        <v>0</v>
      </c>
      <c r="Y185">
        <f>IF(C185&lt;100,Y184+1,0)</f>
        <v>2</v>
      </c>
      <c r="Z185">
        <f>IF(F185&lt;100,Z184+1,0)</f>
        <v>0</v>
      </c>
      <c r="AA185">
        <f>IF(C185&lt;200,AA184+1,0)</f>
        <v>9</v>
      </c>
      <c r="AB185">
        <f>IF(F185&lt;200,AB184+1,0)</f>
        <v>0</v>
      </c>
    </row>
    <row r="186" spans="1:28">
      <c r="A186">
        <v>261623</v>
      </c>
      <c r="B186">
        <v>263119</v>
      </c>
      <c r="C186">
        <f t="shared" si="22"/>
        <v>10</v>
      </c>
      <c r="D186">
        <v>405844</v>
      </c>
      <c r="E186">
        <v>409449</v>
      </c>
      <c r="F186">
        <f t="shared" si="25"/>
        <v>249</v>
      </c>
      <c r="H186">
        <f t="shared" si="23"/>
        <v>1</v>
      </c>
      <c r="I186">
        <f t="shared" si="26"/>
        <v>0</v>
      </c>
      <c r="K186">
        <f t="shared" si="24"/>
        <v>1</v>
      </c>
      <c r="L186">
        <f t="shared" si="27"/>
        <v>0</v>
      </c>
      <c r="N186">
        <f t="shared" si="28"/>
        <v>1</v>
      </c>
      <c r="O186">
        <f t="shared" si="29"/>
        <v>0</v>
      </c>
      <c r="W186">
        <f t="shared" si="30"/>
        <v>1</v>
      </c>
      <c r="X186">
        <f t="shared" si="31"/>
        <v>0</v>
      </c>
      <c r="Y186">
        <f>IF(C186&lt;100,Y185+1,0)</f>
        <v>3</v>
      </c>
      <c r="Z186">
        <f>IF(F186&lt;100,Z185+1,0)</f>
        <v>0</v>
      </c>
      <c r="AA186">
        <f>IF(C186&lt;200,AA185+1,0)</f>
        <v>10</v>
      </c>
      <c r="AB186">
        <f>IF(F186&lt;200,AB185+1,0)</f>
        <v>0</v>
      </c>
    </row>
    <row r="187" spans="1:28">
      <c r="A187">
        <v>263129</v>
      </c>
      <c r="B187">
        <v>264571</v>
      </c>
      <c r="C187">
        <f t="shared" si="22"/>
        <v>7974</v>
      </c>
      <c r="D187">
        <v>409698</v>
      </c>
      <c r="E187">
        <v>411224</v>
      </c>
      <c r="F187">
        <f t="shared" si="25"/>
        <v>336</v>
      </c>
      <c r="H187">
        <f t="shared" si="23"/>
        <v>0</v>
      </c>
      <c r="I187">
        <f t="shared" si="26"/>
        <v>0</v>
      </c>
      <c r="K187">
        <f t="shared" si="24"/>
        <v>0</v>
      </c>
      <c r="L187">
        <f t="shared" si="27"/>
        <v>0</v>
      </c>
      <c r="N187">
        <f t="shared" si="28"/>
        <v>0</v>
      </c>
      <c r="O187">
        <f t="shared" si="29"/>
        <v>0</v>
      </c>
      <c r="W187">
        <f t="shared" si="30"/>
        <v>0</v>
      </c>
      <c r="X187">
        <f t="shared" si="31"/>
        <v>0</v>
      </c>
      <c r="Y187">
        <f>IF(C187&lt;100,Y186+1,0)</f>
        <v>0</v>
      </c>
      <c r="Z187">
        <f>IF(F187&lt;100,Z186+1,0)</f>
        <v>0</v>
      </c>
      <c r="AA187">
        <f>IF(C187&lt;200,AA186+1,0)</f>
        <v>0</v>
      </c>
      <c r="AB187">
        <f>IF(F187&lt;200,AB186+1,0)</f>
        <v>0</v>
      </c>
    </row>
    <row r="188" spans="1:28">
      <c r="A188">
        <v>272545</v>
      </c>
      <c r="B188">
        <v>273294</v>
      </c>
      <c r="C188">
        <f t="shared" si="22"/>
        <v>-3</v>
      </c>
      <c r="D188">
        <v>411560</v>
      </c>
      <c r="E188">
        <v>411652</v>
      </c>
      <c r="F188">
        <f t="shared" si="25"/>
        <v>4928</v>
      </c>
      <c r="H188">
        <f t="shared" si="23"/>
        <v>1</v>
      </c>
      <c r="I188">
        <f t="shared" si="26"/>
        <v>0</v>
      </c>
      <c r="K188">
        <f t="shared" si="24"/>
        <v>1</v>
      </c>
      <c r="L188">
        <f t="shared" si="27"/>
        <v>0</v>
      </c>
      <c r="N188">
        <f t="shared" si="28"/>
        <v>1</v>
      </c>
      <c r="O188">
        <f t="shared" si="29"/>
        <v>0</v>
      </c>
      <c r="W188">
        <f t="shared" si="30"/>
        <v>1</v>
      </c>
      <c r="X188">
        <f t="shared" si="31"/>
        <v>0</v>
      </c>
      <c r="Y188">
        <f>IF(C188&lt;100,Y187+1,0)</f>
        <v>1</v>
      </c>
      <c r="Z188">
        <f>IF(F188&lt;100,Z187+1,0)</f>
        <v>0</v>
      </c>
      <c r="AA188">
        <f>IF(C188&lt;200,AA187+1,0)</f>
        <v>1</v>
      </c>
      <c r="AB188">
        <f>IF(F188&lt;200,AB187+1,0)</f>
        <v>0</v>
      </c>
    </row>
    <row r="189" spans="1:28">
      <c r="A189">
        <v>273291</v>
      </c>
      <c r="B189">
        <v>274079</v>
      </c>
      <c r="C189">
        <f t="shared" si="22"/>
        <v>789</v>
      </c>
      <c r="D189">
        <v>416580</v>
      </c>
      <c r="E189">
        <v>417791</v>
      </c>
      <c r="F189">
        <f t="shared" si="25"/>
        <v>33063</v>
      </c>
      <c r="H189">
        <f t="shared" si="23"/>
        <v>0</v>
      </c>
      <c r="I189">
        <f t="shared" si="26"/>
        <v>0</v>
      </c>
      <c r="K189">
        <f t="shared" si="24"/>
        <v>0</v>
      </c>
      <c r="L189">
        <f t="shared" si="27"/>
        <v>0</v>
      </c>
      <c r="N189">
        <f t="shared" si="28"/>
        <v>0</v>
      </c>
      <c r="O189">
        <f t="shared" si="29"/>
        <v>0</v>
      </c>
      <c r="W189">
        <f t="shared" si="30"/>
        <v>0</v>
      </c>
      <c r="X189">
        <f t="shared" si="31"/>
        <v>0</v>
      </c>
      <c r="Y189">
        <f>IF(C189&lt;100,Y188+1,0)</f>
        <v>0</v>
      </c>
      <c r="Z189">
        <f>IF(F189&lt;100,Z188+1,0)</f>
        <v>0</v>
      </c>
      <c r="AA189">
        <f>IF(C189&lt;200,AA188+1,0)</f>
        <v>0</v>
      </c>
      <c r="AB189">
        <f>IF(F189&lt;200,AB188+1,0)</f>
        <v>0</v>
      </c>
    </row>
    <row r="190" spans="1:28">
      <c r="A190">
        <v>274868</v>
      </c>
      <c r="B190">
        <v>275293</v>
      </c>
      <c r="C190">
        <f t="shared" si="22"/>
        <v>6184</v>
      </c>
      <c r="D190">
        <v>450854</v>
      </c>
      <c r="E190">
        <v>451297</v>
      </c>
      <c r="F190">
        <f t="shared" si="25"/>
        <v>1798</v>
      </c>
      <c r="H190">
        <f t="shared" si="23"/>
        <v>0</v>
      </c>
      <c r="I190">
        <f t="shared" si="26"/>
        <v>0</v>
      </c>
      <c r="K190">
        <f t="shared" si="24"/>
        <v>0</v>
      </c>
      <c r="L190">
        <f t="shared" si="27"/>
        <v>0</v>
      </c>
      <c r="N190">
        <f t="shared" si="28"/>
        <v>0</v>
      </c>
      <c r="O190">
        <f t="shared" si="29"/>
        <v>0</v>
      </c>
      <c r="W190">
        <f t="shared" si="30"/>
        <v>0</v>
      </c>
      <c r="X190">
        <f t="shared" si="31"/>
        <v>0</v>
      </c>
      <c r="Y190">
        <f>IF(C190&lt;100,Y189+1,0)</f>
        <v>0</v>
      </c>
      <c r="Z190">
        <f>IF(F190&lt;100,Z189+1,0)</f>
        <v>0</v>
      </c>
      <c r="AA190">
        <f>IF(C190&lt;200,AA189+1,0)</f>
        <v>0</v>
      </c>
      <c r="AB190">
        <f>IF(F190&lt;200,AB189+1,0)</f>
        <v>0</v>
      </c>
    </row>
    <row r="191" spans="1:28">
      <c r="A191">
        <v>281477</v>
      </c>
      <c r="B191">
        <v>282175</v>
      </c>
      <c r="C191">
        <f t="shared" si="22"/>
        <v>1263</v>
      </c>
      <c r="D191">
        <v>453095</v>
      </c>
      <c r="E191">
        <v>453967</v>
      </c>
      <c r="F191">
        <f t="shared" si="25"/>
        <v>926</v>
      </c>
      <c r="H191">
        <f t="shared" si="23"/>
        <v>0</v>
      </c>
      <c r="I191">
        <f t="shared" si="26"/>
        <v>0</v>
      </c>
      <c r="K191">
        <f t="shared" si="24"/>
        <v>0</v>
      </c>
      <c r="L191">
        <f t="shared" si="27"/>
        <v>0</v>
      </c>
      <c r="N191">
        <f t="shared" si="28"/>
        <v>0</v>
      </c>
      <c r="O191">
        <f t="shared" si="29"/>
        <v>0</v>
      </c>
      <c r="W191">
        <f t="shared" si="30"/>
        <v>0</v>
      </c>
      <c r="X191">
        <f t="shared" si="31"/>
        <v>0</v>
      </c>
      <c r="Y191">
        <f>IF(C191&lt;100,Y190+1,0)</f>
        <v>0</v>
      </c>
      <c r="Z191">
        <f>IF(F191&lt;100,Z190+1,0)</f>
        <v>0</v>
      </c>
      <c r="AA191">
        <f>IF(C191&lt;200,AA190+1,0)</f>
        <v>0</v>
      </c>
      <c r="AB191">
        <f>IF(F191&lt;200,AB190+1,0)</f>
        <v>0</v>
      </c>
    </row>
    <row r="192" spans="1:28">
      <c r="A192">
        <v>283438</v>
      </c>
      <c r="B192">
        <v>285714</v>
      </c>
      <c r="C192">
        <f t="shared" si="22"/>
        <v>102</v>
      </c>
      <c r="D192">
        <v>454893</v>
      </c>
      <c r="E192">
        <v>455567</v>
      </c>
      <c r="F192">
        <f t="shared" si="25"/>
        <v>12764</v>
      </c>
      <c r="H192">
        <f t="shared" si="23"/>
        <v>0</v>
      </c>
      <c r="I192">
        <f t="shared" si="26"/>
        <v>0</v>
      </c>
      <c r="K192">
        <f t="shared" si="24"/>
        <v>0</v>
      </c>
      <c r="L192">
        <f t="shared" si="27"/>
        <v>0</v>
      </c>
      <c r="N192">
        <f t="shared" si="28"/>
        <v>1</v>
      </c>
      <c r="O192">
        <f t="shared" si="29"/>
        <v>0</v>
      </c>
      <c r="W192">
        <f t="shared" si="30"/>
        <v>0</v>
      </c>
      <c r="X192">
        <f t="shared" si="31"/>
        <v>0</v>
      </c>
      <c r="Y192">
        <f>IF(C192&lt;100,Y191+1,0)</f>
        <v>0</v>
      </c>
      <c r="Z192">
        <f>IF(F192&lt;100,Z191+1,0)</f>
        <v>0</v>
      </c>
      <c r="AA192">
        <f>IF(C192&lt;200,AA191+1,0)</f>
        <v>1</v>
      </c>
      <c r="AB192">
        <f>IF(F192&lt;200,AB191+1,0)</f>
        <v>0</v>
      </c>
    </row>
    <row r="193" spans="1:28">
      <c r="A193">
        <v>285816</v>
      </c>
      <c r="B193">
        <v>286862</v>
      </c>
      <c r="C193">
        <f t="shared" si="22"/>
        <v>3697</v>
      </c>
      <c r="D193">
        <v>468331</v>
      </c>
      <c r="E193">
        <v>469581</v>
      </c>
      <c r="F193">
        <f t="shared" si="25"/>
        <v>-3</v>
      </c>
      <c r="H193">
        <f t="shared" si="23"/>
        <v>0</v>
      </c>
      <c r="I193">
        <f t="shared" si="26"/>
        <v>1</v>
      </c>
      <c r="K193">
        <f t="shared" si="24"/>
        <v>0</v>
      </c>
      <c r="L193">
        <f t="shared" si="27"/>
        <v>1</v>
      </c>
      <c r="N193">
        <f t="shared" si="28"/>
        <v>0</v>
      </c>
      <c r="O193">
        <f t="shared" si="29"/>
        <v>1</v>
      </c>
      <c r="W193">
        <f t="shared" si="30"/>
        <v>0</v>
      </c>
      <c r="X193">
        <f t="shared" si="31"/>
        <v>1</v>
      </c>
      <c r="Y193">
        <f>IF(C193&lt;100,Y192+1,0)</f>
        <v>0</v>
      </c>
      <c r="Z193">
        <f>IF(F193&lt;100,Z192+1,0)</f>
        <v>1</v>
      </c>
      <c r="AA193">
        <f>IF(C193&lt;200,AA192+1,0)</f>
        <v>0</v>
      </c>
      <c r="AB193">
        <f>IF(F193&lt;200,AB192+1,0)</f>
        <v>1</v>
      </c>
    </row>
    <row r="194" spans="1:28">
      <c r="A194">
        <v>290559</v>
      </c>
      <c r="B194">
        <v>291191</v>
      </c>
      <c r="C194">
        <f t="shared" si="22"/>
        <v>72</v>
      </c>
      <c r="D194">
        <v>469578</v>
      </c>
      <c r="E194">
        <v>470039</v>
      </c>
      <c r="F194">
        <f t="shared" si="25"/>
        <v>2062</v>
      </c>
      <c r="H194">
        <f t="shared" si="23"/>
        <v>0</v>
      </c>
      <c r="I194">
        <f t="shared" si="26"/>
        <v>0</v>
      </c>
      <c r="K194">
        <f t="shared" si="24"/>
        <v>1</v>
      </c>
      <c r="L194">
        <f t="shared" si="27"/>
        <v>0</v>
      </c>
      <c r="N194">
        <f t="shared" si="28"/>
        <v>1</v>
      </c>
      <c r="O194">
        <f t="shared" si="29"/>
        <v>0</v>
      </c>
      <c r="W194">
        <f t="shared" si="30"/>
        <v>0</v>
      </c>
      <c r="X194">
        <f t="shared" si="31"/>
        <v>0</v>
      </c>
      <c r="Y194">
        <f>IF(C194&lt;100,Y193+1,0)</f>
        <v>1</v>
      </c>
      <c r="Z194">
        <f>IF(F194&lt;100,Z193+1,0)</f>
        <v>0</v>
      </c>
      <c r="AA194">
        <f>IF(C194&lt;200,AA193+1,0)</f>
        <v>1</v>
      </c>
      <c r="AB194">
        <f>IF(F194&lt;200,AB193+1,0)</f>
        <v>0</v>
      </c>
    </row>
    <row r="195" spans="1:28">
      <c r="A195">
        <v>291263</v>
      </c>
      <c r="B195">
        <v>292633</v>
      </c>
      <c r="C195">
        <f t="shared" ref="C195:C258" si="32">A196-B195</f>
        <v>7746</v>
      </c>
      <c r="D195">
        <v>472101</v>
      </c>
      <c r="E195">
        <v>473210</v>
      </c>
      <c r="F195">
        <f t="shared" si="25"/>
        <v>8614</v>
      </c>
      <c r="H195">
        <f t="shared" ref="H195:H258" si="33">IF(C195&lt;50,1,0)</f>
        <v>0</v>
      </c>
      <c r="I195">
        <f t="shared" si="26"/>
        <v>0</v>
      </c>
      <c r="K195">
        <f t="shared" ref="K195:K258" si="34">IF(C195&lt;100,1,0)</f>
        <v>0</v>
      </c>
      <c r="L195">
        <f t="shared" si="27"/>
        <v>0</v>
      </c>
      <c r="N195">
        <f t="shared" si="28"/>
        <v>0</v>
      </c>
      <c r="O195">
        <f t="shared" si="29"/>
        <v>0</v>
      </c>
      <c r="W195">
        <f t="shared" si="30"/>
        <v>0</v>
      </c>
      <c r="X195">
        <f t="shared" si="31"/>
        <v>0</v>
      </c>
      <c r="Y195">
        <f>IF(C195&lt;100,Y194+1,0)</f>
        <v>0</v>
      </c>
      <c r="Z195">
        <f>IF(F195&lt;100,Z194+1,0)</f>
        <v>0</v>
      </c>
      <c r="AA195">
        <f>IF(C195&lt;200,AA194+1,0)</f>
        <v>0</v>
      </c>
      <c r="AB195">
        <f>IF(F195&lt;200,AB194+1,0)</f>
        <v>0</v>
      </c>
    </row>
    <row r="196" spans="1:28">
      <c r="A196">
        <v>300379</v>
      </c>
      <c r="B196">
        <v>300777</v>
      </c>
      <c r="C196">
        <f t="shared" si="32"/>
        <v>49</v>
      </c>
      <c r="D196">
        <v>481824</v>
      </c>
      <c r="E196">
        <v>483203</v>
      </c>
      <c r="F196">
        <f t="shared" si="25"/>
        <v>9735</v>
      </c>
      <c r="H196">
        <f t="shared" si="33"/>
        <v>1</v>
      </c>
      <c r="I196">
        <f t="shared" si="26"/>
        <v>0</v>
      </c>
      <c r="K196">
        <f t="shared" si="34"/>
        <v>1</v>
      </c>
      <c r="L196">
        <f t="shared" si="27"/>
        <v>0</v>
      </c>
      <c r="N196">
        <f t="shared" si="28"/>
        <v>1</v>
      </c>
      <c r="O196">
        <f t="shared" si="29"/>
        <v>0</v>
      </c>
      <c r="W196">
        <f t="shared" si="30"/>
        <v>1</v>
      </c>
      <c r="X196">
        <f t="shared" si="31"/>
        <v>0</v>
      </c>
      <c r="Y196">
        <f>IF(C196&lt;100,Y195+1,0)</f>
        <v>1</v>
      </c>
      <c r="Z196">
        <f>IF(F196&lt;100,Z195+1,0)</f>
        <v>0</v>
      </c>
      <c r="AA196">
        <f>IF(C196&lt;200,AA195+1,0)</f>
        <v>1</v>
      </c>
      <c r="AB196">
        <f>IF(F196&lt;200,AB195+1,0)</f>
        <v>0</v>
      </c>
    </row>
    <row r="197" spans="1:28">
      <c r="A197">
        <v>300826</v>
      </c>
      <c r="B197">
        <v>301431</v>
      </c>
      <c r="C197">
        <f t="shared" si="32"/>
        <v>186</v>
      </c>
      <c r="D197">
        <v>492938</v>
      </c>
      <c r="E197">
        <v>494014</v>
      </c>
      <c r="F197">
        <f t="shared" si="25"/>
        <v>7792</v>
      </c>
      <c r="H197">
        <f t="shared" si="33"/>
        <v>0</v>
      </c>
      <c r="I197">
        <f t="shared" si="26"/>
        <v>0</v>
      </c>
      <c r="K197">
        <f t="shared" si="34"/>
        <v>0</v>
      </c>
      <c r="L197">
        <f t="shared" si="27"/>
        <v>0</v>
      </c>
      <c r="N197">
        <f t="shared" si="28"/>
        <v>1</v>
      </c>
      <c r="O197">
        <f t="shared" si="29"/>
        <v>0</v>
      </c>
      <c r="W197">
        <f t="shared" si="30"/>
        <v>0</v>
      </c>
      <c r="X197">
        <f t="shared" si="31"/>
        <v>0</v>
      </c>
      <c r="Y197">
        <f>IF(C197&lt;100,Y196+1,0)</f>
        <v>0</v>
      </c>
      <c r="Z197">
        <f>IF(F197&lt;100,Z196+1,0)</f>
        <v>0</v>
      </c>
      <c r="AA197">
        <f>IF(C197&lt;200,AA196+1,0)</f>
        <v>2</v>
      </c>
      <c r="AB197">
        <f>IF(F197&lt;200,AB196+1,0)</f>
        <v>0</v>
      </c>
    </row>
    <row r="198" spans="1:28">
      <c r="A198">
        <v>301617</v>
      </c>
      <c r="B198">
        <v>303728</v>
      </c>
      <c r="C198">
        <f t="shared" si="32"/>
        <v>115</v>
      </c>
      <c r="D198">
        <v>501806</v>
      </c>
      <c r="E198">
        <v>502201</v>
      </c>
      <c r="F198">
        <f t="shared" si="25"/>
        <v>-16</v>
      </c>
      <c r="H198">
        <f t="shared" si="33"/>
        <v>0</v>
      </c>
      <c r="I198">
        <f t="shared" si="26"/>
        <v>1</v>
      </c>
      <c r="K198">
        <f t="shared" si="34"/>
        <v>0</v>
      </c>
      <c r="L198">
        <f t="shared" si="27"/>
        <v>1</v>
      </c>
      <c r="N198">
        <f t="shared" si="28"/>
        <v>1</v>
      </c>
      <c r="O198">
        <f t="shared" si="29"/>
        <v>1</v>
      </c>
      <c r="W198">
        <f t="shared" si="30"/>
        <v>0</v>
      </c>
      <c r="X198">
        <f t="shared" si="31"/>
        <v>1</v>
      </c>
      <c r="Y198">
        <f>IF(C198&lt;100,Y197+1,0)</f>
        <v>0</v>
      </c>
      <c r="Z198">
        <f>IF(F198&lt;100,Z197+1,0)</f>
        <v>1</v>
      </c>
      <c r="AA198">
        <f>IF(C198&lt;200,AA197+1,0)</f>
        <v>3</v>
      </c>
      <c r="AB198">
        <f>IF(F198&lt;200,AB197+1,0)</f>
        <v>1</v>
      </c>
    </row>
    <row r="199" spans="1:28">
      <c r="A199">
        <v>303843</v>
      </c>
      <c r="B199">
        <v>304538</v>
      </c>
      <c r="C199">
        <f t="shared" si="32"/>
        <v>1921</v>
      </c>
      <c r="D199">
        <v>502185</v>
      </c>
      <c r="E199">
        <v>502517</v>
      </c>
      <c r="F199">
        <f t="shared" si="25"/>
        <v>113</v>
      </c>
      <c r="H199">
        <f t="shared" si="33"/>
        <v>0</v>
      </c>
      <c r="I199">
        <f t="shared" si="26"/>
        <v>0</v>
      </c>
      <c r="K199">
        <f t="shared" si="34"/>
        <v>0</v>
      </c>
      <c r="L199">
        <f t="shared" si="27"/>
        <v>0</v>
      </c>
      <c r="N199">
        <f t="shared" si="28"/>
        <v>0</v>
      </c>
      <c r="O199">
        <f t="shared" si="29"/>
        <v>1</v>
      </c>
      <c r="W199">
        <f t="shared" si="30"/>
        <v>0</v>
      </c>
      <c r="X199">
        <f t="shared" si="31"/>
        <v>0</v>
      </c>
      <c r="Y199">
        <f>IF(C199&lt;100,Y198+1,0)</f>
        <v>0</v>
      </c>
      <c r="Z199">
        <f>IF(F199&lt;100,Z198+1,0)</f>
        <v>0</v>
      </c>
      <c r="AA199">
        <f>IF(C199&lt;200,AA198+1,0)</f>
        <v>0</v>
      </c>
      <c r="AB199">
        <f>IF(F199&lt;200,AB198+1,0)</f>
        <v>2</v>
      </c>
    </row>
    <row r="200" spans="1:28">
      <c r="A200">
        <v>306459</v>
      </c>
      <c r="B200">
        <v>307265</v>
      </c>
      <c r="C200">
        <f t="shared" si="32"/>
        <v>14</v>
      </c>
      <c r="D200">
        <v>502630</v>
      </c>
      <c r="E200">
        <v>502908</v>
      </c>
      <c r="F200">
        <f t="shared" si="25"/>
        <v>7</v>
      </c>
      <c r="H200">
        <f t="shared" si="33"/>
        <v>1</v>
      </c>
      <c r="I200">
        <f t="shared" si="26"/>
        <v>1</v>
      </c>
      <c r="K200">
        <f t="shared" si="34"/>
        <v>1</v>
      </c>
      <c r="L200">
        <f t="shared" si="27"/>
        <v>1</v>
      </c>
      <c r="N200">
        <f t="shared" si="28"/>
        <v>1</v>
      </c>
      <c r="O200">
        <f t="shared" si="29"/>
        <v>1</v>
      </c>
      <c r="W200">
        <f t="shared" si="30"/>
        <v>1</v>
      </c>
      <c r="X200">
        <f t="shared" si="31"/>
        <v>1</v>
      </c>
      <c r="Y200">
        <f>IF(C200&lt;100,Y199+1,0)</f>
        <v>1</v>
      </c>
      <c r="Z200">
        <f>IF(F200&lt;100,Z199+1,0)</f>
        <v>1</v>
      </c>
      <c r="AA200">
        <f>IF(C200&lt;200,AA199+1,0)</f>
        <v>1</v>
      </c>
      <c r="AB200">
        <f>IF(F200&lt;200,AB199+1,0)</f>
        <v>3</v>
      </c>
    </row>
    <row r="201" spans="1:28">
      <c r="A201">
        <v>307279</v>
      </c>
      <c r="B201">
        <v>307377</v>
      </c>
      <c r="C201">
        <f t="shared" si="32"/>
        <v>5727</v>
      </c>
      <c r="D201">
        <v>502915</v>
      </c>
      <c r="E201">
        <v>503199</v>
      </c>
      <c r="F201">
        <f t="shared" si="25"/>
        <v>8</v>
      </c>
      <c r="H201">
        <f t="shared" si="33"/>
        <v>0</v>
      </c>
      <c r="I201">
        <f t="shared" si="26"/>
        <v>1</v>
      </c>
      <c r="K201">
        <f t="shared" si="34"/>
        <v>0</v>
      </c>
      <c r="L201">
        <f t="shared" si="27"/>
        <v>1</v>
      </c>
      <c r="N201">
        <f t="shared" si="28"/>
        <v>0</v>
      </c>
      <c r="O201">
        <f t="shared" si="29"/>
        <v>1</v>
      </c>
      <c r="W201">
        <f t="shared" si="30"/>
        <v>0</v>
      </c>
      <c r="X201">
        <f t="shared" si="31"/>
        <v>2</v>
      </c>
      <c r="Y201">
        <f>IF(C201&lt;100,Y200+1,0)</f>
        <v>0</v>
      </c>
      <c r="Z201">
        <f>IF(F201&lt;100,Z200+1,0)</f>
        <v>2</v>
      </c>
      <c r="AA201">
        <f>IF(C201&lt;200,AA200+1,0)</f>
        <v>0</v>
      </c>
      <c r="AB201">
        <f>IF(F201&lt;200,AB200+1,0)</f>
        <v>4</v>
      </c>
    </row>
    <row r="202" spans="1:28">
      <c r="A202">
        <v>313104</v>
      </c>
      <c r="B202">
        <v>313550</v>
      </c>
      <c r="C202">
        <f t="shared" si="32"/>
        <v>725</v>
      </c>
      <c r="D202">
        <v>503207</v>
      </c>
      <c r="E202">
        <v>503404</v>
      </c>
      <c r="F202">
        <f t="shared" si="25"/>
        <v>5</v>
      </c>
      <c r="H202">
        <f t="shared" si="33"/>
        <v>0</v>
      </c>
      <c r="I202">
        <f t="shared" si="26"/>
        <v>1</v>
      </c>
      <c r="K202">
        <f t="shared" si="34"/>
        <v>0</v>
      </c>
      <c r="L202">
        <f t="shared" si="27"/>
        <v>1</v>
      </c>
      <c r="N202">
        <f t="shared" si="28"/>
        <v>0</v>
      </c>
      <c r="O202">
        <f t="shared" si="29"/>
        <v>1</v>
      </c>
      <c r="W202">
        <f t="shared" si="30"/>
        <v>0</v>
      </c>
      <c r="X202">
        <f t="shared" si="31"/>
        <v>3</v>
      </c>
      <c r="Y202">
        <f>IF(C202&lt;100,Y201+1,0)</f>
        <v>0</v>
      </c>
      <c r="Z202">
        <f>IF(F202&lt;100,Z201+1,0)</f>
        <v>3</v>
      </c>
      <c r="AA202">
        <f>IF(C202&lt;200,AA201+1,0)</f>
        <v>0</v>
      </c>
      <c r="AB202">
        <f>IF(F202&lt;200,AB201+1,0)</f>
        <v>5</v>
      </c>
    </row>
    <row r="203" spans="1:28">
      <c r="A203">
        <v>314275</v>
      </c>
      <c r="B203">
        <v>314943</v>
      </c>
      <c r="C203">
        <f t="shared" si="32"/>
        <v>1467</v>
      </c>
      <c r="D203">
        <v>503409</v>
      </c>
      <c r="E203">
        <v>503699</v>
      </c>
      <c r="F203">
        <f t="shared" si="25"/>
        <v>45</v>
      </c>
      <c r="H203">
        <f t="shared" si="33"/>
        <v>0</v>
      </c>
      <c r="I203">
        <f t="shared" si="26"/>
        <v>1</v>
      </c>
      <c r="K203">
        <f t="shared" si="34"/>
        <v>0</v>
      </c>
      <c r="L203">
        <f t="shared" si="27"/>
        <v>1</v>
      </c>
      <c r="N203">
        <f t="shared" si="28"/>
        <v>0</v>
      </c>
      <c r="O203">
        <f t="shared" si="29"/>
        <v>1</v>
      </c>
      <c r="W203">
        <f t="shared" si="30"/>
        <v>0</v>
      </c>
      <c r="X203">
        <f t="shared" si="31"/>
        <v>4</v>
      </c>
      <c r="Y203">
        <f>IF(C203&lt;100,Y202+1,0)</f>
        <v>0</v>
      </c>
      <c r="Z203">
        <f>IF(F203&lt;100,Z202+1,0)</f>
        <v>4</v>
      </c>
      <c r="AA203">
        <f>IF(C203&lt;200,AA202+1,0)</f>
        <v>0</v>
      </c>
      <c r="AB203">
        <f>IF(F203&lt;200,AB202+1,0)</f>
        <v>6</v>
      </c>
    </row>
    <row r="204" spans="1:28">
      <c r="A204">
        <v>316410</v>
      </c>
      <c r="B204">
        <v>317465</v>
      </c>
      <c r="C204">
        <f t="shared" si="32"/>
        <v>68</v>
      </c>
      <c r="D204">
        <v>503744</v>
      </c>
      <c r="E204">
        <v>504778</v>
      </c>
      <c r="F204">
        <f t="shared" si="25"/>
        <v>536</v>
      </c>
      <c r="H204">
        <f t="shared" si="33"/>
        <v>0</v>
      </c>
      <c r="I204">
        <f t="shared" si="26"/>
        <v>0</v>
      </c>
      <c r="K204">
        <f t="shared" si="34"/>
        <v>1</v>
      </c>
      <c r="L204">
        <f t="shared" si="27"/>
        <v>0</v>
      </c>
      <c r="N204">
        <f t="shared" si="28"/>
        <v>1</v>
      </c>
      <c r="O204">
        <f t="shared" si="29"/>
        <v>0</v>
      </c>
      <c r="W204">
        <f t="shared" si="30"/>
        <v>0</v>
      </c>
      <c r="X204">
        <f t="shared" si="31"/>
        <v>0</v>
      </c>
      <c r="Y204">
        <f>IF(C204&lt;100,Y203+1,0)</f>
        <v>1</v>
      </c>
      <c r="Z204">
        <f>IF(F204&lt;100,Z203+1,0)</f>
        <v>0</v>
      </c>
      <c r="AA204">
        <f>IF(C204&lt;200,AA203+1,0)</f>
        <v>1</v>
      </c>
      <c r="AB204">
        <f>IF(F204&lt;200,AB203+1,0)</f>
        <v>0</v>
      </c>
    </row>
    <row r="205" spans="1:28">
      <c r="A205">
        <v>317533</v>
      </c>
      <c r="B205">
        <v>318021</v>
      </c>
      <c r="C205">
        <f t="shared" si="32"/>
        <v>1378</v>
      </c>
      <c r="D205">
        <v>505314</v>
      </c>
      <c r="E205">
        <v>505808</v>
      </c>
      <c r="F205">
        <f t="shared" si="25"/>
        <v>2501</v>
      </c>
      <c r="H205">
        <f t="shared" si="33"/>
        <v>0</v>
      </c>
      <c r="I205">
        <f t="shared" si="26"/>
        <v>0</v>
      </c>
      <c r="K205">
        <f t="shared" si="34"/>
        <v>0</v>
      </c>
      <c r="L205">
        <f t="shared" si="27"/>
        <v>0</v>
      </c>
      <c r="N205">
        <f t="shared" si="28"/>
        <v>0</v>
      </c>
      <c r="O205">
        <f t="shared" si="29"/>
        <v>0</v>
      </c>
      <c r="W205">
        <f t="shared" si="30"/>
        <v>0</v>
      </c>
      <c r="X205">
        <f t="shared" si="31"/>
        <v>0</v>
      </c>
      <c r="Y205">
        <f>IF(C205&lt;100,Y204+1,0)</f>
        <v>0</v>
      </c>
      <c r="Z205">
        <f>IF(F205&lt;100,Z204+1,0)</f>
        <v>0</v>
      </c>
      <c r="AA205">
        <f>IF(C205&lt;200,AA204+1,0)</f>
        <v>0</v>
      </c>
      <c r="AB205">
        <f>IF(F205&lt;200,AB204+1,0)</f>
        <v>0</v>
      </c>
    </row>
    <row r="206" spans="1:28">
      <c r="A206">
        <v>319399</v>
      </c>
      <c r="B206">
        <v>319644</v>
      </c>
      <c r="C206">
        <f t="shared" si="32"/>
        <v>1684</v>
      </c>
      <c r="D206">
        <v>508309</v>
      </c>
      <c r="E206">
        <v>508752</v>
      </c>
      <c r="F206">
        <f t="shared" si="25"/>
        <v>316</v>
      </c>
      <c r="H206">
        <f t="shared" si="33"/>
        <v>0</v>
      </c>
      <c r="I206">
        <f t="shared" si="26"/>
        <v>0</v>
      </c>
      <c r="K206">
        <f t="shared" si="34"/>
        <v>0</v>
      </c>
      <c r="L206">
        <f t="shared" si="27"/>
        <v>0</v>
      </c>
      <c r="N206">
        <f t="shared" si="28"/>
        <v>0</v>
      </c>
      <c r="O206">
        <f t="shared" si="29"/>
        <v>0</v>
      </c>
      <c r="W206">
        <f t="shared" si="30"/>
        <v>0</v>
      </c>
      <c r="X206">
        <f t="shared" si="31"/>
        <v>0</v>
      </c>
      <c r="Y206">
        <f>IF(C206&lt;100,Y205+1,0)</f>
        <v>0</v>
      </c>
      <c r="Z206">
        <f>IF(F206&lt;100,Z205+1,0)</f>
        <v>0</v>
      </c>
      <c r="AA206">
        <f>IF(C206&lt;200,AA205+1,0)</f>
        <v>0</v>
      </c>
      <c r="AB206">
        <f>IF(F206&lt;200,AB205+1,0)</f>
        <v>0</v>
      </c>
    </row>
    <row r="207" spans="1:28">
      <c r="A207">
        <v>321328</v>
      </c>
      <c r="B207">
        <v>323187</v>
      </c>
      <c r="C207">
        <f t="shared" si="32"/>
        <v>242</v>
      </c>
      <c r="D207">
        <v>509068</v>
      </c>
      <c r="E207">
        <v>509391</v>
      </c>
      <c r="F207">
        <f t="shared" si="25"/>
        <v>0</v>
      </c>
      <c r="H207">
        <f t="shared" si="33"/>
        <v>0</v>
      </c>
      <c r="I207">
        <f t="shared" si="26"/>
        <v>1</v>
      </c>
      <c r="K207">
        <f t="shared" si="34"/>
        <v>0</v>
      </c>
      <c r="L207">
        <f t="shared" si="27"/>
        <v>1</v>
      </c>
      <c r="N207">
        <f t="shared" si="28"/>
        <v>0</v>
      </c>
      <c r="O207">
        <f t="shared" si="29"/>
        <v>1</v>
      </c>
      <c r="W207">
        <f t="shared" si="30"/>
        <v>0</v>
      </c>
      <c r="X207">
        <f t="shared" si="31"/>
        <v>1</v>
      </c>
      <c r="Y207">
        <f>IF(C207&lt;100,Y206+1,0)</f>
        <v>0</v>
      </c>
      <c r="Z207">
        <f>IF(F207&lt;100,Z206+1,0)</f>
        <v>1</v>
      </c>
      <c r="AA207">
        <f>IF(C207&lt;200,AA206+1,0)</f>
        <v>0</v>
      </c>
      <c r="AB207">
        <f>IF(F207&lt;200,AB206+1,0)</f>
        <v>1</v>
      </c>
    </row>
    <row r="208" spans="1:28">
      <c r="A208">
        <v>323429</v>
      </c>
      <c r="B208">
        <v>324895</v>
      </c>
      <c r="C208">
        <f t="shared" si="32"/>
        <v>1247</v>
      </c>
      <c r="D208">
        <v>509391</v>
      </c>
      <c r="E208">
        <v>517502</v>
      </c>
      <c r="F208">
        <f t="shared" si="25"/>
        <v>128</v>
      </c>
      <c r="H208">
        <f t="shared" si="33"/>
        <v>0</v>
      </c>
      <c r="I208">
        <f t="shared" si="26"/>
        <v>0</v>
      </c>
      <c r="K208">
        <f t="shared" si="34"/>
        <v>0</v>
      </c>
      <c r="L208">
        <f t="shared" si="27"/>
        <v>0</v>
      </c>
      <c r="N208">
        <f t="shared" si="28"/>
        <v>0</v>
      </c>
      <c r="O208">
        <f t="shared" si="29"/>
        <v>1</v>
      </c>
      <c r="W208">
        <f t="shared" si="30"/>
        <v>0</v>
      </c>
      <c r="X208">
        <f t="shared" si="31"/>
        <v>0</v>
      </c>
      <c r="Y208">
        <f>IF(C208&lt;100,Y207+1,0)</f>
        <v>0</v>
      </c>
      <c r="Z208">
        <f>IF(F208&lt;100,Z207+1,0)</f>
        <v>0</v>
      </c>
      <c r="AA208">
        <f>IF(C208&lt;200,AA207+1,0)</f>
        <v>0</v>
      </c>
      <c r="AB208">
        <f>IF(F208&lt;200,AB207+1,0)</f>
        <v>2</v>
      </c>
    </row>
    <row r="209" spans="1:28">
      <c r="A209">
        <v>326142</v>
      </c>
      <c r="B209">
        <v>327434</v>
      </c>
      <c r="C209">
        <f t="shared" si="32"/>
        <v>2179</v>
      </c>
      <c r="D209">
        <v>517630</v>
      </c>
      <c r="E209">
        <v>518115</v>
      </c>
      <c r="F209">
        <f t="shared" si="25"/>
        <v>97</v>
      </c>
      <c r="H209">
        <f t="shared" si="33"/>
        <v>0</v>
      </c>
      <c r="I209">
        <f t="shared" si="26"/>
        <v>0</v>
      </c>
      <c r="K209">
        <f t="shared" si="34"/>
        <v>0</v>
      </c>
      <c r="L209">
        <f t="shared" si="27"/>
        <v>1</v>
      </c>
      <c r="N209">
        <f t="shared" si="28"/>
        <v>0</v>
      </c>
      <c r="O209">
        <f t="shared" si="29"/>
        <v>1</v>
      </c>
      <c r="W209">
        <f t="shared" si="30"/>
        <v>0</v>
      </c>
      <c r="X209">
        <f t="shared" si="31"/>
        <v>0</v>
      </c>
      <c r="Y209">
        <f>IF(C209&lt;100,Y208+1,0)</f>
        <v>0</v>
      </c>
      <c r="Z209">
        <f>IF(F209&lt;100,Z208+1,0)</f>
        <v>1</v>
      </c>
      <c r="AA209">
        <f>IF(C209&lt;200,AA208+1,0)</f>
        <v>0</v>
      </c>
      <c r="AB209">
        <f>IF(F209&lt;200,AB208+1,0)</f>
        <v>3</v>
      </c>
    </row>
    <row r="210" spans="1:28">
      <c r="A210">
        <v>329613</v>
      </c>
      <c r="B210">
        <v>330767</v>
      </c>
      <c r="C210">
        <f t="shared" si="32"/>
        <v>24</v>
      </c>
      <c r="D210">
        <v>518212</v>
      </c>
      <c r="E210">
        <v>519195</v>
      </c>
      <c r="F210">
        <f t="shared" si="25"/>
        <v>25313</v>
      </c>
      <c r="H210">
        <f t="shared" si="33"/>
        <v>1</v>
      </c>
      <c r="I210">
        <f t="shared" si="26"/>
        <v>0</v>
      </c>
      <c r="K210">
        <f t="shared" si="34"/>
        <v>1</v>
      </c>
      <c r="L210">
        <f t="shared" si="27"/>
        <v>0</v>
      </c>
      <c r="N210">
        <f t="shared" si="28"/>
        <v>1</v>
      </c>
      <c r="O210">
        <f t="shared" si="29"/>
        <v>0</v>
      </c>
      <c r="W210">
        <f t="shared" si="30"/>
        <v>1</v>
      </c>
      <c r="X210">
        <f t="shared" si="31"/>
        <v>0</v>
      </c>
      <c r="Y210">
        <f>IF(C210&lt;100,Y209+1,0)</f>
        <v>1</v>
      </c>
      <c r="Z210">
        <f>IF(F210&lt;100,Z209+1,0)</f>
        <v>0</v>
      </c>
      <c r="AA210">
        <f>IF(C210&lt;200,AA209+1,0)</f>
        <v>1</v>
      </c>
      <c r="AB210">
        <f>IF(F210&lt;200,AB209+1,0)</f>
        <v>0</v>
      </c>
    </row>
    <row r="211" spans="1:28">
      <c r="A211">
        <v>330791</v>
      </c>
      <c r="B211">
        <v>332317</v>
      </c>
      <c r="C211">
        <f t="shared" si="32"/>
        <v>250</v>
      </c>
      <c r="D211">
        <v>544508</v>
      </c>
      <c r="E211">
        <v>545728</v>
      </c>
      <c r="F211">
        <f t="shared" si="25"/>
        <v>4093</v>
      </c>
      <c r="H211">
        <f t="shared" si="33"/>
        <v>0</v>
      </c>
      <c r="I211">
        <f t="shared" si="26"/>
        <v>0</v>
      </c>
      <c r="K211">
        <f t="shared" si="34"/>
        <v>0</v>
      </c>
      <c r="L211">
        <f t="shared" si="27"/>
        <v>0</v>
      </c>
      <c r="N211">
        <f t="shared" si="28"/>
        <v>0</v>
      </c>
      <c r="O211">
        <f t="shared" si="29"/>
        <v>0</v>
      </c>
      <c r="W211">
        <f t="shared" si="30"/>
        <v>0</v>
      </c>
      <c r="X211">
        <f t="shared" si="31"/>
        <v>0</v>
      </c>
      <c r="Y211">
        <f>IF(C211&lt;100,Y210+1,0)</f>
        <v>0</v>
      </c>
      <c r="Z211">
        <f>IF(F211&lt;100,Z210+1,0)</f>
        <v>0</v>
      </c>
      <c r="AA211">
        <f>IF(C211&lt;200,AA210+1,0)</f>
        <v>0</v>
      </c>
      <c r="AB211">
        <f>IF(F211&lt;200,AB210+1,0)</f>
        <v>0</v>
      </c>
    </row>
    <row r="212" spans="1:28">
      <c r="A212">
        <v>332567</v>
      </c>
      <c r="B212">
        <v>332800</v>
      </c>
      <c r="C212">
        <f t="shared" si="32"/>
        <v>32</v>
      </c>
      <c r="D212">
        <v>549821</v>
      </c>
      <c r="E212">
        <v>550906</v>
      </c>
      <c r="F212">
        <f t="shared" si="25"/>
        <v>57</v>
      </c>
      <c r="H212">
        <f t="shared" si="33"/>
        <v>1</v>
      </c>
      <c r="I212">
        <f t="shared" si="26"/>
        <v>0</v>
      </c>
      <c r="K212">
        <f t="shared" si="34"/>
        <v>1</v>
      </c>
      <c r="L212">
        <f t="shared" si="27"/>
        <v>1</v>
      </c>
      <c r="N212">
        <f t="shared" si="28"/>
        <v>1</v>
      </c>
      <c r="O212">
        <f t="shared" si="29"/>
        <v>1</v>
      </c>
      <c r="W212">
        <f t="shared" si="30"/>
        <v>1</v>
      </c>
      <c r="X212">
        <f t="shared" si="31"/>
        <v>0</v>
      </c>
      <c r="Y212">
        <f>IF(C212&lt;100,Y211+1,0)</f>
        <v>1</v>
      </c>
      <c r="Z212">
        <f>IF(F212&lt;100,Z211+1,0)</f>
        <v>1</v>
      </c>
      <c r="AA212">
        <f>IF(C212&lt;200,AA211+1,0)</f>
        <v>1</v>
      </c>
      <c r="AB212">
        <f>IF(F212&lt;200,AB211+1,0)</f>
        <v>1</v>
      </c>
    </row>
    <row r="213" spans="1:28">
      <c r="A213">
        <v>332832</v>
      </c>
      <c r="B213">
        <v>332987</v>
      </c>
      <c r="C213">
        <f t="shared" si="32"/>
        <v>2541</v>
      </c>
      <c r="D213">
        <v>550963</v>
      </c>
      <c r="E213">
        <v>552483</v>
      </c>
      <c r="F213">
        <f t="shared" si="25"/>
        <v>202</v>
      </c>
      <c r="H213">
        <f t="shared" si="33"/>
        <v>0</v>
      </c>
      <c r="I213">
        <f t="shared" si="26"/>
        <v>0</v>
      </c>
      <c r="K213">
        <f t="shared" si="34"/>
        <v>0</v>
      </c>
      <c r="L213">
        <f t="shared" si="27"/>
        <v>0</v>
      </c>
      <c r="N213">
        <f t="shared" si="28"/>
        <v>0</v>
      </c>
      <c r="O213">
        <f t="shared" si="29"/>
        <v>0</v>
      </c>
      <c r="W213">
        <f t="shared" si="30"/>
        <v>0</v>
      </c>
      <c r="X213">
        <f t="shared" si="31"/>
        <v>0</v>
      </c>
      <c r="Y213">
        <f>IF(C213&lt;100,Y212+1,0)</f>
        <v>0</v>
      </c>
      <c r="Z213">
        <f>IF(F213&lt;100,Z212+1,0)</f>
        <v>0</v>
      </c>
      <c r="AA213">
        <f>IF(C213&lt;200,AA212+1,0)</f>
        <v>0</v>
      </c>
      <c r="AB213">
        <f>IF(F213&lt;200,AB212+1,0)</f>
        <v>0</v>
      </c>
    </row>
    <row r="214" spans="1:28">
      <c r="A214">
        <v>335528</v>
      </c>
      <c r="B214">
        <v>336502</v>
      </c>
      <c r="C214">
        <f t="shared" si="32"/>
        <v>571</v>
      </c>
      <c r="D214">
        <v>552685</v>
      </c>
      <c r="E214">
        <v>554184</v>
      </c>
      <c r="F214">
        <f t="shared" si="25"/>
        <v>138</v>
      </c>
      <c r="H214">
        <f t="shared" si="33"/>
        <v>0</v>
      </c>
      <c r="I214">
        <f t="shared" si="26"/>
        <v>0</v>
      </c>
      <c r="K214">
        <f t="shared" si="34"/>
        <v>0</v>
      </c>
      <c r="L214">
        <f t="shared" si="27"/>
        <v>0</v>
      </c>
      <c r="N214">
        <f t="shared" si="28"/>
        <v>0</v>
      </c>
      <c r="O214">
        <f t="shared" si="29"/>
        <v>1</v>
      </c>
      <c r="W214">
        <f t="shared" si="30"/>
        <v>0</v>
      </c>
      <c r="X214">
        <f t="shared" si="31"/>
        <v>0</v>
      </c>
      <c r="Y214">
        <f>IF(C214&lt;100,Y213+1,0)</f>
        <v>0</v>
      </c>
      <c r="Z214">
        <f>IF(F214&lt;100,Z213+1,0)</f>
        <v>0</v>
      </c>
      <c r="AA214">
        <f>IF(C214&lt;200,AA213+1,0)</f>
        <v>0</v>
      </c>
      <c r="AB214">
        <f>IF(F214&lt;200,AB213+1,0)</f>
        <v>1</v>
      </c>
    </row>
    <row r="215" spans="1:28">
      <c r="A215">
        <v>337073</v>
      </c>
      <c r="B215">
        <v>337177</v>
      </c>
      <c r="C215">
        <f t="shared" si="32"/>
        <v>218</v>
      </c>
      <c r="D215">
        <v>554322</v>
      </c>
      <c r="E215">
        <v>554951</v>
      </c>
      <c r="F215">
        <f t="shared" si="25"/>
        <v>46</v>
      </c>
      <c r="H215">
        <f t="shared" si="33"/>
        <v>0</v>
      </c>
      <c r="I215">
        <f t="shared" si="26"/>
        <v>1</v>
      </c>
      <c r="K215">
        <f t="shared" si="34"/>
        <v>0</v>
      </c>
      <c r="L215">
        <f t="shared" si="27"/>
        <v>1</v>
      </c>
      <c r="N215">
        <f t="shared" si="28"/>
        <v>0</v>
      </c>
      <c r="O215">
        <f t="shared" si="29"/>
        <v>1</v>
      </c>
      <c r="W215">
        <f t="shared" si="30"/>
        <v>0</v>
      </c>
      <c r="X215">
        <f t="shared" si="31"/>
        <v>1</v>
      </c>
      <c r="Y215">
        <f>IF(C215&lt;100,Y214+1,0)</f>
        <v>0</v>
      </c>
      <c r="Z215">
        <f>IF(F215&lt;100,Z214+1,0)</f>
        <v>1</v>
      </c>
      <c r="AA215">
        <f>IF(C215&lt;200,AA214+1,0)</f>
        <v>0</v>
      </c>
      <c r="AB215">
        <f>IF(F215&lt;200,AB214+1,0)</f>
        <v>2</v>
      </c>
    </row>
    <row r="216" spans="1:28">
      <c r="A216">
        <v>337395</v>
      </c>
      <c r="B216">
        <v>339071</v>
      </c>
      <c r="C216">
        <f t="shared" si="32"/>
        <v>3444</v>
      </c>
      <c r="D216">
        <v>554997</v>
      </c>
      <c r="E216">
        <v>555410</v>
      </c>
      <c r="F216">
        <f t="shared" si="25"/>
        <v>3612</v>
      </c>
      <c r="H216">
        <f t="shared" si="33"/>
        <v>0</v>
      </c>
      <c r="I216">
        <f t="shared" si="26"/>
        <v>0</v>
      </c>
      <c r="K216">
        <f t="shared" si="34"/>
        <v>0</v>
      </c>
      <c r="L216">
        <f t="shared" si="27"/>
        <v>0</v>
      </c>
      <c r="N216">
        <f t="shared" si="28"/>
        <v>0</v>
      </c>
      <c r="O216">
        <f t="shared" si="29"/>
        <v>0</v>
      </c>
      <c r="W216">
        <f t="shared" si="30"/>
        <v>0</v>
      </c>
      <c r="X216">
        <f t="shared" si="31"/>
        <v>0</v>
      </c>
      <c r="Y216">
        <f>IF(C216&lt;100,Y215+1,0)</f>
        <v>0</v>
      </c>
      <c r="Z216">
        <f>IF(F216&lt;100,Z215+1,0)</f>
        <v>0</v>
      </c>
      <c r="AA216">
        <f>IF(C216&lt;200,AA215+1,0)</f>
        <v>0</v>
      </c>
      <c r="AB216">
        <f>IF(F216&lt;200,AB215+1,0)</f>
        <v>0</v>
      </c>
    </row>
    <row r="217" spans="1:28">
      <c r="A217">
        <v>342515</v>
      </c>
      <c r="B217">
        <v>344158</v>
      </c>
      <c r="C217">
        <f t="shared" si="32"/>
        <v>210</v>
      </c>
      <c r="D217">
        <v>559022</v>
      </c>
      <c r="E217">
        <v>559846</v>
      </c>
      <c r="F217">
        <f t="shared" si="25"/>
        <v>8</v>
      </c>
      <c r="H217">
        <f t="shared" si="33"/>
        <v>0</v>
      </c>
      <c r="I217">
        <f t="shared" si="26"/>
        <v>1</v>
      </c>
      <c r="K217">
        <f t="shared" si="34"/>
        <v>0</v>
      </c>
      <c r="L217">
        <f t="shared" si="27"/>
        <v>1</v>
      </c>
      <c r="N217">
        <f t="shared" si="28"/>
        <v>0</v>
      </c>
      <c r="O217">
        <f t="shared" si="29"/>
        <v>1</v>
      </c>
      <c r="W217">
        <f t="shared" si="30"/>
        <v>0</v>
      </c>
      <c r="X217">
        <f t="shared" si="31"/>
        <v>1</v>
      </c>
      <c r="Y217">
        <f>IF(C217&lt;100,Y216+1,0)</f>
        <v>0</v>
      </c>
      <c r="Z217">
        <f>IF(F217&lt;100,Z216+1,0)</f>
        <v>1</v>
      </c>
      <c r="AA217">
        <f>IF(C217&lt;200,AA216+1,0)</f>
        <v>0</v>
      </c>
      <c r="AB217">
        <f>IF(F217&lt;200,AB216+1,0)</f>
        <v>1</v>
      </c>
    </row>
    <row r="218" spans="1:28">
      <c r="A218">
        <v>344368</v>
      </c>
      <c r="B218">
        <v>345189</v>
      </c>
      <c r="C218">
        <f t="shared" si="32"/>
        <v>155</v>
      </c>
      <c r="D218">
        <v>559854</v>
      </c>
      <c r="E218">
        <v>560363</v>
      </c>
      <c r="F218">
        <f t="shared" si="25"/>
        <v>1458</v>
      </c>
      <c r="H218">
        <f t="shared" si="33"/>
        <v>0</v>
      </c>
      <c r="I218">
        <f t="shared" si="26"/>
        <v>0</v>
      </c>
      <c r="K218">
        <f t="shared" si="34"/>
        <v>0</v>
      </c>
      <c r="L218">
        <f t="shared" si="27"/>
        <v>0</v>
      </c>
      <c r="N218">
        <f t="shared" si="28"/>
        <v>1</v>
      </c>
      <c r="O218">
        <f t="shared" si="29"/>
        <v>0</v>
      </c>
      <c r="W218">
        <f t="shared" si="30"/>
        <v>0</v>
      </c>
      <c r="X218">
        <f t="shared" si="31"/>
        <v>0</v>
      </c>
      <c r="Y218">
        <f>IF(C218&lt;100,Y217+1,0)</f>
        <v>0</v>
      </c>
      <c r="Z218">
        <f>IF(F218&lt;100,Z217+1,0)</f>
        <v>0</v>
      </c>
      <c r="AA218">
        <f>IF(C218&lt;200,AA217+1,0)</f>
        <v>1</v>
      </c>
      <c r="AB218">
        <f>IF(F218&lt;200,AB217+1,0)</f>
        <v>0</v>
      </c>
    </row>
    <row r="219" spans="1:28">
      <c r="A219">
        <v>345344</v>
      </c>
      <c r="B219">
        <v>346129</v>
      </c>
      <c r="C219">
        <f t="shared" si="32"/>
        <v>1510</v>
      </c>
      <c r="D219">
        <v>561821</v>
      </c>
      <c r="E219">
        <v>563014</v>
      </c>
      <c r="F219">
        <f t="shared" si="25"/>
        <v>82</v>
      </c>
      <c r="H219">
        <f t="shared" si="33"/>
        <v>0</v>
      </c>
      <c r="I219">
        <f t="shared" si="26"/>
        <v>0</v>
      </c>
      <c r="K219">
        <f t="shared" si="34"/>
        <v>0</v>
      </c>
      <c r="L219">
        <f t="shared" si="27"/>
        <v>1</v>
      </c>
      <c r="N219">
        <f t="shared" si="28"/>
        <v>0</v>
      </c>
      <c r="O219">
        <f t="shared" si="29"/>
        <v>1</v>
      </c>
      <c r="W219">
        <f t="shared" si="30"/>
        <v>0</v>
      </c>
      <c r="X219">
        <f t="shared" si="31"/>
        <v>0</v>
      </c>
      <c r="Y219">
        <f>IF(C219&lt;100,Y218+1,0)</f>
        <v>0</v>
      </c>
      <c r="Z219">
        <f>IF(F219&lt;100,Z218+1,0)</f>
        <v>1</v>
      </c>
      <c r="AA219">
        <f>IF(C219&lt;200,AA218+1,0)</f>
        <v>0</v>
      </c>
      <c r="AB219">
        <f>IF(F219&lt;200,AB218+1,0)</f>
        <v>1</v>
      </c>
    </row>
    <row r="220" spans="1:28">
      <c r="A220">
        <v>347639</v>
      </c>
      <c r="B220">
        <v>347995</v>
      </c>
      <c r="C220">
        <f t="shared" si="32"/>
        <v>11</v>
      </c>
      <c r="D220">
        <v>563096</v>
      </c>
      <c r="E220">
        <v>563593</v>
      </c>
      <c r="F220">
        <f t="shared" si="25"/>
        <v>488</v>
      </c>
      <c r="H220">
        <f t="shared" si="33"/>
        <v>1</v>
      </c>
      <c r="I220">
        <f t="shared" si="26"/>
        <v>0</v>
      </c>
      <c r="K220">
        <f t="shared" si="34"/>
        <v>1</v>
      </c>
      <c r="L220">
        <f t="shared" si="27"/>
        <v>0</v>
      </c>
      <c r="N220">
        <f t="shared" si="28"/>
        <v>1</v>
      </c>
      <c r="O220">
        <f t="shared" si="29"/>
        <v>0</v>
      </c>
      <c r="W220">
        <f t="shared" si="30"/>
        <v>1</v>
      </c>
      <c r="X220">
        <f t="shared" si="31"/>
        <v>0</v>
      </c>
      <c r="Y220">
        <f>IF(C220&lt;100,Y219+1,0)</f>
        <v>1</v>
      </c>
      <c r="Z220">
        <f>IF(F220&lt;100,Z219+1,0)</f>
        <v>0</v>
      </c>
      <c r="AA220">
        <f>IF(C220&lt;200,AA219+1,0)</f>
        <v>1</v>
      </c>
      <c r="AB220">
        <f>IF(F220&lt;200,AB219+1,0)</f>
        <v>0</v>
      </c>
    </row>
    <row r="221" spans="1:28">
      <c r="A221">
        <v>348006</v>
      </c>
      <c r="B221">
        <v>349175</v>
      </c>
      <c r="C221">
        <f t="shared" si="32"/>
        <v>25</v>
      </c>
      <c r="D221">
        <v>564081</v>
      </c>
      <c r="E221">
        <v>565667</v>
      </c>
      <c r="F221">
        <f t="shared" si="25"/>
        <v>269</v>
      </c>
      <c r="H221">
        <f t="shared" si="33"/>
        <v>1</v>
      </c>
      <c r="I221">
        <f t="shared" si="26"/>
        <v>0</v>
      </c>
      <c r="K221">
        <f t="shared" si="34"/>
        <v>1</v>
      </c>
      <c r="L221">
        <f t="shared" si="27"/>
        <v>0</v>
      </c>
      <c r="N221">
        <f t="shared" si="28"/>
        <v>1</v>
      </c>
      <c r="O221">
        <f t="shared" si="29"/>
        <v>0</v>
      </c>
      <c r="W221">
        <f t="shared" si="30"/>
        <v>2</v>
      </c>
      <c r="X221">
        <f t="shared" si="31"/>
        <v>0</v>
      </c>
      <c r="Y221">
        <f>IF(C221&lt;100,Y220+1,0)</f>
        <v>2</v>
      </c>
      <c r="Z221">
        <f>IF(F221&lt;100,Z220+1,0)</f>
        <v>0</v>
      </c>
      <c r="AA221">
        <f>IF(C221&lt;200,AA220+1,0)</f>
        <v>2</v>
      </c>
      <c r="AB221">
        <f>IF(F221&lt;200,AB220+1,0)</f>
        <v>0</v>
      </c>
    </row>
    <row r="222" spans="1:28">
      <c r="A222">
        <v>349200</v>
      </c>
      <c r="B222">
        <v>349616</v>
      </c>
      <c r="C222">
        <f t="shared" si="32"/>
        <v>3005</v>
      </c>
      <c r="D222">
        <v>565936</v>
      </c>
      <c r="E222">
        <v>566658</v>
      </c>
      <c r="F222">
        <f t="shared" si="25"/>
        <v>3899</v>
      </c>
      <c r="H222">
        <f t="shared" si="33"/>
        <v>0</v>
      </c>
      <c r="I222">
        <f t="shared" si="26"/>
        <v>0</v>
      </c>
      <c r="K222">
        <f t="shared" si="34"/>
        <v>0</v>
      </c>
      <c r="L222">
        <f t="shared" si="27"/>
        <v>0</v>
      </c>
      <c r="N222">
        <f t="shared" si="28"/>
        <v>0</v>
      </c>
      <c r="O222">
        <f t="shared" si="29"/>
        <v>0</v>
      </c>
      <c r="W222">
        <f t="shared" si="30"/>
        <v>0</v>
      </c>
      <c r="X222">
        <f t="shared" si="31"/>
        <v>0</v>
      </c>
      <c r="Y222">
        <f>IF(C222&lt;100,Y221+1,0)</f>
        <v>0</v>
      </c>
      <c r="Z222">
        <f>IF(F222&lt;100,Z221+1,0)</f>
        <v>0</v>
      </c>
      <c r="AA222">
        <f>IF(C222&lt;200,AA221+1,0)</f>
        <v>0</v>
      </c>
      <c r="AB222">
        <f>IF(F222&lt;200,AB221+1,0)</f>
        <v>0</v>
      </c>
    </row>
    <row r="223" spans="1:28">
      <c r="A223">
        <v>352621</v>
      </c>
      <c r="B223">
        <v>353151</v>
      </c>
      <c r="C223">
        <f t="shared" si="32"/>
        <v>15</v>
      </c>
      <c r="D223">
        <v>570557</v>
      </c>
      <c r="E223">
        <v>571597</v>
      </c>
      <c r="F223">
        <f t="shared" si="25"/>
        <v>289</v>
      </c>
      <c r="H223">
        <f t="shared" si="33"/>
        <v>1</v>
      </c>
      <c r="I223">
        <f t="shared" si="26"/>
        <v>0</v>
      </c>
      <c r="K223">
        <f t="shared" si="34"/>
        <v>1</v>
      </c>
      <c r="L223">
        <f t="shared" si="27"/>
        <v>0</v>
      </c>
      <c r="N223">
        <f t="shared" si="28"/>
        <v>1</v>
      </c>
      <c r="O223">
        <f t="shared" si="29"/>
        <v>0</v>
      </c>
      <c r="W223">
        <f t="shared" si="30"/>
        <v>1</v>
      </c>
      <c r="X223">
        <f t="shared" si="31"/>
        <v>0</v>
      </c>
      <c r="Y223">
        <f>IF(C223&lt;100,Y222+1,0)</f>
        <v>1</v>
      </c>
      <c r="Z223">
        <f>IF(F223&lt;100,Z222+1,0)</f>
        <v>0</v>
      </c>
      <c r="AA223">
        <f>IF(C223&lt;200,AA222+1,0)</f>
        <v>1</v>
      </c>
      <c r="AB223">
        <f>IF(F223&lt;200,AB222+1,0)</f>
        <v>0</v>
      </c>
    </row>
    <row r="224" spans="1:28">
      <c r="A224">
        <v>353166</v>
      </c>
      <c r="B224">
        <v>353444</v>
      </c>
      <c r="C224">
        <f t="shared" si="32"/>
        <v>0</v>
      </c>
      <c r="D224">
        <v>571886</v>
      </c>
      <c r="E224">
        <v>572275</v>
      </c>
      <c r="F224">
        <f t="shared" si="25"/>
        <v>3817</v>
      </c>
      <c r="H224">
        <f t="shared" si="33"/>
        <v>1</v>
      </c>
      <c r="I224">
        <f t="shared" si="26"/>
        <v>0</v>
      </c>
      <c r="K224">
        <f t="shared" si="34"/>
        <v>1</v>
      </c>
      <c r="L224">
        <f t="shared" si="27"/>
        <v>0</v>
      </c>
      <c r="N224">
        <f t="shared" si="28"/>
        <v>1</v>
      </c>
      <c r="O224">
        <f t="shared" si="29"/>
        <v>0</v>
      </c>
      <c r="W224">
        <f t="shared" si="30"/>
        <v>2</v>
      </c>
      <c r="X224">
        <f t="shared" si="31"/>
        <v>0</v>
      </c>
      <c r="Y224">
        <f>IF(C224&lt;100,Y223+1,0)</f>
        <v>2</v>
      </c>
      <c r="Z224">
        <f>IF(F224&lt;100,Z223+1,0)</f>
        <v>0</v>
      </c>
      <c r="AA224">
        <f>IF(C224&lt;200,AA223+1,0)</f>
        <v>2</v>
      </c>
      <c r="AB224">
        <f>IF(F224&lt;200,AB223+1,0)</f>
        <v>0</v>
      </c>
    </row>
    <row r="225" spans="1:28">
      <c r="A225">
        <v>353444</v>
      </c>
      <c r="B225">
        <v>353722</v>
      </c>
      <c r="C225">
        <f t="shared" si="32"/>
        <v>49</v>
      </c>
      <c r="D225">
        <v>576092</v>
      </c>
      <c r="E225">
        <v>576874</v>
      </c>
      <c r="F225">
        <f t="shared" si="25"/>
        <v>2374</v>
      </c>
      <c r="H225">
        <f t="shared" si="33"/>
        <v>1</v>
      </c>
      <c r="I225">
        <f t="shared" si="26"/>
        <v>0</v>
      </c>
      <c r="K225">
        <f t="shared" si="34"/>
        <v>1</v>
      </c>
      <c r="L225">
        <f t="shared" si="27"/>
        <v>0</v>
      </c>
      <c r="N225">
        <f t="shared" si="28"/>
        <v>1</v>
      </c>
      <c r="O225">
        <f t="shared" si="29"/>
        <v>0</v>
      </c>
      <c r="W225">
        <f t="shared" si="30"/>
        <v>3</v>
      </c>
      <c r="X225">
        <f t="shared" si="31"/>
        <v>0</v>
      </c>
      <c r="Y225">
        <f>IF(C225&lt;100,Y224+1,0)</f>
        <v>3</v>
      </c>
      <c r="Z225">
        <f>IF(F225&lt;100,Z224+1,0)</f>
        <v>0</v>
      </c>
      <c r="AA225">
        <f>IF(C225&lt;200,AA224+1,0)</f>
        <v>3</v>
      </c>
      <c r="AB225">
        <f>IF(F225&lt;200,AB224+1,0)</f>
        <v>0</v>
      </c>
    </row>
    <row r="226" spans="1:28">
      <c r="A226">
        <v>353771</v>
      </c>
      <c r="B226">
        <v>354637</v>
      </c>
      <c r="C226">
        <f t="shared" si="32"/>
        <v>71</v>
      </c>
      <c r="D226">
        <v>579248</v>
      </c>
      <c r="E226">
        <v>580321</v>
      </c>
      <c r="F226">
        <f t="shared" si="25"/>
        <v>2239</v>
      </c>
      <c r="H226">
        <f t="shared" si="33"/>
        <v>0</v>
      </c>
      <c r="I226">
        <f t="shared" si="26"/>
        <v>0</v>
      </c>
      <c r="K226">
        <f t="shared" si="34"/>
        <v>1</v>
      </c>
      <c r="L226">
        <f t="shared" si="27"/>
        <v>0</v>
      </c>
      <c r="N226">
        <f t="shared" si="28"/>
        <v>1</v>
      </c>
      <c r="O226">
        <f t="shared" si="29"/>
        <v>0</v>
      </c>
      <c r="W226">
        <f t="shared" si="30"/>
        <v>0</v>
      </c>
      <c r="X226">
        <f t="shared" si="31"/>
        <v>0</v>
      </c>
      <c r="Y226">
        <f>IF(C226&lt;100,Y225+1,0)</f>
        <v>4</v>
      </c>
      <c r="Z226">
        <f>IF(F226&lt;100,Z225+1,0)</f>
        <v>0</v>
      </c>
      <c r="AA226">
        <f>IF(C226&lt;200,AA225+1,0)</f>
        <v>4</v>
      </c>
      <c r="AB226">
        <f>IF(F226&lt;200,AB225+1,0)</f>
        <v>0</v>
      </c>
    </row>
    <row r="227" spans="1:28">
      <c r="A227">
        <v>354708</v>
      </c>
      <c r="B227">
        <v>355466</v>
      </c>
      <c r="C227">
        <f t="shared" si="32"/>
        <v>73</v>
      </c>
      <c r="D227">
        <v>582560</v>
      </c>
      <c r="E227">
        <v>584488</v>
      </c>
      <c r="F227">
        <f t="shared" si="25"/>
        <v>208</v>
      </c>
      <c r="H227">
        <f t="shared" si="33"/>
        <v>0</v>
      </c>
      <c r="I227">
        <f t="shared" si="26"/>
        <v>0</v>
      </c>
      <c r="K227">
        <f t="shared" si="34"/>
        <v>1</v>
      </c>
      <c r="L227">
        <f t="shared" si="27"/>
        <v>0</v>
      </c>
      <c r="N227">
        <f t="shared" si="28"/>
        <v>1</v>
      </c>
      <c r="O227">
        <f t="shared" si="29"/>
        <v>0</v>
      </c>
      <c r="W227">
        <f t="shared" si="30"/>
        <v>0</v>
      </c>
      <c r="X227">
        <f t="shared" si="31"/>
        <v>0</v>
      </c>
      <c r="Y227">
        <f>IF(C227&lt;100,Y226+1,0)</f>
        <v>5</v>
      </c>
      <c r="Z227">
        <f>IF(F227&lt;100,Z226+1,0)</f>
        <v>0</v>
      </c>
      <c r="AA227">
        <f>IF(C227&lt;200,AA226+1,0)</f>
        <v>5</v>
      </c>
      <c r="AB227">
        <f>IF(F227&lt;200,AB226+1,0)</f>
        <v>0</v>
      </c>
    </row>
    <row r="228" spans="1:28">
      <c r="A228">
        <v>355539</v>
      </c>
      <c r="B228">
        <v>356030</v>
      </c>
      <c r="C228">
        <f t="shared" si="32"/>
        <v>31</v>
      </c>
      <c r="D228">
        <v>584696</v>
      </c>
      <c r="E228">
        <v>584968</v>
      </c>
      <c r="F228">
        <f t="shared" si="25"/>
        <v>3871</v>
      </c>
      <c r="H228">
        <f t="shared" si="33"/>
        <v>1</v>
      </c>
      <c r="I228">
        <f t="shared" si="26"/>
        <v>0</v>
      </c>
      <c r="K228">
        <f t="shared" si="34"/>
        <v>1</v>
      </c>
      <c r="L228">
        <f t="shared" si="27"/>
        <v>0</v>
      </c>
      <c r="N228">
        <f t="shared" si="28"/>
        <v>1</v>
      </c>
      <c r="O228">
        <f t="shared" si="29"/>
        <v>0</v>
      </c>
      <c r="W228">
        <f t="shared" si="30"/>
        <v>1</v>
      </c>
      <c r="X228">
        <f t="shared" si="31"/>
        <v>0</v>
      </c>
      <c r="Y228">
        <f>IF(C228&lt;100,Y227+1,0)</f>
        <v>6</v>
      </c>
      <c r="Z228">
        <f>IF(F228&lt;100,Z227+1,0)</f>
        <v>0</v>
      </c>
      <c r="AA228">
        <f>IF(C228&lt;200,AA227+1,0)</f>
        <v>6</v>
      </c>
      <c r="AB228">
        <f>IF(F228&lt;200,AB227+1,0)</f>
        <v>0</v>
      </c>
    </row>
    <row r="229" spans="1:28">
      <c r="A229">
        <v>356061</v>
      </c>
      <c r="B229">
        <v>357071</v>
      </c>
      <c r="C229">
        <f t="shared" si="32"/>
        <v>3000</v>
      </c>
      <c r="D229">
        <v>588839</v>
      </c>
      <c r="E229">
        <v>589657</v>
      </c>
      <c r="F229">
        <f t="shared" si="25"/>
        <v>1039</v>
      </c>
      <c r="H229">
        <f t="shared" si="33"/>
        <v>0</v>
      </c>
      <c r="I229">
        <f t="shared" si="26"/>
        <v>0</v>
      </c>
      <c r="K229">
        <f t="shared" si="34"/>
        <v>0</v>
      </c>
      <c r="L229">
        <f t="shared" si="27"/>
        <v>0</v>
      </c>
      <c r="N229">
        <f t="shared" si="28"/>
        <v>0</v>
      </c>
      <c r="O229">
        <f t="shared" si="29"/>
        <v>0</v>
      </c>
      <c r="W229">
        <f t="shared" si="30"/>
        <v>0</v>
      </c>
      <c r="X229">
        <f t="shared" si="31"/>
        <v>0</v>
      </c>
      <c r="Y229">
        <f>IF(C229&lt;100,Y228+1,0)</f>
        <v>0</v>
      </c>
      <c r="Z229">
        <f>IF(F229&lt;100,Z228+1,0)</f>
        <v>0</v>
      </c>
      <c r="AA229">
        <f>IF(C229&lt;200,AA228+1,0)</f>
        <v>0</v>
      </c>
      <c r="AB229">
        <f>IF(F229&lt;200,AB228+1,0)</f>
        <v>0</v>
      </c>
    </row>
    <row r="230" spans="1:28">
      <c r="A230">
        <v>360071</v>
      </c>
      <c r="B230">
        <v>361045</v>
      </c>
      <c r="C230">
        <f t="shared" si="32"/>
        <v>218</v>
      </c>
      <c r="D230">
        <v>590696</v>
      </c>
      <c r="E230">
        <v>590911</v>
      </c>
      <c r="F230">
        <f t="shared" si="25"/>
        <v>26</v>
      </c>
      <c r="H230">
        <f t="shared" si="33"/>
        <v>0</v>
      </c>
      <c r="I230">
        <f t="shared" si="26"/>
        <v>1</v>
      </c>
      <c r="K230">
        <f t="shared" si="34"/>
        <v>0</v>
      </c>
      <c r="L230">
        <f t="shared" si="27"/>
        <v>1</v>
      </c>
      <c r="N230">
        <f t="shared" si="28"/>
        <v>0</v>
      </c>
      <c r="O230">
        <f t="shared" si="29"/>
        <v>1</v>
      </c>
      <c r="W230">
        <f t="shared" si="30"/>
        <v>0</v>
      </c>
      <c r="X230">
        <f t="shared" si="31"/>
        <v>1</v>
      </c>
      <c r="Y230">
        <f>IF(C230&lt;100,Y229+1,0)</f>
        <v>0</v>
      </c>
      <c r="Z230">
        <f>IF(F230&lt;100,Z229+1,0)</f>
        <v>1</v>
      </c>
      <c r="AA230">
        <f>IF(C230&lt;200,AA229+1,0)</f>
        <v>0</v>
      </c>
      <c r="AB230">
        <f>IF(F230&lt;200,AB229+1,0)</f>
        <v>1</v>
      </c>
    </row>
    <row r="231" spans="1:28">
      <c r="A231">
        <v>361263</v>
      </c>
      <c r="B231">
        <v>361799</v>
      </c>
      <c r="C231">
        <f t="shared" si="32"/>
        <v>-3</v>
      </c>
      <c r="D231">
        <v>590937</v>
      </c>
      <c r="E231">
        <v>591992</v>
      </c>
      <c r="F231">
        <f t="shared" si="25"/>
        <v>153</v>
      </c>
      <c r="H231">
        <f t="shared" si="33"/>
        <v>1</v>
      </c>
      <c r="I231">
        <f t="shared" si="26"/>
        <v>0</v>
      </c>
      <c r="K231">
        <f t="shared" si="34"/>
        <v>1</v>
      </c>
      <c r="L231">
        <f t="shared" si="27"/>
        <v>0</v>
      </c>
      <c r="N231">
        <f t="shared" si="28"/>
        <v>1</v>
      </c>
      <c r="O231">
        <f t="shared" si="29"/>
        <v>1</v>
      </c>
      <c r="W231">
        <f t="shared" si="30"/>
        <v>1</v>
      </c>
      <c r="X231">
        <f t="shared" si="31"/>
        <v>0</v>
      </c>
      <c r="Y231">
        <f>IF(C231&lt;100,Y230+1,0)</f>
        <v>1</v>
      </c>
      <c r="Z231">
        <f>IF(F231&lt;100,Z230+1,0)</f>
        <v>0</v>
      </c>
      <c r="AA231">
        <f>IF(C231&lt;200,AA230+1,0)</f>
        <v>1</v>
      </c>
      <c r="AB231">
        <f>IF(F231&lt;200,AB230+1,0)</f>
        <v>2</v>
      </c>
    </row>
    <row r="232" spans="1:28">
      <c r="A232">
        <v>361796</v>
      </c>
      <c r="B232">
        <v>362377</v>
      </c>
      <c r="C232">
        <f t="shared" si="32"/>
        <v>-19</v>
      </c>
      <c r="D232">
        <v>592145</v>
      </c>
      <c r="E232">
        <v>593362</v>
      </c>
      <c r="F232">
        <f t="shared" si="25"/>
        <v>14</v>
      </c>
      <c r="H232">
        <f t="shared" si="33"/>
        <v>1</v>
      </c>
      <c r="I232">
        <f t="shared" si="26"/>
        <v>1</v>
      </c>
      <c r="K232">
        <f t="shared" si="34"/>
        <v>1</v>
      </c>
      <c r="L232">
        <f t="shared" si="27"/>
        <v>1</v>
      </c>
      <c r="N232">
        <f t="shared" si="28"/>
        <v>1</v>
      </c>
      <c r="O232">
        <f t="shared" si="29"/>
        <v>1</v>
      </c>
      <c r="W232">
        <f t="shared" si="30"/>
        <v>2</v>
      </c>
      <c r="X232">
        <f t="shared" si="31"/>
        <v>1</v>
      </c>
      <c r="Y232">
        <f>IF(C232&lt;100,Y231+1,0)</f>
        <v>2</v>
      </c>
      <c r="Z232">
        <f>IF(F232&lt;100,Z231+1,0)</f>
        <v>1</v>
      </c>
      <c r="AA232">
        <f>IF(C232&lt;200,AA231+1,0)</f>
        <v>2</v>
      </c>
      <c r="AB232">
        <f>IF(F232&lt;200,AB231+1,0)</f>
        <v>3</v>
      </c>
    </row>
    <row r="233" spans="1:28">
      <c r="A233">
        <v>362358</v>
      </c>
      <c r="B233">
        <v>362888</v>
      </c>
      <c r="C233">
        <f t="shared" si="32"/>
        <v>44</v>
      </c>
      <c r="D233">
        <v>593376</v>
      </c>
      <c r="E233">
        <v>593969</v>
      </c>
      <c r="F233">
        <f t="shared" si="25"/>
        <v>4</v>
      </c>
      <c r="H233">
        <f t="shared" si="33"/>
        <v>1</v>
      </c>
      <c r="I233">
        <f t="shared" si="26"/>
        <v>1</v>
      </c>
      <c r="K233">
        <f t="shared" si="34"/>
        <v>1</v>
      </c>
      <c r="L233">
        <f t="shared" si="27"/>
        <v>1</v>
      </c>
      <c r="N233">
        <f t="shared" si="28"/>
        <v>1</v>
      </c>
      <c r="O233">
        <f t="shared" si="29"/>
        <v>1</v>
      </c>
      <c r="W233">
        <f t="shared" si="30"/>
        <v>3</v>
      </c>
      <c r="X233">
        <f t="shared" si="31"/>
        <v>2</v>
      </c>
      <c r="Y233">
        <f>IF(C233&lt;100,Y232+1,0)</f>
        <v>3</v>
      </c>
      <c r="Z233">
        <f>IF(F233&lt;100,Z232+1,0)</f>
        <v>2</v>
      </c>
      <c r="AA233">
        <f>IF(C233&lt;200,AA232+1,0)</f>
        <v>3</v>
      </c>
      <c r="AB233">
        <f>IF(F233&lt;200,AB232+1,0)</f>
        <v>4</v>
      </c>
    </row>
    <row r="234" spans="1:28">
      <c r="A234">
        <v>362932</v>
      </c>
      <c r="B234">
        <v>363696</v>
      </c>
      <c r="C234">
        <f t="shared" si="32"/>
        <v>2282</v>
      </c>
      <c r="D234">
        <v>593973</v>
      </c>
      <c r="E234">
        <v>594599</v>
      </c>
      <c r="F234">
        <f t="shared" si="25"/>
        <v>0</v>
      </c>
      <c r="H234">
        <f t="shared" si="33"/>
        <v>0</v>
      </c>
      <c r="I234">
        <f t="shared" si="26"/>
        <v>1</v>
      </c>
      <c r="K234">
        <f t="shared" si="34"/>
        <v>0</v>
      </c>
      <c r="L234">
        <f t="shared" si="27"/>
        <v>1</v>
      </c>
      <c r="N234">
        <f t="shared" si="28"/>
        <v>0</v>
      </c>
      <c r="O234">
        <f t="shared" si="29"/>
        <v>1</v>
      </c>
      <c r="W234">
        <f t="shared" si="30"/>
        <v>0</v>
      </c>
      <c r="X234">
        <f t="shared" si="31"/>
        <v>3</v>
      </c>
      <c r="Y234">
        <f>IF(C234&lt;100,Y233+1,0)</f>
        <v>0</v>
      </c>
      <c r="Z234">
        <f>IF(F234&lt;100,Z233+1,0)</f>
        <v>3</v>
      </c>
      <c r="AA234">
        <f>IF(C234&lt;200,AA233+1,0)</f>
        <v>0</v>
      </c>
      <c r="AB234">
        <f>IF(F234&lt;200,AB233+1,0)</f>
        <v>5</v>
      </c>
    </row>
    <row r="235" spans="1:28">
      <c r="A235">
        <v>365978</v>
      </c>
      <c r="B235">
        <v>367396</v>
      </c>
      <c r="C235">
        <f t="shared" si="32"/>
        <v>156</v>
      </c>
      <c r="D235">
        <v>594599</v>
      </c>
      <c r="E235">
        <v>595375</v>
      </c>
      <c r="F235">
        <f t="shared" si="25"/>
        <v>-7</v>
      </c>
      <c r="H235">
        <f t="shared" si="33"/>
        <v>0</v>
      </c>
      <c r="I235">
        <f t="shared" si="26"/>
        <v>1</v>
      </c>
      <c r="K235">
        <f t="shared" si="34"/>
        <v>0</v>
      </c>
      <c r="L235">
        <f t="shared" si="27"/>
        <v>1</v>
      </c>
      <c r="N235">
        <f t="shared" si="28"/>
        <v>1</v>
      </c>
      <c r="O235">
        <f t="shared" si="29"/>
        <v>1</v>
      </c>
      <c r="W235">
        <f t="shared" si="30"/>
        <v>0</v>
      </c>
      <c r="X235">
        <f t="shared" si="31"/>
        <v>4</v>
      </c>
      <c r="Y235">
        <f>IF(C235&lt;100,Y234+1,0)</f>
        <v>0</v>
      </c>
      <c r="Z235">
        <f>IF(F235&lt;100,Z234+1,0)</f>
        <v>4</v>
      </c>
      <c r="AA235">
        <f>IF(C235&lt;200,AA234+1,0)</f>
        <v>1</v>
      </c>
      <c r="AB235">
        <f>IF(F235&lt;200,AB234+1,0)</f>
        <v>6</v>
      </c>
    </row>
    <row r="236" spans="1:28">
      <c r="A236">
        <v>367552</v>
      </c>
      <c r="B236">
        <v>368835</v>
      </c>
      <c r="C236">
        <f t="shared" si="32"/>
        <v>-3</v>
      </c>
      <c r="D236">
        <v>595368</v>
      </c>
      <c r="E236">
        <v>596600</v>
      </c>
      <c r="F236">
        <f t="shared" ref="F236:F299" si="35">D237-E236</f>
        <v>3</v>
      </c>
      <c r="H236">
        <f t="shared" si="33"/>
        <v>1</v>
      </c>
      <c r="I236">
        <f t="shared" ref="I236:I299" si="36">IF(F236&lt;50, 1,0)</f>
        <v>1</v>
      </c>
      <c r="K236">
        <f t="shared" si="34"/>
        <v>1</v>
      </c>
      <c r="L236">
        <f t="shared" ref="L236:L299" si="37">IF(F236&lt;100,1,0)</f>
        <v>1</v>
      </c>
      <c r="N236">
        <f t="shared" ref="N236:N299" si="38">IF(C236&lt;200,1,0)</f>
        <v>1</v>
      </c>
      <c r="O236">
        <f t="shared" ref="O236:O299" si="39">IF(F236&lt;200,1,0)</f>
        <v>1</v>
      </c>
      <c r="W236">
        <f t="shared" ref="W236:W299" si="40">IF(C236&lt;50,W235+1,0)</f>
        <v>1</v>
      </c>
      <c r="X236">
        <f t="shared" ref="X236:X299" si="41">IF(F236&lt;50,X235+1,0)</f>
        <v>5</v>
      </c>
      <c r="Y236">
        <f>IF(C236&lt;100,Y235+1,0)</f>
        <v>1</v>
      </c>
      <c r="Z236">
        <f>IF(F236&lt;100,Z235+1,0)</f>
        <v>5</v>
      </c>
      <c r="AA236">
        <f>IF(C236&lt;200,AA235+1,0)</f>
        <v>2</v>
      </c>
      <c r="AB236">
        <f>IF(F236&lt;200,AB235+1,0)</f>
        <v>7</v>
      </c>
    </row>
    <row r="237" spans="1:28">
      <c r="A237">
        <v>368832</v>
      </c>
      <c r="B237">
        <v>369107</v>
      </c>
      <c r="C237">
        <f t="shared" si="32"/>
        <v>106</v>
      </c>
      <c r="D237">
        <v>596603</v>
      </c>
      <c r="E237">
        <v>597946</v>
      </c>
      <c r="F237">
        <f t="shared" si="35"/>
        <v>350</v>
      </c>
      <c r="H237">
        <f t="shared" si="33"/>
        <v>0</v>
      </c>
      <c r="I237">
        <f t="shared" si="36"/>
        <v>0</v>
      </c>
      <c r="K237">
        <f t="shared" si="34"/>
        <v>0</v>
      </c>
      <c r="L237">
        <f t="shared" si="37"/>
        <v>0</v>
      </c>
      <c r="N237">
        <f t="shared" si="38"/>
        <v>1</v>
      </c>
      <c r="O237">
        <f t="shared" si="39"/>
        <v>0</v>
      </c>
      <c r="W237">
        <f t="shared" si="40"/>
        <v>0</v>
      </c>
      <c r="X237">
        <f t="shared" si="41"/>
        <v>0</v>
      </c>
      <c r="Y237">
        <f>IF(C237&lt;100,Y236+1,0)</f>
        <v>0</v>
      </c>
      <c r="Z237">
        <f>IF(F237&lt;100,Z236+1,0)</f>
        <v>0</v>
      </c>
      <c r="AA237">
        <f>IF(C237&lt;200,AA236+1,0)</f>
        <v>3</v>
      </c>
      <c r="AB237">
        <f>IF(F237&lt;200,AB236+1,0)</f>
        <v>0</v>
      </c>
    </row>
    <row r="238" spans="1:28">
      <c r="A238">
        <v>369213</v>
      </c>
      <c r="B238">
        <v>369293</v>
      </c>
      <c r="C238">
        <f t="shared" si="32"/>
        <v>325</v>
      </c>
      <c r="D238">
        <v>598296</v>
      </c>
      <c r="E238">
        <v>599717</v>
      </c>
      <c r="F238">
        <f t="shared" si="35"/>
        <v>361</v>
      </c>
      <c r="H238">
        <f t="shared" si="33"/>
        <v>0</v>
      </c>
      <c r="I238">
        <f t="shared" si="36"/>
        <v>0</v>
      </c>
      <c r="K238">
        <f t="shared" si="34"/>
        <v>0</v>
      </c>
      <c r="L238">
        <f t="shared" si="37"/>
        <v>0</v>
      </c>
      <c r="N238">
        <f t="shared" si="38"/>
        <v>0</v>
      </c>
      <c r="O238">
        <f t="shared" si="39"/>
        <v>0</v>
      </c>
      <c r="W238">
        <f t="shared" si="40"/>
        <v>0</v>
      </c>
      <c r="X238">
        <f t="shared" si="41"/>
        <v>0</v>
      </c>
      <c r="Y238">
        <f>IF(C238&lt;100,Y237+1,0)</f>
        <v>0</v>
      </c>
      <c r="Z238">
        <f>IF(F238&lt;100,Z237+1,0)</f>
        <v>0</v>
      </c>
      <c r="AA238">
        <f>IF(C238&lt;200,AA237+1,0)</f>
        <v>0</v>
      </c>
      <c r="AB238">
        <f>IF(F238&lt;200,AB237+1,0)</f>
        <v>0</v>
      </c>
    </row>
    <row r="239" spans="1:28">
      <c r="A239">
        <v>369618</v>
      </c>
      <c r="B239">
        <v>369755</v>
      </c>
      <c r="C239">
        <f t="shared" si="32"/>
        <v>341</v>
      </c>
      <c r="D239">
        <v>600078</v>
      </c>
      <c r="E239">
        <v>600437</v>
      </c>
      <c r="F239">
        <f t="shared" si="35"/>
        <v>-3</v>
      </c>
      <c r="H239">
        <f t="shared" si="33"/>
        <v>0</v>
      </c>
      <c r="I239">
        <f t="shared" si="36"/>
        <v>1</v>
      </c>
      <c r="K239">
        <f t="shared" si="34"/>
        <v>0</v>
      </c>
      <c r="L239">
        <f t="shared" si="37"/>
        <v>1</v>
      </c>
      <c r="N239">
        <f t="shared" si="38"/>
        <v>0</v>
      </c>
      <c r="O239">
        <f t="shared" si="39"/>
        <v>1</v>
      </c>
      <c r="W239">
        <f t="shared" si="40"/>
        <v>0</v>
      </c>
      <c r="X239">
        <f t="shared" si="41"/>
        <v>1</v>
      </c>
      <c r="Y239">
        <f>IF(C239&lt;100,Y238+1,0)</f>
        <v>0</v>
      </c>
      <c r="Z239">
        <f>IF(F239&lt;100,Z238+1,0)</f>
        <v>1</v>
      </c>
      <c r="AA239">
        <f>IF(C239&lt;200,AA238+1,0)</f>
        <v>0</v>
      </c>
      <c r="AB239">
        <f>IF(F239&lt;200,AB238+1,0)</f>
        <v>1</v>
      </c>
    </row>
    <row r="240" spans="1:28">
      <c r="A240">
        <v>370096</v>
      </c>
      <c r="B240">
        <v>370869</v>
      </c>
      <c r="C240">
        <f t="shared" si="32"/>
        <v>17</v>
      </c>
      <c r="D240">
        <v>600434</v>
      </c>
      <c r="E240">
        <v>601039</v>
      </c>
      <c r="F240">
        <f t="shared" si="35"/>
        <v>47</v>
      </c>
      <c r="H240">
        <f t="shared" si="33"/>
        <v>1</v>
      </c>
      <c r="I240">
        <f t="shared" si="36"/>
        <v>1</v>
      </c>
      <c r="K240">
        <f t="shared" si="34"/>
        <v>1</v>
      </c>
      <c r="L240">
        <f t="shared" si="37"/>
        <v>1</v>
      </c>
      <c r="N240">
        <f t="shared" si="38"/>
        <v>1</v>
      </c>
      <c r="O240">
        <f t="shared" si="39"/>
        <v>1</v>
      </c>
      <c r="W240">
        <f t="shared" si="40"/>
        <v>1</v>
      </c>
      <c r="X240">
        <f t="shared" si="41"/>
        <v>2</v>
      </c>
      <c r="Y240">
        <f>IF(C240&lt;100,Y239+1,0)</f>
        <v>1</v>
      </c>
      <c r="Z240">
        <f>IF(F240&lt;100,Z239+1,0)</f>
        <v>2</v>
      </c>
      <c r="AA240">
        <f>IF(C240&lt;200,AA239+1,0)</f>
        <v>1</v>
      </c>
      <c r="AB240">
        <f>IF(F240&lt;200,AB239+1,0)</f>
        <v>2</v>
      </c>
    </row>
    <row r="241" spans="1:28">
      <c r="A241">
        <v>370886</v>
      </c>
      <c r="B241">
        <v>371161</v>
      </c>
      <c r="C241">
        <f t="shared" si="32"/>
        <v>8654</v>
      </c>
      <c r="D241">
        <v>601086</v>
      </c>
      <c r="E241">
        <v>601649</v>
      </c>
      <c r="F241">
        <f t="shared" si="35"/>
        <v>6812</v>
      </c>
      <c r="H241">
        <f t="shared" si="33"/>
        <v>0</v>
      </c>
      <c r="I241">
        <f t="shared" si="36"/>
        <v>0</v>
      </c>
      <c r="K241">
        <f t="shared" si="34"/>
        <v>0</v>
      </c>
      <c r="L241">
        <f t="shared" si="37"/>
        <v>0</v>
      </c>
      <c r="N241">
        <f t="shared" si="38"/>
        <v>0</v>
      </c>
      <c r="O241">
        <f t="shared" si="39"/>
        <v>0</v>
      </c>
      <c r="W241">
        <f t="shared" si="40"/>
        <v>0</v>
      </c>
      <c r="X241">
        <f t="shared" si="41"/>
        <v>0</v>
      </c>
      <c r="Y241">
        <f>IF(C241&lt;100,Y240+1,0)</f>
        <v>0</v>
      </c>
      <c r="Z241">
        <f>IF(F241&lt;100,Z240+1,0)</f>
        <v>0</v>
      </c>
      <c r="AA241">
        <f>IF(C241&lt;200,AA240+1,0)</f>
        <v>0</v>
      </c>
      <c r="AB241">
        <f>IF(F241&lt;200,AB240+1,0)</f>
        <v>0</v>
      </c>
    </row>
    <row r="242" spans="1:28">
      <c r="A242">
        <v>379815</v>
      </c>
      <c r="B242">
        <v>381389</v>
      </c>
      <c r="C242">
        <f t="shared" si="32"/>
        <v>1979</v>
      </c>
      <c r="D242">
        <v>608461</v>
      </c>
      <c r="E242">
        <v>610122</v>
      </c>
      <c r="F242">
        <f t="shared" si="35"/>
        <v>130</v>
      </c>
      <c r="H242">
        <f t="shared" si="33"/>
        <v>0</v>
      </c>
      <c r="I242">
        <f t="shared" si="36"/>
        <v>0</v>
      </c>
      <c r="K242">
        <f t="shared" si="34"/>
        <v>0</v>
      </c>
      <c r="L242">
        <f t="shared" si="37"/>
        <v>0</v>
      </c>
      <c r="N242">
        <f t="shared" si="38"/>
        <v>0</v>
      </c>
      <c r="O242">
        <f t="shared" si="39"/>
        <v>1</v>
      </c>
      <c r="W242">
        <f t="shared" si="40"/>
        <v>0</v>
      </c>
      <c r="X242">
        <f t="shared" si="41"/>
        <v>0</v>
      </c>
      <c r="Y242">
        <f>IF(C242&lt;100,Y241+1,0)</f>
        <v>0</v>
      </c>
      <c r="Z242">
        <f>IF(F242&lt;100,Z241+1,0)</f>
        <v>0</v>
      </c>
      <c r="AA242">
        <f>IF(C242&lt;200,AA241+1,0)</f>
        <v>0</v>
      </c>
      <c r="AB242">
        <f>IF(F242&lt;200,AB241+1,0)</f>
        <v>1</v>
      </c>
    </row>
    <row r="243" spans="1:28">
      <c r="A243">
        <v>383368</v>
      </c>
      <c r="B243">
        <v>384102</v>
      </c>
      <c r="C243">
        <f t="shared" si="32"/>
        <v>1427</v>
      </c>
      <c r="D243">
        <v>610252</v>
      </c>
      <c r="E243">
        <v>610794</v>
      </c>
      <c r="F243">
        <f t="shared" si="35"/>
        <v>1226</v>
      </c>
      <c r="H243">
        <f t="shared" si="33"/>
        <v>0</v>
      </c>
      <c r="I243">
        <f t="shared" si="36"/>
        <v>0</v>
      </c>
      <c r="K243">
        <f t="shared" si="34"/>
        <v>0</v>
      </c>
      <c r="L243">
        <f t="shared" si="37"/>
        <v>0</v>
      </c>
      <c r="N243">
        <f t="shared" si="38"/>
        <v>0</v>
      </c>
      <c r="O243">
        <f t="shared" si="39"/>
        <v>0</v>
      </c>
      <c r="W243">
        <f t="shared" si="40"/>
        <v>0</v>
      </c>
      <c r="X243">
        <f t="shared" si="41"/>
        <v>0</v>
      </c>
      <c r="Y243">
        <f>IF(C243&lt;100,Y242+1,0)</f>
        <v>0</v>
      </c>
      <c r="Z243">
        <f>IF(F243&lt;100,Z242+1,0)</f>
        <v>0</v>
      </c>
      <c r="AA243">
        <f>IF(C243&lt;200,AA242+1,0)</f>
        <v>0</v>
      </c>
      <c r="AB243">
        <f>IF(F243&lt;200,AB242+1,0)</f>
        <v>0</v>
      </c>
    </row>
    <row r="244" spans="1:28">
      <c r="A244">
        <v>385529</v>
      </c>
      <c r="B244">
        <v>386257</v>
      </c>
      <c r="C244">
        <f t="shared" si="32"/>
        <v>851</v>
      </c>
      <c r="D244">
        <v>612020</v>
      </c>
      <c r="E244">
        <v>612688</v>
      </c>
      <c r="F244">
        <f t="shared" si="35"/>
        <v>5611</v>
      </c>
      <c r="H244">
        <f t="shared" si="33"/>
        <v>0</v>
      </c>
      <c r="I244">
        <f t="shared" si="36"/>
        <v>0</v>
      </c>
      <c r="K244">
        <f t="shared" si="34"/>
        <v>0</v>
      </c>
      <c r="L244">
        <f t="shared" si="37"/>
        <v>0</v>
      </c>
      <c r="N244">
        <f t="shared" si="38"/>
        <v>0</v>
      </c>
      <c r="O244">
        <f t="shared" si="39"/>
        <v>0</v>
      </c>
      <c r="W244">
        <f t="shared" si="40"/>
        <v>0</v>
      </c>
      <c r="X244">
        <f t="shared" si="41"/>
        <v>0</v>
      </c>
      <c r="Y244">
        <f>IF(C244&lt;100,Y243+1,0)</f>
        <v>0</v>
      </c>
      <c r="Z244">
        <f>IF(F244&lt;100,Z243+1,0)</f>
        <v>0</v>
      </c>
      <c r="AA244">
        <f>IF(C244&lt;200,AA243+1,0)</f>
        <v>0</v>
      </c>
      <c r="AB244">
        <f>IF(F244&lt;200,AB243+1,0)</f>
        <v>0</v>
      </c>
    </row>
    <row r="245" spans="1:28">
      <c r="A245">
        <v>387108</v>
      </c>
      <c r="B245">
        <v>388064</v>
      </c>
      <c r="C245">
        <f t="shared" si="32"/>
        <v>-7</v>
      </c>
      <c r="D245">
        <v>618299</v>
      </c>
      <c r="E245">
        <v>619213</v>
      </c>
      <c r="F245">
        <f t="shared" si="35"/>
        <v>77</v>
      </c>
      <c r="H245">
        <f t="shared" si="33"/>
        <v>1</v>
      </c>
      <c r="I245">
        <f t="shared" si="36"/>
        <v>0</v>
      </c>
      <c r="K245">
        <f t="shared" si="34"/>
        <v>1</v>
      </c>
      <c r="L245">
        <f t="shared" si="37"/>
        <v>1</v>
      </c>
      <c r="N245">
        <f t="shared" si="38"/>
        <v>1</v>
      </c>
      <c r="O245">
        <f t="shared" si="39"/>
        <v>1</v>
      </c>
      <c r="W245">
        <f t="shared" si="40"/>
        <v>1</v>
      </c>
      <c r="X245">
        <f t="shared" si="41"/>
        <v>0</v>
      </c>
      <c r="Y245">
        <f>IF(C245&lt;100,Y244+1,0)</f>
        <v>1</v>
      </c>
      <c r="Z245">
        <f>IF(F245&lt;100,Z244+1,0)</f>
        <v>1</v>
      </c>
      <c r="AA245">
        <f>IF(C245&lt;200,AA244+1,0)</f>
        <v>1</v>
      </c>
      <c r="AB245">
        <f>IF(F245&lt;200,AB244+1,0)</f>
        <v>1</v>
      </c>
    </row>
    <row r="246" spans="1:28">
      <c r="A246">
        <v>388057</v>
      </c>
      <c r="B246">
        <v>388542</v>
      </c>
      <c r="C246">
        <f t="shared" si="32"/>
        <v>2123</v>
      </c>
      <c r="D246">
        <v>619290</v>
      </c>
      <c r="E246">
        <v>620165</v>
      </c>
      <c r="F246">
        <f t="shared" si="35"/>
        <v>24</v>
      </c>
      <c r="H246">
        <f t="shared" si="33"/>
        <v>0</v>
      </c>
      <c r="I246">
        <f t="shared" si="36"/>
        <v>1</v>
      </c>
      <c r="K246">
        <f t="shared" si="34"/>
        <v>0</v>
      </c>
      <c r="L246">
        <f t="shared" si="37"/>
        <v>1</v>
      </c>
      <c r="N246">
        <f t="shared" si="38"/>
        <v>0</v>
      </c>
      <c r="O246">
        <f t="shared" si="39"/>
        <v>1</v>
      </c>
      <c r="W246">
        <f t="shared" si="40"/>
        <v>0</v>
      </c>
      <c r="X246">
        <f t="shared" si="41"/>
        <v>1</v>
      </c>
      <c r="Y246">
        <f>IF(C246&lt;100,Y245+1,0)</f>
        <v>0</v>
      </c>
      <c r="Z246">
        <f>IF(F246&lt;100,Z245+1,0)</f>
        <v>2</v>
      </c>
      <c r="AA246">
        <f>IF(C246&lt;200,AA245+1,0)</f>
        <v>0</v>
      </c>
      <c r="AB246">
        <f>IF(F246&lt;200,AB245+1,0)</f>
        <v>2</v>
      </c>
    </row>
    <row r="247" spans="1:28">
      <c r="A247">
        <v>390665</v>
      </c>
      <c r="B247">
        <v>392020</v>
      </c>
      <c r="C247">
        <f t="shared" si="32"/>
        <v>4</v>
      </c>
      <c r="D247">
        <v>620189</v>
      </c>
      <c r="E247">
        <v>620944</v>
      </c>
      <c r="F247">
        <f t="shared" si="35"/>
        <v>291</v>
      </c>
      <c r="H247">
        <f t="shared" si="33"/>
        <v>1</v>
      </c>
      <c r="I247">
        <f t="shared" si="36"/>
        <v>0</v>
      </c>
      <c r="K247">
        <f t="shared" si="34"/>
        <v>1</v>
      </c>
      <c r="L247">
        <f t="shared" si="37"/>
        <v>0</v>
      </c>
      <c r="N247">
        <f t="shared" si="38"/>
        <v>1</v>
      </c>
      <c r="O247">
        <f t="shared" si="39"/>
        <v>0</v>
      </c>
      <c r="W247">
        <f t="shared" si="40"/>
        <v>1</v>
      </c>
      <c r="X247">
        <f t="shared" si="41"/>
        <v>0</v>
      </c>
      <c r="Y247">
        <f>IF(C247&lt;100,Y246+1,0)</f>
        <v>1</v>
      </c>
      <c r="Z247">
        <f>IF(F247&lt;100,Z246+1,0)</f>
        <v>0</v>
      </c>
      <c r="AA247">
        <f>IF(C247&lt;200,AA246+1,0)</f>
        <v>1</v>
      </c>
      <c r="AB247">
        <f>IF(F247&lt;200,AB246+1,0)</f>
        <v>0</v>
      </c>
    </row>
    <row r="248" spans="1:28">
      <c r="A248">
        <v>392024</v>
      </c>
      <c r="B248">
        <v>393034</v>
      </c>
      <c r="C248">
        <f t="shared" si="32"/>
        <v>234</v>
      </c>
      <c r="D248">
        <v>621235</v>
      </c>
      <c r="E248">
        <v>621600</v>
      </c>
      <c r="F248">
        <f t="shared" si="35"/>
        <v>16</v>
      </c>
      <c r="H248">
        <f t="shared" si="33"/>
        <v>0</v>
      </c>
      <c r="I248">
        <f t="shared" si="36"/>
        <v>1</v>
      </c>
      <c r="K248">
        <f t="shared" si="34"/>
        <v>0</v>
      </c>
      <c r="L248">
        <f t="shared" si="37"/>
        <v>1</v>
      </c>
      <c r="N248">
        <f t="shared" si="38"/>
        <v>0</v>
      </c>
      <c r="O248">
        <f t="shared" si="39"/>
        <v>1</v>
      </c>
      <c r="W248">
        <f t="shared" si="40"/>
        <v>0</v>
      </c>
      <c r="X248">
        <f t="shared" si="41"/>
        <v>1</v>
      </c>
      <c r="Y248">
        <f>IF(C248&lt;100,Y247+1,0)</f>
        <v>0</v>
      </c>
      <c r="Z248">
        <f>IF(F248&lt;100,Z247+1,0)</f>
        <v>1</v>
      </c>
      <c r="AA248">
        <f>IF(C248&lt;200,AA247+1,0)</f>
        <v>0</v>
      </c>
      <c r="AB248">
        <f>IF(F248&lt;200,AB247+1,0)</f>
        <v>1</v>
      </c>
    </row>
    <row r="249" spans="1:28">
      <c r="A249">
        <v>393268</v>
      </c>
      <c r="B249">
        <v>395526</v>
      </c>
      <c r="C249">
        <f t="shared" si="32"/>
        <v>13</v>
      </c>
      <c r="D249">
        <v>621616</v>
      </c>
      <c r="E249">
        <v>622365</v>
      </c>
      <c r="F249">
        <f t="shared" si="35"/>
        <v>0</v>
      </c>
      <c r="H249">
        <f t="shared" si="33"/>
        <v>1</v>
      </c>
      <c r="I249">
        <f t="shared" si="36"/>
        <v>1</v>
      </c>
      <c r="K249">
        <f t="shared" si="34"/>
        <v>1</v>
      </c>
      <c r="L249">
        <f t="shared" si="37"/>
        <v>1</v>
      </c>
      <c r="N249">
        <f t="shared" si="38"/>
        <v>1</v>
      </c>
      <c r="O249">
        <f t="shared" si="39"/>
        <v>1</v>
      </c>
      <c r="W249">
        <f t="shared" si="40"/>
        <v>1</v>
      </c>
      <c r="X249">
        <f t="shared" si="41"/>
        <v>2</v>
      </c>
      <c r="Y249">
        <f>IF(C249&lt;100,Y248+1,0)</f>
        <v>1</v>
      </c>
      <c r="Z249">
        <f>IF(F249&lt;100,Z248+1,0)</f>
        <v>2</v>
      </c>
      <c r="AA249">
        <f>IF(C249&lt;200,AA248+1,0)</f>
        <v>1</v>
      </c>
      <c r="AB249">
        <f>IF(F249&lt;200,AB248+1,0)</f>
        <v>2</v>
      </c>
    </row>
    <row r="250" spans="1:28">
      <c r="A250">
        <v>395539</v>
      </c>
      <c r="B250">
        <v>396204</v>
      </c>
      <c r="C250">
        <f t="shared" si="32"/>
        <v>3536</v>
      </c>
      <c r="D250">
        <v>622365</v>
      </c>
      <c r="E250">
        <v>622874</v>
      </c>
      <c r="F250">
        <f t="shared" si="35"/>
        <v>16</v>
      </c>
      <c r="H250">
        <f t="shared" si="33"/>
        <v>0</v>
      </c>
      <c r="I250">
        <f t="shared" si="36"/>
        <v>1</v>
      </c>
      <c r="K250">
        <f t="shared" si="34"/>
        <v>0</v>
      </c>
      <c r="L250">
        <f t="shared" si="37"/>
        <v>1</v>
      </c>
      <c r="N250">
        <f t="shared" si="38"/>
        <v>0</v>
      </c>
      <c r="O250">
        <f t="shared" si="39"/>
        <v>1</v>
      </c>
      <c r="W250">
        <f t="shared" si="40"/>
        <v>0</v>
      </c>
      <c r="X250">
        <f t="shared" si="41"/>
        <v>3</v>
      </c>
      <c r="Y250">
        <f>IF(C250&lt;100,Y249+1,0)</f>
        <v>0</v>
      </c>
      <c r="Z250">
        <f>IF(F250&lt;100,Z249+1,0)</f>
        <v>3</v>
      </c>
      <c r="AA250">
        <f>IF(C250&lt;200,AA249+1,0)</f>
        <v>0</v>
      </c>
      <c r="AB250">
        <f>IF(F250&lt;200,AB249+1,0)</f>
        <v>3</v>
      </c>
    </row>
    <row r="251" spans="1:28">
      <c r="A251">
        <v>399740</v>
      </c>
      <c r="B251">
        <v>400678</v>
      </c>
      <c r="C251">
        <f t="shared" si="32"/>
        <v>218</v>
      </c>
      <c r="D251">
        <v>622890</v>
      </c>
      <c r="E251">
        <v>623135</v>
      </c>
      <c r="F251">
        <f t="shared" si="35"/>
        <v>45</v>
      </c>
      <c r="H251">
        <f t="shared" si="33"/>
        <v>0</v>
      </c>
      <c r="I251">
        <f t="shared" si="36"/>
        <v>1</v>
      </c>
      <c r="K251">
        <f t="shared" si="34"/>
        <v>0</v>
      </c>
      <c r="L251">
        <f t="shared" si="37"/>
        <v>1</v>
      </c>
      <c r="N251">
        <f t="shared" si="38"/>
        <v>0</v>
      </c>
      <c r="O251">
        <f t="shared" si="39"/>
        <v>1</v>
      </c>
      <c r="W251">
        <f t="shared" si="40"/>
        <v>0</v>
      </c>
      <c r="X251">
        <f t="shared" si="41"/>
        <v>4</v>
      </c>
      <c r="Y251">
        <f>IF(C251&lt;100,Y250+1,0)</f>
        <v>0</v>
      </c>
      <c r="Z251">
        <f>IF(F251&lt;100,Z250+1,0)</f>
        <v>4</v>
      </c>
      <c r="AA251">
        <f>IF(C251&lt;200,AA250+1,0)</f>
        <v>0</v>
      </c>
      <c r="AB251">
        <f>IF(F251&lt;200,AB250+1,0)</f>
        <v>4</v>
      </c>
    </row>
    <row r="252" spans="1:28">
      <c r="A252">
        <v>400896</v>
      </c>
      <c r="B252">
        <v>401777</v>
      </c>
      <c r="C252">
        <f t="shared" si="32"/>
        <v>28</v>
      </c>
      <c r="D252">
        <v>623180</v>
      </c>
      <c r="E252">
        <v>625606</v>
      </c>
      <c r="F252">
        <f t="shared" si="35"/>
        <v>118</v>
      </c>
      <c r="H252">
        <f t="shared" si="33"/>
        <v>1</v>
      </c>
      <c r="I252">
        <f t="shared" si="36"/>
        <v>0</v>
      </c>
      <c r="K252">
        <f t="shared" si="34"/>
        <v>1</v>
      </c>
      <c r="L252">
        <f t="shared" si="37"/>
        <v>0</v>
      </c>
      <c r="N252">
        <f t="shared" si="38"/>
        <v>1</v>
      </c>
      <c r="O252">
        <f t="shared" si="39"/>
        <v>1</v>
      </c>
      <c r="W252">
        <f t="shared" si="40"/>
        <v>1</v>
      </c>
      <c r="X252">
        <f t="shared" si="41"/>
        <v>0</v>
      </c>
      <c r="Y252">
        <f>IF(C252&lt;100,Y251+1,0)</f>
        <v>1</v>
      </c>
      <c r="Z252">
        <f>IF(F252&lt;100,Z251+1,0)</f>
        <v>0</v>
      </c>
      <c r="AA252">
        <f>IF(C252&lt;200,AA251+1,0)</f>
        <v>1</v>
      </c>
      <c r="AB252">
        <f>IF(F252&lt;200,AB251+1,0)</f>
        <v>5</v>
      </c>
    </row>
    <row r="253" spans="1:28">
      <c r="A253">
        <v>401805</v>
      </c>
      <c r="B253">
        <v>402092</v>
      </c>
      <c r="C253">
        <f t="shared" si="32"/>
        <v>92</v>
      </c>
      <c r="D253">
        <v>625724</v>
      </c>
      <c r="E253">
        <v>627130</v>
      </c>
      <c r="F253">
        <f t="shared" si="35"/>
        <v>14</v>
      </c>
      <c r="H253">
        <f t="shared" si="33"/>
        <v>0</v>
      </c>
      <c r="I253">
        <f t="shared" si="36"/>
        <v>1</v>
      </c>
      <c r="K253">
        <f t="shared" si="34"/>
        <v>1</v>
      </c>
      <c r="L253">
        <f t="shared" si="37"/>
        <v>1</v>
      </c>
      <c r="N253">
        <f t="shared" si="38"/>
        <v>1</v>
      </c>
      <c r="O253">
        <f t="shared" si="39"/>
        <v>1</v>
      </c>
      <c r="W253">
        <f t="shared" si="40"/>
        <v>0</v>
      </c>
      <c r="X253">
        <f t="shared" si="41"/>
        <v>1</v>
      </c>
      <c r="Y253">
        <f>IF(C253&lt;100,Y252+1,0)</f>
        <v>2</v>
      </c>
      <c r="Z253">
        <f>IF(F253&lt;100,Z252+1,0)</f>
        <v>1</v>
      </c>
      <c r="AA253">
        <f>IF(C253&lt;200,AA252+1,0)</f>
        <v>2</v>
      </c>
      <c r="AB253">
        <f>IF(F253&lt;200,AB252+1,0)</f>
        <v>6</v>
      </c>
    </row>
    <row r="254" spans="1:28">
      <c r="A254">
        <v>402184</v>
      </c>
      <c r="B254">
        <v>402465</v>
      </c>
      <c r="C254">
        <f t="shared" si="32"/>
        <v>60</v>
      </c>
      <c r="D254">
        <v>627144</v>
      </c>
      <c r="E254">
        <v>627821</v>
      </c>
      <c r="F254">
        <f t="shared" si="35"/>
        <v>190</v>
      </c>
      <c r="H254">
        <f t="shared" si="33"/>
        <v>0</v>
      </c>
      <c r="I254">
        <f t="shared" si="36"/>
        <v>0</v>
      </c>
      <c r="K254">
        <f t="shared" si="34"/>
        <v>1</v>
      </c>
      <c r="L254">
        <f t="shared" si="37"/>
        <v>0</v>
      </c>
      <c r="N254">
        <f t="shared" si="38"/>
        <v>1</v>
      </c>
      <c r="O254">
        <f t="shared" si="39"/>
        <v>1</v>
      </c>
      <c r="W254">
        <f t="shared" si="40"/>
        <v>0</v>
      </c>
      <c r="X254">
        <f t="shared" si="41"/>
        <v>0</v>
      </c>
      <c r="Y254">
        <f>IF(C254&lt;100,Y253+1,0)</f>
        <v>3</v>
      </c>
      <c r="Z254">
        <f>IF(F254&lt;100,Z253+1,0)</f>
        <v>0</v>
      </c>
      <c r="AA254">
        <f>IF(C254&lt;200,AA253+1,0)</f>
        <v>3</v>
      </c>
      <c r="AB254">
        <f>IF(F254&lt;200,AB253+1,0)</f>
        <v>7</v>
      </c>
    </row>
    <row r="255" spans="1:28">
      <c r="A255">
        <v>402525</v>
      </c>
      <c r="B255">
        <v>403295</v>
      </c>
      <c r="C255">
        <f t="shared" si="32"/>
        <v>943</v>
      </c>
      <c r="D255">
        <v>628011</v>
      </c>
      <c r="E255">
        <v>629825</v>
      </c>
      <c r="F255">
        <f t="shared" si="35"/>
        <v>-10</v>
      </c>
      <c r="H255">
        <f t="shared" si="33"/>
        <v>0</v>
      </c>
      <c r="I255">
        <f t="shared" si="36"/>
        <v>1</v>
      </c>
      <c r="K255">
        <f t="shared" si="34"/>
        <v>0</v>
      </c>
      <c r="L255">
        <f t="shared" si="37"/>
        <v>1</v>
      </c>
      <c r="N255">
        <f t="shared" si="38"/>
        <v>0</v>
      </c>
      <c r="O255">
        <f t="shared" si="39"/>
        <v>1</v>
      </c>
      <c r="W255">
        <f t="shared" si="40"/>
        <v>0</v>
      </c>
      <c r="X255">
        <f t="shared" si="41"/>
        <v>1</v>
      </c>
      <c r="Y255">
        <f>IF(C255&lt;100,Y254+1,0)</f>
        <v>0</v>
      </c>
      <c r="Z255">
        <f>IF(F255&lt;100,Z254+1,0)</f>
        <v>1</v>
      </c>
      <c r="AA255">
        <f>IF(C255&lt;200,AA254+1,0)</f>
        <v>0</v>
      </c>
      <c r="AB255">
        <f>IF(F255&lt;200,AB254+1,0)</f>
        <v>8</v>
      </c>
    </row>
    <row r="256" spans="1:28">
      <c r="A256">
        <v>404238</v>
      </c>
      <c r="B256">
        <v>404810</v>
      </c>
      <c r="C256">
        <f t="shared" si="32"/>
        <v>6897</v>
      </c>
      <c r="D256">
        <v>629815</v>
      </c>
      <c r="E256">
        <v>630168</v>
      </c>
      <c r="F256">
        <f t="shared" si="35"/>
        <v>9</v>
      </c>
      <c r="H256">
        <f t="shared" si="33"/>
        <v>0</v>
      </c>
      <c r="I256">
        <f t="shared" si="36"/>
        <v>1</v>
      </c>
      <c r="K256">
        <f t="shared" si="34"/>
        <v>0</v>
      </c>
      <c r="L256">
        <f t="shared" si="37"/>
        <v>1</v>
      </c>
      <c r="N256">
        <f t="shared" si="38"/>
        <v>0</v>
      </c>
      <c r="O256">
        <f t="shared" si="39"/>
        <v>1</v>
      </c>
      <c r="W256">
        <f t="shared" si="40"/>
        <v>0</v>
      </c>
      <c r="X256">
        <f t="shared" si="41"/>
        <v>2</v>
      </c>
      <c r="Y256">
        <f>IF(C256&lt;100,Y255+1,0)</f>
        <v>0</v>
      </c>
      <c r="Z256">
        <f>IF(F256&lt;100,Z255+1,0)</f>
        <v>2</v>
      </c>
      <c r="AA256">
        <f>IF(C256&lt;200,AA255+1,0)</f>
        <v>0</v>
      </c>
      <c r="AB256">
        <f>IF(F256&lt;200,AB255+1,0)</f>
        <v>9</v>
      </c>
    </row>
    <row r="257" spans="1:28">
      <c r="A257">
        <v>411707</v>
      </c>
      <c r="B257">
        <v>412027</v>
      </c>
      <c r="C257">
        <f t="shared" si="32"/>
        <v>14</v>
      </c>
      <c r="D257">
        <v>630177</v>
      </c>
      <c r="E257">
        <v>630785</v>
      </c>
      <c r="F257">
        <f t="shared" si="35"/>
        <v>53</v>
      </c>
      <c r="H257">
        <f t="shared" si="33"/>
        <v>1</v>
      </c>
      <c r="I257">
        <f t="shared" si="36"/>
        <v>0</v>
      </c>
      <c r="K257">
        <f t="shared" si="34"/>
        <v>1</v>
      </c>
      <c r="L257">
        <f t="shared" si="37"/>
        <v>1</v>
      </c>
      <c r="N257">
        <f t="shared" si="38"/>
        <v>1</v>
      </c>
      <c r="O257">
        <f t="shared" si="39"/>
        <v>1</v>
      </c>
      <c r="W257">
        <f t="shared" si="40"/>
        <v>1</v>
      </c>
      <c r="X257">
        <f t="shared" si="41"/>
        <v>0</v>
      </c>
      <c r="Y257">
        <f>IF(C257&lt;100,Y256+1,0)</f>
        <v>1</v>
      </c>
      <c r="Z257">
        <f>IF(F257&lt;100,Z256+1,0)</f>
        <v>3</v>
      </c>
      <c r="AA257">
        <f>IF(C257&lt;200,AA256+1,0)</f>
        <v>1</v>
      </c>
      <c r="AB257">
        <f>IF(F257&lt;200,AB256+1,0)</f>
        <v>10</v>
      </c>
    </row>
    <row r="258" spans="1:28">
      <c r="A258">
        <v>412041</v>
      </c>
      <c r="B258">
        <v>413537</v>
      </c>
      <c r="C258">
        <f t="shared" si="32"/>
        <v>100</v>
      </c>
      <c r="D258">
        <v>630838</v>
      </c>
      <c r="E258">
        <v>631608</v>
      </c>
      <c r="F258">
        <f t="shared" si="35"/>
        <v>14</v>
      </c>
      <c r="H258">
        <f t="shared" si="33"/>
        <v>0</v>
      </c>
      <c r="I258">
        <f t="shared" si="36"/>
        <v>1</v>
      </c>
      <c r="K258">
        <f t="shared" si="34"/>
        <v>0</v>
      </c>
      <c r="L258">
        <f t="shared" si="37"/>
        <v>1</v>
      </c>
      <c r="N258">
        <f t="shared" si="38"/>
        <v>1</v>
      </c>
      <c r="O258">
        <f t="shared" si="39"/>
        <v>1</v>
      </c>
      <c r="W258">
        <f t="shared" si="40"/>
        <v>0</v>
      </c>
      <c r="X258">
        <f t="shared" si="41"/>
        <v>1</v>
      </c>
      <c r="Y258">
        <f>IF(C258&lt;100,Y257+1,0)</f>
        <v>0</v>
      </c>
      <c r="Z258">
        <f>IF(F258&lt;100,Z257+1,0)</f>
        <v>4</v>
      </c>
      <c r="AA258">
        <f>IF(C258&lt;200,AA257+1,0)</f>
        <v>2</v>
      </c>
      <c r="AB258">
        <f>IF(F258&lt;200,AB257+1,0)</f>
        <v>11</v>
      </c>
    </row>
    <row r="259" spans="1:28">
      <c r="A259">
        <v>413637</v>
      </c>
      <c r="B259">
        <v>414506</v>
      </c>
      <c r="C259">
        <f t="shared" ref="C259:C322" si="42">A260-B259</f>
        <v>3</v>
      </c>
      <c r="D259">
        <v>631622</v>
      </c>
      <c r="E259">
        <v>632308</v>
      </c>
      <c r="F259">
        <f t="shared" si="35"/>
        <v>4</v>
      </c>
      <c r="H259">
        <f t="shared" ref="H259:H322" si="43">IF(C259&lt;50,1,0)</f>
        <v>1</v>
      </c>
      <c r="I259">
        <f t="shared" si="36"/>
        <v>1</v>
      </c>
      <c r="K259">
        <f t="shared" ref="K259:K322" si="44">IF(C259&lt;100,1,0)</f>
        <v>1</v>
      </c>
      <c r="L259">
        <f t="shared" si="37"/>
        <v>1</v>
      </c>
      <c r="N259">
        <f t="shared" si="38"/>
        <v>1</v>
      </c>
      <c r="O259">
        <f t="shared" si="39"/>
        <v>1</v>
      </c>
      <c r="W259">
        <f t="shared" si="40"/>
        <v>1</v>
      </c>
      <c r="X259">
        <f t="shared" si="41"/>
        <v>2</v>
      </c>
      <c r="Y259">
        <f>IF(C259&lt;100,Y258+1,0)</f>
        <v>1</v>
      </c>
      <c r="Z259">
        <f>IF(F259&lt;100,Z258+1,0)</f>
        <v>5</v>
      </c>
      <c r="AA259">
        <f>IF(C259&lt;200,AA258+1,0)</f>
        <v>3</v>
      </c>
      <c r="AB259">
        <f>IF(F259&lt;200,AB258+1,0)</f>
        <v>12</v>
      </c>
    </row>
    <row r="260" spans="1:28">
      <c r="A260">
        <v>414509</v>
      </c>
      <c r="B260">
        <v>415153</v>
      </c>
      <c r="C260">
        <f t="shared" si="42"/>
        <v>33</v>
      </c>
      <c r="D260">
        <v>632312</v>
      </c>
      <c r="E260">
        <v>632515</v>
      </c>
      <c r="F260">
        <f t="shared" si="35"/>
        <v>47</v>
      </c>
      <c r="H260">
        <f t="shared" si="43"/>
        <v>1</v>
      </c>
      <c r="I260">
        <f t="shared" si="36"/>
        <v>1</v>
      </c>
      <c r="K260">
        <f t="shared" si="44"/>
        <v>1</v>
      </c>
      <c r="L260">
        <f t="shared" si="37"/>
        <v>1</v>
      </c>
      <c r="N260">
        <f t="shared" si="38"/>
        <v>1</v>
      </c>
      <c r="O260">
        <f t="shared" si="39"/>
        <v>1</v>
      </c>
      <c r="W260">
        <f t="shared" si="40"/>
        <v>2</v>
      </c>
      <c r="X260">
        <f t="shared" si="41"/>
        <v>3</v>
      </c>
      <c r="Y260">
        <f>IF(C260&lt;100,Y259+1,0)</f>
        <v>2</v>
      </c>
      <c r="Z260">
        <f>IF(F260&lt;100,Z259+1,0)</f>
        <v>6</v>
      </c>
      <c r="AA260">
        <f>IF(C260&lt;200,AA259+1,0)</f>
        <v>4</v>
      </c>
      <c r="AB260">
        <f>IF(F260&lt;200,AB259+1,0)</f>
        <v>13</v>
      </c>
    </row>
    <row r="261" spans="1:28">
      <c r="A261">
        <v>415186</v>
      </c>
      <c r="B261">
        <v>416007</v>
      </c>
      <c r="C261">
        <f t="shared" si="42"/>
        <v>2063</v>
      </c>
      <c r="D261">
        <v>632562</v>
      </c>
      <c r="E261">
        <v>632885</v>
      </c>
      <c r="F261">
        <f t="shared" si="35"/>
        <v>72</v>
      </c>
      <c r="H261">
        <f t="shared" si="43"/>
        <v>0</v>
      </c>
      <c r="I261">
        <f t="shared" si="36"/>
        <v>0</v>
      </c>
      <c r="K261">
        <f t="shared" si="44"/>
        <v>0</v>
      </c>
      <c r="L261">
        <f t="shared" si="37"/>
        <v>1</v>
      </c>
      <c r="N261">
        <f t="shared" si="38"/>
        <v>0</v>
      </c>
      <c r="O261">
        <f t="shared" si="39"/>
        <v>1</v>
      </c>
      <c r="W261">
        <f t="shared" si="40"/>
        <v>0</v>
      </c>
      <c r="X261">
        <f t="shared" si="41"/>
        <v>0</v>
      </c>
      <c r="Y261">
        <f>IF(C261&lt;100,Y260+1,0)</f>
        <v>0</v>
      </c>
      <c r="Z261">
        <f>IF(F261&lt;100,Z260+1,0)</f>
        <v>7</v>
      </c>
      <c r="AA261">
        <f>IF(C261&lt;200,AA260+1,0)</f>
        <v>0</v>
      </c>
      <c r="AB261">
        <f>IF(F261&lt;200,AB260+1,0)</f>
        <v>14</v>
      </c>
    </row>
    <row r="262" spans="1:28">
      <c r="A262">
        <v>418070</v>
      </c>
      <c r="B262">
        <v>418525</v>
      </c>
      <c r="C262">
        <f t="shared" si="42"/>
        <v>-3</v>
      </c>
      <c r="D262">
        <v>632957</v>
      </c>
      <c r="E262">
        <v>633280</v>
      </c>
      <c r="F262">
        <f t="shared" si="35"/>
        <v>141</v>
      </c>
      <c r="H262">
        <f t="shared" si="43"/>
        <v>1</v>
      </c>
      <c r="I262">
        <f t="shared" si="36"/>
        <v>0</v>
      </c>
      <c r="K262">
        <f t="shared" si="44"/>
        <v>1</v>
      </c>
      <c r="L262">
        <f t="shared" si="37"/>
        <v>0</v>
      </c>
      <c r="N262">
        <f t="shared" si="38"/>
        <v>1</v>
      </c>
      <c r="O262">
        <f t="shared" si="39"/>
        <v>1</v>
      </c>
      <c r="W262">
        <f t="shared" si="40"/>
        <v>1</v>
      </c>
      <c r="X262">
        <f t="shared" si="41"/>
        <v>0</v>
      </c>
      <c r="Y262">
        <f>IF(C262&lt;100,Y261+1,0)</f>
        <v>1</v>
      </c>
      <c r="Z262">
        <f>IF(F262&lt;100,Z261+1,0)</f>
        <v>0</v>
      </c>
      <c r="AA262">
        <f>IF(C262&lt;200,AA261+1,0)</f>
        <v>1</v>
      </c>
      <c r="AB262">
        <f>IF(F262&lt;200,AB261+1,0)</f>
        <v>15</v>
      </c>
    </row>
    <row r="263" spans="1:28">
      <c r="A263">
        <v>418522</v>
      </c>
      <c r="B263">
        <v>419508</v>
      </c>
      <c r="C263">
        <f t="shared" si="42"/>
        <v>-9</v>
      </c>
      <c r="D263">
        <v>633421</v>
      </c>
      <c r="E263">
        <v>634485</v>
      </c>
      <c r="F263">
        <f t="shared" si="35"/>
        <v>549</v>
      </c>
      <c r="H263">
        <f t="shared" si="43"/>
        <v>1</v>
      </c>
      <c r="I263">
        <f t="shared" si="36"/>
        <v>0</v>
      </c>
      <c r="K263">
        <f t="shared" si="44"/>
        <v>1</v>
      </c>
      <c r="L263">
        <f t="shared" si="37"/>
        <v>0</v>
      </c>
      <c r="N263">
        <f t="shared" si="38"/>
        <v>1</v>
      </c>
      <c r="O263">
        <f t="shared" si="39"/>
        <v>0</v>
      </c>
      <c r="W263">
        <f t="shared" si="40"/>
        <v>2</v>
      </c>
      <c r="X263">
        <f t="shared" si="41"/>
        <v>0</v>
      </c>
      <c r="Y263">
        <f>IF(C263&lt;100,Y262+1,0)</f>
        <v>2</v>
      </c>
      <c r="Z263">
        <f>IF(F263&lt;100,Z262+1,0)</f>
        <v>0</v>
      </c>
      <c r="AA263">
        <f>IF(C263&lt;200,AA262+1,0)</f>
        <v>2</v>
      </c>
      <c r="AB263">
        <f>IF(F263&lt;200,AB262+1,0)</f>
        <v>0</v>
      </c>
    </row>
    <row r="264" spans="1:28">
      <c r="A264">
        <v>419499</v>
      </c>
      <c r="B264">
        <v>419768</v>
      </c>
      <c r="C264">
        <f t="shared" si="42"/>
        <v>61</v>
      </c>
      <c r="D264">
        <v>635034</v>
      </c>
      <c r="E264">
        <v>636143</v>
      </c>
      <c r="F264">
        <f t="shared" si="35"/>
        <v>8929</v>
      </c>
      <c r="H264">
        <f t="shared" si="43"/>
        <v>0</v>
      </c>
      <c r="I264">
        <f t="shared" si="36"/>
        <v>0</v>
      </c>
      <c r="K264">
        <f t="shared" si="44"/>
        <v>1</v>
      </c>
      <c r="L264">
        <f t="shared" si="37"/>
        <v>0</v>
      </c>
      <c r="N264">
        <f t="shared" si="38"/>
        <v>1</v>
      </c>
      <c r="O264">
        <f t="shared" si="39"/>
        <v>0</v>
      </c>
      <c r="W264">
        <f t="shared" si="40"/>
        <v>0</v>
      </c>
      <c r="X264">
        <f t="shared" si="41"/>
        <v>0</v>
      </c>
      <c r="Y264">
        <f>IF(C264&lt;100,Y263+1,0)</f>
        <v>3</v>
      </c>
      <c r="Z264">
        <f>IF(F264&lt;100,Z263+1,0)</f>
        <v>0</v>
      </c>
      <c r="AA264">
        <f>IF(C264&lt;200,AA263+1,0)</f>
        <v>3</v>
      </c>
      <c r="AB264">
        <f>IF(F264&lt;200,AB263+1,0)</f>
        <v>0</v>
      </c>
    </row>
    <row r="265" spans="1:28">
      <c r="A265">
        <v>419829</v>
      </c>
      <c r="B265">
        <v>421574</v>
      </c>
      <c r="C265">
        <f t="shared" si="42"/>
        <v>25</v>
      </c>
      <c r="D265">
        <v>645072</v>
      </c>
      <c r="E265">
        <v>646376</v>
      </c>
      <c r="F265">
        <f t="shared" si="35"/>
        <v>1238</v>
      </c>
      <c r="H265">
        <f t="shared" si="43"/>
        <v>1</v>
      </c>
      <c r="I265">
        <f t="shared" si="36"/>
        <v>0</v>
      </c>
      <c r="K265">
        <f t="shared" si="44"/>
        <v>1</v>
      </c>
      <c r="L265">
        <f t="shared" si="37"/>
        <v>0</v>
      </c>
      <c r="N265">
        <f t="shared" si="38"/>
        <v>1</v>
      </c>
      <c r="O265">
        <f t="shared" si="39"/>
        <v>0</v>
      </c>
      <c r="W265">
        <f t="shared" si="40"/>
        <v>1</v>
      </c>
      <c r="X265">
        <f t="shared" si="41"/>
        <v>0</v>
      </c>
      <c r="Y265">
        <f>IF(C265&lt;100,Y264+1,0)</f>
        <v>4</v>
      </c>
      <c r="Z265">
        <f>IF(F265&lt;100,Z264+1,0)</f>
        <v>0</v>
      </c>
      <c r="AA265">
        <f>IF(C265&lt;200,AA264+1,0)</f>
        <v>4</v>
      </c>
      <c r="AB265">
        <f>IF(F265&lt;200,AB264+1,0)</f>
        <v>0</v>
      </c>
    </row>
    <row r="266" spans="1:28">
      <c r="A266">
        <v>421599</v>
      </c>
      <c r="B266">
        <v>423077</v>
      </c>
      <c r="C266">
        <f t="shared" si="42"/>
        <v>1795</v>
      </c>
      <c r="D266">
        <v>647614</v>
      </c>
      <c r="E266">
        <v>648873</v>
      </c>
      <c r="F266">
        <f t="shared" si="35"/>
        <v>220</v>
      </c>
      <c r="H266">
        <f t="shared" si="43"/>
        <v>0</v>
      </c>
      <c r="I266">
        <f t="shared" si="36"/>
        <v>0</v>
      </c>
      <c r="K266">
        <f t="shared" si="44"/>
        <v>0</v>
      </c>
      <c r="L266">
        <f t="shared" si="37"/>
        <v>0</v>
      </c>
      <c r="N266">
        <f t="shared" si="38"/>
        <v>0</v>
      </c>
      <c r="O266">
        <f t="shared" si="39"/>
        <v>0</v>
      </c>
      <c r="W266">
        <f t="shared" si="40"/>
        <v>0</v>
      </c>
      <c r="X266">
        <f t="shared" si="41"/>
        <v>0</v>
      </c>
      <c r="Y266">
        <f>IF(C266&lt;100,Y265+1,0)</f>
        <v>0</v>
      </c>
      <c r="Z266">
        <f>IF(F266&lt;100,Z265+1,0)</f>
        <v>0</v>
      </c>
      <c r="AA266">
        <f>IF(C266&lt;200,AA265+1,0)</f>
        <v>0</v>
      </c>
      <c r="AB266">
        <f>IF(F266&lt;200,AB265+1,0)</f>
        <v>0</v>
      </c>
    </row>
    <row r="267" spans="1:28">
      <c r="A267">
        <v>424872</v>
      </c>
      <c r="B267">
        <v>426239</v>
      </c>
      <c r="C267">
        <f t="shared" si="42"/>
        <v>3</v>
      </c>
      <c r="D267">
        <v>649093</v>
      </c>
      <c r="E267">
        <v>651477</v>
      </c>
      <c r="F267">
        <f t="shared" si="35"/>
        <v>1472</v>
      </c>
      <c r="H267">
        <f t="shared" si="43"/>
        <v>1</v>
      </c>
      <c r="I267">
        <f t="shared" si="36"/>
        <v>0</v>
      </c>
      <c r="K267">
        <f t="shared" si="44"/>
        <v>1</v>
      </c>
      <c r="L267">
        <f t="shared" si="37"/>
        <v>0</v>
      </c>
      <c r="N267">
        <f t="shared" si="38"/>
        <v>1</v>
      </c>
      <c r="O267">
        <f t="shared" si="39"/>
        <v>0</v>
      </c>
      <c r="W267">
        <f t="shared" si="40"/>
        <v>1</v>
      </c>
      <c r="X267">
        <f t="shared" si="41"/>
        <v>0</v>
      </c>
      <c r="Y267">
        <f>IF(C267&lt;100,Y266+1,0)</f>
        <v>1</v>
      </c>
      <c r="Z267">
        <f>IF(F267&lt;100,Z266+1,0)</f>
        <v>0</v>
      </c>
      <c r="AA267">
        <f>IF(C267&lt;200,AA266+1,0)</f>
        <v>1</v>
      </c>
      <c r="AB267">
        <f>IF(F267&lt;200,AB266+1,0)</f>
        <v>0</v>
      </c>
    </row>
    <row r="268" spans="1:28">
      <c r="A268">
        <v>426242</v>
      </c>
      <c r="B268">
        <v>426418</v>
      </c>
      <c r="C268">
        <f t="shared" si="42"/>
        <v>247</v>
      </c>
      <c r="D268">
        <v>652949</v>
      </c>
      <c r="E268">
        <v>653611</v>
      </c>
      <c r="F268">
        <f t="shared" si="35"/>
        <v>38</v>
      </c>
      <c r="H268">
        <f t="shared" si="43"/>
        <v>0</v>
      </c>
      <c r="I268">
        <f t="shared" si="36"/>
        <v>1</v>
      </c>
      <c r="K268">
        <f t="shared" si="44"/>
        <v>0</v>
      </c>
      <c r="L268">
        <f t="shared" si="37"/>
        <v>1</v>
      </c>
      <c r="N268">
        <f t="shared" si="38"/>
        <v>0</v>
      </c>
      <c r="O268">
        <f t="shared" si="39"/>
        <v>1</v>
      </c>
      <c r="W268">
        <f t="shared" si="40"/>
        <v>0</v>
      </c>
      <c r="X268">
        <f t="shared" si="41"/>
        <v>1</v>
      </c>
      <c r="Y268">
        <f>IF(C268&lt;100,Y267+1,0)</f>
        <v>0</v>
      </c>
      <c r="Z268">
        <f>IF(F268&lt;100,Z267+1,0)</f>
        <v>1</v>
      </c>
      <c r="AA268">
        <f>IF(C268&lt;200,AA267+1,0)</f>
        <v>0</v>
      </c>
      <c r="AB268">
        <f>IF(F268&lt;200,AB267+1,0)</f>
        <v>1</v>
      </c>
    </row>
    <row r="269" spans="1:28">
      <c r="A269">
        <v>426665</v>
      </c>
      <c r="B269">
        <v>427747</v>
      </c>
      <c r="C269">
        <f t="shared" si="42"/>
        <v>126</v>
      </c>
      <c r="D269">
        <v>653649</v>
      </c>
      <c r="E269">
        <v>654476</v>
      </c>
      <c r="F269">
        <f t="shared" si="35"/>
        <v>4762</v>
      </c>
      <c r="H269">
        <f t="shared" si="43"/>
        <v>0</v>
      </c>
      <c r="I269">
        <f t="shared" si="36"/>
        <v>0</v>
      </c>
      <c r="K269">
        <f t="shared" si="44"/>
        <v>0</v>
      </c>
      <c r="L269">
        <f t="shared" si="37"/>
        <v>0</v>
      </c>
      <c r="N269">
        <f t="shared" si="38"/>
        <v>1</v>
      </c>
      <c r="O269">
        <f t="shared" si="39"/>
        <v>0</v>
      </c>
      <c r="W269">
        <f t="shared" si="40"/>
        <v>0</v>
      </c>
      <c r="X269">
        <f t="shared" si="41"/>
        <v>0</v>
      </c>
      <c r="Y269">
        <f>IF(C269&lt;100,Y268+1,0)</f>
        <v>0</v>
      </c>
      <c r="Z269">
        <f>IF(F269&lt;100,Z268+1,0)</f>
        <v>0</v>
      </c>
      <c r="AA269">
        <f>IF(C269&lt;200,AA268+1,0)</f>
        <v>1</v>
      </c>
      <c r="AB269">
        <f>IF(F269&lt;200,AB268+1,0)</f>
        <v>0</v>
      </c>
    </row>
    <row r="270" spans="1:28">
      <c r="A270">
        <v>427873</v>
      </c>
      <c r="B270">
        <v>428469</v>
      </c>
      <c r="C270">
        <f t="shared" si="42"/>
        <v>84</v>
      </c>
      <c r="D270">
        <v>659238</v>
      </c>
      <c r="E270">
        <v>660833</v>
      </c>
      <c r="F270">
        <f t="shared" si="35"/>
        <v>107</v>
      </c>
      <c r="H270">
        <f t="shared" si="43"/>
        <v>0</v>
      </c>
      <c r="I270">
        <f t="shared" si="36"/>
        <v>0</v>
      </c>
      <c r="K270">
        <f t="shared" si="44"/>
        <v>1</v>
      </c>
      <c r="L270">
        <f t="shared" si="37"/>
        <v>0</v>
      </c>
      <c r="N270">
        <f t="shared" si="38"/>
        <v>1</v>
      </c>
      <c r="O270">
        <f t="shared" si="39"/>
        <v>1</v>
      </c>
      <c r="W270">
        <f t="shared" si="40"/>
        <v>0</v>
      </c>
      <c r="X270">
        <f t="shared" si="41"/>
        <v>0</v>
      </c>
      <c r="Y270">
        <f>IF(C270&lt;100,Y269+1,0)</f>
        <v>1</v>
      </c>
      <c r="Z270">
        <f>IF(F270&lt;100,Z269+1,0)</f>
        <v>0</v>
      </c>
      <c r="AA270">
        <f>IF(C270&lt;200,AA269+1,0)</f>
        <v>2</v>
      </c>
      <c r="AB270">
        <f>IF(F270&lt;200,AB269+1,0)</f>
        <v>1</v>
      </c>
    </row>
    <row r="271" spans="1:28">
      <c r="A271">
        <v>428553</v>
      </c>
      <c r="B271">
        <v>429890</v>
      </c>
      <c r="C271">
        <f t="shared" si="42"/>
        <v>180</v>
      </c>
      <c r="D271">
        <v>660940</v>
      </c>
      <c r="E271">
        <v>661335</v>
      </c>
      <c r="F271">
        <f t="shared" si="35"/>
        <v>31</v>
      </c>
      <c r="H271">
        <f t="shared" si="43"/>
        <v>0</v>
      </c>
      <c r="I271">
        <f t="shared" si="36"/>
        <v>1</v>
      </c>
      <c r="K271">
        <f t="shared" si="44"/>
        <v>0</v>
      </c>
      <c r="L271">
        <f t="shared" si="37"/>
        <v>1</v>
      </c>
      <c r="N271">
        <f t="shared" si="38"/>
        <v>1</v>
      </c>
      <c r="O271">
        <f t="shared" si="39"/>
        <v>1</v>
      </c>
      <c r="W271">
        <f t="shared" si="40"/>
        <v>0</v>
      </c>
      <c r="X271">
        <f t="shared" si="41"/>
        <v>1</v>
      </c>
      <c r="Y271">
        <f>IF(C271&lt;100,Y270+1,0)</f>
        <v>0</v>
      </c>
      <c r="Z271">
        <f>IF(F271&lt;100,Z270+1,0)</f>
        <v>1</v>
      </c>
      <c r="AA271">
        <f>IF(C271&lt;200,AA270+1,0)</f>
        <v>3</v>
      </c>
      <c r="AB271">
        <f>IF(F271&lt;200,AB270+1,0)</f>
        <v>2</v>
      </c>
    </row>
    <row r="272" spans="1:28">
      <c r="A272">
        <v>430070</v>
      </c>
      <c r="B272">
        <v>431341</v>
      </c>
      <c r="C272">
        <f t="shared" si="42"/>
        <v>4</v>
      </c>
      <c r="D272">
        <v>661366</v>
      </c>
      <c r="E272">
        <v>662133</v>
      </c>
      <c r="F272">
        <f t="shared" si="35"/>
        <v>13</v>
      </c>
      <c r="H272">
        <f t="shared" si="43"/>
        <v>1</v>
      </c>
      <c r="I272">
        <f t="shared" si="36"/>
        <v>1</v>
      </c>
      <c r="K272">
        <f t="shared" si="44"/>
        <v>1</v>
      </c>
      <c r="L272">
        <f t="shared" si="37"/>
        <v>1</v>
      </c>
      <c r="N272">
        <f t="shared" si="38"/>
        <v>1</v>
      </c>
      <c r="O272">
        <f t="shared" si="39"/>
        <v>1</v>
      </c>
      <c r="W272">
        <f t="shared" si="40"/>
        <v>1</v>
      </c>
      <c r="X272">
        <f t="shared" si="41"/>
        <v>2</v>
      </c>
      <c r="Y272">
        <f>IF(C272&lt;100,Y271+1,0)</f>
        <v>1</v>
      </c>
      <c r="Z272">
        <f>IF(F272&lt;100,Z271+1,0)</f>
        <v>2</v>
      </c>
      <c r="AA272">
        <f>IF(C272&lt;200,AA271+1,0)</f>
        <v>4</v>
      </c>
      <c r="AB272">
        <f>IF(F272&lt;200,AB271+1,0)</f>
        <v>3</v>
      </c>
    </row>
    <row r="273" spans="1:28">
      <c r="A273">
        <v>431345</v>
      </c>
      <c r="B273">
        <v>432412</v>
      </c>
      <c r="C273">
        <f t="shared" si="42"/>
        <v>158</v>
      </c>
      <c r="D273">
        <v>662146</v>
      </c>
      <c r="E273">
        <v>662883</v>
      </c>
      <c r="F273">
        <f t="shared" si="35"/>
        <v>33</v>
      </c>
      <c r="H273">
        <f t="shared" si="43"/>
        <v>0</v>
      </c>
      <c r="I273">
        <f t="shared" si="36"/>
        <v>1</v>
      </c>
      <c r="K273">
        <f t="shared" si="44"/>
        <v>0</v>
      </c>
      <c r="L273">
        <f t="shared" si="37"/>
        <v>1</v>
      </c>
      <c r="N273">
        <f t="shared" si="38"/>
        <v>1</v>
      </c>
      <c r="O273">
        <f t="shared" si="39"/>
        <v>1</v>
      </c>
      <c r="W273">
        <f t="shared" si="40"/>
        <v>0</v>
      </c>
      <c r="X273">
        <f t="shared" si="41"/>
        <v>3</v>
      </c>
      <c r="Y273">
        <f>IF(C273&lt;100,Y272+1,0)</f>
        <v>0</v>
      </c>
      <c r="Z273">
        <f>IF(F273&lt;100,Z272+1,0)</f>
        <v>3</v>
      </c>
      <c r="AA273">
        <f>IF(C273&lt;200,AA272+1,0)</f>
        <v>5</v>
      </c>
      <c r="AB273">
        <f>IF(F273&lt;200,AB272+1,0)</f>
        <v>4</v>
      </c>
    </row>
    <row r="274" spans="1:28">
      <c r="A274">
        <v>432570</v>
      </c>
      <c r="B274">
        <v>433976</v>
      </c>
      <c r="C274">
        <f t="shared" si="42"/>
        <v>113</v>
      </c>
      <c r="D274">
        <v>662916</v>
      </c>
      <c r="E274">
        <v>663554</v>
      </c>
      <c r="F274">
        <f t="shared" si="35"/>
        <v>131</v>
      </c>
      <c r="H274">
        <f t="shared" si="43"/>
        <v>0</v>
      </c>
      <c r="I274">
        <f t="shared" si="36"/>
        <v>0</v>
      </c>
      <c r="K274">
        <f t="shared" si="44"/>
        <v>0</v>
      </c>
      <c r="L274">
        <f t="shared" si="37"/>
        <v>0</v>
      </c>
      <c r="N274">
        <f t="shared" si="38"/>
        <v>1</v>
      </c>
      <c r="O274">
        <f t="shared" si="39"/>
        <v>1</v>
      </c>
      <c r="W274">
        <f t="shared" si="40"/>
        <v>0</v>
      </c>
      <c r="X274">
        <f t="shared" si="41"/>
        <v>0</v>
      </c>
      <c r="Y274">
        <f>IF(C274&lt;100,Y273+1,0)</f>
        <v>0</v>
      </c>
      <c r="Z274">
        <f>IF(F274&lt;100,Z273+1,0)</f>
        <v>0</v>
      </c>
      <c r="AA274">
        <f>IF(C274&lt;200,AA273+1,0)</f>
        <v>6</v>
      </c>
      <c r="AB274">
        <f>IF(F274&lt;200,AB273+1,0)</f>
        <v>5</v>
      </c>
    </row>
    <row r="275" spans="1:28">
      <c r="A275">
        <v>434089</v>
      </c>
      <c r="B275">
        <v>435003</v>
      </c>
      <c r="C275">
        <f t="shared" si="42"/>
        <v>11</v>
      </c>
      <c r="D275">
        <v>663685</v>
      </c>
      <c r="E275">
        <v>665187</v>
      </c>
      <c r="F275">
        <f t="shared" si="35"/>
        <v>185</v>
      </c>
      <c r="H275">
        <f t="shared" si="43"/>
        <v>1</v>
      </c>
      <c r="I275">
        <f t="shared" si="36"/>
        <v>0</v>
      </c>
      <c r="K275">
        <f t="shared" si="44"/>
        <v>1</v>
      </c>
      <c r="L275">
        <f t="shared" si="37"/>
        <v>0</v>
      </c>
      <c r="N275">
        <f t="shared" si="38"/>
        <v>1</v>
      </c>
      <c r="O275">
        <f t="shared" si="39"/>
        <v>1</v>
      </c>
      <c r="W275">
        <f t="shared" si="40"/>
        <v>1</v>
      </c>
      <c r="X275">
        <f t="shared" si="41"/>
        <v>0</v>
      </c>
      <c r="Y275">
        <f>IF(C275&lt;100,Y274+1,0)</f>
        <v>1</v>
      </c>
      <c r="Z275">
        <f>IF(F275&lt;100,Z274+1,0)</f>
        <v>0</v>
      </c>
      <c r="AA275">
        <f>IF(C275&lt;200,AA274+1,0)</f>
        <v>7</v>
      </c>
      <c r="AB275">
        <f>IF(F275&lt;200,AB274+1,0)</f>
        <v>6</v>
      </c>
    </row>
    <row r="276" spans="1:28">
      <c r="A276">
        <v>435014</v>
      </c>
      <c r="B276">
        <v>435721</v>
      </c>
      <c r="C276">
        <f t="shared" si="42"/>
        <v>86</v>
      </c>
      <c r="D276">
        <v>665372</v>
      </c>
      <c r="E276">
        <v>666430</v>
      </c>
      <c r="F276">
        <f t="shared" si="35"/>
        <v>21</v>
      </c>
      <c r="H276">
        <f t="shared" si="43"/>
        <v>0</v>
      </c>
      <c r="I276">
        <f t="shared" si="36"/>
        <v>1</v>
      </c>
      <c r="K276">
        <f t="shared" si="44"/>
        <v>1</v>
      </c>
      <c r="L276">
        <f t="shared" si="37"/>
        <v>1</v>
      </c>
      <c r="N276">
        <f t="shared" si="38"/>
        <v>1</v>
      </c>
      <c r="O276">
        <f t="shared" si="39"/>
        <v>1</v>
      </c>
      <c r="W276">
        <f t="shared" si="40"/>
        <v>0</v>
      </c>
      <c r="X276">
        <f t="shared" si="41"/>
        <v>1</v>
      </c>
      <c r="Y276">
        <f>IF(C276&lt;100,Y275+1,0)</f>
        <v>2</v>
      </c>
      <c r="Z276">
        <f>IF(F276&lt;100,Z275+1,0)</f>
        <v>1</v>
      </c>
      <c r="AA276">
        <f>IF(C276&lt;200,AA275+1,0)</f>
        <v>8</v>
      </c>
      <c r="AB276">
        <f>IF(F276&lt;200,AB275+1,0)</f>
        <v>7</v>
      </c>
    </row>
    <row r="277" spans="1:28">
      <c r="A277">
        <v>435807</v>
      </c>
      <c r="B277">
        <v>437051</v>
      </c>
      <c r="C277">
        <f t="shared" si="42"/>
        <v>119</v>
      </c>
      <c r="D277">
        <v>666451</v>
      </c>
      <c r="E277">
        <v>667968</v>
      </c>
      <c r="F277">
        <f t="shared" si="35"/>
        <v>68</v>
      </c>
      <c r="H277">
        <f t="shared" si="43"/>
        <v>0</v>
      </c>
      <c r="I277">
        <f t="shared" si="36"/>
        <v>0</v>
      </c>
      <c r="K277">
        <f t="shared" si="44"/>
        <v>0</v>
      </c>
      <c r="L277">
        <f t="shared" si="37"/>
        <v>1</v>
      </c>
      <c r="N277">
        <f t="shared" si="38"/>
        <v>1</v>
      </c>
      <c r="O277">
        <f t="shared" si="39"/>
        <v>1</v>
      </c>
      <c r="W277">
        <f t="shared" si="40"/>
        <v>0</v>
      </c>
      <c r="X277">
        <f t="shared" si="41"/>
        <v>0</v>
      </c>
      <c r="Y277">
        <f>IF(C277&lt;100,Y276+1,0)</f>
        <v>0</v>
      </c>
      <c r="Z277">
        <f>IF(F277&lt;100,Z276+1,0)</f>
        <v>2</v>
      </c>
      <c r="AA277">
        <f>IF(C277&lt;200,AA276+1,0)</f>
        <v>9</v>
      </c>
      <c r="AB277">
        <f>IF(F277&lt;200,AB276+1,0)</f>
        <v>8</v>
      </c>
    </row>
    <row r="278" spans="1:28">
      <c r="A278">
        <v>437170</v>
      </c>
      <c r="B278">
        <v>438348</v>
      </c>
      <c r="C278">
        <f t="shared" si="42"/>
        <v>139</v>
      </c>
      <c r="D278">
        <v>668036</v>
      </c>
      <c r="E278">
        <v>669031</v>
      </c>
      <c r="F278">
        <f t="shared" si="35"/>
        <v>287</v>
      </c>
      <c r="H278">
        <f t="shared" si="43"/>
        <v>0</v>
      </c>
      <c r="I278">
        <f t="shared" si="36"/>
        <v>0</v>
      </c>
      <c r="K278">
        <f t="shared" si="44"/>
        <v>0</v>
      </c>
      <c r="L278">
        <f t="shared" si="37"/>
        <v>0</v>
      </c>
      <c r="N278">
        <f t="shared" si="38"/>
        <v>1</v>
      </c>
      <c r="O278">
        <f t="shared" si="39"/>
        <v>0</v>
      </c>
      <c r="W278">
        <f t="shared" si="40"/>
        <v>0</v>
      </c>
      <c r="X278">
        <f t="shared" si="41"/>
        <v>0</v>
      </c>
      <c r="Y278">
        <f>IF(C278&lt;100,Y277+1,0)</f>
        <v>0</v>
      </c>
      <c r="Z278">
        <f>IF(F278&lt;100,Z277+1,0)</f>
        <v>0</v>
      </c>
      <c r="AA278">
        <f>IF(C278&lt;200,AA277+1,0)</f>
        <v>10</v>
      </c>
      <c r="AB278">
        <f>IF(F278&lt;200,AB277+1,0)</f>
        <v>0</v>
      </c>
    </row>
    <row r="279" spans="1:28">
      <c r="A279">
        <v>438487</v>
      </c>
      <c r="B279">
        <v>439797</v>
      </c>
      <c r="C279">
        <f t="shared" si="42"/>
        <v>373</v>
      </c>
      <c r="D279">
        <v>669318</v>
      </c>
      <c r="E279">
        <v>670283</v>
      </c>
      <c r="F279">
        <f t="shared" si="35"/>
        <v>605</v>
      </c>
      <c r="H279">
        <f t="shared" si="43"/>
        <v>0</v>
      </c>
      <c r="I279">
        <f t="shared" si="36"/>
        <v>0</v>
      </c>
      <c r="K279">
        <f t="shared" si="44"/>
        <v>0</v>
      </c>
      <c r="L279">
        <f t="shared" si="37"/>
        <v>0</v>
      </c>
      <c r="N279">
        <f t="shared" si="38"/>
        <v>0</v>
      </c>
      <c r="O279">
        <f t="shared" si="39"/>
        <v>0</v>
      </c>
      <c r="W279">
        <f t="shared" si="40"/>
        <v>0</v>
      </c>
      <c r="X279">
        <f t="shared" si="41"/>
        <v>0</v>
      </c>
      <c r="Y279">
        <f>IF(C279&lt;100,Y278+1,0)</f>
        <v>0</v>
      </c>
      <c r="Z279">
        <f>IF(F279&lt;100,Z278+1,0)</f>
        <v>0</v>
      </c>
      <c r="AA279">
        <f>IF(C279&lt;200,AA278+1,0)</f>
        <v>0</v>
      </c>
      <c r="AB279">
        <f>IF(F279&lt;200,AB278+1,0)</f>
        <v>0</v>
      </c>
    </row>
    <row r="280" spans="1:28">
      <c r="A280">
        <v>440170</v>
      </c>
      <c r="B280">
        <v>440274</v>
      </c>
      <c r="C280">
        <f t="shared" si="42"/>
        <v>146</v>
      </c>
      <c r="D280">
        <v>670888</v>
      </c>
      <c r="E280">
        <v>672264</v>
      </c>
      <c r="F280">
        <f t="shared" si="35"/>
        <v>19</v>
      </c>
      <c r="H280">
        <f t="shared" si="43"/>
        <v>0</v>
      </c>
      <c r="I280">
        <f t="shared" si="36"/>
        <v>1</v>
      </c>
      <c r="K280">
        <f t="shared" si="44"/>
        <v>0</v>
      </c>
      <c r="L280">
        <f t="shared" si="37"/>
        <v>1</v>
      </c>
      <c r="N280">
        <f t="shared" si="38"/>
        <v>1</v>
      </c>
      <c r="O280">
        <f t="shared" si="39"/>
        <v>1</v>
      </c>
      <c r="W280">
        <f t="shared" si="40"/>
        <v>0</v>
      </c>
      <c r="X280">
        <f t="shared" si="41"/>
        <v>1</v>
      </c>
      <c r="Y280">
        <f>IF(C280&lt;100,Y279+1,0)</f>
        <v>0</v>
      </c>
      <c r="Z280">
        <f>IF(F280&lt;100,Z279+1,0)</f>
        <v>1</v>
      </c>
      <c r="AA280">
        <f>IF(C280&lt;200,AA279+1,0)</f>
        <v>1</v>
      </c>
      <c r="AB280">
        <f>IF(F280&lt;200,AB279+1,0)</f>
        <v>1</v>
      </c>
    </row>
    <row r="281" spans="1:28">
      <c r="A281">
        <v>440420</v>
      </c>
      <c r="B281">
        <v>441298</v>
      </c>
      <c r="C281">
        <f t="shared" si="42"/>
        <v>86</v>
      </c>
      <c r="D281">
        <v>672283</v>
      </c>
      <c r="E281">
        <v>673152</v>
      </c>
      <c r="F281">
        <f t="shared" si="35"/>
        <v>28</v>
      </c>
      <c r="H281">
        <f t="shared" si="43"/>
        <v>0</v>
      </c>
      <c r="I281">
        <f t="shared" si="36"/>
        <v>1</v>
      </c>
      <c r="K281">
        <f t="shared" si="44"/>
        <v>1</v>
      </c>
      <c r="L281">
        <f t="shared" si="37"/>
        <v>1</v>
      </c>
      <c r="N281">
        <f t="shared" si="38"/>
        <v>1</v>
      </c>
      <c r="O281">
        <f t="shared" si="39"/>
        <v>1</v>
      </c>
      <c r="W281">
        <f t="shared" si="40"/>
        <v>0</v>
      </c>
      <c r="X281">
        <f t="shared" si="41"/>
        <v>2</v>
      </c>
      <c r="Y281">
        <f>IF(C281&lt;100,Y280+1,0)</f>
        <v>1</v>
      </c>
      <c r="Z281">
        <f>IF(F281&lt;100,Z280+1,0)</f>
        <v>2</v>
      </c>
      <c r="AA281">
        <f>IF(C281&lt;200,AA280+1,0)</f>
        <v>2</v>
      </c>
      <c r="AB281">
        <f>IF(F281&lt;200,AB280+1,0)</f>
        <v>2</v>
      </c>
    </row>
    <row r="282" spans="1:28">
      <c r="A282">
        <v>441384</v>
      </c>
      <c r="B282">
        <v>442538</v>
      </c>
      <c r="C282">
        <f t="shared" si="42"/>
        <v>153</v>
      </c>
      <c r="D282">
        <v>673180</v>
      </c>
      <c r="E282">
        <v>673779</v>
      </c>
      <c r="F282">
        <f t="shared" si="35"/>
        <v>-7</v>
      </c>
      <c r="H282">
        <f t="shared" si="43"/>
        <v>0</v>
      </c>
      <c r="I282">
        <f t="shared" si="36"/>
        <v>1</v>
      </c>
      <c r="K282">
        <f t="shared" si="44"/>
        <v>0</v>
      </c>
      <c r="L282">
        <f t="shared" si="37"/>
        <v>1</v>
      </c>
      <c r="N282">
        <f t="shared" si="38"/>
        <v>1</v>
      </c>
      <c r="O282">
        <f t="shared" si="39"/>
        <v>1</v>
      </c>
      <c r="W282">
        <f t="shared" si="40"/>
        <v>0</v>
      </c>
      <c r="X282">
        <f t="shared" si="41"/>
        <v>3</v>
      </c>
      <c r="Y282">
        <f>IF(C282&lt;100,Y281+1,0)</f>
        <v>0</v>
      </c>
      <c r="Z282">
        <f>IF(F282&lt;100,Z281+1,0)</f>
        <v>3</v>
      </c>
      <c r="AA282">
        <f>IF(C282&lt;200,AA281+1,0)</f>
        <v>3</v>
      </c>
      <c r="AB282">
        <f>IF(F282&lt;200,AB281+1,0)</f>
        <v>3</v>
      </c>
    </row>
    <row r="283" spans="1:28">
      <c r="A283">
        <v>442691</v>
      </c>
      <c r="B283">
        <v>443479</v>
      </c>
      <c r="C283">
        <f t="shared" si="42"/>
        <v>78</v>
      </c>
      <c r="D283">
        <v>673772</v>
      </c>
      <c r="E283">
        <v>674005</v>
      </c>
      <c r="F283">
        <f t="shared" si="35"/>
        <v>108</v>
      </c>
      <c r="H283">
        <f t="shared" si="43"/>
        <v>0</v>
      </c>
      <c r="I283">
        <f t="shared" si="36"/>
        <v>0</v>
      </c>
      <c r="K283">
        <f t="shared" si="44"/>
        <v>1</v>
      </c>
      <c r="L283">
        <f t="shared" si="37"/>
        <v>0</v>
      </c>
      <c r="N283">
        <f t="shared" si="38"/>
        <v>1</v>
      </c>
      <c r="O283">
        <f t="shared" si="39"/>
        <v>1</v>
      </c>
      <c r="W283">
        <f t="shared" si="40"/>
        <v>0</v>
      </c>
      <c r="X283">
        <f t="shared" si="41"/>
        <v>0</v>
      </c>
      <c r="Y283">
        <f>IF(C283&lt;100,Y282+1,0)</f>
        <v>1</v>
      </c>
      <c r="Z283">
        <f>IF(F283&lt;100,Z282+1,0)</f>
        <v>0</v>
      </c>
      <c r="AA283">
        <f>IF(C283&lt;200,AA282+1,0)</f>
        <v>4</v>
      </c>
      <c r="AB283">
        <f>IF(F283&lt;200,AB282+1,0)</f>
        <v>4</v>
      </c>
    </row>
    <row r="284" spans="1:28">
      <c r="A284">
        <v>443557</v>
      </c>
      <c r="B284">
        <v>446163</v>
      </c>
      <c r="C284">
        <f t="shared" si="42"/>
        <v>803</v>
      </c>
      <c r="D284">
        <v>674113</v>
      </c>
      <c r="E284">
        <v>674646</v>
      </c>
      <c r="F284">
        <f t="shared" si="35"/>
        <v>101</v>
      </c>
      <c r="H284">
        <f t="shared" si="43"/>
        <v>0</v>
      </c>
      <c r="I284">
        <f t="shared" si="36"/>
        <v>0</v>
      </c>
      <c r="K284">
        <f t="shared" si="44"/>
        <v>0</v>
      </c>
      <c r="L284">
        <f t="shared" si="37"/>
        <v>0</v>
      </c>
      <c r="N284">
        <f t="shared" si="38"/>
        <v>0</v>
      </c>
      <c r="O284">
        <f t="shared" si="39"/>
        <v>1</v>
      </c>
      <c r="W284">
        <f t="shared" si="40"/>
        <v>0</v>
      </c>
      <c r="X284">
        <f t="shared" si="41"/>
        <v>0</v>
      </c>
      <c r="Y284">
        <f>IF(C284&lt;100,Y283+1,0)</f>
        <v>0</v>
      </c>
      <c r="Z284">
        <f>IF(F284&lt;100,Z283+1,0)</f>
        <v>0</v>
      </c>
      <c r="AA284">
        <f>IF(C284&lt;200,AA283+1,0)</f>
        <v>0</v>
      </c>
      <c r="AB284">
        <f>IF(F284&lt;200,AB283+1,0)</f>
        <v>5</v>
      </c>
    </row>
    <row r="285" spans="1:28">
      <c r="A285">
        <v>446966</v>
      </c>
      <c r="B285">
        <v>448135</v>
      </c>
      <c r="C285">
        <f t="shared" si="42"/>
        <v>414</v>
      </c>
      <c r="D285">
        <v>674747</v>
      </c>
      <c r="E285">
        <v>675205</v>
      </c>
      <c r="F285">
        <f t="shared" si="35"/>
        <v>12190</v>
      </c>
      <c r="H285">
        <f t="shared" si="43"/>
        <v>0</v>
      </c>
      <c r="I285">
        <f t="shared" si="36"/>
        <v>0</v>
      </c>
      <c r="K285">
        <f t="shared" si="44"/>
        <v>0</v>
      </c>
      <c r="L285">
        <f t="shared" si="37"/>
        <v>0</v>
      </c>
      <c r="N285">
        <f t="shared" si="38"/>
        <v>0</v>
      </c>
      <c r="O285">
        <f t="shared" si="39"/>
        <v>0</v>
      </c>
      <c r="W285">
        <f t="shared" si="40"/>
        <v>0</v>
      </c>
      <c r="X285">
        <f t="shared" si="41"/>
        <v>0</v>
      </c>
      <c r="Y285">
        <f>IF(C285&lt;100,Y284+1,0)</f>
        <v>0</v>
      </c>
      <c r="Z285">
        <f>IF(F285&lt;100,Z284+1,0)</f>
        <v>0</v>
      </c>
      <c r="AA285">
        <f>IF(C285&lt;200,AA284+1,0)</f>
        <v>0</v>
      </c>
      <c r="AB285">
        <f>IF(F285&lt;200,AB284+1,0)</f>
        <v>0</v>
      </c>
    </row>
    <row r="286" spans="1:28">
      <c r="A286">
        <v>448549</v>
      </c>
      <c r="B286">
        <v>449748</v>
      </c>
      <c r="C286">
        <f t="shared" si="42"/>
        <v>338</v>
      </c>
      <c r="D286">
        <v>687395</v>
      </c>
      <c r="E286">
        <v>688852</v>
      </c>
      <c r="F286">
        <f t="shared" si="35"/>
        <v>921</v>
      </c>
      <c r="H286">
        <f t="shared" si="43"/>
        <v>0</v>
      </c>
      <c r="I286">
        <f t="shared" si="36"/>
        <v>0</v>
      </c>
      <c r="K286">
        <f t="shared" si="44"/>
        <v>0</v>
      </c>
      <c r="L286">
        <f t="shared" si="37"/>
        <v>0</v>
      </c>
      <c r="N286">
        <f t="shared" si="38"/>
        <v>0</v>
      </c>
      <c r="O286">
        <f t="shared" si="39"/>
        <v>0</v>
      </c>
      <c r="W286">
        <f t="shared" si="40"/>
        <v>0</v>
      </c>
      <c r="X286">
        <f t="shared" si="41"/>
        <v>0</v>
      </c>
      <c r="Y286">
        <f>IF(C286&lt;100,Y285+1,0)</f>
        <v>0</v>
      </c>
      <c r="Z286">
        <f>IF(F286&lt;100,Z285+1,0)</f>
        <v>0</v>
      </c>
      <c r="AA286">
        <f>IF(C286&lt;200,AA285+1,0)</f>
        <v>0</v>
      </c>
      <c r="AB286">
        <f>IF(F286&lt;200,AB285+1,0)</f>
        <v>0</v>
      </c>
    </row>
    <row r="287" spans="1:28">
      <c r="A287">
        <v>450086</v>
      </c>
      <c r="B287">
        <v>450727</v>
      </c>
      <c r="C287">
        <f t="shared" si="42"/>
        <v>744</v>
      </c>
      <c r="D287">
        <v>689773</v>
      </c>
      <c r="E287">
        <v>690162</v>
      </c>
      <c r="F287">
        <f t="shared" si="35"/>
        <v>136</v>
      </c>
      <c r="H287">
        <f t="shared" si="43"/>
        <v>0</v>
      </c>
      <c r="I287">
        <f t="shared" si="36"/>
        <v>0</v>
      </c>
      <c r="K287">
        <f t="shared" si="44"/>
        <v>0</v>
      </c>
      <c r="L287">
        <f t="shared" si="37"/>
        <v>0</v>
      </c>
      <c r="N287">
        <f t="shared" si="38"/>
        <v>0</v>
      </c>
      <c r="O287">
        <f t="shared" si="39"/>
        <v>1</v>
      </c>
      <c r="W287">
        <f t="shared" si="40"/>
        <v>0</v>
      </c>
      <c r="X287">
        <f t="shared" si="41"/>
        <v>0</v>
      </c>
      <c r="Y287">
        <f>IF(C287&lt;100,Y286+1,0)</f>
        <v>0</v>
      </c>
      <c r="Z287">
        <f>IF(F287&lt;100,Z286+1,0)</f>
        <v>0</v>
      </c>
      <c r="AA287">
        <f>IF(C287&lt;200,AA286+1,0)</f>
        <v>0</v>
      </c>
      <c r="AB287">
        <f>IF(F287&lt;200,AB286+1,0)</f>
        <v>1</v>
      </c>
    </row>
    <row r="288" spans="1:28">
      <c r="A288">
        <v>451471</v>
      </c>
      <c r="B288">
        <v>451839</v>
      </c>
      <c r="C288">
        <f t="shared" si="42"/>
        <v>45</v>
      </c>
      <c r="D288">
        <v>690298</v>
      </c>
      <c r="E288">
        <v>690822</v>
      </c>
      <c r="F288">
        <f t="shared" si="35"/>
        <v>585</v>
      </c>
      <c r="H288">
        <f t="shared" si="43"/>
        <v>1</v>
      </c>
      <c r="I288">
        <f t="shared" si="36"/>
        <v>0</v>
      </c>
      <c r="K288">
        <f t="shared" si="44"/>
        <v>1</v>
      </c>
      <c r="L288">
        <f t="shared" si="37"/>
        <v>0</v>
      </c>
      <c r="N288">
        <f t="shared" si="38"/>
        <v>1</v>
      </c>
      <c r="O288">
        <f t="shared" si="39"/>
        <v>0</v>
      </c>
      <c r="W288">
        <f t="shared" si="40"/>
        <v>1</v>
      </c>
      <c r="X288">
        <f t="shared" si="41"/>
        <v>0</v>
      </c>
      <c r="Y288">
        <f>IF(C288&lt;100,Y287+1,0)</f>
        <v>1</v>
      </c>
      <c r="Z288">
        <f>IF(F288&lt;100,Z287+1,0)</f>
        <v>0</v>
      </c>
      <c r="AA288">
        <f>IF(C288&lt;200,AA287+1,0)</f>
        <v>1</v>
      </c>
      <c r="AB288">
        <f>IF(F288&lt;200,AB287+1,0)</f>
        <v>0</v>
      </c>
    </row>
    <row r="289" spans="1:28">
      <c r="A289">
        <v>451884</v>
      </c>
      <c r="B289">
        <v>453038</v>
      </c>
      <c r="C289">
        <f t="shared" si="42"/>
        <v>1014</v>
      </c>
      <c r="D289">
        <v>691407</v>
      </c>
      <c r="E289">
        <v>692582</v>
      </c>
      <c r="F289">
        <f t="shared" si="35"/>
        <v>57</v>
      </c>
      <c r="H289">
        <f t="shared" si="43"/>
        <v>0</v>
      </c>
      <c r="I289">
        <f t="shared" si="36"/>
        <v>0</v>
      </c>
      <c r="K289">
        <f t="shared" si="44"/>
        <v>0</v>
      </c>
      <c r="L289">
        <f t="shared" si="37"/>
        <v>1</v>
      </c>
      <c r="N289">
        <f t="shared" si="38"/>
        <v>0</v>
      </c>
      <c r="O289">
        <f t="shared" si="39"/>
        <v>1</v>
      </c>
      <c r="W289">
        <f t="shared" si="40"/>
        <v>0</v>
      </c>
      <c r="X289">
        <f t="shared" si="41"/>
        <v>0</v>
      </c>
      <c r="Y289">
        <f>IF(C289&lt;100,Y288+1,0)</f>
        <v>0</v>
      </c>
      <c r="Z289">
        <f>IF(F289&lt;100,Z288+1,0)</f>
        <v>1</v>
      </c>
      <c r="AA289">
        <f>IF(C289&lt;200,AA288+1,0)</f>
        <v>0</v>
      </c>
      <c r="AB289">
        <f>IF(F289&lt;200,AB288+1,0)</f>
        <v>1</v>
      </c>
    </row>
    <row r="290" spans="1:28">
      <c r="A290">
        <v>454052</v>
      </c>
      <c r="B290">
        <v>454864</v>
      </c>
      <c r="C290">
        <f t="shared" si="42"/>
        <v>1600</v>
      </c>
      <c r="D290">
        <v>692639</v>
      </c>
      <c r="E290">
        <v>695164</v>
      </c>
      <c r="F290">
        <f t="shared" si="35"/>
        <v>148</v>
      </c>
      <c r="H290">
        <f t="shared" si="43"/>
        <v>0</v>
      </c>
      <c r="I290">
        <f t="shared" si="36"/>
        <v>0</v>
      </c>
      <c r="K290">
        <f t="shared" si="44"/>
        <v>0</v>
      </c>
      <c r="L290">
        <f t="shared" si="37"/>
        <v>0</v>
      </c>
      <c r="N290">
        <f t="shared" si="38"/>
        <v>0</v>
      </c>
      <c r="O290">
        <f t="shared" si="39"/>
        <v>1</v>
      </c>
      <c r="W290">
        <f t="shared" si="40"/>
        <v>0</v>
      </c>
      <c r="X290">
        <f t="shared" si="41"/>
        <v>0</v>
      </c>
      <c r="Y290">
        <f>IF(C290&lt;100,Y289+1,0)</f>
        <v>0</v>
      </c>
      <c r="Z290">
        <f>IF(F290&lt;100,Z289+1,0)</f>
        <v>0</v>
      </c>
      <c r="AA290">
        <f>IF(C290&lt;200,AA289+1,0)</f>
        <v>0</v>
      </c>
      <c r="AB290">
        <f>IF(F290&lt;200,AB289+1,0)</f>
        <v>2</v>
      </c>
    </row>
    <row r="291" spans="1:28">
      <c r="A291">
        <v>456464</v>
      </c>
      <c r="B291">
        <v>457429</v>
      </c>
      <c r="C291">
        <f t="shared" si="42"/>
        <v>558</v>
      </c>
      <c r="D291">
        <v>695312</v>
      </c>
      <c r="E291">
        <v>696598</v>
      </c>
      <c r="F291">
        <f t="shared" si="35"/>
        <v>218</v>
      </c>
      <c r="H291">
        <f t="shared" si="43"/>
        <v>0</v>
      </c>
      <c r="I291">
        <f t="shared" si="36"/>
        <v>0</v>
      </c>
      <c r="K291">
        <f t="shared" si="44"/>
        <v>0</v>
      </c>
      <c r="L291">
        <f t="shared" si="37"/>
        <v>0</v>
      </c>
      <c r="N291">
        <f t="shared" si="38"/>
        <v>0</v>
      </c>
      <c r="O291">
        <f t="shared" si="39"/>
        <v>0</v>
      </c>
      <c r="W291">
        <f t="shared" si="40"/>
        <v>0</v>
      </c>
      <c r="X291">
        <f t="shared" si="41"/>
        <v>0</v>
      </c>
      <c r="Y291">
        <f>IF(C291&lt;100,Y290+1,0)</f>
        <v>0</v>
      </c>
      <c r="Z291">
        <f>IF(F291&lt;100,Z290+1,0)</f>
        <v>0</v>
      </c>
      <c r="AA291">
        <f>IF(C291&lt;200,AA290+1,0)</f>
        <v>0</v>
      </c>
      <c r="AB291">
        <f>IF(F291&lt;200,AB290+1,0)</f>
        <v>0</v>
      </c>
    </row>
    <row r="292" spans="1:28">
      <c r="A292">
        <v>457987</v>
      </c>
      <c r="B292">
        <v>458841</v>
      </c>
      <c r="C292">
        <f t="shared" si="42"/>
        <v>519</v>
      </c>
      <c r="D292">
        <v>696816</v>
      </c>
      <c r="E292">
        <v>697388</v>
      </c>
      <c r="F292">
        <f t="shared" si="35"/>
        <v>9709</v>
      </c>
      <c r="H292">
        <f t="shared" si="43"/>
        <v>0</v>
      </c>
      <c r="I292">
        <f t="shared" si="36"/>
        <v>0</v>
      </c>
      <c r="K292">
        <f t="shared" si="44"/>
        <v>0</v>
      </c>
      <c r="L292">
        <f t="shared" si="37"/>
        <v>0</v>
      </c>
      <c r="N292">
        <f t="shared" si="38"/>
        <v>0</v>
      </c>
      <c r="O292">
        <f t="shared" si="39"/>
        <v>0</v>
      </c>
      <c r="W292">
        <f t="shared" si="40"/>
        <v>0</v>
      </c>
      <c r="X292">
        <f t="shared" si="41"/>
        <v>0</v>
      </c>
      <c r="Y292">
        <f>IF(C292&lt;100,Y291+1,0)</f>
        <v>0</v>
      </c>
      <c r="Z292">
        <f>IF(F292&lt;100,Z291+1,0)</f>
        <v>0</v>
      </c>
      <c r="AA292">
        <f>IF(C292&lt;200,AA291+1,0)</f>
        <v>0</v>
      </c>
      <c r="AB292">
        <f>IF(F292&lt;200,AB291+1,0)</f>
        <v>0</v>
      </c>
    </row>
    <row r="293" spans="1:28">
      <c r="A293">
        <v>459360</v>
      </c>
      <c r="B293">
        <v>460592</v>
      </c>
      <c r="C293">
        <f t="shared" si="42"/>
        <v>78</v>
      </c>
      <c r="D293">
        <v>707097</v>
      </c>
      <c r="E293">
        <v>707708</v>
      </c>
      <c r="F293">
        <f t="shared" si="35"/>
        <v>2098</v>
      </c>
      <c r="H293">
        <f t="shared" si="43"/>
        <v>0</v>
      </c>
      <c r="I293">
        <f t="shared" si="36"/>
        <v>0</v>
      </c>
      <c r="K293">
        <f t="shared" si="44"/>
        <v>1</v>
      </c>
      <c r="L293">
        <f t="shared" si="37"/>
        <v>0</v>
      </c>
      <c r="N293">
        <f t="shared" si="38"/>
        <v>1</v>
      </c>
      <c r="O293">
        <f t="shared" si="39"/>
        <v>0</v>
      </c>
      <c r="W293">
        <f t="shared" si="40"/>
        <v>0</v>
      </c>
      <c r="X293">
        <f t="shared" si="41"/>
        <v>0</v>
      </c>
      <c r="Y293">
        <f>IF(C293&lt;100,Y292+1,0)</f>
        <v>1</v>
      </c>
      <c r="Z293">
        <f>IF(F293&lt;100,Z292+1,0)</f>
        <v>0</v>
      </c>
      <c r="AA293">
        <f>IF(C293&lt;200,AA292+1,0)</f>
        <v>1</v>
      </c>
      <c r="AB293">
        <f>IF(F293&lt;200,AB292+1,0)</f>
        <v>0</v>
      </c>
    </row>
    <row r="294" spans="1:28">
      <c r="A294">
        <v>460670</v>
      </c>
      <c r="B294">
        <v>461758</v>
      </c>
      <c r="C294">
        <f t="shared" si="42"/>
        <v>37</v>
      </c>
      <c r="D294">
        <v>709806</v>
      </c>
      <c r="E294">
        <v>710231</v>
      </c>
      <c r="F294">
        <f t="shared" si="35"/>
        <v>78</v>
      </c>
      <c r="H294">
        <f t="shared" si="43"/>
        <v>1</v>
      </c>
      <c r="I294">
        <f t="shared" si="36"/>
        <v>0</v>
      </c>
      <c r="K294">
        <f t="shared" si="44"/>
        <v>1</v>
      </c>
      <c r="L294">
        <f t="shared" si="37"/>
        <v>1</v>
      </c>
      <c r="N294">
        <f t="shared" si="38"/>
        <v>1</v>
      </c>
      <c r="O294">
        <f t="shared" si="39"/>
        <v>1</v>
      </c>
      <c r="W294">
        <f t="shared" si="40"/>
        <v>1</v>
      </c>
      <c r="X294">
        <f t="shared" si="41"/>
        <v>0</v>
      </c>
      <c r="Y294">
        <f>IF(C294&lt;100,Y293+1,0)</f>
        <v>2</v>
      </c>
      <c r="Z294">
        <f>IF(F294&lt;100,Z293+1,0)</f>
        <v>1</v>
      </c>
      <c r="AA294">
        <f>IF(C294&lt;200,AA293+1,0)</f>
        <v>2</v>
      </c>
      <c r="AB294">
        <f>IF(F294&lt;200,AB293+1,0)</f>
        <v>1</v>
      </c>
    </row>
    <row r="295" spans="1:28">
      <c r="A295">
        <v>461795</v>
      </c>
      <c r="B295">
        <v>462586</v>
      </c>
      <c r="C295">
        <f t="shared" si="42"/>
        <v>24</v>
      </c>
      <c r="D295">
        <v>710309</v>
      </c>
      <c r="E295">
        <v>710785</v>
      </c>
      <c r="F295">
        <f t="shared" si="35"/>
        <v>48</v>
      </c>
      <c r="H295">
        <f t="shared" si="43"/>
        <v>1</v>
      </c>
      <c r="I295">
        <f t="shared" si="36"/>
        <v>1</v>
      </c>
      <c r="K295">
        <f t="shared" si="44"/>
        <v>1</v>
      </c>
      <c r="L295">
        <f t="shared" si="37"/>
        <v>1</v>
      </c>
      <c r="N295">
        <f t="shared" si="38"/>
        <v>1</v>
      </c>
      <c r="O295">
        <f t="shared" si="39"/>
        <v>1</v>
      </c>
      <c r="W295">
        <f t="shared" si="40"/>
        <v>2</v>
      </c>
      <c r="X295">
        <f t="shared" si="41"/>
        <v>1</v>
      </c>
      <c r="Y295">
        <f>IF(C295&lt;100,Y294+1,0)</f>
        <v>3</v>
      </c>
      <c r="Z295">
        <f>IF(F295&lt;100,Z294+1,0)</f>
        <v>2</v>
      </c>
      <c r="AA295">
        <f>IF(C295&lt;200,AA294+1,0)</f>
        <v>3</v>
      </c>
      <c r="AB295">
        <f>IF(F295&lt;200,AB294+1,0)</f>
        <v>2</v>
      </c>
    </row>
    <row r="296" spans="1:28">
      <c r="A296">
        <v>462610</v>
      </c>
      <c r="B296">
        <v>463338</v>
      </c>
      <c r="C296">
        <f t="shared" si="42"/>
        <v>1094</v>
      </c>
      <c r="D296">
        <v>710833</v>
      </c>
      <c r="E296">
        <v>711156</v>
      </c>
      <c r="F296">
        <f t="shared" si="35"/>
        <v>3700</v>
      </c>
      <c r="H296">
        <f t="shared" si="43"/>
        <v>0</v>
      </c>
      <c r="I296">
        <f t="shared" si="36"/>
        <v>0</v>
      </c>
      <c r="K296">
        <f t="shared" si="44"/>
        <v>0</v>
      </c>
      <c r="L296">
        <f t="shared" si="37"/>
        <v>0</v>
      </c>
      <c r="N296">
        <f t="shared" si="38"/>
        <v>0</v>
      </c>
      <c r="O296">
        <f t="shared" si="39"/>
        <v>0</v>
      </c>
      <c r="W296">
        <f t="shared" si="40"/>
        <v>0</v>
      </c>
      <c r="X296">
        <f t="shared" si="41"/>
        <v>0</v>
      </c>
      <c r="Y296">
        <f>IF(C296&lt;100,Y295+1,0)</f>
        <v>0</v>
      </c>
      <c r="Z296">
        <f>IF(F296&lt;100,Z295+1,0)</f>
        <v>0</v>
      </c>
      <c r="AA296">
        <f>IF(C296&lt;200,AA295+1,0)</f>
        <v>0</v>
      </c>
      <c r="AB296">
        <f>IF(F296&lt;200,AB295+1,0)</f>
        <v>0</v>
      </c>
    </row>
    <row r="297" spans="1:28">
      <c r="A297">
        <v>464432</v>
      </c>
      <c r="B297">
        <v>465199</v>
      </c>
      <c r="C297">
        <f t="shared" si="42"/>
        <v>200</v>
      </c>
      <c r="D297">
        <v>714856</v>
      </c>
      <c r="E297">
        <v>715482</v>
      </c>
      <c r="F297">
        <f t="shared" si="35"/>
        <v>59</v>
      </c>
      <c r="H297">
        <f t="shared" si="43"/>
        <v>0</v>
      </c>
      <c r="I297">
        <f t="shared" si="36"/>
        <v>0</v>
      </c>
      <c r="K297">
        <f t="shared" si="44"/>
        <v>0</v>
      </c>
      <c r="L297">
        <f t="shared" si="37"/>
        <v>1</v>
      </c>
      <c r="N297">
        <f t="shared" si="38"/>
        <v>0</v>
      </c>
      <c r="O297">
        <f t="shared" si="39"/>
        <v>1</v>
      </c>
      <c r="W297">
        <f t="shared" si="40"/>
        <v>0</v>
      </c>
      <c r="X297">
        <f t="shared" si="41"/>
        <v>0</v>
      </c>
      <c r="Y297">
        <f>IF(C297&lt;100,Y296+1,0)</f>
        <v>0</v>
      </c>
      <c r="Z297">
        <f>IF(F297&lt;100,Z296+1,0)</f>
        <v>1</v>
      </c>
      <c r="AA297">
        <f>IF(C297&lt;200,AA296+1,0)</f>
        <v>0</v>
      </c>
      <c r="AB297">
        <f>IF(F297&lt;200,AB296+1,0)</f>
        <v>1</v>
      </c>
    </row>
    <row r="298" spans="1:28">
      <c r="A298">
        <v>465399</v>
      </c>
      <c r="B298">
        <v>465776</v>
      </c>
      <c r="C298">
        <f t="shared" si="42"/>
        <v>82</v>
      </c>
      <c r="D298">
        <v>715541</v>
      </c>
      <c r="E298">
        <v>716032</v>
      </c>
      <c r="F298">
        <f t="shared" si="35"/>
        <v>100</v>
      </c>
      <c r="H298">
        <f t="shared" si="43"/>
        <v>0</v>
      </c>
      <c r="I298">
        <f t="shared" si="36"/>
        <v>0</v>
      </c>
      <c r="K298">
        <f t="shared" si="44"/>
        <v>1</v>
      </c>
      <c r="L298">
        <f t="shared" si="37"/>
        <v>0</v>
      </c>
      <c r="N298">
        <f t="shared" si="38"/>
        <v>1</v>
      </c>
      <c r="O298">
        <f t="shared" si="39"/>
        <v>1</v>
      </c>
      <c r="W298">
        <f t="shared" si="40"/>
        <v>0</v>
      </c>
      <c r="X298">
        <f t="shared" si="41"/>
        <v>0</v>
      </c>
      <c r="Y298">
        <f>IF(C298&lt;100,Y297+1,0)</f>
        <v>1</v>
      </c>
      <c r="Z298">
        <f>IF(F298&lt;100,Z297+1,0)</f>
        <v>0</v>
      </c>
      <c r="AA298">
        <f>IF(C298&lt;200,AA297+1,0)</f>
        <v>1</v>
      </c>
      <c r="AB298">
        <f>IF(F298&lt;200,AB297+1,0)</f>
        <v>2</v>
      </c>
    </row>
    <row r="299" spans="1:28">
      <c r="A299">
        <v>465858</v>
      </c>
      <c r="B299">
        <v>466667</v>
      </c>
      <c r="C299">
        <f t="shared" si="42"/>
        <v>-7</v>
      </c>
      <c r="D299">
        <v>716132</v>
      </c>
      <c r="E299">
        <v>717676</v>
      </c>
      <c r="F299">
        <f t="shared" si="35"/>
        <v>313</v>
      </c>
      <c r="H299">
        <f t="shared" si="43"/>
        <v>1</v>
      </c>
      <c r="I299">
        <f t="shared" si="36"/>
        <v>0</v>
      </c>
      <c r="K299">
        <f t="shared" si="44"/>
        <v>1</v>
      </c>
      <c r="L299">
        <f t="shared" si="37"/>
        <v>0</v>
      </c>
      <c r="N299">
        <f t="shared" si="38"/>
        <v>1</v>
      </c>
      <c r="O299">
        <f t="shared" si="39"/>
        <v>0</v>
      </c>
      <c r="W299">
        <f t="shared" si="40"/>
        <v>1</v>
      </c>
      <c r="X299">
        <f t="shared" si="41"/>
        <v>0</v>
      </c>
      <c r="Y299">
        <f>IF(C299&lt;100,Y298+1,0)</f>
        <v>2</v>
      </c>
      <c r="Z299">
        <f>IF(F299&lt;100,Z298+1,0)</f>
        <v>0</v>
      </c>
      <c r="AA299">
        <f>IF(C299&lt;200,AA298+1,0)</f>
        <v>2</v>
      </c>
      <c r="AB299">
        <f>IF(F299&lt;200,AB298+1,0)</f>
        <v>0</v>
      </c>
    </row>
    <row r="300" spans="1:28">
      <c r="A300">
        <v>466660</v>
      </c>
      <c r="B300">
        <v>467082</v>
      </c>
      <c r="C300">
        <f t="shared" si="42"/>
        <v>49</v>
      </c>
      <c r="D300">
        <v>717989</v>
      </c>
      <c r="E300">
        <v>718486</v>
      </c>
      <c r="F300">
        <f t="shared" ref="F300:F363" si="45">D301-E300</f>
        <v>-7</v>
      </c>
      <c r="H300">
        <f t="shared" si="43"/>
        <v>1</v>
      </c>
      <c r="I300">
        <f t="shared" ref="I300:I363" si="46">IF(F300&lt;50, 1,0)</f>
        <v>1</v>
      </c>
      <c r="K300">
        <f t="shared" si="44"/>
        <v>1</v>
      </c>
      <c r="L300">
        <f t="shared" ref="L300:L363" si="47">IF(F300&lt;100,1,0)</f>
        <v>1</v>
      </c>
      <c r="N300">
        <f t="shared" ref="N300:N363" si="48">IF(C300&lt;200,1,0)</f>
        <v>1</v>
      </c>
      <c r="O300">
        <f t="shared" ref="O300:O363" si="49">IF(F300&lt;200,1,0)</f>
        <v>1</v>
      </c>
      <c r="W300">
        <f t="shared" ref="W300:W363" si="50">IF(C300&lt;50,W299+1,0)</f>
        <v>2</v>
      </c>
      <c r="X300">
        <f t="shared" ref="X300:X363" si="51">IF(F300&lt;50,X299+1,0)</f>
        <v>1</v>
      </c>
      <c r="Y300">
        <f>IF(C300&lt;100,Y299+1,0)</f>
        <v>3</v>
      </c>
      <c r="Z300">
        <f>IF(F300&lt;100,Z299+1,0)</f>
        <v>1</v>
      </c>
      <c r="AA300">
        <f>IF(C300&lt;200,AA299+1,0)</f>
        <v>3</v>
      </c>
      <c r="AB300">
        <f>IF(F300&lt;200,AB299+1,0)</f>
        <v>1</v>
      </c>
    </row>
    <row r="301" spans="1:28">
      <c r="A301">
        <v>467131</v>
      </c>
      <c r="B301">
        <v>468273</v>
      </c>
      <c r="C301">
        <f t="shared" si="42"/>
        <v>1968</v>
      </c>
      <c r="D301">
        <v>718479</v>
      </c>
      <c r="E301">
        <v>719477</v>
      </c>
      <c r="F301">
        <f t="shared" si="45"/>
        <v>13</v>
      </c>
      <c r="H301">
        <f t="shared" si="43"/>
        <v>0</v>
      </c>
      <c r="I301">
        <f t="shared" si="46"/>
        <v>1</v>
      </c>
      <c r="K301">
        <f t="shared" si="44"/>
        <v>0</v>
      </c>
      <c r="L301">
        <f t="shared" si="47"/>
        <v>1</v>
      </c>
      <c r="N301">
        <f t="shared" si="48"/>
        <v>0</v>
      </c>
      <c r="O301">
        <f t="shared" si="49"/>
        <v>1</v>
      </c>
      <c r="W301">
        <f t="shared" si="50"/>
        <v>0</v>
      </c>
      <c r="X301">
        <f t="shared" si="51"/>
        <v>2</v>
      </c>
      <c r="Y301">
        <f>IF(C301&lt;100,Y300+1,0)</f>
        <v>0</v>
      </c>
      <c r="Z301">
        <f>IF(F301&lt;100,Z300+1,0)</f>
        <v>2</v>
      </c>
      <c r="AA301">
        <f>IF(C301&lt;200,AA300+1,0)</f>
        <v>0</v>
      </c>
      <c r="AB301">
        <f>IF(F301&lt;200,AB300+1,0)</f>
        <v>2</v>
      </c>
    </row>
    <row r="302" spans="1:28">
      <c r="A302">
        <v>470241</v>
      </c>
      <c r="B302">
        <v>471053</v>
      </c>
      <c r="C302">
        <f t="shared" si="42"/>
        <v>4528</v>
      </c>
      <c r="D302">
        <v>719490</v>
      </c>
      <c r="E302">
        <v>720764</v>
      </c>
      <c r="F302">
        <f t="shared" si="45"/>
        <v>31</v>
      </c>
      <c r="H302">
        <f t="shared" si="43"/>
        <v>0</v>
      </c>
      <c r="I302">
        <f t="shared" si="46"/>
        <v>1</v>
      </c>
      <c r="K302">
        <f t="shared" si="44"/>
        <v>0</v>
      </c>
      <c r="L302">
        <f t="shared" si="47"/>
        <v>1</v>
      </c>
      <c r="N302">
        <f t="shared" si="48"/>
        <v>0</v>
      </c>
      <c r="O302">
        <f t="shared" si="49"/>
        <v>1</v>
      </c>
      <c r="W302">
        <f t="shared" si="50"/>
        <v>0</v>
      </c>
      <c r="X302">
        <f t="shared" si="51"/>
        <v>3</v>
      </c>
      <c r="Y302">
        <f>IF(C302&lt;100,Y301+1,0)</f>
        <v>0</v>
      </c>
      <c r="Z302">
        <f>IF(F302&lt;100,Z301+1,0)</f>
        <v>3</v>
      </c>
      <c r="AA302">
        <f>IF(C302&lt;200,AA301+1,0)</f>
        <v>0</v>
      </c>
      <c r="AB302">
        <f>IF(F302&lt;200,AB301+1,0)</f>
        <v>3</v>
      </c>
    </row>
    <row r="303" spans="1:28">
      <c r="A303">
        <v>475581</v>
      </c>
      <c r="B303">
        <v>477719</v>
      </c>
      <c r="C303">
        <f t="shared" si="42"/>
        <v>87</v>
      </c>
      <c r="D303">
        <v>720795</v>
      </c>
      <c r="E303">
        <v>721241</v>
      </c>
      <c r="F303">
        <f t="shared" si="45"/>
        <v>5</v>
      </c>
      <c r="H303">
        <f t="shared" si="43"/>
        <v>0</v>
      </c>
      <c r="I303">
        <f t="shared" si="46"/>
        <v>1</v>
      </c>
      <c r="K303">
        <f t="shared" si="44"/>
        <v>1</v>
      </c>
      <c r="L303">
        <f t="shared" si="47"/>
        <v>1</v>
      </c>
      <c r="N303">
        <f t="shared" si="48"/>
        <v>1</v>
      </c>
      <c r="O303">
        <f t="shared" si="49"/>
        <v>1</v>
      </c>
      <c r="W303">
        <f t="shared" si="50"/>
        <v>0</v>
      </c>
      <c r="X303">
        <f t="shared" si="51"/>
        <v>4</v>
      </c>
      <c r="Y303">
        <f>IF(C303&lt;100,Y302+1,0)</f>
        <v>1</v>
      </c>
      <c r="Z303">
        <f>IF(F303&lt;100,Z302+1,0)</f>
        <v>4</v>
      </c>
      <c r="AA303">
        <f>IF(C303&lt;200,AA302+1,0)</f>
        <v>1</v>
      </c>
      <c r="AB303">
        <f>IF(F303&lt;200,AB302+1,0)</f>
        <v>4</v>
      </c>
    </row>
    <row r="304" spans="1:28">
      <c r="A304">
        <v>477806</v>
      </c>
      <c r="B304">
        <v>480553</v>
      </c>
      <c r="C304">
        <f t="shared" si="42"/>
        <v>2716</v>
      </c>
      <c r="D304">
        <v>721246</v>
      </c>
      <c r="E304">
        <v>721605</v>
      </c>
      <c r="F304">
        <f t="shared" si="45"/>
        <v>73</v>
      </c>
      <c r="H304">
        <f t="shared" si="43"/>
        <v>0</v>
      </c>
      <c r="I304">
        <f t="shared" si="46"/>
        <v>0</v>
      </c>
      <c r="K304">
        <f t="shared" si="44"/>
        <v>0</v>
      </c>
      <c r="L304">
        <f t="shared" si="47"/>
        <v>1</v>
      </c>
      <c r="N304">
        <f t="shared" si="48"/>
        <v>0</v>
      </c>
      <c r="O304">
        <f t="shared" si="49"/>
        <v>1</v>
      </c>
      <c r="W304">
        <f t="shared" si="50"/>
        <v>0</v>
      </c>
      <c r="X304">
        <f t="shared" si="51"/>
        <v>0</v>
      </c>
      <c r="Y304">
        <f>IF(C304&lt;100,Y303+1,0)</f>
        <v>0</v>
      </c>
      <c r="Z304">
        <f>IF(F304&lt;100,Z303+1,0)</f>
        <v>5</v>
      </c>
      <c r="AA304">
        <f>IF(C304&lt;200,AA303+1,0)</f>
        <v>0</v>
      </c>
      <c r="AB304">
        <f>IF(F304&lt;200,AB303+1,0)</f>
        <v>5</v>
      </c>
    </row>
    <row r="305" spans="1:28">
      <c r="A305">
        <v>483269</v>
      </c>
      <c r="B305">
        <v>483532</v>
      </c>
      <c r="C305">
        <f t="shared" si="42"/>
        <v>161</v>
      </c>
      <c r="D305">
        <v>721678</v>
      </c>
      <c r="E305">
        <v>722406</v>
      </c>
      <c r="F305">
        <f t="shared" si="45"/>
        <v>173</v>
      </c>
      <c r="H305">
        <f t="shared" si="43"/>
        <v>0</v>
      </c>
      <c r="I305">
        <f t="shared" si="46"/>
        <v>0</v>
      </c>
      <c r="K305">
        <f t="shared" si="44"/>
        <v>0</v>
      </c>
      <c r="L305">
        <f t="shared" si="47"/>
        <v>0</v>
      </c>
      <c r="N305">
        <f t="shared" si="48"/>
        <v>1</v>
      </c>
      <c r="O305">
        <f t="shared" si="49"/>
        <v>1</v>
      </c>
      <c r="W305">
        <f t="shared" si="50"/>
        <v>0</v>
      </c>
      <c r="X305">
        <f t="shared" si="51"/>
        <v>0</v>
      </c>
      <c r="Y305">
        <f>IF(C305&lt;100,Y304+1,0)</f>
        <v>0</v>
      </c>
      <c r="Z305">
        <f>IF(F305&lt;100,Z304+1,0)</f>
        <v>0</v>
      </c>
      <c r="AA305">
        <f>IF(C305&lt;200,AA304+1,0)</f>
        <v>1</v>
      </c>
      <c r="AB305">
        <f>IF(F305&lt;200,AB304+1,0)</f>
        <v>6</v>
      </c>
    </row>
    <row r="306" spans="1:28">
      <c r="A306">
        <v>483693</v>
      </c>
      <c r="B306">
        <v>484841</v>
      </c>
      <c r="C306">
        <f t="shared" si="42"/>
        <v>143</v>
      </c>
      <c r="D306">
        <v>722579</v>
      </c>
      <c r="E306">
        <v>723358</v>
      </c>
      <c r="F306">
        <f t="shared" si="45"/>
        <v>2350</v>
      </c>
      <c r="H306">
        <f t="shared" si="43"/>
        <v>0</v>
      </c>
      <c r="I306">
        <f t="shared" si="46"/>
        <v>0</v>
      </c>
      <c r="K306">
        <f t="shared" si="44"/>
        <v>0</v>
      </c>
      <c r="L306">
        <f t="shared" si="47"/>
        <v>0</v>
      </c>
      <c r="N306">
        <f t="shared" si="48"/>
        <v>1</v>
      </c>
      <c r="O306">
        <f t="shared" si="49"/>
        <v>0</v>
      </c>
      <c r="W306">
        <f t="shared" si="50"/>
        <v>0</v>
      </c>
      <c r="X306">
        <f t="shared" si="51"/>
        <v>0</v>
      </c>
      <c r="Y306">
        <f>IF(C306&lt;100,Y305+1,0)</f>
        <v>0</v>
      </c>
      <c r="Z306">
        <f>IF(F306&lt;100,Z305+1,0)</f>
        <v>0</v>
      </c>
      <c r="AA306">
        <f>IF(C306&lt;200,AA305+1,0)</f>
        <v>2</v>
      </c>
      <c r="AB306">
        <f>IF(F306&lt;200,AB305+1,0)</f>
        <v>0</v>
      </c>
    </row>
    <row r="307" spans="1:28">
      <c r="A307">
        <v>484984</v>
      </c>
      <c r="B307">
        <v>485685</v>
      </c>
      <c r="C307">
        <f t="shared" si="42"/>
        <v>58</v>
      </c>
      <c r="D307">
        <v>725708</v>
      </c>
      <c r="E307">
        <v>731155</v>
      </c>
      <c r="F307">
        <f t="shared" si="45"/>
        <v>3714</v>
      </c>
      <c r="H307">
        <f t="shared" si="43"/>
        <v>0</v>
      </c>
      <c r="I307">
        <f t="shared" si="46"/>
        <v>0</v>
      </c>
      <c r="K307">
        <f t="shared" si="44"/>
        <v>1</v>
      </c>
      <c r="L307">
        <f t="shared" si="47"/>
        <v>0</v>
      </c>
      <c r="N307">
        <f t="shared" si="48"/>
        <v>1</v>
      </c>
      <c r="O307">
        <f t="shared" si="49"/>
        <v>0</v>
      </c>
      <c r="W307">
        <f t="shared" si="50"/>
        <v>0</v>
      </c>
      <c r="X307">
        <f t="shared" si="51"/>
        <v>0</v>
      </c>
      <c r="Y307">
        <f>IF(C307&lt;100,Y306+1,0)</f>
        <v>1</v>
      </c>
      <c r="Z307">
        <f>IF(F307&lt;100,Z306+1,0)</f>
        <v>0</v>
      </c>
      <c r="AA307">
        <f>IF(C307&lt;200,AA306+1,0)</f>
        <v>3</v>
      </c>
      <c r="AB307">
        <f>IF(F307&lt;200,AB306+1,0)</f>
        <v>0</v>
      </c>
    </row>
    <row r="308" spans="1:28">
      <c r="A308">
        <v>485743</v>
      </c>
      <c r="B308">
        <v>487551</v>
      </c>
      <c r="C308">
        <f t="shared" si="42"/>
        <v>151</v>
      </c>
      <c r="D308">
        <v>734869</v>
      </c>
      <c r="E308">
        <v>735672</v>
      </c>
      <c r="F308">
        <f t="shared" si="45"/>
        <v>1276</v>
      </c>
      <c r="H308">
        <f t="shared" si="43"/>
        <v>0</v>
      </c>
      <c r="I308">
        <f t="shared" si="46"/>
        <v>0</v>
      </c>
      <c r="K308">
        <f t="shared" si="44"/>
        <v>0</v>
      </c>
      <c r="L308">
        <f t="shared" si="47"/>
        <v>0</v>
      </c>
      <c r="N308">
        <f t="shared" si="48"/>
        <v>1</v>
      </c>
      <c r="O308">
        <f t="shared" si="49"/>
        <v>0</v>
      </c>
      <c r="W308">
        <f t="shared" si="50"/>
        <v>0</v>
      </c>
      <c r="X308">
        <f t="shared" si="51"/>
        <v>0</v>
      </c>
      <c r="Y308">
        <f>IF(C308&lt;100,Y307+1,0)</f>
        <v>0</v>
      </c>
      <c r="Z308">
        <f>IF(F308&lt;100,Z307+1,0)</f>
        <v>0</v>
      </c>
      <c r="AA308">
        <f>IF(C308&lt;200,AA307+1,0)</f>
        <v>4</v>
      </c>
      <c r="AB308">
        <f>IF(F308&lt;200,AB307+1,0)</f>
        <v>0</v>
      </c>
    </row>
    <row r="309" spans="1:28">
      <c r="A309">
        <v>487702</v>
      </c>
      <c r="B309">
        <v>487986</v>
      </c>
      <c r="C309">
        <f t="shared" si="42"/>
        <v>167</v>
      </c>
      <c r="D309">
        <v>736948</v>
      </c>
      <c r="E309">
        <v>737895</v>
      </c>
      <c r="F309">
        <f t="shared" si="45"/>
        <v>4085</v>
      </c>
      <c r="H309">
        <f t="shared" si="43"/>
        <v>0</v>
      </c>
      <c r="I309">
        <f t="shared" si="46"/>
        <v>0</v>
      </c>
      <c r="K309">
        <f t="shared" si="44"/>
        <v>0</v>
      </c>
      <c r="L309">
        <f t="shared" si="47"/>
        <v>0</v>
      </c>
      <c r="N309">
        <f t="shared" si="48"/>
        <v>1</v>
      </c>
      <c r="O309">
        <f t="shared" si="49"/>
        <v>0</v>
      </c>
      <c r="W309">
        <f t="shared" si="50"/>
        <v>0</v>
      </c>
      <c r="X309">
        <f t="shared" si="51"/>
        <v>0</v>
      </c>
      <c r="Y309">
        <f>IF(C309&lt;100,Y308+1,0)</f>
        <v>0</v>
      </c>
      <c r="Z309">
        <f>IF(F309&lt;100,Z308+1,0)</f>
        <v>0</v>
      </c>
      <c r="AA309">
        <f>IF(C309&lt;200,AA308+1,0)</f>
        <v>5</v>
      </c>
      <c r="AB309">
        <f>IF(F309&lt;200,AB308+1,0)</f>
        <v>0</v>
      </c>
    </row>
    <row r="310" spans="1:28">
      <c r="A310">
        <v>488153</v>
      </c>
      <c r="B310">
        <v>490045</v>
      </c>
      <c r="C310">
        <f t="shared" si="42"/>
        <v>99</v>
      </c>
      <c r="D310">
        <v>741980</v>
      </c>
      <c r="E310">
        <v>742864</v>
      </c>
      <c r="F310">
        <f t="shared" si="45"/>
        <v>484</v>
      </c>
      <c r="H310">
        <f t="shared" si="43"/>
        <v>0</v>
      </c>
      <c r="I310">
        <f t="shared" si="46"/>
        <v>0</v>
      </c>
      <c r="K310">
        <f t="shared" si="44"/>
        <v>1</v>
      </c>
      <c r="L310">
        <f t="shared" si="47"/>
        <v>0</v>
      </c>
      <c r="N310">
        <f t="shared" si="48"/>
        <v>1</v>
      </c>
      <c r="O310">
        <f t="shared" si="49"/>
        <v>0</v>
      </c>
      <c r="W310">
        <f t="shared" si="50"/>
        <v>0</v>
      </c>
      <c r="X310">
        <f t="shared" si="51"/>
        <v>0</v>
      </c>
      <c r="Y310">
        <f>IF(C310&lt;100,Y309+1,0)</f>
        <v>1</v>
      </c>
      <c r="Z310">
        <f>IF(F310&lt;100,Z309+1,0)</f>
        <v>0</v>
      </c>
      <c r="AA310">
        <f>IF(C310&lt;200,AA309+1,0)</f>
        <v>6</v>
      </c>
      <c r="AB310">
        <f>IF(F310&lt;200,AB309+1,0)</f>
        <v>0</v>
      </c>
    </row>
    <row r="311" spans="1:28">
      <c r="A311">
        <v>490144</v>
      </c>
      <c r="B311">
        <v>491067</v>
      </c>
      <c r="C311">
        <f t="shared" si="42"/>
        <v>198</v>
      </c>
      <c r="D311">
        <v>743348</v>
      </c>
      <c r="E311">
        <v>744220</v>
      </c>
      <c r="F311">
        <f t="shared" si="45"/>
        <v>256</v>
      </c>
      <c r="H311">
        <f t="shared" si="43"/>
        <v>0</v>
      </c>
      <c r="I311">
        <f t="shared" si="46"/>
        <v>0</v>
      </c>
      <c r="K311">
        <f t="shared" si="44"/>
        <v>0</v>
      </c>
      <c r="L311">
        <f t="shared" si="47"/>
        <v>0</v>
      </c>
      <c r="N311">
        <f t="shared" si="48"/>
        <v>1</v>
      </c>
      <c r="O311">
        <f t="shared" si="49"/>
        <v>0</v>
      </c>
      <c r="W311">
        <f t="shared" si="50"/>
        <v>0</v>
      </c>
      <c r="X311">
        <f t="shared" si="51"/>
        <v>0</v>
      </c>
      <c r="Y311">
        <f>IF(C311&lt;100,Y310+1,0)</f>
        <v>0</v>
      </c>
      <c r="Z311">
        <f>IF(F311&lt;100,Z310+1,0)</f>
        <v>0</v>
      </c>
      <c r="AA311">
        <f>IF(C311&lt;200,AA310+1,0)</f>
        <v>7</v>
      </c>
      <c r="AB311">
        <f>IF(F311&lt;200,AB310+1,0)</f>
        <v>0</v>
      </c>
    </row>
    <row r="312" spans="1:28">
      <c r="A312">
        <v>491265</v>
      </c>
      <c r="B312">
        <v>492731</v>
      </c>
      <c r="C312">
        <f t="shared" si="42"/>
        <v>1506</v>
      </c>
      <c r="D312">
        <v>744476</v>
      </c>
      <c r="E312">
        <v>746050</v>
      </c>
      <c r="F312">
        <f t="shared" si="45"/>
        <v>1781</v>
      </c>
      <c r="H312">
        <f t="shared" si="43"/>
        <v>0</v>
      </c>
      <c r="I312">
        <f t="shared" si="46"/>
        <v>0</v>
      </c>
      <c r="K312">
        <f t="shared" si="44"/>
        <v>0</v>
      </c>
      <c r="L312">
        <f t="shared" si="47"/>
        <v>0</v>
      </c>
      <c r="N312">
        <f t="shared" si="48"/>
        <v>0</v>
      </c>
      <c r="O312">
        <f t="shared" si="49"/>
        <v>0</v>
      </c>
      <c r="W312">
        <f t="shared" si="50"/>
        <v>0</v>
      </c>
      <c r="X312">
        <f t="shared" si="51"/>
        <v>0</v>
      </c>
      <c r="Y312">
        <f>IF(C312&lt;100,Y311+1,0)</f>
        <v>0</v>
      </c>
      <c r="Z312">
        <f>IF(F312&lt;100,Z311+1,0)</f>
        <v>0</v>
      </c>
      <c r="AA312">
        <f>IF(C312&lt;200,AA311+1,0)</f>
        <v>0</v>
      </c>
      <c r="AB312">
        <f>IF(F312&lt;200,AB311+1,0)</f>
        <v>0</v>
      </c>
    </row>
    <row r="313" spans="1:28">
      <c r="A313">
        <v>494237</v>
      </c>
      <c r="B313">
        <v>495379</v>
      </c>
      <c r="C313">
        <f t="shared" si="42"/>
        <v>10</v>
      </c>
      <c r="D313">
        <v>747831</v>
      </c>
      <c r="E313">
        <v>748247</v>
      </c>
      <c r="F313">
        <f t="shared" si="45"/>
        <v>281</v>
      </c>
      <c r="H313">
        <f t="shared" si="43"/>
        <v>1</v>
      </c>
      <c r="I313">
        <f t="shared" si="46"/>
        <v>0</v>
      </c>
      <c r="K313">
        <f t="shared" si="44"/>
        <v>1</v>
      </c>
      <c r="L313">
        <f t="shared" si="47"/>
        <v>0</v>
      </c>
      <c r="N313">
        <f t="shared" si="48"/>
        <v>1</v>
      </c>
      <c r="O313">
        <f t="shared" si="49"/>
        <v>0</v>
      </c>
      <c r="W313">
        <f t="shared" si="50"/>
        <v>1</v>
      </c>
      <c r="X313">
        <f t="shared" si="51"/>
        <v>0</v>
      </c>
      <c r="Y313">
        <f>IF(C313&lt;100,Y312+1,0)</f>
        <v>1</v>
      </c>
      <c r="Z313">
        <f>IF(F313&lt;100,Z312+1,0)</f>
        <v>0</v>
      </c>
      <c r="AA313">
        <f>IF(C313&lt;200,AA312+1,0)</f>
        <v>1</v>
      </c>
      <c r="AB313">
        <f>IF(F313&lt;200,AB312+1,0)</f>
        <v>0</v>
      </c>
    </row>
    <row r="314" spans="1:28">
      <c r="A314">
        <v>495389</v>
      </c>
      <c r="B314">
        <v>496036</v>
      </c>
      <c r="C314">
        <f t="shared" si="42"/>
        <v>-12</v>
      </c>
      <c r="D314">
        <v>748528</v>
      </c>
      <c r="E314">
        <v>749610</v>
      </c>
      <c r="F314">
        <f t="shared" si="45"/>
        <v>10</v>
      </c>
      <c r="H314">
        <f t="shared" si="43"/>
        <v>1</v>
      </c>
      <c r="I314">
        <f t="shared" si="46"/>
        <v>1</v>
      </c>
      <c r="K314">
        <f t="shared" si="44"/>
        <v>1</v>
      </c>
      <c r="L314">
        <f t="shared" si="47"/>
        <v>1</v>
      </c>
      <c r="N314">
        <f t="shared" si="48"/>
        <v>1</v>
      </c>
      <c r="O314">
        <f t="shared" si="49"/>
        <v>1</v>
      </c>
      <c r="W314">
        <f t="shared" si="50"/>
        <v>2</v>
      </c>
      <c r="X314">
        <f t="shared" si="51"/>
        <v>1</v>
      </c>
      <c r="Y314">
        <f>IF(C314&lt;100,Y313+1,0)</f>
        <v>2</v>
      </c>
      <c r="Z314">
        <f>IF(F314&lt;100,Z313+1,0)</f>
        <v>1</v>
      </c>
      <c r="AA314">
        <f>IF(C314&lt;200,AA313+1,0)</f>
        <v>2</v>
      </c>
      <c r="AB314">
        <f>IF(F314&lt;200,AB313+1,0)</f>
        <v>1</v>
      </c>
    </row>
    <row r="315" spans="1:28">
      <c r="A315">
        <v>496024</v>
      </c>
      <c r="B315">
        <v>496806</v>
      </c>
      <c r="C315">
        <f t="shared" si="42"/>
        <v>265</v>
      </c>
      <c r="D315">
        <v>749620</v>
      </c>
      <c r="E315">
        <v>750735</v>
      </c>
      <c r="F315">
        <f t="shared" si="45"/>
        <v>23248</v>
      </c>
      <c r="H315">
        <f t="shared" si="43"/>
        <v>0</v>
      </c>
      <c r="I315">
        <f t="shared" si="46"/>
        <v>0</v>
      </c>
      <c r="K315">
        <f t="shared" si="44"/>
        <v>0</v>
      </c>
      <c r="L315">
        <f t="shared" si="47"/>
        <v>0</v>
      </c>
      <c r="N315">
        <f t="shared" si="48"/>
        <v>0</v>
      </c>
      <c r="O315">
        <f t="shared" si="49"/>
        <v>0</v>
      </c>
      <c r="W315">
        <f t="shared" si="50"/>
        <v>0</v>
      </c>
      <c r="X315">
        <f t="shared" si="51"/>
        <v>0</v>
      </c>
      <c r="Y315">
        <f>IF(C315&lt;100,Y314+1,0)</f>
        <v>0</v>
      </c>
      <c r="Z315">
        <f>IF(F315&lt;100,Z314+1,0)</f>
        <v>0</v>
      </c>
      <c r="AA315">
        <f>IF(C315&lt;200,AA314+1,0)</f>
        <v>0</v>
      </c>
      <c r="AB315">
        <f>IF(F315&lt;200,AB314+1,0)</f>
        <v>0</v>
      </c>
    </row>
    <row r="316" spans="1:28">
      <c r="A316">
        <v>497071</v>
      </c>
      <c r="B316">
        <v>498462</v>
      </c>
      <c r="C316">
        <f t="shared" si="42"/>
        <v>3</v>
      </c>
      <c r="D316">
        <v>773983</v>
      </c>
      <c r="E316">
        <v>775422</v>
      </c>
      <c r="F316">
        <f t="shared" si="45"/>
        <v>2275</v>
      </c>
      <c r="H316">
        <f t="shared" si="43"/>
        <v>1</v>
      </c>
      <c r="I316">
        <f t="shared" si="46"/>
        <v>0</v>
      </c>
      <c r="K316">
        <f t="shared" si="44"/>
        <v>1</v>
      </c>
      <c r="L316">
        <f t="shared" si="47"/>
        <v>0</v>
      </c>
      <c r="N316">
        <f t="shared" si="48"/>
        <v>1</v>
      </c>
      <c r="O316">
        <f t="shared" si="49"/>
        <v>0</v>
      </c>
      <c r="W316">
        <f t="shared" si="50"/>
        <v>1</v>
      </c>
      <c r="X316">
        <f t="shared" si="51"/>
        <v>0</v>
      </c>
      <c r="Y316">
        <f>IF(C316&lt;100,Y315+1,0)</f>
        <v>1</v>
      </c>
      <c r="Z316">
        <f>IF(F316&lt;100,Z315+1,0)</f>
        <v>0</v>
      </c>
      <c r="AA316">
        <f>IF(C316&lt;200,AA315+1,0)</f>
        <v>1</v>
      </c>
      <c r="AB316">
        <f>IF(F316&lt;200,AB315+1,0)</f>
        <v>0</v>
      </c>
    </row>
    <row r="317" spans="1:28">
      <c r="A317">
        <v>498465</v>
      </c>
      <c r="B317">
        <v>499562</v>
      </c>
      <c r="C317">
        <f t="shared" si="42"/>
        <v>12</v>
      </c>
      <c r="D317">
        <v>777697</v>
      </c>
      <c r="E317">
        <v>778191</v>
      </c>
      <c r="F317">
        <f t="shared" si="45"/>
        <v>10</v>
      </c>
      <c r="H317">
        <f t="shared" si="43"/>
        <v>1</v>
      </c>
      <c r="I317">
        <f t="shared" si="46"/>
        <v>1</v>
      </c>
      <c r="K317">
        <f t="shared" si="44"/>
        <v>1</v>
      </c>
      <c r="L317">
        <f t="shared" si="47"/>
        <v>1</v>
      </c>
      <c r="N317">
        <f t="shared" si="48"/>
        <v>1</v>
      </c>
      <c r="O317">
        <f t="shared" si="49"/>
        <v>1</v>
      </c>
      <c r="W317">
        <f t="shared" si="50"/>
        <v>2</v>
      </c>
      <c r="X317">
        <f t="shared" si="51"/>
        <v>1</v>
      </c>
      <c r="Y317">
        <f>IF(C317&lt;100,Y316+1,0)</f>
        <v>2</v>
      </c>
      <c r="Z317">
        <f>IF(F317&lt;100,Z316+1,0)</f>
        <v>1</v>
      </c>
      <c r="AA317">
        <f>IF(C317&lt;200,AA316+1,0)</f>
        <v>2</v>
      </c>
      <c r="AB317">
        <f>IF(F317&lt;200,AB316+1,0)</f>
        <v>1</v>
      </c>
    </row>
    <row r="318" spans="1:28">
      <c r="A318">
        <v>499574</v>
      </c>
      <c r="B318">
        <v>500110</v>
      </c>
      <c r="C318">
        <f t="shared" si="42"/>
        <v>2</v>
      </c>
      <c r="D318">
        <v>778201</v>
      </c>
      <c r="E318">
        <v>778575</v>
      </c>
      <c r="F318">
        <f t="shared" si="45"/>
        <v>54</v>
      </c>
      <c r="H318">
        <f t="shared" si="43"/>
        <v>1</v>
      </c>
      <c r="I318">
        <f t="shared" si="46"/>
        <v>0</v>
      </c>
      <c r="K318">
        <f t="shared" si="44"/>
        <v>1</v>
      </c>
      <c r="L318">
        <f t="shared" si="47"/>
        <v>1</v>
      </c>
      <c r="N318">
        <f t="shared" si="48"/>
        <v>1</v>
      </c>
      <c r="O318">
        <f t="shared" si="49"/>
        <v>1</v>
      </c>
      <c r="W318">
        <f t="shared" si="50"/>
        <v>3</v>
      </c>
      <c r="X318">
        <f t="shared" si="51"/>
        <v>0</v>
      </c>
      <c r="Y318">
        <f>IF(C318&lt;100,Y317+1,0)</f>
        <v>3</v>
      </c>
      <c r="Z318">
        <f>IF(F318&lt;100,Z317+1,0)</f>
        <v>2</v>
      </c>
      <c r="AA318">
        <f>IF(C318&lt;200,AA317+1,0)</f>
        <v>3</v>
      </c>
      <c r="AB318">
        <f>IF(F318&lt;200,AB317+1,0)</f>
        <v>2</v>
      </c>
    </row>
    <row r="319" spans="1:28">
      <c r="A319">
        <v>500112</v>
      </c>
      <c r="B319">
        <v>500756</v>
      </c>
      <c r="C319">
        <f t="shared" si="42"/>
        <v>23</v>
      </c>
      <c r="D319">
        <v>778629</v>
      </c>
      <c r="E319">
        <v>779195</v>
      </c>
      <c r="F319">
        <f t="shared" si="45"/>
        <v>85</v>
      </c>
      <c r="H319">
        <f t="shared" si="43"/>
        <v>1</v>
      </c>
      <c r="I319">
        <f t="shared" si="46"/>
        <v>0</v>
      </c>
      <c r="K319">
        <f t="shared" si="44"/>
        <v>1</v>
      </c>
      <c r="L319">
        <f t="shared" si="47"/>
        <v>1</v>
      </c>
      <c r="N319">
        <f t="shared" si="48"/>
        <v>1</v>
      </c>
      <c r="O319">
        <f t="shared" si="49"/>
        <v>1</v>
      </c>
      <c r="W319">
        <f t="shared" si="50"/>
        <v>4</v>
      </c>
      <c r="X319">
        <f t="shared" si="51"/>
        <v>0</v>
      </c>
      <c r="Y319">
        <f>IF(C319&lt;100,Y318+1,0)</f>
        <v>4</v>
      </c>
      <c r="Z319">
        <f>IF(F319&lt;100,Z318+1,0)</f>
        <v>3</v>
      </c>
      <c r="AA319">
        <f>IF(C319&lt;200,AA318+1,0)</f>
        <v>4</v>
      </c>
      <c r="AB319">
        <f>IF(F319&lt;200,AB318+1,0)</f>
        <v>3</v>
      </c>
    </row>
    <row r="320" spans="1:28">
      <c r="A320">
        <v>500779</v>
      </c>
      <c r="B320">
        <v>501138</v>
      </c>
      <c r="C320">
        <f t="shared" si="42"/>
        <v>18004</v>
      </c>
      <c r="D320">
        <v>779280</v>
      </c>
      <c r="E320">
        <v>779573</v>
      </c>
      <c r="F320">
        <f t="shared" si="45"/>
        <v>129</v>
      </c>
      <c r="H320">
        <f t="shared" si="43"/>
        <v>0</v>
      </c>
      <c r="I320">
        <f t="shared" si="46"/>
        <v>0</v>
      </c>
      <c r="K320">
        <f t="shared" si="44"/>
        <v>0</v>
      </c>
      <c r="L320">
        <f t="shared" si="47"/>
        <v>0</v>
      </c>
      <c r="N320">
        <f t="shared" si="48"/>
        <v>0</v>
      </c>
      <c r="O320">
        <f t="shared" si="49"/>
        <v>1</v>
      </c>
      <c r="W320">
        <f t="shared" si="50"/>
        <v>0</v>
      </c>
      <c r="X320">
        <f t="shared" si="51"/>
        <v>0</v>
      </c>
      <c r="Y320">
        <f>IF(C320&lt;100,Y319+1,0)</f>
        <v>0</v>
      </c>
      <c r="Z320">
        <f>IF(F320&lt;100,Z319+1,0)</f>
        <v>0</v>
      </c>
      <c r="AA320">
        <f>IF(C320&lt;200,AA319+1,0)</f>
        <v>0</v>
      </c>
      <c r="AB320">
        <f>IF(F320&lt;200,AB319+1,0)</f>
        <v>4</v>
      </c>
    </row>
    <row r="321" spans="1:28">
      <c r="A321">
        <v>519142</v>
      </c>
      <c r="B321">
        <v>520821</v>
      </c>
      <c r="C321">
        <f t="shared" si="42"/>
        <v>109</v>
      </c>
      <c r="D321">
        <v>779702</v>
      </c>
      <c r="E321">
        <v>780640</v>
      </c>
      <c r="F321">
        <f t="shared" si="45"/>
        <v>2876</v>
      </c>
      <c r="H321">
        <f t="shared" si="43"/>
        <v>0</v>
      </c>
      <c r="I321">
        <f t="shared" si="46"/>
        <v>0</v>
      </c>
      <c r="K321">
        <f t="shared" si="44"/>
        <v>0</v>
      </c>
      <c r="L321">
        <f t="shared" si="47"/>
        <v>0</v>
      </c>
      <c r="N321">
        <f t="shared" si="48"/>
        <v>1</v>
      </c>
      <c r="O321">
        <f t="shared" si="49"/>
        <v>0</v>
      </c>
      <c r="W321">
        <f t="shared" si="50"/>
        <v>0</v>
      </c>
      <c r="X321">
        <f t="shared" si="51"/>
        <v>0</v>
      </c>
      <c r="Y321">
        <f>IF(C321&lt;100,Y320+1,0)</f>
        <v>0</v>
      </c>
      <c r="Z321">
        <f>IF(F321&lt;100,Z320+1,0)</f>
        <v>0</v>
      </c>
      <c r="AA321">
        <f>IF(C321&lt;200,AA320+1,0)</f>
        <v>1</v>
      </c>
      <c r="AB321">
        <f>IF(F321&lt;200,AB320+1,0)</f>
        <v>0</v>
      </c>
    </row>
    <row r="322" spans="1:28">
      <c r="A322">
        <v>520930</v>
      </c>
      <c r="B322">
        <v>526866</v>
      </c>
      <c r="C322">
        <f t="shared" si="42"/>
        <v>7</v>
      </c>
      <c r="D322">
        <v>783516</v>
      </c>
      <c r="E322">
        <v>784436</v>
      </c>
      <c r="F322">
        <f t="shared" si="45"/>
        <v>3493</v>
      </c>
      <c r="H322">
        <f t="shared" si="43"/>
        <v>1</v>
      </c>
      <c r="I322">
        <f t="shared" si="46"/>
        <v>0</v>
      </c>
      <c r="K322">
        <f t="shared" si="44"/>
        <v>1</v>
      </c>
      <c r="L322">
        <f t="shared" si="47"/>
        <v>0</v>
      </c>
      <c r="N322">
        <f t="shared" si="48"/>
        <v>1</v>
      </c>
      <c r="O322">
        <f t="shared" si="49"/>
        <v>0</v>
      </c>
      <c r="W322">
        <f t="shared" si="50"/>
        <v>1</v>
      </c>
      <c r="X322">
        <f t="shared" si="51"/>
        <v>0</v>
      </c>
      <c r="Y322">
        <f>IF(C322&lt;100,Y321+1,0)</f>
        <v>1</v>
      </c>
      <c r="Z322">
        <f>IF(F322&lt;100,Z321+1,0)</f>
        <v>0</v>
      </c>
      <c r="AA322">
        <f>IF(C322&lt;200,AA321+1,0)</f>
        <v>2</v>
      </c>
      <c r="AB322">
        <f>IF(F322&lt;200,AB321+1,0)</f>
        <v>0</v>
      </c>
    </row>
    <row r="323" spans="1:28">
      <c r="A323">
        <v>526873</v>
      </c>
      <c r="B323">
        <v>527382</v>
      </c>
      <c r="C323">
        <f t="shared" ref="C323:C386" si="52">A324-B323</f>
        <v>126</v>
      </c>
      <c r="D323">
        <v>787929</v>
      </c>
      <c r="E323">
        <v>788657</v>
      </c>
      <c r="F323">
        <f t="shared" si="45"/>
        <v>4490</v>
      </c>
      <c r="H323">
        <f t="shared" ref="H323:H386" si="53">IF(C323&lt;50,1,0)</f>
        <v>0</v>
      </c>
      <c r="I323">
        <f t="shared" si="46"/>
        <v>0</v>
      </c>
      <c r="K323">
        <f t="shared" ref="K323:K386" si="54">IF(C323&lt;100,1,0)</f>
        <v>0</v>
      </c>
      <c r="L323">
        <f t="shared" si="47"/>
        <v>0</v>
      </c>
      <c r="N323">
        <f t="shared" si="48"/>
        <v>1</v>
      </c>
      <c r="O323">
        <f t="shared" si="49"/>
        <v>0</v>
      </c>
      <c r="W323">
        <f t="shared" si="50"/>
        <v>0</v>
      </c>
      <c r="X323">
        <f t="shared" si="51"/>
        <v>0</v>
      </c>
      <c r="Y323">
        <f>IF(C323&lt;100,Y322+1,0)</f>
        <v>0</v>
      </c>
      <c r="Z323">
        <f>IF(F323&lt;100,Z322+1,0)</f>
        <v>0</v>
      </c>
      <c r="AA323">
        <f>IF(C323&lt;200,AA322+1,0)</f>
        <v>3</v>
      </c>
      <c r="AB323">
        <f>IF(F323&lt;200,AB322+1,0)</f>
        <v>0</v>
      </c>
    </row>
    <row r="324" spans="1:28">
      <c r="A324">
        <v>527508</v>
      </c>
      <c r="B324">
        <v>529130</v>
      </c>
      <c r="C324">
        <f t="shared" si="52"/>
        <v>9</v>
      </c>
      <c r="D324">
        <v>793147</v>
      </c>
      <c r="E324">
        <v>794166</v>
      </c>
      <c r="F324">
        <f t="shared" si="45"/>
        <v>143</v>
      </c>
      <c r="H324">
        <f t="shared" si="53"/>
        <v>1</v>
      </c>
      <c r="I324">
        <f t="shared" si="46"/>
        <v>0</v>
      </c>
      <c r="K324">
        <f t="shared" si="54"/>
        <v>1</v>
      </c>
      <c r="L324">
        <f t="shared" si="47"/>
        <v>0</v>
      </c>
      <c r="N324">
        <f t="shared" si="48"/>
        <v>1</v>
      </c>
      <c r="O324">
        <f t="shared" si="49"/>
        <v>1</v>
      </c>
      <c r="W324">
        <f t="shared" si="50"/>
        <v>1</v>
      </c>
      <c r="X324">
        <f t="shared" si="51"/>
        <v>0</v>
      </c>
      <c r="Y324">
        <f>IF(C324&lt;100,Y323+1,0)</f>
        <v>1</v>
      </c>
      <c r="Z324">
        <f>IF(F324&lt;100,Z323+1,0)</f>
        <v>0</v>
      </c>
      <c r="AA324">
        <f>IF(C324&lt;200,AA323+1,0)</f>
        <v>4</v>
      </c>
      <c r="AB324">
        <f>IF(F324&lt;200,AB323+1,0)</f>
        <v>1</v>
      </c>
    </row>
    <row r="325" spans="1:28">
      <c r="A325">
        <v>529139</v>
      </c>
      <c r="B325">
        <v>529516</v>
      </c>
      <c r="C325">
        <f t="shared" si="52"/>
        <v>278</v>
      </c>
      <c r="D325">
        <v>794309</v>
      </c>
      <c r="E325">
        <v>796102</v>
      </c>
      <c r="F325">
        <f t="shared" si="45"/>
        <v>144</v>
      </c>
      <c r="H325">
        <f t="shared" si="53"/>
        <v>0</v>
      </c>
      <c r="I325">
        <f t="shared" si="46"/>
        <v>0</v>
      </c>
      <c r="K325">
        <f t="shared" si="54"/>
        <v>0</v>
      </c>
      <c r="L325">
        <f t="shared" si="47"/>
        <v>0</v>
      </c>
      <c r="N325">
        <f t="shared" si="48"/>
        <v>0</v>
      </c>
      <c r="O325">
        <f t="shared" si="49"/>
        <v>1</v>
      </c>
      <c r="W325">
        <f t="shared" si="50"/>
        <v>0</v>
      </c>
      <c r="X325">
        <f t="shared" si="51"/>
        <v>0</v>
      </c>
      <c r="Y325">
        <f>IF(C325&lt;100,Y324+1,0)</f>
        <v>0</v>
      </c>
      <c r="Z325">
        <f>IF(F325&lt;100,Z324+1,0)</f>
        <v>0</v>
      </c>
      <c r="AA325">
        <f>IF(C325&lt;200,AA324+1,0)</f>
        <v>0</v>
      </c>
      <c r="AB325">
        <f>IF(F325&lt;200,AB324+1,0)</f>
        <v>2</v>
      </c>
    </row>
    <row r="326" spans="1:28">
      <c r="A326">
        <v>529794</v>
      </c>
      <c r="B326">
        <v>530168</v>
      </c>
      <c r="C326">
        <f t="shared" si="52"/>
        <v>35</v>
      </c>
      <c r="D326">
        <v>796246</v>
      </c>
      <c r="E326">
        <v>796947</v>
      </c>
      <c r="F326">
        <f t="shared" si="45"/>
        <v>12728</v>
      </c>
      <c r="H326">
        <f t="shared" si="53"/>
        <v>1</v>
      </c>
      <c r="I326">
        <f t="shared" si="46"/>
        <v>0</v>
      </c>
      <c r="K326">
        <f t="shared" si="54"/>
        <v>1</v>
      </c>
      <c r="L326">
        <f t="shared" si="47"/>
        <v>0</v>
      </c>
      <c r="N326">
        <f t="shared" si="48"/>
        <v>1</v>
      </c>
      <c r="O326">
        <f t="shared" si="49"/>
        <v>0</v>
      </c>
      <c r="W326">
        <f t="shared" si="50"/>
        <v>1</v>
      </c>
      <c r="X326">
        <f t="shared" si="51"/>
        <v>0</v>
      </c>
      <c r="Y326">
        <f>IF(C326&lt;100,Y325+1,0)</f>
        <v>1</v>
      </c>
      <c r="Z326">
        <f>IF(F326&lt;100,Z325+1,0)</f>
        <v>0</v>
      </c>
      <c r="AA326">
        <f>IF(C326&lt;200,AA325+1,0)</f>
        <v>1</v>
      </c>
      <c r="AB326">
        <f>IF(F326&lt;200,AB325+1,0)</f>
        <v>0</v>
      </c>
    </row>
    <row r="327" spans="1:28">
      <c r="A327">
        <v>530203</v>
      </c>
      <c r="B327">
        <v>532155</v>
      </c>
      <c r="C327">
        <f t="shared" si="52"/>
        <v>16</v>
      </c>
      <c r="D327">
        <v>809675</v>
      </c>
      <c r="E327">
        <v>810154</v>
      </c>
      <c r="F327">
        <f t="shared" si="45"/>
        <v>242</v>
      </c>
      <c r="H327">
        <f t="shared" si="53"/>
        <v>1</v>
      </c>
      <c r="I327">
        <f t="shared" si="46"/>
        <v>0</v>
      </c>
      <c r="K327">
        <f t="shared" si="54"/>
        <v>1</v>
      </c>
      <c r="L327">
        <f t="shared" si="47"/>
        <v>0</v>
      </c>
      <c r="N327">
        <f t="shared" si="48"/>
        <v>1</v>
      </c>
      <c r="O327">
        <f t="shared" si="49"/>
        <v>0</v>
      </c>
      <c r="W327">
        <f t="shared" si="50"/>
        <v>2</v>
      </c>
      <c r="X327">
        <f t="shared" si="51"/>
        <v>0</v>
      </c>
      <c r="Y327">
        <f>IF(C327&lt;100,Y326+1,0)</f>
        <v>2</v>
      </c>
      <c r="Z327">
        <f>IF(F327&lt;100,Z326+1,0)</f>
        <v>0</v>
      </c>
      <c r="AA327">
        <f>IF(C327&lt;200,AA326+1,0)</f>
        <v>2</v>
      </c>
      <c r="AB327">
        <f>IF(F327&lt;200,AB326+1,0)</f>
        <v>0</v>
      </c>
    </row>
    <row r="328" spans="1:28">
      <c r="A328">
        <v>532171</v>
      </c>
      <c r="B328">
        <v>532602</v>
      </c>
      <c r="C328">
        <f t="shared" si="52"/>
        <v>145</v>
      </c>
      <c r="D328">
        <v>810396</v>
      </c>
      <c r="E328">
        <v>810755</v>
      </c>
      <c r="F328">
        <f t="shared" si="45"/>
        <v>39</v>
      </c>
      <c r="H328">
        <f t="shared" si="53"/>
        <v>0</v>
      </c>
      <c r="I328">
        <f t="shared" si="46"/>
        <v>1</v>
      </c>
      <c r="K328">
        <f t="shared" si="54"/>
        <v>0</v>
      </c>
      <c r="L328">
        <f t="shared" si="47"/>
        <v>1</v>
      </c>
      <c r="N328">
        <f t="shared" si="48"/>
        <v>1</v>
      </c>
      <c r="O328">
        <f t="shared" si="49"/>
        <v>1</v>
      </c>
      <c r="W328">
        <f t="shared" si="50"/>
        <v>0</v>
      </c>
      <c r="X328">
        <f t="shared" si="51"/>
        <v>1</v>
      </c>
      <c r="Y328">
        <f>IF(C328&lt;100,Y327+1,0)</f>
        <v>0</v>
      </c>
      <c r="Z328">
        <f>IF(F328&lt;100,Z327+1,0)</f>
        <v>1</v>
      </c>
      <c r="AA328">
        <f>IF(C328&lt;200,AA327+1,0)</f>
        <v>3</v>
      </c>
      <c r="AB328">
        <f>IF(F328&lt;200,AB327+1,0)</f>
        <v>1</v>
      </c>
    </row>
    <row r="329" spans="1:28">
      <c r="A329">
        <v>532747</v>
      </c>
      <c r="B329">
        <v>535248</v>
      </c>
      <c r="C329">
        <f t="shared" si="52"/>
        <v>-3</v>
      </c>
      <c r="D329">
        <v>810794</v>
      </c>
      <c r="E329">
        <v>814408</v>
      </c>
      <c r="F329">
        <f t="shared" si="45"/>
        <v>80</v>
      </c>
      <c r="H329">
        <f t="shared" si="53"/>
        <v>1</v>
      </c>
      <c r="I329">
        <f t="shared" si="46"/>
        <v>0</v>
      </c>
      <c r="K329">
        <f t="shared" si="54"/>
        <v>1</v>
      </c>
      <c r="L329">
        <f t="shared" si="47"/>
        <v>1</v>
      </c>
      <c r="N329">
        <f t="shared" si="48"/>
        <v>1</v>
      </c>
      <c r="O329">
        <f t="shared" si="49"/>
        <v>1</v>
      </c>
      <c r="W329">
        <f t="shared" si="50"/>
        <v>1</v>
      </c>
      <c r="X329">
        <f t="shared" si="51"/>
        <v>0</v>
      </c>
      <c r="Y329">
        <f>IF(C329&lt;100,Y328+1,0)</f>
        <v>1</v>
      </c>
      <c r="Z329">
        <f>IF(F329&lt;100,Z328+1,0)</f>
        <v>2</v>
      </c>
      <c r="AA329">
        <f>IF(C329&lt;200,AA328+1,0)</f>
        <v>4</v>
      </c>
      <c r="AB329">
        <f>IF(F329&lt;200,AB328+1,0)</f>
        <v>2</v>
      </c>
    </row>
    <row r="330" spans="1:28">
      <c r="A330">
        <v>535245</v>
      </c>
      <c r="B330">
        <v>535733</v>
      </c>
      <c r="C330">
        <f t="shared" si="52"/>
        <v>187</v>
      </c>
      <c r="D330">
        <v>814488</v>
      </c>
      <c r="E330">
        <v>815396</v>
      </c>
      <c r="F330">
        <f t="shared" si="45"/>
        <v>2603</v>
      </c>
      <c r="H330">
        <f t="shared" si="53"/>
        <v>0</v>
      </c>
      <c r="I330">
        <f t="shared" si="46"/>
        <v>0</v>
      </c>
      <c r="K330">
        <f t="shared" si="54"/>
        <v>0</v>
      </c>
      <c r="L330">
        <f t="shared" si="47"/>
        <v>0</v>
      </c>
      <c r="N330">
        <f t="shared" si="48"/>
        <v>1</v>
      </c>
      <c r="O330">
        <f t="shared" si="49"/>
        <v>0</v>
      </c>
      <c r="W330">
        <f t="shared" si="50"/>
        <v>0</v>
      </c>
      <c r="X330">
        <f t="shared" si="51"/>
        <v>0</v>
      </c>
      <c r="Y330">
        <f>IF(C330&lt;100,Y329+1,0)</f>
        <v>0</v>
      </c>
      <c r="Z330">
        <f>IF(F330&lt;100,Z329+1,0)</f>
        <v>0</v>
      </c>
      <c r="AA330">
        <f>IF(C330&lt;200,AA329+1,0)</f>
        <v>5</v>
      </c>
      <c r="AB330">
        <f>IF(F330&lt;200,AB329+1,0)</f>
        <v>0</v>
      </c>
    </row>
    <row r="331" spans="1:28">
      <c r="A331">
        <v>535920</v>
      </c>
      <c r="B331">
        <v>536192</v>
      </c>
      <c r="C331">
        <f t="shared" si="52"/>
        <v>180</v>
      </c>
      <c r="D331">
        <v>817999</v>
      </c>
      <c r="E331">
        <v>819381</v>
      </c>
      <c r="F331">
        <f t="shared" si="45"/>
        <v>167</v>
      </c>
      <c r="H331">
        <f t="shared" si="53"/>
        <v>0</v>
      </c>
      <c r="I331">
        <f t="shared" si="46"/>
        <v>0</v>
      </c>
      <c r="K331">
        <f t="shared" si="54"/>
        <v>0</v>
      </c>
      <c r="L331">
        <f t="shared" si="47"/>
        <v>0</v>
      </c>
      <c r="N331">
        <f t="shared" si="48"/>
        <v>1</v>
      </c>
      <c r="O331">
        <f t="shared" si="49"/>
        <v>1</v>
      </c>
      <c r="W331">
        <f t="shared" si="50"/>
        <v>0</v>
      </c>
      <c r="X331">
        <f t="shared" si="51"/>
        <v>0</v>
      </c>
      <c r="Y331">
        <f>IF(C331&lt;100,Y330+1,0)</f>
        <v>0</v>
      </c>
      <c r="Z331">
        <f>IF(F331&lt;100,Z330+1,0)</f>
        <v>0</v>
      </c>
      <c r="AA331">
        <f>IF(C331&lt;200,AA330+1,0)</f>
        <v>6</v>
      </c>
      <c r="AB331">
        <f>IF(F331&lt;200,AB330+1,0)</f>
        <v>1</v>
      </c>
    </row>
    <row r="332" spans="1:28">
      <c r="A332">
        <v>536372</v>
      </c>
      <c r="B332">
        <v>537154</v>
      </c>
      <c r="C332">
        <f t="shared" si="52"/>
        <v>19</v>
      </c>
      <c r="D332">
        <v>819548</v>
      </c>
      <c r="E332">
        <v>820057</v>
      </c>
      <c r="F332">
        <f t="shared" si="45"/>
        <v>119</v>
      </c>
      <c r="H332">
        <f t="shared" si="53"/>
        <v>1</v>
      </c>
      <c r="I332">
        <f t="shared" si="46"/>
        <v>0</v>
      </c>
      <c r="K332">
        <f t="shared" si="54"/>
        <v>1</v>
      </c>
      <c r="L332">
        <f t="shared" si="47"/>
        <v>0</v>
      </c>
      <c r="N332">
        <f t="shared" si="48"/>
        <v>1</v>
      </c>
      <c r="O332">
        <f t="shared" si="49"/>
        <v>1</v>
      </c>
      <c r="W332">
        <f t="shared" si="50"/>
        <v>1</v>
      </c>
      <c r="X332">
        <f t="shared" si="51"/>
        <v>0</v>
      </c>
      <c r="Y332">
        <f>IF(C332&lt;100,Y331+1,0)</f>
        <v>1</v>
      </c>
      <c r="Z332">
        <f>IF(F332&lt;100,Z331+1,0)</f>
        <v>0</v>
      </c>
      <c r="AA332">
        <f>IF(C332&lt;200,AA331+1,0)</f>
        <v>7</v>
      </c>
      <c r="AB332">
        <f>IF(F332&lt;200,AB331+1,0)</f>
        <v>2</v>
      </c>
    </row>
    <row r="333" spans="1:28">
      <c r="A333">
        <v>537173</v>
      </c>
      <c r="B333">
        <v>537436</v>
      </c>
      <c r="C333">
        <f t="shared" si="52"/>
        <v>107</v>
      </c>
      <c r="D333">
        <v>820176</v>
      </c>
      <c r="E333">
        <v>821591</v>
      </c>
      <c r="F333">
        <f t="shared" si="45"/>
        <v>-3</v>
      </c>
      <c r="H333">
        <f t="shared" si="53"/>
        <v>0</v>
      </c>
      <c r="I333">
        <f t="shared" si="46"/>
        <v>1</v>
      </c>
      <c r="K333">
        <f t="shared" si="54"/>
        <v>0</v>
      </c>
      <c r="L333">
        <f t="shared" si="47"/>
        <v>1</v>
      </c>
      <c r="N333">
        <f t="shared" si="48"/>
        <v>1</v>
      </c>
      <c r="O333">
        <f t="shared" si="49"/>
        <v>1</v>
      </c>
      <c r="W333">
        <f t="shared" si="50"/>
        <v>0</v>
      </c>
      <c r="X333">
        <f t="shared" si="51"/>
        <v>1</v>
      </c>
      <c r="Y333">
        <f>IF(C333&lt;100,Y332+1,0)</f>
        <v>0</v>
      </c>
      <c r="Z333">
        <f>IF(F333&lt;100,Z332+1,0)</f>
        <v>1</v>
      </c>
      <c r="AA333">
        <f>IF(C333&lt;200,AA332+1,0)</f>
        <v>8</v>
      </c>
      <c r="AB333">
        <f>IF(F333&lt;200,AB332+1,0)</f>
        <v>3</v>
      </c>
    </row>
    <row r="334" spans="1:28">
      <c r="A334">
        <v>537543</v>
      </c>
      <c r="B334">
        <v>539465</v>
      </c>
      <c r="C334">
        <f t="shared" si="52"/>
        <v>9</v>
      </c>
      <c r="D334">
        <v>821588</v>
      </c>
      <c r="E334">
        <v>821797</v>
      </c>
      <c r="F334">
        <f t="shared" si="45"/>
        <v>25</v>
      </c>
      <c r="H334">
        <f t="shared" si="53"/>
        <v>1</v>
      </c>
      <c r="I334">
        <f t="shared" si="46"/>
        <v>1</v>
      </c>
      <c r="K334">
        <f t="shared" si="54"/>
        <v>1</v>
      </c>
      <c r="L334">
        <f t="shared" si="47"/>
        <v>1</v>
      </c>
      <c r="N334">
        <f t="shared" si="48"/>
        <v>1</v>
      </c>
      <c r="O334">
        <f t="shared" si="49"/>
        <v>1</v>
      </c>
      <c r="W334">
        <f t="shared" si="50"/>
        <v>1</v>
      </c>
      <c r="X334">
        <f t="shared" si="51"/>
        <v>2</v>
      </c>
      <c r="Y334">
        <f>IF(C334&lt;100,Y333+1,0)</f>
        <v>1</v>
      </c>
      <c r="Z334">
        <f>IF(F334&lt;100,Z333+1,0)</f>
        <v>2</v>
      </c>
      <c r="AA334">
        <f>IF(C334&lt;200,AA333+1,0)</f>
        <v>9</v>
      </c>
      <c r="AB334">
        <f>IF(F334&lt;200,AB333+1,0)</f>
        <v>4</v>
      </c>
    </row>
    <row r="335" spans="1:28">
      <c r="A335">
        <v>539474</v>
      </c>
      <c r="B335">
        <v>539896</v>
      </c>
      <c r="C335">
        <f t="shared" si="52"/>
        <v>37</v>
      </c>
      <c r="D335">
        <v>821822</v>
      </c>
      <c r="E335">
        <v>822184</v>
      </c>
      <c r="F335">
        <f t="shared" si="45"/>
        <v>264</v>
      </c>
      <c r="H335">
        <f t="shared" si="53"/>
        <v>1</v>
      </c>
      <c r="I335">
        <f t="shared" si="46"/>
        <v>0</v>
      </c>
      <c r="K335">
        <f t="shared" si="54"/>
        <v>1</v>
      </c>
      <c r="L335">
        <f t="shared" si="47"/>
        <v>0</v>
      </c>
      <c r="N335">
        <f t="shared" si="48"/>
        <v>1</v>
      </c>
      <c r="O335">
        <f t="shared" si="49"/>
        <v>0</v>
      </c>
      <c r="W335">
        <f t="shared" si="50"/>
        <v>2</v>
      </c>
      <c r="X335">
        <f t="shared" si="51"/>
        <v>0</v>
      </c>
      <c r="Y335">
        <f>IF(C335&lt;100,Y334+1,0)</f>
        <v>2</v>
      </c>
      <c r="Z335">
        <f>IF(F335&lt;100,Z334+1,0)</f>
        <v>0</v>
      </c>
      <c r="AA335">
        <f>IF(C335&lt;200,AA334+1,0)</f>
        <v>10</v>
      </c>
      <c r="AB335">
        <f>IF(F335&lt;200,AB334+1,0)</f>
        <v>0</v>
      </c>
    </row>
    <row r="336" spans="1:28">
      <c r="A336">
        <v>539933</v>
      </c>
      <c r="B336">
        <v>540334</v>
      </c>
      <c r="C336">
        <f t="shared" si="52"/>
        <v>745</v>
      </c>
      <c r="D336">
        <v>822448</v>
      </c>
      <c r="E336">
        <v>823026</v>
      </c>
      <c r="F336">
        <f t="shared" si="45"/>
        <v>53</v>
      </c>
      <c r="H336">
        <f t="shared" si="53"/>
        <v>0</v>
      </c>
      <c r="I336">
        <f t="shared" si="46"/>
        <v>0</v>
      </c>
      <c r="K336">
        <f t="shared" si="54"/>
        <v>0</v>
      </c>
      <c r="L336">
        <f t="shared" si="47"/>
        <v>1</v>
      </c>
      <c r="N336">
        <f t="shared" si="48"/>
        <v>0</v>
      </c>
      <c r="O336">
        <f t="shared" si="49"/>
        <v>1</v>
      </c>
      <c r="W336">
        <f t="shared" si="50"/>
        <v>0</v>
      </c>
      <c r="X336">
        <f t="shared" si="51"/>
        <v>0</v>
      </c>
      <c r="Y336">
        <f>IF(C336&lt;100,Y335+1,0)</f>
        <v>0</v>
      </c>
      <c r="Z336">
        <f>IF(F336&lt;100,Z335+1,0)</f>
        <v>1</v>
      </c>
      <c r="AA336">
        <f>IF(C336&lt;200,AA335+1,0)</f>
        <v>0</v>
      </c>
      <c r="AB336">
        <f>IF(F336&lt;200,AB335+1,0)</f>
        <v>1</v>
      </c>
    </row>
    <row r="337" spans="1:28">
      <c r="A337">
        <v>541079</v>
      </c>
      <c r="B337">
        <v>542014</v>
      </c>
      <c r="C337">
        <f t="shared" si="52"/>
        <v>1515</v>
      </c>
      <c r="D337">
        <v>823079</v>
      </c>
      <c r="E337">
        <v>823357</v>
      </c>
      <c r="F337">
        <f t="shared" si="45"/>
        <v>-7</v>
      </c>
      <c r="H337">
        <f t="shared" si="53"/>
        <v>0</v>
      </c>
      <c r="I337">
        <f t="shared" si="46"/>
        <v>1</v>
      </c>
      <c r="K337">
        <f t="shared" si="54"/>
        <v>0</v>
      </c>
      <c r="L337">
        <f t="shared" si="47"/>
        <v>1</v>
      </c>
      <c r="N337">
        <f t="shared" si="48"/>
        <v>0</v>
      </c>
      <c r="O337">
        <f t="shared" si="49"/>
        <v>1</v>
      </c>
      <c r="W337">
        <f t="shared" si="50"/>
        <v>0</v>
      </c>
      <c r="X337">
        <f t="shared" si="51"/>
        <v>1</v>
      </c>
      <c r="Y337">
        <f>IF(C337&lt;100,Y336+1,0)</f>
        <v>0</v>
      </c>
      <c r="Z337">
        <f>IF(F337&lt;100,Z336+1,0)</f>
        <v>2</v>
      </c>
      <c r="AA337">
        <f>IF(C337&lt;200,AA336+1,0)</f>
        <v>0</v>
      </c>
      <c r="AB337">
        <f>IF(F337&lt;200,AB336+1,0)</f>
        <v>2</v>
      </c>
    </row>
    <row r="338" spans="1:28">
      <c r="A338">
        <v>543529</v>
      </c>
      <c r="B338">
        <v>543987</v>
      </c>
      <c r="C338">
        <f t="shared" si="52"/>
        <v>8</v>
      </c>
      <c r="D338">
        <v>823350</v>
      </c>
      <c r="E338">
        <v>823787</v>
      </c>
      <c r="F338">
        <f t="shared" si="45"/>
        <v>216</v>
      </c>
      <c r="H338">
        <f t="shared" si="53"/>
        <v>1</v>
      </c>
      <c r="I338">
        <f t="shared" si="46"/>
        <v>0</v>
      </c>
      <c r="K338">
        <f t="shared" si="54"/>
        <v>1</v>
      </c>
      <c r="L338">
        <f t="shared" si="47"/>
        <v>0</v>
      </c>
      <c r="N338">
        <f t="shared" si="48"/>
        <v>1</v>
      </c>
      <c r="O338">
        <f t="shared" si="49"/>
        <v>0</v>
      </c>
      <c r="W338">
        <f t="shared" si="50"/>
        <v>1</v>
      </c>
      <c r="X338">
        <f t="shared" si="51"/>
        <v>0</v>
      </c>
      <c r="Y338">
        <f>IF(C338&lt;100,Y337+1,0)</f>
        <v>1</v>
      </c>
      <c r="Z338">
        <f>IF(F338&lt;100,Z337+1,0)</f>
        <v>0</v>
      </c>
      <c r="AA338">
        <f>IF(C338&lt;200,AA337+1,0)</f>
        <v>1</v>
      </c>
      <c r="AB338">
        <f>IF(F338&lt;200,AB337+1,0)</f>
        <v>0</v>
      </c>
    </row>
    <row r="339" spans="1:28">
      <c r="A339">
        <v>543995</v>
      </c>
      <c r="B339">
        <v>544120</v>
      </c>
      <c r="C339">
        <f t="shared" si="52"/>
        <v>2153</v>
      </c>
      <c r="D339">
        <v>824003</v>
      </c>
      <c r="E339">
        <v>825970</v>
      </c>
      <c r="F339">
        <f t="shared" si="45"/>
        <v>64</v>
      </c>
      <c r="H339">
        <f t="shared" si="53"/>
        <v>0</v>
      </c>
      <c r="I339">
        <f t="shared" si="46"/>
        <v>0</v>
      </c>
      <c r="K339">
        <f t="shared" si="54"/>
        <v>0</v>
      </c>
      <c r="L339">
        <f t="shared" si="47"/>
        <v>1</v>
      </c>
      <c r="N339">
        <f t="shared" si="48"/>
        <v>0</v>
      </c>
      <c r="O339">
        <f t="shared" si="49"/>
        <v>1</v>
      </c>
      <c r="W339">
        <f t="shared" si="50"/>
        <v>0</v>
      </c>
      <c r="X339">
        <f t="shared" si="51"/>
        <v>0</v>
      </c>
      <c r="Y339">
        <f>IF(C339&lt;100,Y338+1,0)</f>
        <v>0</v>
      </c>
      <c r="Z339">
        <f>IF(F339&lt;100,Z338+1,0)</f>
        <v>1</v>
      </c>
      <c r="AA339">
        <f>IF(C339&lt;200,AA338+1,0)</f>
        <v>0</v>
      </c>
      <c r="AB339">
        <f>IF(F339&lt;200,AB338+1,0)</f>
        <v>1</v>
      </c>
    </row>
    <row r="340" spans="1:28">
      <c r="A340">
        <v>546273</v>
      </c>
      <c r="B340">
        <v>546932</v>
      </c>
      <c r="C340">
        <f t="shared" si="52"/>
        <v>28</v>
      </c>
      <c r="D340">
        <v>826034</v>
      </c>
      <c r="E340">
        <v>826654</v>
      </c>
      <c r="F340">
        <f t="shared" si="45"/>
        <v>1641</v>
      </c>
      <c r="H340">
        <f t="shared" si="53"/>
        <v>1</v>
      </c>
      <c r="I340">
        <f t="shared" si="46"/>
        <v>0</v>
      </c>
      <c r="K340">
        <f t="shared" si="54"/>
        <v>1</v>
      </c>
      <c r="L340">
        <f t="shared" si="47"/>
        <v>0</v>
      </c>
      <c r="N340">
        <f t="shared" si="48"/>
        <v>1</v>
      </c>
      <c r="O340">
        <f t="shared" si="49"/>
        <v>0</v>
      </c>
      <c r="W340">
        <f t="shared" si="50"/>
        <v>1</v>
      </c>
      <c r="X340">
        <f t="shared" si="51"/>
        <v>0</v>
      </c>
      <c r="Y340">
        <f>IF(C340&lt;100,Y339+1,0)</f>
        <v>1</v>
      </c>
      <c r="Z340">
        <f>IF(F340&lt;100,Z339+1,0)</f>
        <v>0</v>
      </c>
      <c r="AA340">
        <f>IF(C340&lt;200,AA339+1,0)</f>
        <v>1</v>
      </c>
      <c r="AB340">
        <f>IF(F340&lt;200,AB339+1,0)</f>
        <v>0</v>
      </c>
    </row>
    <row r="341" spans="1:28">
      <c r="A341">
        <v>546960</v>
      </c>
      <c r="B341">
        <v>547478</v>
      </c>
      <c r="C341">
        <f t="shared" si="52"/>
        <v>7</v>
      </c>
      <c r="D341">
        <v>828295</v>
      </c>
      <c r="E341">
        <v>829452</v>
      </c>
      <c r="F341">
        <f t="shared" si="45"/>
        <v>2878</v>
      </c>
      <c r="H341">
        <f t="shared" si="53"/>
        <v>1</v>
      </c>
      <c r="I341">
        <f t="shared" si="46"/>
        <v>0</v>
      </c>
      <c r="K341">
        <f t="shared" si="54"/>
        <v>1</v>
      </c>
      <c r="L341">
        <f t="shared" si="47"/>
        <v>0</v>
      </c>
      <c r="N341">
        <f t="shared" si="48"/>
        <v>1</v>
      </c>
      <c r="O341">
        <f t="shared" si="49"/>
        <v>0</v>
      </c>
      <c r="W341">
        <f t="shared" si="50"/>
        <v>2</v>
      </c>
      <c r="X341">
        <f t="shared" si="51"/>
        <v>0</v>
      </c>
      <c r="Y341">
        <f>IF(C341&lt;100,Y340+1,0)</f>
        <v>2</v>
      </c>
      <c r="Z341">
        <f>IF(F341&lt;100,Z340+1,0)</f>
        <v>0</v>
      </c>
      <c r="AA341">
        <f>IF(C341&lt;200,AA340+1,0)</f>
        <v>2</v>
      </c>
      <c r="AB341">
        <f>IF(F341&lt;200,AB340+1,0)</f>
        <v>0</v>
      </c>
    </row>
    <row r="342" spans="1:28">
      <c r="A342">
        <v>547485</v>
      </c>
      <c r="B342">
        <v>547907</v>
      </c>
      <c r="C342">
        <f t="shared" si="52"/>
        <v>269</v>
      </c>
      <c r="D342">
        <v>832330</v>
      </c>
      <c r="E342">
        <v>833088</v>
      </c>
      <c r="F342">
        <f t="shared" si="45"/>
        <v>25</v>
      </c>
      <c r="H342">
        <f t="shared" si="53"/>
        <v>0</v>
      </c>
      <c r="I342">
        <f t="shared" si="46"/>
        <v>1</v>
      </c>
      <c r="K342">
        <f t="shared" si="54"/>
        <v>0</v>
      </c>
      <c r="L342">
        <f t="shared" si="47"/>
        <v>1</v>
      </c>
      <c r="N342">
        <f t="shared" si="48"/>
        <v>0</v>
      </c>
      <c r="O342">
        <f t="shared" si="49"/>
        <v>1</v>
      </c>
      <c r="W342">
        <f t="shared" si="50"/>
        <v>0</v>
      </c>
      <c r="X342">
        <f t="shared" si="51"/>
        <v>1</v>
      </c>
      <c r="Y342">
        <f>IF(C342&lt;100,Y341+1,0)</f>
        <v>0</v>
      </c>
      <c r="Z342">
        <f>IF(F342&lt;100,Z341+1,0)</f>
        <v>1</v>
      </c>
      <c r="AA342">
        <f>IF(C342&lt;200,AA341+1,0)</f>
        <v>0</v>
      </c>
      <c r="AB342">
        <f>IF(F342&lt;200,AB341+1,0)</f>
        <v>1</v>
      </c>
    </row>
    <row r="343" spans="1:28">
      <c r="A343">
        <v>548176</v>
      </c>
      <c r="B343">
        <v>548547</v>
      </c>
      <c r="C343">
        <f t="shared" si="52"/>
        <v>-3</v>
      </c>
      <c r="D343">
        <v>833113</v>
      </c>
      <c r="E343">
        <v>834003</v>
      </c>
      <c r="F343">
        <f t="shared" si="45"/>
        <v>20</v>
      </c>
      <c r="H343">
        <f t="shared" si="53"/>
        <v>1</v>
      </c>
      <c r="I343">
        <f t="shared" si="46"/>
        <v>1</v>
      </c>
      <c r="K343">
        <f t="shared" si="54"/>
        <v>1</v>
      </c>
      <c r="L343">
        <f t="shared" si="47"/>
        <v>1</v>
      </c>
      <c r="N343">
        <f t="shared" si="48"/>
        <v>1</v>
      </c>
      <c r="O343">
        <f t="shared" si="49"/>
        <v>1</v>
      </c>
      <c r="W343">
        <f t="shared" si="50"/>
        <v>1</v>
      </c>
      <c r="X343">
        <f t="shared" si="51"/>
        <v>2</v>
      </c>
      <c r="Y343">
        <f>IF(C343&lt;100,Y342+1,0)</f>
        <v>1</v>
      </c>
      <c r="Z343">
        <f>IF(F343&lt;100,Z342+1,0)</f>
        <v>2</v>
      </c>
      <c r="AA343">
        <f>IF(C343&lt;200,AA342+1,0)</f>
        <v>1</v>
      </c>
      <c r="AB343">
        <f>IF(F343&lt;200,AB342+1,0)</f>
        <v>2</v>
      </c>
    </row>
    <row r="344" spans="1:28">
      <c r="A344">
        <v>548544</v>
      </c>
      <c r="B344">
        <v>549182</v>
      </c>
      <c r="C344">
        <f t="shared" si="52"/>
        <v>6761</v>
      </c>
      <c r="D344">
        <v>834023</v>
      </c>
      <c r="E344">
        <v>834589</v>
      </c>
      <c r="F344">
        <f t="shared" si="45"/>
        <v>51</v>
      </c>
      <c r="H344">
        <f t="shared" si="53"/>
        <v>0</v>
      </c>
      <c r="I344">
        <f t="shared" si="46"/>
        <v>0</v>
      </c>
      <c r="K344">
        <f t="shared" si="54"/>
        <v>0</v>
      </c>
      <c r="L344">
        <f t="shared" si="47"/>
        <v>1</v>
      </c>
      <c r="N344">
        <f t="shared" si="48"/>
        <v>0</v>
      </c>
      <c r="O344">
        <f t="shared" si="49"/>
        <v>1</v>
      </c>
      <c r="W344">
        <f t="shared" si="50"/>
        <v>0</v>
      </c>
      <c r="X344">
        <f t="shared" si="51"/>
        <v>0</v>
      </c>
      <c r="Y344">
        <f>IF(C344&lt;100,Y343+1,0)</f>
        <v>0</v>
      </c>
      <c r="Z344">
        <f>IF(F344&lt;100,Z343+1,0)</f>
        <v>3</v>
      </c>
      <c r="AA344">
        <f>IF(C344&lt;200,AA343+1,0)</f>
        <v>0</v>
      </c>
      <c r="AB344">
        <f>IF(F344&lt;200,AB343+1,0)</f>
        <v>3</v>
      </c>
    </row>
    <row r="345" spans="1:28">
      <c r="A345">
        <v>555943</v>
      </c>
      <c r="B345">
        <v>557223</v>
      </c>
      <c r="C345">
        <f t="shared" si="52"/>
        <v>291</v>
      </c>
      <c r="D345">
        <v>834640</v>
      </c>
      <c r="E345">
        <v>835437</v>
      </c>
      <c r="F345">
        <f t="shared" si="45"/>
        <v>55</v>
      </c>
      <c r="H345">
        <f t="shared" si="53"/>
        <v>0</v>
      </c>
      <c r="I345">
        <f t="shared" si="46"/>
        <v>0</v>
      </c>
      <c r="K345">
        <f t="shared" si="54"/>
        <v>0</v>
      </c>
      <c r="L345">
        <f t="shared" si="47"/>
        <v>1</v>
      </c>
      <c r="N345">
        <f t="shared" si="48"/>
        <v>0</v>
      </c>
      <c r="O345">
        <f t="shared" si="49"/>
        <v>1</v>
      </c>
      <c r="W345">
        <f t="shared" si="50"/>
        <v>0</v>
      </c>
      <c r="X345">
        <f t="shared" si="51"/>
        <v>0</v>
      </c>
      <c r="Y345">
        <f>IF(C345&lt;100,Y344+1,0)</f>
        <v>0</v>
      </c>
      <c r="Z345">
        <f>IF(F345&lt;100,Z344+1,0)</f>
        <v>4</v>
      </c>
      <c r="AA345">
        <f>IF(C345&lt;200,AA344+1,0)</f>
        <v>0</v>
      </c>
      <c r="AB345">
        <f>IF(F345&lt;200,AB344+1,0)</f>
        <v>4</v>
      </c>
    </row>
    <row r="346" spans="1:28">
      <c r="A346">
        <v>557514</v>
      </c>
      <c r="B346">
        <v>558893</v>
      </c>
      <c r="C346">
        <f t="shared" si="52"/>
        <v>1589</v>
      </c>
      <c r="D346">
        <v>835492</v>
      </c>
      <c r="E346">
        <v>836142</v>
      </c>
      <c r="F346">
        <f t="shared" si="45"/>
        <v>12</v>
      </c>
      <c r="H346">
        <f t="shared" si="53"/>
        <v>0</v>
      </c>
      <c r="I346">
        <f t="shared" si="46"/>
        <v>1</v>
      </c>
      <c r="K346">
        <f t="shared" si="54"/>
        <v>0</v>
      </c>
      <c r="L346">
        <f t="shared" si="47"/>
        <v>1</v>
      </c>
      <c r="N346">
        <f t="shared" si="48"/>
        <v>0</v>
      </c>
      <c r="O346">
        <f t="shared" si="49"/>
        <v>1</v>
      </c>
      <c r="W346">
        <f t="shared" si="50"/>
        <v>0</v>
      </c>
      <c r="X346">
        <f t="shared" si="51"/>
        <v>1</v>
      </c>
      <c r="Y346">
        <f>IF(C346&lt;100,Y345+1,0)</f>
        <v>0</v>
      </c>
      <c r="Z346">
        <f>IF(F346&lt;100,Z345+1,0)</f>
        <v>5</v>
      </c>
      <c r="AA346">
        <f>IF(C346&lt;200,AA345+1,0)</f>
        <v>0</v>
      </c>
      <c r="AB346">
        <f>IF(F346&lt;200,AB345+1,0)</f>
        <v>5</v>
      </c>
    </row>
    <row r="347" spans="1:28">
      <c r="A347">
        <v>560482</v>
      </c>
      <c r="B347">
        <v>561417</v>
      </c>
      <c r="C347">
        <f t="shared" si="52"/>
        <v>2292</v>
      </c>
      <c r="D347">
        <v>836154</v>
      </c>
      <c r="E347">
        <v>837194</v>
      </c>
      <c r="F347">
        <f t="shared" si="45"/>
        <v>44</v>
      </c>
      <c r="H347">
        <f t="shared" si="53"/>
        <v>0</v>
      </c>
      <c r="I347">
        <f t="shared" si="46"/>
        <v>1</v>
      </c>
      <c r="K347">
        <f t="shared" si="54"/>
        <v>0</v>
      </c>
      <c r="L347">
        <f t="shared" si="47"/>
        <v>1</v>
      </c>
      <c r="N347">
        <f t="shared" si="48"/>
        <v>0</v>
      </c>
      <c r="O347">
        <f t="shared" si="49"/>
        <v>1</v>
      </c>
      <c r="W347">
        <f t="shared" si="50"/>
        <v>0</v>
      </c>
      <c r="X347">
        <f t="shared" si="51"/>
        <v>2</v>
      </c>
      <c r="Y347">
        <f>IF(C347&lt;100,Y346+1,0)</f>
        <v>0</v>
      </c>
      <c r="Z347">
        <f>IF(F347&lt;100,Z346+1,0)</f>
        <v>6</v>
      </c>
      <c r="AA347">
        <f>IF(C347&lt;200,AA346+1,0)</f>
        <v>0</v>
      </c>
      <c r="AB347">
        <f>IF(F347&lt;200,AB346+1,0)</f>
        <v>6</v>
      </c>
    </row>
    <row r="348" spans="1:28">
      <c r="A348">
        <v>563709</v>
      </c>
      <c r="B348">
        <v>563912</v>
      </c>
      <c r="C348">
        <f t="shared" si="52"/>
        <v>2995</v>
      </c>
      <c r="D348">
        <v>837238</v>
      </c>
      <c r="E348">
        <v>838617</v>
      </c>
      <c r="F348">
        <f t="shared" si="45"/>
        <v>6244</v>
      </c>
      <c r="H348">
        <f t="shared" si="53"/>
        <v>0</v>
      </c>
      <c r="I348">
        <f t="shared" si="46"/>
        <v>0</v>
      </c>
      <c r="K348">
        <f t="shared" si="54"/>
        <v>0</v>
      </c>
      <c r="L348">
        <f t="shared" si="47"/>
        <v>0</v>
      </c>
      <c r="N348">
        <f t="shared" si="48"/>
        <v>0</v>
      </c>
      <c r="O348">
        <f t="shared" si="49"/>
        <v>0</v>
      </c>
      <c r="W348">
        <f t="shared" si="50"/>
        <v>0</v>
      </c>
      <c r="X348">
        <f t="shared" si="51"/>
        <v>0</v>
      </c>
      <c r="Y348">
        <f>IF(C348&lt;100,Y347+1,0)</f>
        <v>0</v>
      </c>
      <c r="Z348">
        <f>IF(F348&lt;100,Z347+1,0)</f>
        <v>0</v>
      </c>
      <c r="AA348">
        <f>IF(C348&lt;200,AA347+1,0)</f>
        <v>0</v>
      </c>
      <c r="AB348">
        <f>IF(F348&lt;200,AB347+1,0)</f>
        <v>0</v>
      </c>
    </row>
    <row r="349" spans="1:28">
      <c r="A349">
        <v>566907</v>
      </c>
      <c r="B349">
        <v>570392</v>
      </c>
      <c r="C349">
        <f t="shared" si="52"/>
        <v>2109</v>
      </c>
      <c r="D349">
        <v>844861</v>
      </c>
      <c r="E349">
        <v>845904</v>
      </c>
      <c r="F349">
        <f t="shared" si="45"/>
        <v>11925</v>
      </c>
      <c r="H349">
        <f t="shared" si="53"/>
        <v>0</v>
      </c>
      <c r="I349">
        <f t="shared" si="46"/>
        <v>0</v>
      </c>
      <c r="K349">
        <f t="shared" si="54"/>
        <v>0</v>
      </c>
      <c r="L349">
        <f t="shared" si="47"/>
        <v>0</v>
      </c>
      <c r="N349">
        <f t="shared" si="48"/>
        <v>0</v>
      </c>
      <c r="O349">
        <f t="shared" si="49"/>
        <v>0</v>
      </c>
      <c r="W349">
        <f t="shared" si="50"/>
        <v>0</v>
      </c>
      <c r="X349">
        <f t="shared" si="51"/>
        <v>0</v>
      </c>
      <c r="Y349">
        <f>IF(C349&lt;100,Y348+1,0)</f>
        <v>0</v>
      </c>
      <c r="Z349">
        <f>IF(F349&lt;100,Z348+1,0)</f>
        <v>0</v>
      </c>
      <c r="AA349">
        <f>IF(C349&lt;200,AA348+1,0)</f>
        <v>0</v>
      </c>
      <c r="AB349">
        <f>IF(F349&lt;200,AB348+1,0)</f>
        <v>0</v>
      </c>
    </row>
    <row r="350" spans="1:28">
      <c r="A350">
        <v>572501</v>
      </c>
      <c r="B350">
        <v>573679</v>
      </c>
      <c r="C350">
        <f t="shared" si="52"/>
        <v>66</v>
      </c>
      <c r="D350">
        <v>857829</v>
      </c>
      <c r="E350">
        <v>858794</v>
      </c>
      <c r="F350">
        <f t="shared" si="45"/>
        <v>2880</v>
      </c>
      <c r="H350">
        <f t="shared" si="53"/>
        <v>0</v>
      </c>
      <c r="I350">
        <f t="shared" si="46"/>
        <v>0</v>
      </c>
      <c r="K350">
        <f t="shared" si="54"/>
        <v>1</v>
      </c>
      <c r="L350">
        <f t="shared" si="47"/>
        <v>0</v>
      </c>
      <c r="N350">
        <f t="shared" si="48"/>
        <v>1</v>
      </c>
      <c r="O350">
        <f t="shared" si="49"/>
        <v>0</v>
      </c>
      <c r="W350">
        <f t="shared" si="50"/>
        <v>0</v>
      </c>
      <c r="X350">
        <f t="shared" si="51"/>
        <v>0</v>
      </c>
      <c r="Y350">
        <f>IF(C350&lt;100,Y349+1,0)</f>
        <v>1</v>
      </c>
      <c r="Z350">
        <f>IF(F350&lt;100,Z349+1,0)</f>
        <v>0</v>
      </c>
      <c r="AA350">
        <f>IF(C350&lt;200,AA349+1,0)</f>
        <v>1</v>
      </c>
      <c r="AB350">
        <f>IF(F350&lt;200,AB349+1,0)</f>
        <v>0</v>
      </c>
    </row>
    <row r="351" spans="1:28">
      <c r="A351">
        <v>573745</v>
      </c>
      <c r="B351">
        <v>575679</v>
      </c>
      <c r="C351">
        <f t="shared" si="52"/>
        <v>1333</v>
      </c>
      <c r="D351">
        <v>861674</v>
      </c>
      <c r="E351">
        <v>863983</v>
      </c>
      <c r="F351">
        <f t="shared" si="45"/>
        <v>2</v>
      </c>
      <c r="H351">
        <f t="shared" si="53"/>
        <v>0</v>
      </c>
      <c r="I351">
        <f t="shared" si="46"/>
        <v>1</v>
      </c>
      <c r="K351">
        <f t="shared" si="54"/>
        <v>0</v>
      </c>
      <c r="L351">
        <f t="shared" si="47"/>
        <v>1</v>
      </c>
      <c r="N351">
        <f t="shared" si="48"/>
        <v>0</v>
      </c>
      <c r="O351">
        <f t="shared" si="49"/>
        <v>1</v>
      </c>
      <c r="W351">
        <f t="shared" si="50"/>
        <v>0</v>
      </c>
      <c r="X351">
        <f t="shared" si="51"/>
        <v>1</v>
      </c>
      <c r="Y351">
        <f>IF(C351&lt;100,Y350+1,0)</f>
        <v>0</v>
      </c>
      <c r="Z351">
        <f>IF(F351&lt;100,Z350+1,0)</f>
        <v>1</v>
      </c>
      <c r="AA351">
        <f>IF(C351&lt;200,AA350+1,0)</f>
        <v>0</v>
      </c>
      <c r="AB351">
        <f>IF(F351&lt;200,AB350+1,0)</f>
        <v>1</v>
      </c>
    </row>
    <row r="352" spans="1:28">
      <c r="A352">
        <v>577012</v>
      </c>
      <c r="B352">
        <v>579201</v>
      </c>
      <c r="C352">
        <f t="shared" si="52"/>
        <v>5955</v>
      </c>
      <c r="D352">
        <v>863985</v>
      </c>
      <c r="E352">
        <v>864287</v>
      </c>
      <c r="F352">
        <f t="shared" si="45"/>
        <v>743</v>
      </c>
      <c r="H352">
        <f t="shared" si="53"/>
        <v>0</v>
      </c>
      <c r="I352">
        <f t="shared" si="46"/>
        <v>0</v>
      </c>
      <c r="K352">
        <f t="shared" si="54"/>
        <v>0</v>
      </c>
      <c r="L352">
        <f t="shared" si="47"/>
        <v>0</v>
      </c>
      <c r="N352">
        <f t="shared" si="48"/>
        <v>0</v>
      </c>
      <c r="O352">
        <f t="shared" si="49"/>
        <v>0</v>
      </c>
      <c r="W352">
        <f t="shared" si="50"/>
        <v>0</v>
      </c>
      <c r="X352">
        <f t="shared" si="51"/>
        <v>0</v>
      </c>
      <c r="Y352">
        <f>IF(C352&lt;100,Y351+1,0)</f>
        <v>0</v>
      </c>
      <c r="Z352">
        <f>IF(F352&lt;100,Z351+1,0)</f>
        <v>0</v>
      </c>
      <c r="AA352">
        <f>IF(C352&lt;200,AA351+1,0)</f>
        <v>0</v>
      </c>
      <c r="AB352">
        <f>IF(F352&lt;200,AB351+1,0)</f>
        <v>0</v>
      </c>
    </row>
    <row r="353" spans="1:28">
      <c r="A353">
        <v>585156</v>
      </c>
      <c r="B353">
        <v>585842</v>
      </c>
      <c r="C353">
        <f t="shared" si="52"/>
        <v>132</v>
      </c>
      <c r="D353">
        <v>865030</v>
      </c>
      <c r="E353">
        <v>866361</v>
      </c>
      <c r="F353">
        <f t="shared" si="45"/>
        <v>5456</v>
      </c>
      <c r="H353">
        <f t="shared" si="53"/>
        <v>0</v>
      </c>
      <c r="I353">
        <f t="shared" si="46"/>
        <v>0</v>
      </c>
      <c r="K353">
        <f t="shared" si="54"/>
        <v>0</v>
      </c>
      <c r="L353">
        <f t="shared" si="47"/>
        <v>0</v>
      </c>
      <c r="N353">
        <f t="shared" si="48"/>
        <v>1</v>
      </c>
      <c r="O353">
        <f t="shared" si="49"/>
        <v>0</v>
      </c>
      <c r="W353">
        <f t="shared" si="50"/>
        <v>0</v>
      </c>
      <c r="X353">
        <f t="shared" si="51"/>
        <v>0</v>
      </c>
      <c r="Y353">
        <f>IF(C353&lt;100,Y352+1,0)</f>
        <v>0</v>
      </c>
      <c r="Z353">
        <f>IF(F353&lt;100,Z352+1,0)</f>
        <v>0</v>
      </c>
      <c r="AA353">
        <f>IF(C353&lt;200,AA352+1,0)</f>
        <v>1</v>
      </c>
      <c r="AB353">
        <f>IF(F353&lt;200,AB352+1,0)</f>
        <v>0</v>
      </c>
    </row>
    <row r="354" spans="1:28">
      <c r="A354">
        <v>585974</v>
      </c>
      <c r="B354">
        <v>586312</v>
      </c>
      <c r="C354">
        <f t="shared" si="52"/>
        <v>160</v>
      </c>
      <c r="D354">
        <v>871817</v>
      </c>
      <c r="E354">
        <v>872770</v>
      </c>
      <c r="F354">
        <f t="shared" si="45"/>
        <v>2405</v>
      </c>
      <c r="H354">
        <f t="shared" si="53"/>
        <v>0</v>
      </c>
      <c r="I354">
        <f t="shared" si="46"/>
        <v>0</v>
      </c>
      <c r="K354">
        <f t="shared" si="54"/>
        <v>0</v>
      </c>
      <c r="L354">
        <f t="shared" si="47"/>
        <v>0</v>
      </c>
      <c r="N354">
        <f t="shared" si="48"/>
        <v>1</v>
      </c>
      <c r="O354">
        <f t="shared" si="49"/>
        <v>0</v>
      </c>
      <c r="W354">
        <f t="shared" si="50"/>
        <v>0</v>
      </c>
      <c r="X354">
        <f t="shared" si="51"/>
        <v>0</v>
      </c>
      <c r="Y354">
        <f>IF(C354&lt;100,Y353+1,0)</f>
        <v>0</v>
      </c>
      <c r="Z354">
        <f>IF(F354&lt;100,Z353+1,0)</f>
        <v>0</v>
      </c>
      <c r="AA354">
        <f>IF(C354&lt;200,AA353+1,0)</f>
        <v>2</v>
      </c>
      <c r="AB354">
        <f>IF(F354&lt;200,AB353+1,0)</f>
        <v>0</v>
      </c>
    </row>
    <row r="355" spans="1:28">
      <c r="A355">
        <v>586472</v>
      </c>
      <c r="B355">
        <v>586936</v>
      </c>
      <c r="C355">
        <f t="shared" si="52"/>
        <v>35</v>
      </c>
      <c r="D355">
        <v>875175</v>
      </c>
      <c r="E355">
        <v>875741</v>
      </c>
      <c r="F355">
        <f t="shared" si="45"/>
        <v>66</v>
      </c>
      <c r="H355">
        <f t="shared" si="53"/>
        <v>1</v>
      </c>
      <c r="I355">
        <f t="shared" si="46"/>
        <v>0</v>
      </c>
      <c r="K355">
        <f t="shared" si="54"/>
        <v>1</v>
      </c>
      <c r="L355">
        <f t="shared" si="47"/>
        <v>1</v>
      </c>
      <c r="N355">
        <f t="shared" si="48"/>
        <v>1</v>
      </c>
      <c r="O355">
        <f t="shared" si="49"/>
        <v>1</v>
      </c>
      <c r="W355">
        <f t="shared" si="50"/>
        <v>1</v>
      </c>
      <c r="X355">
        <f t="shared" si="51"/>
        <v>0</v>
      </c>
      <c r="Y355">
        <f>IF(C355&lt;100,Y354+1,0)</f>
        <v>1</v>
      </c>
      <c r="Z355">
        <f>IF(F355&lt;100,Z354+1,0)</f>
        <v>1</v>
      </c>
      <c r="AA355">
        <f>IF(C355&lt;200,AA354+1,0)</f>
        <v>3</v>
      </c>
      <c r="AB355">
        <f>IF(F355&lt;200,AB354+1,0)</f>
        <v>1</v>
      </c>
    </row>
    <row r="356" spans="1:28">
      <c r="A356">
        <v>586971</v>
      </c>
      <c r="B356">
        <v>588482</v>
      </c>
      <c r="C356">
        <f t="shared" si="52"/>
        <v>1359</v>
      </c>
      <c r="D356">
        <v>875807</v>
      </c>
      <c r="E356">
        <v>876223</v>
      </c>
      <c r="F356">
        <f t="shared" si="45"/>
        <v>62</v>
      </c>
      <c r="H356">
        <f t="shared" si="53"/>
        <v>0</v>
      </c>
      <c r="I356">
        <f t="shared" si="46"/>
        <v>0</v>
      </c>
      <c r="K356">
        <f t="shared" si="54"/>
        <v>0</v>
      </c>
      <c r="L356">
        <f t="shared" si="47"/>
        <v>1</v>
      </c>
      <c r="N356">
        <f t="shared" si="48"/>
        <v>0</v>
      </c>
      <c r="O356">
        <f t="shared" si="49"/>
        <v>1</v>
      </c>
      <c r="W356">
        <f t="shared" si="50"/>
        <v>0</v>
      </c>
      <c r="X356">
        <f t="shared" si="51"/>
        <v>0</v>
      </c>
      <c r="Y356">
        <f>IF(C356&lt;100,Y355+1,0)</f>
        <v>0</v>
      </c>
      <c r="Z356">
        <f>IF(F356&lt;100,Z355+1,0)</f>
        <v>2</v>
      </c>
      <c r="AA356">
        <f>IF(C356&lt;200,AA355+1,0)</f>
        <v>0</v>
      </c>
      <c r="AB356">
        <f>IF(F356&lt;200,AB355+1,0)</f>
        <v>2</v>
      </c>
    </row>
    <row r="357" spans="1:28">
      <c r="A357">
        <v>589841</v>
      </c>
      <c r="B357">
        <v>590419</v>
      </c>
      <c r="C357">
        <f t="shared" si="52"/>
        <v>11660</v>
      </c>
      <c r="D357">
        <v>876285</v>
      </c>
      <c r="E357">
        <v>877184</v>
      </c>
      <c r="F357">
        <f t="shared" si="45"/>
        <v>31</v>
      </c>
      <c r="H357">
        <f t="shared" si="53"/>
        <v>0</v>
      </c>
      <c r="I357">
        <f t="shared" si="46"/>
        <v>1</v>
      </c>
      <c r="K357">
        <f t="shared" si="54"/>
        <v>0</v>
      </c>
      <c r="L357">
        <f t="shared" si="47"/>
        <v>1</v>
      </c>
      <c r="N357">
        <f t="shared" si="48"/>
        <v>0</v>
      </c>
      <c r="O357">
        <f t="shared" si="49"/>
        <v>1</v>
      </c>
      <c r="W357">
        <f t="shared" si="50"/>
        <v>0</v>
      </c>
      <c r="X357">
        <f t="shared" si="51"/>
        <v>1</v>
      </c>
      <c r="Y357">
        <f>IF(C357&lt;100,Y356+1,0)</f>
        <v>0</v>
      </c>
      <c r="Z357">
        <f>IF(F357&lt;100,Z356+1,0)</f>
        <v>3</v>
      </c>
      <c r="AA357">
        <f>IF(C357&lt;200,AA356+1,0)</f>
        <v>0</v>
      </c>
      <c r="AB357">
        <f>IF(F357&lt;200,AB356+1,0)</f>
        <v>3</v>
      </c>
    </row>
    <row r="358" spans="1:28">
      <c r="A358">
        <v>602079</v>
      </c>
      <c r="B358">
        <v>603179</v>
      </c>
      <c r="C358">
        <f t="shared" si="52"/>
        <v>162</v>
      </c>
      <c r="D358">
        <v>877215</v>
      </c>
      <c r="E358">
        <v>878672</v>
      </c>
      <c r="F358">
        <f t="shared" si="45"/>
        <v>150</v>
      </c>
      <c r="H358">
        <f t="shared" si="53"/>
        <v>0</v>
      </c>
      <c r="I358">
        <f t="shared" si="46"/>
        <v>0</v>
      </c>
      <c r="K358">
        <f t="shared" si="54"/>
        <v>0</v>
      </c>
      <c r="L358">
        <f t="shared" si="47"/>
        <v>0</v>
      </c>
      <c r="N358">
        <f t="shared" si="48"/>
        <v>1</v>
      </c>
      <c r="O358">
        <f t="shared" si="49"/>
        <v>1</v>
      </c>
      <c r="W358">
        <f t="shared" si="50"/>
        <v>0</v>
      </c>
      <c r="X358">
        <f t="shared" si="51"/>
        <v>0</v>
      </c>
      <c r="Y358">
        <f>IF(C358&lt;100,Y357+1,0)</f>
        <v>0</v>
      </c>
      <c r="Z358">
        <f>IF(F358&lt;100,Z357+1,0)</f>
        <v>0</v>
      </c>
      <c r="AA358">
        <f>IF(C358&lt;200,AA357+1,0)</f>
        <v>1</v>
      </c>
      <c r="AB358">
        <f>IF(F358&lt;200,AB357+1,0)</f>
        <v>4</v>
      </c>
    </row>
    <row r="359" spans="1:28">
      <c r="A359">
        <v>603341</v>
      </c>
      <c r="B359">
        <v>603727</v>
      </c>
      <c r="C359">
        <f t="shared" si="52"/>
        <v>152</v>
      </c>
      <c r="D359">
        <v>878822</v>
      </c>
      <c r="E359">
        <v>879451</v>
      </c>
      <c r="F359">
        <f t="shared" si="45"/>
        <v>1</v>
      </c>
      <c r="H359">
        <f t="shared" si="53"/>
        <v>0</v>
      </c>
      <c r="I359">
        <f t="shared" si="46"/>
        <v>1</v>
      </c>
      <c r="K359">
        <f t="shared" si="54"/>
        <v>0</v>
      </c>
      <c r="L359">
        <f t="shared" si="47"/>
        <v>1</v>
      </c>
      <c r="N359">
        <f t="shared" si="48"/>
        <v>1</v>
      </c>
      <c r="O359">
        <f t="shared" si="49"/>
        <v>1</v>
      </c>
      <c r="W359">
        <f t="shared" si="50"/>
        <v>0</v>
      </c>
      <c r="X359">
        <f t="shared" si="51"/>
        <v>1</v>
      </c>
      <c r="Y359">
        <f>IF(C359&lt;100,Y358+1,0)</f>
        <v>0</v>
      </c>
      <c r="Z359">
        <f>IF(F359&lt;100,Z358+1,0)</f>
        <v>1</v>
      </c>
      <c r="AA359">
        <f>IF(C359&lt;200,AA358+1,0)</f>
        <v>2</v>
      </c>
      <c r="AB359">
        <f>IF(F359&lt;200,AB358+1,0)</f>
        <v>5</v>
      </c>
    </row>
    <row r="360" spans="1:28">
      <c r="A360">
        <v>603879</v>
      </c>
      <c r="B360">
        <v>605126</v>
      </c>
      <c r="C360">
        <f t="shared" si="52"/>
        <v>276</v>
      </c>
      <c r="D360">
        <v>879452</v>
      </c>
      <c r="E360">
        <v>880747</v>
      </c>
      <c r="F360">
        <f t="shared" si="45"/>
        <v>94</v>
      </c>
      <c r="H360">
        <f t="shared" si="53"/>
        <v>0</v>
      </c>
      <c r="I360">
        <f t="shared" si="46"/>
        <v>0</v>
      </c>
      <c r="K360">
        <f t="shared" si="54"/>
        <v>0</v>
      </c>
      <c r="L360">
        <f t="shared" si="47"/>
        <v>1</v>
      </c>
      <c r="N360">
        <f t="shared" si="48"/>
        <v>0</v>
      </c>
      <c r="O360">
        <f t="shared" si="49"/>
        <v>1</v>
      </c>
      <c r="W360">
        <f t="shared" si="50"/>
        <v>0</v>
      </c>
      <c r="X360">
        <f t="shared" si="51"/>
        <v>0</v>
      </c>
      <c r="Y360">
        <f>IF(C360&lt;100,Y359+1,0)</f>
        <v>0</v>
      </c>
      <c r="Z360">
        <f>IF(F360&lt;100,Z359+1,0)</f>
        <v>2</v>
      </c>
      <c r="AA360">
        <f>IF(C360&lt;200,AA359+1,0)</f>
        <v>0</v>
      </c>
      <c r="AB360">
        <f>IF(F360&lt;200,AB359+1,0)</f>
        <v>6</v>
      </c>
    </row>
    <row r="361" spans="1:28">
      <c r="A361">
        <v>605402</v>
      </c>
      <c r="B361">
        <v>605974</v>
      </c>
      <c r="C361">
        <f t="shared" si="52"/>
        <v>54</v>
      </c>
      <c r="D361">
        <v>880841</v>
      </c>
      <c r="E361">
        <v>881497</v>
      </c>
      <c r="F361">
        <f t="shared" si="45"/>
        <v>282</v>
      </c>
      <c r="H361">
        <f t="shared" si="53"/>
        <v>0</v>
      </c>
      <c r="I361">
        <f t="shared" si="46"/>
        <v>0</v>
      </c>
      <c r="K361">
        <f t="shared" si="54"/>
        <v>1</v>
      </c>
      <c r="L361">
        <f t="shared" si="47"/>
        <v>0</v>
      </c>
      <c r="N361">
        <f t="shared" si="48"/>
        <v>1</v>
      </c>
      <c r="O361">
        <f t="shared" si="49"/>
        <v>0</v>
      </c>
      <c r="W361">
        <f t="shared" si="50"/>
        <v>0</v>
      </c>
      <c r="X361">
        <f t="shared" si="51"/>
        <v>0</v>
      </c>
      <c r="Y361">
        <f>IF(C361&lt;100,Y360+1,0)</f>
        <v>1</v>
      </c>
      <c r="Z361">
        <f>IF(F361&lt;100,Z360+1,0)</f>
        <v>0</v>
      </c>
      <c r="AA361">
        <f>IF(C361&lt;200,AA360+1,0)</f>
        <v>1</v>
      </c>
      <c r="AB361">
        <f>IF(F361&lt;200,AB360+1,0)</f>
        <v>0</v>
      </c>
    </row>
    <row r="362" spans="1:28">
      <c r="A362">
        <v>606028</v>
      </c>
      <c r="B362">
        <v>607062</v>
      </c>
      <c r="C362">
        <f t="shared" si="52"/>
        <v>58</v>
      </c>
      <c r="D362">
        <v>881779</v>
      </c>
      <c r="E362">
        <v>882246</v>
      </c>
      <c r="F362">
        <f t="shared" si="45"/>
        <v>57</v>
      </c>
      <c r="H362">
        <f t="shared" si="53"/>
        <v>0</v>
      </c>
      <c r="I362">
        <f t="shared" si="46"/>
        <v>0</v>
      </c>
      <c r="K362">
        <f t="shared" si="54"/>
        <v>1</v>
      </c>
      <c r="L362">
        <f t="shared" si="47"/>
        <v>1</v>
      </c>
      <c r="N362">
        <f t="shared" si="48"/>
        <v>1</v>
      </c>
      <c r="O362">
        <f t="shared" si="49"/>
        <v>1</v>
      </c>
      <c r="W362">
        <f t="shared" si="50"/>
        <v>0</v>
      </c>
      <c r="X362">
        <f t="shared" si="51"/>
        <v>0</v>
      </c>
      <c r="Y362">
        <f>IF(C362&lt;100,Y361+1,0)</f>
        <v>2</v>
      </c>
      <c r="Z362">
        <f>IF(F362&lt;100,Z361+1,0)</f>
        <v>1</v>
      </c>
      <c r="AA362">
        <f>IF(C362&lt;200,AA361+1,0)</f>
        <v>2</v>
      </c>
      <c r="AB362">
        <f>IF(F362&lt;200,AB361+1,0)</f>
        <v>1</v>
      </c>
    </row>
    <row r="363" spans="1:28">
      <c r="A363">
        <v>607120</v>
      </c>
      <c r="B363">
        <v>607740</v>
      </c>
      <c r="C363">
        <f t="shared" si="52"/>
        <v>139</v>
      </c>
      <c r="D363">
        <v>882303</v>
      </c>
      <c r="E363">
        <v>882479</v>
      </c>
      <c r="F363">
        <f t="shared" si="45"/>
        <v>4</v>
      </c>
      <c r="H363">
        <f t="shared" si="53"/>
        <v>0</v>
      </c>
      <c r="I363">
        <f t="shared" si="46"/>
        <v>1</v>
      </c>
      <c r="K363">
        <f t="shared" si="54"/>
        <v>0</v>
      </c>
      <c r="L363">
        <f t="shared" si="47"/>
        <v>1</v>
      </c>
      <c r="N363">
        <f t="shared" si="48"/>
        <v>1</v>
      </c>
      <c r="O363">
        <f t="shared" si="49"/>
        <v>1</v>
      </c>
      <c r="W363">
        <f t="shared" si="50"/>
        <v>0</v>
      </c>
      <c r="X363">
        <f t="shared" si="51"/>
        <v>1</v>
      </c>
      <c r="Y363">
        <f>IF(C363&lt;100,Y362+1,0)</f>
        <v>0</v>
      </c>
      <c r="Z363">
        <f>IF(F363&lt;100,Z362+1,0)</f>
        <v>2</v>
      </c>
      <c r="AA363">
        <f>IF(C363&lt;200,AA362+1,0)</f>
        <v>3</v>
      </c>
      <c r="AB363">
        <f>IF(F363&lt;200,AB362+1,0)</f>
        <v>2</v>
      </c>
    </row>
    <row r="364" spans="1:28">
      <c r="A364">
        <v>607879</v>
      </c>
      <c r="B364">
        <v>608373</v>
      </c>
      <c r="C364">
        <f t="shared" si="52"/>
        <v>4906</v>
      </c>
      <c r="D364">
        <v>882483</v>
      </c>
      <c r="E364">
        <v>882683</v>
      </c>
      <c r="F364">
        <f t="shared" ref="F364:F427" si="55">D365-E364</f>
        <v>785</v>
      </c>
      <c r="H364">
        <f t="shared" si="53"/>
        <v>0</v>
      </c>
      <c r="I364">
        <f t="shared" ref="I364:I427" si="56">IF(F364&lt;50, 1,0)</f>
        <v>0</v>
      </c>
      <c r="K364">
        <f t="shared" si="54"/>
        <v>0</v>
      </c>
      <c r="L364">
        <f t="shared" ref="L364:L427" si="57">IF(F364&lt;100,1,0)</f>
        <v>0</v>
      </c>
      <c r="N364">
        <f t="shared" ref="N364:N427" si="58">IF(C364&lt;200,1,0)</f>
        <v>0</v>
      </c>
      <c r="O364">
        <f t="shared" ref="O364:O427" si="59">IF(F364&lt;200,1,0)</f>
        <v>0</v>
      </c>
      <c r="W364">
        <f t="shared" ref="W364:W427" si="60">IF(C364&lt;50,W363+1,0)</f>
        <v>0</v>
      </c>
      <c r="X364">
        <f t="shared" ref="X364:X427" si="61">IF(F364&lt;50,X363+1,0)</f>
        <v>0</v>
      </c>
      <c r="Y364">
        <f>IF(C364&lt;100,Y363+1,0)</f>
        <v>0</v>
      </c>
      <c r="Z364">
        <f>IF(F364&lt;100,Z363+1,0)</f>
        <v>0</v>
      </c>
      <c r="AA364">
        <f>IF(C364&lt;200,AA363+1,0)</f>
        <v>0</v>
      </c>
      <c r="AB364">
        <f>IF(F364&lt;200,AB363+1,0)</f>
        <v>0</v>
      </c>
    </row>
    <row r="365" spans="1:28">
      <c r="A365">
        <v>613279</v>
      </c>
      <c r="B365">
        <v>614094</v>
      </c>
      <c r="C365">
        <f t="shared" si="52"/>
        <v>17</v>
      </c>
      <c r="D365">
        <v>883468</v>
      </c>
      <c r="E365">
        <v>884013</v>
      </c>
      <c r="F365">
        <f t="shared" si="55"/>
        <v>-3</v>
      </c>
      <c r="H365">
        <f t="shared" si="53"/>
        <v>1</v>
      </c>
      <c r="I365">
        <f t="shared" si="56"/>
        <v>1</v>
      </c>
      <c r="K365">
        <f t="shared" si="54"/>
        <v>1</v>
      </c>
      <c r="L365">
        <f t="shared" si="57"/>
        <v>1</v>
      </c>
      <c r="N365">
        <f t="shared" si="58"/>
        <v>1</v>
      </c>
      <c r="O365">
        <f t="shared" si="59"/>
        <v>1</v>
      </c>
      <c r="W365">
        <f t="shared" si="60"/>
        <v>1</v>
      </c>
      <c r="X365">
        <f t="shared" si="61"/>
        <v>1</v>
      </c>
      <c r="Y365">
        <f>IF(C365&lt;100,Y364+1,0)</f>
        <v>1</v>
      </c>
      <c r="Z365">
        <f>IF(F365&lt;100,Z364+1,0)</f>
        <v>1</v>
      </c>
      <c r="AA365">
        <f>IF(C365&lt;200,AA364+1,0)</f>
        <v>1</v>
      </c>
      <c r="AB365">
        <f>IF(F365&lt;200,AB364+1,0)</f>
        <v>1</v>
      </c>
    </row>
    <row r="366" spans="1:28">
      <c r="A366">
        <v>614111</v>
      </c>
      <c r="B366">
        <v>618019</v>
      </c>
      <c r="C366">
        <f t="shared" si="52"/>
        <v>18252</v>
      </c>
      <c r="D366">
        <v>884010</v>
      </c>
      <c r="E366">
        <v>884129</v>
      </c>
      <c r="F366">
        <f t="shared" si="55"/>
        <v>585</v>
      </c>
      <c r="H366">
        <f t="shared" si="53"/>
        <v>0</v>
      </c>
      <c r="I366">
        <f t="shared" si="56"/>
        <v>0</v>
      </c>
      <c r="K366">
        <f t="shared" si="54"/>
        <v>0</v>
      </c>
      <c r="L366">
        <f t="shared" si="57"/>
        <v>0</v>
      </c>
      <c r="N366">
        <f t="shared" si="58"/>
        <v>0</v>
      </c>
      <c r="O366">
        <f t="shared" si="59"/>
        <v>0</v>
      </c>
      <c r="W366">
        <f t="shared" si="60"/>
        <v>0</v>
      </c>
      <c r="X366">
        <f t="shared" si="61"/>
        <v>0</v>
      </c>
      <c r="Y366">
        <f>IF(C366&lt;100,Y365+1,0)</f>
        <v>0</v>
      </c>
      <c r="Z366">
        <f>IF(F366&lt;100,Z365+1,0)</f>
        <v>0</v>
      </c>
      <c r="AA366">
        <f>IF(C366&lt;200,AA365+1,0)</f>
        <v>0</v>
      </c>
      <c r="AB366">
        <f>IF(F366&lt;200,AB365+1,0)</f>
        <v>0</v>
      </c>
    </row>
    <row r="367" spans="1:28">
      <c r="A367">
        <v>636271</v>
      </c>
      <c r="B367">
        <v>636537</v>
      </c>
      <c r="C367">
        <f t="shared" si="52"/>
        <v>209</v>
      </c>
      <c r="D367">
        <v>884714</v>
      </c>
      <c r="E367">
        <v>885004</v>
      </c>
      <c r="F367">
        <f t="shared" si="55"/>
        <v>6</v>
      </c>
      <c r="H367">
        <f t="shared" si="53"/>
        <v>0</v>
      </c>
      <c r="I367">
        <f t="shared" si="56"/>
        <v>1</v>
      </c>
      <c r="K367">
        <f t="shared" si="54"/>
        <v>0</v>
      </c>
      <c r="L367">
        <f t="shared" si="57"/>
        <v>1</v>
      </c>
      <c r="N367">
        <f t="shared" si="58"/>
        <v>0</v>
      </c>
      <c r="O367">
        <f t="shared" si="59"/>
        <v>1</v>
      </c>
      <c r="W367">
        <f t="shared" si="60"/>
        <v>0</v>
      </c>
      <c r="X367">
        <f t="shared" si="61"/>
        <v>1</v>
      </c>
      <c r="Y367">
        <f>IF(C367&lt;100,Y366+1,0)</f>
        <v>0</v>
      </c>
      <c r="Z367">
        <f>IF(F367&lt;100,Z366+1,0)</f>
        <v>1</v>
      </c>
      <c r="AA367">
        <f>IF(C367&lt;200,AA366+1,0)</f>
        <v>0</v>
      </c>
      <c r="AB367">
        <f>IF(F367&lt;200,AB366+1,0)</f>
        <v>1</v>
      </c>
    </row>
    <row r="368" spans="1:28">
      <c r="A368">
        <v>636746</v>
      </c>
      <c r="B368">
        <v>638602</v>
      </c>
      <c r="C368">
        <f t="shared" si="52"/>
        <v>4</v>
      </c>
      <c r="D368">
        <v>885010</v>
      </c>
      <c r="E368">
        <v>885483</v>
      </c>
      <c r="F368">
        <f t="shared" si="55"/>
        <v>43</v>
      </c>
      <c r="H368">
        <f t="shared" si="53"/>
        <v>1</v>
      </c>
      <c r="I368">
        <f t="shared" si="56"/>
        <v>1</v>
      </c>
      <c r="K368">
        <f t="shared" si="54"/>
        <v>1</v>
      </c>
      <c r="L368">
        <f t="shared" si="57"/>
        <v>1</v>
      </c>
      <c r="N368">
        <f t="shared" si="58"/>
        <v>1</v>
      </c>
      <c r="O368">
        <f t="shared" si="59"/>
        <v>1</v>
      </c>
      <c r="W368">
        <f t="shared" si="60"/>
        <v>1</v>
      </c>
      <c r="X368">
        <f t="shared" si="61"/>
        <v>2</v>
      </c>
      <c r="Y368">
        <f>IF(C368&lt;100,Y367+1,0)</f>
        <v>1</v>
      </c>
      <c r="Z368">
        <f>IF(F368&lt;100,Z367+1,0)</f>
        <v>2</v>
      </c>
      <c r="AA368">
        <f>IF(C368&lt;200,AA367+1,0)</f>
        <v>1</v>
      </c>
      <c r="AB368">
        <f>IF(F368&lt;200,AB367+1,0)</f>
        <v>2</v>
      </c>
    </row>
    <row r="369" spans="1:28">
      <c r="A369">
        <v>638606</v>
      </c>
      <c r="B369">
        <v>639541</v>
      </c>
      <c r="C369">
        <f t="shared" si="52"/>
        <v>223</v>
      </c>
      <c r="D369">
        <v>885526</v>
      </c>
      <c r="E369">
        <v>886395</v>
      </c>
      <c r="F369">
        <f t="shared" si="55"/>
        <v>1165</v>
      </c>
      <c r="H369">
        <f t="shared" si="53"/>
        <v>0</v>
      </c>
      <c r="I369">
        <f t="shared" si="56"/>
        <v>0</v>
      </c>
      <c r="K369">
        <f t="shared" si="54"/>
        <v>0</v>
      </c>
      <c r="L369">
        <f t="shared" si="57"/>
        <v>0</v>
      </c>
      <c r="N369">
        <f t="shared" si="58"/>
        <v>0</v>
      </c>
      <c r="O369">
        <f t="shared" si="59"/>
        <v>0</v>
      </c>
      <c r="W369">
        <f t="shared" si="60"/>
        <v>0</v>
      </c>
      <c r="X369">
        <f t="shared" si="61"/>
        <v>0</v>
      </c>
      <c r="Y369">
        <f>IF(C369&lt;100,Y368+1,0)</f>
        <v>0</v>
      </c>
      <c r="Z369">
        <f>IF(F369&lt;100,Z368+1,0)</f>
        <v>0</v>
      </c>
      <c r="AA369">
        <f>IF(C369&lt;200,AA368+1,0)</f>
        <v>0</v>
      </c>
      <c r="AB369">
        <f>IF(F369&lt;200,AB368+1,0)</f>
        <v>0</v>
      </c>
    </row>
    <row r="370" spans="1:28">
      <c r="A370">
        <v>639764</v>
      </c>
      <c r="B370">
        <v>640033</v>
      </c>
      <c r="C370">
        <f t="shared" si="52"/>
        <v>246</v>
      </c>
      <c r="D370">
        <v>887560</v>
      </c>
      <c r="E370">
        <v>888201</v>
      </c>
      <c r="F370">
        <f t="shared" si="55"/>
        <v>55</v>
      </c>
      <c r="H370">
        <f t="shared" si="53"/>
        <v>0</v>
      </c>
      <c r="I370">
        <f t="shared" si="56"/>
        <v>0</v>
      </c>
      <c r="K370">
        <f t="shared" si="54"/>
        <v>0</v>
      </c>
      <c r="L370">
        <f t="shared" si="57"/>
        <v>1</v>
      </c>
      <c r="N370">
        <f t="shared" si="58"/>
        <v>0</v>
      </c>
      <c r="O370">
        <f t="shared" si="59"/>
        <v>1</v>
      </c>
      <c r="W370">
        <f t="shared" si="60"/>
        <v>0</v>
      </c>
      <c r="X370">
        <f t="shared" si="61"/>
        <v>0</v>
      </c>
      <c r="Y370">
        <f>IF(C370&lt;100,Y369+1,0)</f>
        <v>0</v>
      </c>
      <c r="Z370">
        <f>IF(F370&lt;100,Z369+1,0)</f>
        <v>1</v>
      </c>
      <c r="AA370">
        <f>IF(C370&lt;200,AA369+1,0)</f>
        <v>0</v>
      </c>
      <c r="AB370">
        <f>IF(F370&lt;200,AB369+1,0)</f>
        <v>1</v>
      </c>
    </row>
    <row r="371" spans="1:28">
      <c r="A371">
        <v>640279</v>
      </c>
      <c r="B371">
        <v>641538</v>
      </c>
      <c r="C371">
        <f t="shared" si="52"/>
        <v>16</v>
      </c>
      <c r="D371">
        <v>888256</v>
      </c>
      <c r="E371">
        <v>889047</v>
      </c>
      <c r="F371">
        <f t="shared" si="55"/>
        <v>7996</v>
      </c>
      <c r="H371">
        <f t="shared" si="53"/>
        <v>1</v>
      </c>
      <c r="I371">
        <f t="shared" si="56"/>
        <v>0</v>
      </c>
      <c r="K371">
        <f t="shared" si="54"/>
        <v>1</v>
      </c>
      <c r="L371">
        <f t="shared" si="57"/>
        <v>0</v>
      </c>
      <c r="N371">
        <f t="shared" si="58"/>
        <v>1</v>
      </c>
      <c r="O371">
        <f t="shared" si="59"/>
        <v>0</v>
      </c>
      <c r="W371">
        <f t="shared" si="60"/>
        <v>1</v>
      </c>
      <c r="X371">
        <f t="shared" si="61"/>
        <v>0</v>
      </c>
      <c r="Y371">
        <f>IF(C371&lt;100,Y370+1,0)</f>
        <v>1</v>
      </c>
      <c r="Z371">
        <f>IF(F371&lt;100,Z370+1,0)</f>
        <v>0</v>
      </c>
      <c r="AA371">
        <f>IF(C371&lt;200,AA370+1,0)</f>
        <v>1</v>
      </c>
      <c r="AB371">
        <f>IF(F371&lt;200,AB370+1,0)</f>
        <v>0</v>
      </c>
    </row>
    <row r="372" spans="1:28">
      <c r="A372">
        <v>641554</v>
      </c>
      <c r="B372">
        <v>642519</v>
      </c>
      <c r="C372">
        <f t="shared" si="52"/>
        <v>0</v>
      </c>
      <c r="D372">
        <v>897043</v>
      </c>
      <c r="E372">
        <v>898212</v>
      </c>
      <c r="F372">
        <f t="shared" si="55"/>
        <v>1731</v>
      </c>
      <c r="H372">
        <f t="shared" si="53"/>
        <v>1</v>
      </c>
      <c r="I372">
        <f t="shared" si="56"/>
        <v>0</v>
      </c>
      <c r="K372">
        <f t="shared" si="54"/>
        <v>1</v>
      </c>
      <c r="L372">
        <f t="shared" si="57"/>
        <v>0</v>
      </c>
      <c r="N372">
        <f t="shared" si="58"/>
        <v>1</v>
      </c>
      <c r="O372">
        <f t="shared" si="59"/>
        <v>0</v>
      </c>
      <c r="W372">
        <f t="shared" si="60"/>
        <v>2</v>
      </c>
      <c r="X372">
        <f t="shared" si="61"/>
        <v>0</v>
      </c>
      <c r="Y372">
        <f>IF(C372&lt;100,Y371+1,0)</f>
        <v>2</v>
      </c>
      <c r="Z372">
        <f>IF(F372&lt;100,Z371+1,0)</f>
        <v>0</v>
      </c>
      <c r="AA372">
        <f>IF(C372&lt;200,AA371+1,0)</f>
        <v>2</v>
      </c>
      <c r="AB372">
        <f>IF(F372&lt;200,AB371+1,0)</f>
        <v>0</v>
      </c>
    </row>
    <row r="373" spans="1:28">
      <c r="A373">
        <v>642519</v>
      </c>
      <c r="B373">
        <v>643406</v>
      </c>
      <c r="C373">
        <f t="shared" si="52"/>
        <v>22</v>
      </c>
      <c r="D373">
        <v>899943</v>
      </c>
      <c r="E373">
        <v>901016</v>
      </c>
      <c r="F373">
        <f t="shared" si="55"/>
        <v>-3</v>
      </c>
      <c r="H373">
        <f t="shared" si="53"/>
        <v>1</v>
      </c>
      <c r="I373">
        <f t="shared" si="56"/>
        <v>1</v>
      </c>
      <c r="K373">
        <f t="shared" si="54"/>
        <v>1</v>
      </c>
      <c r="L373">
        <f t="shared" si="57"/>
        <v>1</v>
      </c>
      <c r="N373">
        <f t="shared" si="58"/>
        <v>1</v>
      </c>
      <c r="O373">
        <f t="shared" si="59"/>
        <v>1</v>
      </c>
      <c r="W373">
        <f t="shared" si="60"/>
        <v>3</v>
      </c>
      <c r="X373">
        <f t="shared" si="61"/>
        <v>1</v>
      </c>
      <c r="Y373">
        <f>IF(C373&lt;100,Y372+1,0)</f>
        <v>3</v>
      </c>
      <c r="Z373">
        <f>IF(F373&lt;100,Z372+1,0)</f>
        <v>1</v>
      </c>
      <c r="AA373">
        <f>IF(C373&lt;200,AA372+1,0)</f>
        <v>3</v>
      </c>
      <c r="AB373">
        <f>IF(F373&lt;200,AB372+1,0)</f>
        <v>1</v>
      </c>
    </row>
    <row r="374" spans="1:28">
      <c r="A374">
        <v>643428</v>
      </c>
      <c r="B374">
        <v>643535</v>
      </c>
      <c r="C374">
        <f t="shared" si="52"/>
        <v>-3</v>
      </c>
      <c r="D374">
        <v>901013</v>
      </c>
      <c r="E374">
        <v>901873</v>
      </c>
      <c r="F374">
        <f t="shared" si="55"/>
        <v>252</v>
      </c>
      <c r="H374">
        <f t="shared" si="53"/>
        <v>1</v>
      </c>
      <c r="I374">
        <f t="shared" si="56"/>
        <v>0</v>
      </c>
      <c r="K374">
        <f t="shared" si="54"/>
        <v>1</v>
      </c>
      <c r="L374">
        <f t="shared" si="57"/>
        <v>0</v>
      </c>
      <c r="N374">
        <f t="shared" si="58"/>
        <v>1</v>
      </c>
      <c r="O374">
        <f t="shared" si="59"/>
        <v>0</v>
      </c>
      <c r="W374">
        <f t="shared" si="60"/>
        <v>4</v>
      </c>
      <c r="X374">
        <f t="shared" si="61"/>
        <v>0</v>
      </c>
      <c r="Y374">
        <f>IF(C374&lt;100,Y373+1,0)</f>
        <v>4</v>
      </c>
      <c r="Z374">
        <f>IF(F374&lt;100,Z373+1,0)</f>
        <v>0</v>
      </c>
      <c r="AA374">
        <f>IF(C374&lt;200,AA373+1,0)</f>
        <v>4</v>
      </c>
      <c r="AB374">
        <f>IF(F374&lt;200,AB373+1,0)</f>
        <v>0</v>
      </c>
    </row>
    <row r="375" spans="1:28">
      <c r="A375">
        <v>643532</v>
      </c>
      <c r="B375">
        <v>644827</v>
      </c>
      <c r="C375">
        <f t="shared" si="52"/>
        <v>7062</v>
      </c>
      <c r="D375">
        <v>902125</v>
      </c>
      <c r="E375">
        <v>902961</v>
      </c>
      <c r="F375">
        <f t="shared" si="55"/>
        <v>1981</v>
      </c>
      <c r="H375">
        <f t="shared" si="53"/>
        <v>0</v>
      </c>
      <c r="I375">
        <f t="shared" si="56"/>
        <v>0</v>
      </c>
      <c r="K375">
        <f t="shared" si="54"/>
        <v>0</v>
      </c>
      <c r="L375">
        <f t="shared" si="57"/>
        <v>0</v>
      </c>
      <c r="N375">
        <f t="shared" si="58"/>
        <v>0</v>
      </c>
      <c r="O375">
        <f t="shared" si="59"/>
        <v>0</v>
      </c>
      <c r="W375">
        <f t="shared" si="60"/>
        <v>0</v>
      </c>
      <c r="X375">
        <f t="shared" si="61"/>
        <v>0</v>
      </c>
      <c r="Y375">
        <f>IF(C375&lt;100,Y374+1,0)</f>
        <v>0</v>
      </c>
      <c r="Z375">
        <f>IF(F375&lt;100,Z374+1,0)</f>
        <v>0</v>
      </c>
      <c r="AA375">
        <f>IF(C375&lt;200,AA374+1,0)</f>
        <v>0</v>
      </c>
      <c r="AB375">
        <f>IF(F375&lt;200,AB374+1,0)</f>
        <v>0</v>
      </c>
    </row>
    <row r="376" spans="1:28">
      <c r="A376">
        <v>651889</v>
      </c>
      <c r="B376">
        <v>652710</v>
      </c>
      <c r="C376">
        <f t="shared" si="52"/>
        <v>2193</v>
      </c>
      <c r="D376">
        <v>904942</v>
      </c>
      <c r="E376">
        <v>905529</v>
      </c>
      <c r="F376">
        <f t="shared" si="55"/>
        <v>6882</v>
      </c>
      <c r="H376">
        <f t="shared" si="53"/>
        <v>0</v>
      </c>
      <c r="I376">
        <f t="shared" si="56"/>
        <v>0</v>
      </c>
      <c r="K376">
        <f t="shared" si="54"/>
        <v>0</v>
      </c>
      <c r="L376">
        <f t="shared" si="57"/>
        <v>0</v>
      </c>
      <c r="N376">
        <f t="shared" si="58"/>
        <v>0</v>
      </c>
      <c r="O376">
        <f t="shared" si="59"/>
        <v>0</v>
      </c>
      <c r="W376">
        <f t="shared" si="60"/>
        <v>0</v>
      </c>
      <c r="X376">
        <f t="shared" si="61"/>
        <v>0</v>
      </c>
      <c r="Y376">
        <f>IF(C376&lt;100,Y375+1,0)</f>
        <v>0</v>
      </c>
      <c r="Z376">
        <f>IF(F376&lt;100,Z375+1,0)</f>
        <v>0</v>
      </c>
      <c r="AA376">
        <f>IF(C376&lt;200,AA375+1,0)</f>
        <v>0</v>
      </c>
      <c r="AB376">
        <f>IF(F376&lt;200,AB375+1,0)</f>
        <v>0</v>
      </c>
    </row>
    <row r="377" spans="1:28">
      <c r="A377">
        <v>654903</v>
      </c>
      <c r="B377">
        <v>655526</v>
      </c>
      <c r="C377">
        <f t="shared" si="52"/>
        <v>273</v>
      </c>
      <c r="D377">
        <v>912411</v>
      </c>
      <c r="E377">
        <v>912833</v>
      </c>
      <c r="F377">
        <f t="shared" si="55"/>
        <v>8147</v>
      </c>
      <c r="H377">
        <f t="shared" si="53"/>
        <v>0</v>
      </c>
      <c r="I377">
        <f t="shared" si="56"/>
        <v>0</v>
      </c>
      <c r="K377">
        <f t="shared" si="54"/>
        <v>0</v>
      </c>
      <c r="L377">
        <f t="shared" si="57"/>
        <v>0</v>
      </c>
      <c r="N377">
        <f t="shared" si="58"/>
        <v>0</v>
      </c>
      <c r="O377">
        <f t="shared" si="59"/>
        <v>0</v>
      </c>
      <c r="W377">
        <f t="shared" si="60"/>
        <v>0</v>
      </c>
      <c r="X377">
        <f t="shared" si="61"/>
        <v>0</v>
      </c>
      <c r="Y377">
        <f>IF(C377&lt;100,Y376+1,0)</f>
        <v>0</v>
      </c>
      <c r="Z377">
        <f>IF(F377&lt;100,Z376+1,0)</f>
        <v>0</v>
      </c>
      <c r="AA377">
        <f>IF(C377&lt;200,AA376+1,0)</f>
        <v>0</v>
      </c>
      <c r="AB377">
        <f>IF(F377&lt;200,AB376+1,0)</f>
        <v>0</v>
      </c>
    </row>
    <row r="378" spans="1:28">
      <c r="A378">
        <v>655799</v>
      </c>
      <c r="B378">
        <v>656938</v>
      </c>
      <c r="C378">
        <f t="shared" si="52"/>
        <v>1395</v>
      </c>
      <c r="D378">
        <v>920980</v>
      </c>
      <c r="E378">
        <v>921171</v>
      </c>
      <c r="F378">
        <f t="shared" si="55"/>
        <v>3</v>
      </c>
      <c r="H378">
        <f t="shared" si="53"/>
        <v>0</v>
      </c>
      <c r="I378">
        <f t="shared" si="56"/>
        <v>1</v>
      </c>
      <c r="K378">
        <f t="shared" si="54"/>
        <v>0</v>
      </c>
      <c r="L378">
        <f t="shared" si="57"/>
        <v>1</v>
      </c>
      <c r="N378">
        <f t="shared" si="58"/>
        <v>0</v>
      </c>
      <c r="O378">
        <f t="shared" si="59"/>
        <v>1</v>
      </c>
      <c r="W378">
        <f t="shared" si="60"/>
        <v>0</v>
      </c>
      <c r="X378">
        <f t="shared" si="61"/>
        <v>1</v>
      </c>
      <c r="Y378">
        <f>IF(C378&lt;100,Y377+1,0)</f>
        <v>0</v>
      </c>
      <c r="Z378">
        <f>IF(F378&lt;100,Z377+1,0)</f>
        <v>1</v>
      </c>
      <c r="AA378">
        <f>IF(C378&lt;200,AA377+1,0)</f>
        <v>0</v>
      </c>
      <c r="AB378">
        <f>IF(F378&lt;200,AB377+1,0)</f>
        <v>1</v>
      </c>
    </row>
    <row r="379" spans="1:28">
      <c r="A379">
        <v>658333</v>
      </c>
      <c r="B379">
        <v>658863</v>
      </c>
      <c r="C379">
        <f t="shared" si="52"/>
        <v>16787</v>
      </c>
      <c r="D379">
        <v>921174</v>
      </c>
      <c r="E379">
        <v>921467</v>
      </c>
      <c r="F379">
        <f t="shared" si="55"/>
        <v>-3</v>
      </c>
      <c r="H379">
        <f t="shared" si="53"/>
        <v>0</v>
      </c>
      <c r="I379">
        <f t="shared" si="56"/>
        <v>1</v>
      </c>
      <c r="K379">
        <f t="shared" si="54"/>
        <v>0</v>
      </c>
      <c r="L379">
        <f t="shared" si="57"/>
        <v>1</v>
      </c>
      <c r="N379">
        <f t="shared" si="58"/>
        <v>0</v>
      </c>
      <c r="O379">
        <f t="shared" si="59"/>
        <v>1</v>
      </c>
      <c r="W379">
        <f t="shared" si="60"/>
        <v>0</v>
      </c>
      <c r="X379">
        <f t="shared" si="61"/>
        <v>2</v>
      </c>
      <c r="Y379">
        <f>IF(C379&lt;100,Y378+1,0)</f>
        <v>0</v>
      </c>
      <c r="Z379">
        <f>IF(F379&lt;100,Z378+1,0)</f>
        <v>2</v>
      </c>
      <c r="AA379">
        <f>IF(C379&lt;200,AA378+1,0)</f>
        <v>0</v>
      </c>
      <c r="AB379">
        <f>IF(F379&lt;200,AB378+1,0)</f>
        <v>2</v>
      </c>
    </row>
    <row r="380" spans="1:28">
      <c r="A380">
        <v>675650</v>
      </c>
      <c r="B380">
        <v>677476</v>
      </c>
      <c r="C380">
        <f t="shared" si="52"/>
        <v>3</v>
      </c>
      <c r="D380">
        <v>921464</v>
      </c>
      <c r="E380">
        <v>921724</v>
      </c>
      <c r="F380">
        <f t="shared" si="55"/>
        <v>35</v>
      </c>
      <c r="H380">
        <f t="shared" si="53"/>
        <v>1</v>
      </c>
      <c r="I380">
        <f t="shared" si="56"/>
        <v>1</v>
      </c>
      <c r="K380">
        <f t="shared" si="54"/>
        <v>1</v>
      </c>
      <c r="L380">
        <f t="shared" si="57"/>
        <v>1</v>
      </c>
      <c r="N380">
        <f t="shared" si="58"/>
        <v>1</v>
      </c>
      <c r="O380">
        <f t="shared" si="59"/>
        <v>1</v>
      </c>
      <c r="W380">
        <f t="shared" si="60"/>
        <v>1</v>
      </c>
      <c r="X380">
        <f t="shared" si="61"/>
        <v>3</v>
      </c>
      <c r="Y380">
        <f>IF(C380&lt;100,Y379+1,0)</f>
        <v>1</v>
      </c>
      <c r="Z380">
        <f>IF(F380&lt;100,Z379+1,0)</f>
        <v>3</v>
      </c>
      <c r="AA380">
        <f>IF(C380&lt;200,AA379+1,0)</f>
        <v>1</v>
      </c>
      <c r="AB380">
        <f>IF(F380&lt;200,AB379+1,0)</f>
        <v>3</v>
      </c>
    </row>
    <row r="381" spans="1:28">
      <c r="A381">
        <v>677479</v>
      </c>
      <c r="B381">
        <v>677943</v>
      </c>
      <c r="C381">
        <f t="shared" si="52"/>
        <v>383</v>
      </c>
      <c r="D381">
        <v>921759</v>
      </c>
      <c r="E381">
        <v>921974</v>
      </c>
      <c r="F381">
        <f t="shared" si="55"/>
        <v>70</v>
      </c>
      <c r="H381">
        <f t="shared" si="53"/>
        <v>0</v>
      </c>
      <c r="I381">
        <f t="shared" si="56"/>
        <v>0</v>
      </c>
      <c r="K381">
        <f t="shared" si="54"/>
        <v>0</v>
      </c>
      <c r="L381">
        <f t="shared" si="57"/>
        <v>1</v>
      </c>
      <c r="N381">
        <f t="shared" si="58"/>
        <v>0</v>
      </c>
      <c r="O381">
        <f t="shared" si="59"/>
        <v>1</v>
      </c>
      <c r="W381">
        <f t="shared" si="60"/>
        <v>0</v>
      </c>
      <c r="X381">
        <f t="shared" si="61"/>
        <v>0</v>
      </c>
      <c r="Y381">
        <f>IF(C381&lt;100,Y380+1,0)</f>
        <v>0</v>
      </c>
      <c r="Z381">
        <f>IF(F381&lt;100,Z380+1,0)</f>
        <v>4</v>
      </c>
      <c r="AA381">
        <f>IF(C381&lt;200,AA380+1,0)</f>
        <v>0</v>
      </c>
      <c r="AB381">
        <f>IF(F381&lt;200,AB380+1,0)</f>
        <v>4</v>
      </c>
    </row>
    <row r="382" spans="1:28">
      <c r="A382">
        <v>678326</v>
      </c>
      <c r="B382">
        <v>678613</v>
      </c>
      <c r="C382">
        <f t="shared" si="52"/>
        <v>1780</v>
      </c>
      <c r="D382">
        <v>922044</v>
      </c>
      <c r="E382">
        <v>922898</v>
      </c>
      <c r="F382">
        <f t="shared" si="55"/>
        <v>25</v>
      </c>
      <c r="H382">
        <f t="shared" si="53"/>
        <v>0</v>
      </c>
      <c r="I382">
        <f t="shared" si="56"/>
        <v>1</v>
      </c>
      <c r="K382">
        <f t="shared" si="54"/>
        <v>0</v>
      </c>
      <c r="L382">
        <f t="shared" si="57"/>
        <v>1</v>
      </c>
      <c r="N382">
        <f t="shared" si="58"/>
        <v>0</v>
      </c>
      <c r="O382">
        <f t="shared" si="59"/>
        <v>1</v>
      </c>
      <c r="W382">
        <f t="shared" si="60"/>
        <v>0</v>
      </c>
      <c r="X382">
        <f t="shared" si="61"/>
        <v>1</v>
      </c>
      <c r="Y382">
        <f>IF(C382&lt;100,Y381+1,0)</f>
        <v>0</v>
      </c>
      <c r="Z382">
        <f>IF(F382&lt;100,Z381+1,0)</f>
        <v>5</v>
      </c>
      <c r="AA382">
        <f>IF(C382&lt;200,AA381+1,0)</f>
        <v>0</v>
      </c>
      <c r="AB382">
        <f>IF(F382&lt;200,AB381+1,0)</f>
        <v>5</v>
      </c>
    </row>
    <row r="383" spans="1:28">
      <c r="A383">
        <v>680393</v>
      </c>
      <c r="B383">
        <v>680815</v>
      </c>
      <c r="C383">
        <f t="shared" si="52"/>
        <v>191</v>
      </c>
      <c r="D383">
        <v>922923</v>
      </c>
      <c r="E383">
        <v>923282</v>
      </c>
      <c r="F383">
        <f t="shared" si="55"/>
        <v>68</v>
      </c>
      <c r="H383">
        <f t="shared" si="53"/>
        <v>0</v>
      </c>
      <c r="I383">
        <f t="shared" si="56"/>
        <v>0</v>
      </c>
      <c r="K383">
        <f t="shared" si="54"/>
        <v>0</v>
      </c>
      <c r="L383">
        <f t="shared" si="57"/>
        <v>1</v>
      </c>
      <c r="N383">
        <f t="shared" si="58"/>
        <v>1</v>
      </c>
      <c r="O383">
        <f t="shared" si="59"/>
        <v>1</v>
      </c>
      <c r="W383">
        <f t="shared" si="60"/>
        <v>0</v>
      </c>
      <c r="X383">
        <f t="shared" si="61"/>
        <v>0</v>
      </c>
      <c r="Y383">
        <f>IF(C383&lt;100,Y382+1,0)</f>
        <v>0</v>
      </c>
      <c r="Z383">
        <f>IF(F383&lt;100,Z382+1,0)</f>
        <v>6</v>
      </c>
      <c r="AA383">
        <f>IF(C383&lt;200,AA382+1,0)</f>
        <v>1</v>
      </c>
      <c r="AB383">
        <f>IF(F383&lt;200,AB382+1,0)</f>
        <v>6</v>
      </c>
    </row>
    <row r="384" spans="1:28">
      <c r="A384">
        <v>681006</v>
      </c>
      <c r="B384">
        <v>681230</v>
      </c>
      <c r="C384">
        <f t="shared" si="52"/>
        <v>-27</v>
      </c>
      <c r="D384">
        <v>923350</v>
      </c>
      <c r="E384">
        <v>923550</v>
      </c>
      <c r="F384">
        <f t="shared" si="55"/>
        <v>244</v>
      </c>
      <c r="H384">
        <f t="shared" si="53"/>
        <v>1</v>
      </c>
      <c r="I384">
        <f t="shared" si="56"/>
        <v>0</v>
      </c>
      <c r="K384">
        <f t="shared" si="54"/>
        <v>1</v>
      </c>
      <c r="L384">
        <f t="shared" si="57"/>
        <v>0</v>
      </c>
      <c r="N384">
        <f t="shared" si="58"/>
        <v>1</v>
      </c>
      <c r="O384">
        <f t="shared" si="59"/>
        <v>0</v>
      </c>
      <c r="W384">
        <f t="shared" si="60"/>
        <v>1</v>
      </c>
      <c r="X384">
        <f t="shared" si="61"/>
        <v>0</v>
      </c>
      <c r="Y384">
        <f>IF(C384&lt;100,Y383+1,0)</f>
        <v>1</v>
      </c>
      <c r="Z384">
        <f>IF(F384&lt;100,Z383+1,0)</f>
        <v>0</v>
      </c>
      <c r="AA384">
        <f>IF(C384&lt;200,AA383+1,0)</f>
        <v>2</v>
      </c>
      <c r="AB384">
        <f>IF(F384&lt;200,AB383+1,0)</f>
        <v>0</v>
      </c>
    </row>
    <row r="385" spans="1:28">
      <c r="A385">
        <v>681203</v>
      </c>
      <c r="B385">
        <v>681622</v>
      </c>
      <c r="C385">
        <f t="shared" si="52"/>
        <v>101</v>
      </c>
      <c r="D385">
        <v>923794</v>
      </c>
      <c r="E385">
        <v>924318</v>
      </c>
      <c r="F385">
        <f t="shared" si="55"/>
        <v>4</v>
      </c>
      <c r="H385">
        <f t="shared" si="53"/>
        <v>0</v>
      </c>
      <c r="I385">
        <f t="shared" si="56"/>
        <v>1</v>
      </c>
      <c r="K385">
        <f t="shared" si="54"/>
        <v>0</v>
      </c>
      <c r="L385">
        <f t="shared" si="57"/>
        <v>1</v>
      </c>
      <c r="N385">
        <f t="shared" si="58"/>
        <v>1</v>
      </c>
      <c r="O385">
        <f t="shared" si="59"/>
        <v>1</v>
      </c>
      <c r="W385">
        <f t="shared" si="60"/>
        <v>0</v>
      </c>
      <c r="X385">
        <f t="shared" si="61"/>
        <v>1</v>
      </c>
      <c r="Y385">
        <f>IF(C385&lt;100,Y384+1,0)</f>
        <v>0</v>
      </c>
      <c r="Z385">
        <f>IF(F385&lt;100,Z384+1,0)</f>
        <v>1</v>
      </c>
      <c r="AA385">
        <f>IF(C385&lt;200,AA384+1,0)</f>
        <v>3</v>
      </c>
      <c r="AB385">
        <f>IF(F385&lt;200,AB384+1,0)</f>
        <v>1</v>
      </c>
    </row>
    <row r="386" spans="1:28">
      <c r="A386">
        <v>681723</v>
      </c>
      <c r="B386">
        <v>682112</v>
      </c>
      <c r="C386">
        <f t="shared" si="52"/>
        <v>123</v>
      </c>
      <c r="D386">
        <v>924322</v>
      </c>
      <c r="E386">
        <v>925038</v>
      </c>
      <c r="F386">
        <f t="shared" si="55"/>
        <v>417</v>
      </c>
      <c r="H386">
        <f t="shared" si="53"/>
        <v>0</v>
      </c>
      <c r="I386">
        <f t="shared" si="56"/>
        <v>0</v>
      </c>
      <c r="K386">
        <f t="shared" si="54"/>
        <v>0</v>
      </c>
      <c r="L386">
        <f t="shared" si="57"/>
        <v>0</v>
      </c>
      <c r="N386">
        <f t="shared" si="58"/>
        <v>1</v>
      </c>
      <c r="O386">
        <f t="shared" si="59"/>
        <v>0</v>
      </c>
      <c r="W386">
        <f t="shared" si="60"/>
        <v>0</v>
      </c>
      <c r="X386">
        <f t="shared" si="61"/>
        <v>0</v>
      </c>
      <c r="Y386">
        <f>IF(C386&lt;100,Y385+1,0)</f>
        <v>0</v>
      </c>
      <c r="Z386">
        <f>IF(F386&lt;100,Z385+1,0)</f>
        <v>0</v>
      </c>
      <c r="AA386">
        <f>IF(C386&lt;200,AA385+1,0)</f>
        <v>4</v>
      </c>
      <c r="AB386">
        <f>IF(F386&lt;200,AB385+1,0)</f>
        <v>0</v>
      </c>
    </row>
    <row r="387" spans="1:28">
      <c r="A387">
        <v>682235</v>
      </c>
      <c r="B387">
        <v>683176</v>
      </c>
      <c r="C387">
        <f t="shared" ref="C387:C450" si="62">A388-B387</f>
        <v>4</v>
      </c>
      <c r="D387">
        <v>925455</v>
      </c>
      <c r="E387">
        <v>926420</v>
      </c>
      <c r="F387">
        <f t="shared" si="55"/>
        <v>823</v>
      </c>
      <c r="H387">
        <f t="shared" ref="H387:H450" si="63">IF(C387&lt;50,1,0)</f>
        <v>1</v>
      </c>
      <c r="I387">
        <f t="shared" si="56"/>
        <v>0</v>
      </c>
      <c r="K387">
        <f t="shared" ref="K387:K450" si="64">IF(C387&lt;100,1,0)</f>
        <v>1</v>
      </c>
      <c r="L387">
        <f t="shared" si="57"/>
        <v>0</v>
      </c>
      <c r="N387">
        <f t="shared" si="58"/>
        <v>1</v>
      </c>
      <c r="O387">
        <f t="shared" si="59"/>
        <v>0</v>
      </c>
      <c r="W387">
        <f t="shared" si="60"/>
        <v>1</v>
      </c>
      <c r="X387">
        <f t="shared" si="61"/>
        <v>0</v>
      </c>
      <c r="Y387">
        <f>IF(C387&lt;100,Y386+1,0)</f>
        <v>1</v>
      </c>
      <c r="Z387">
        <f>IF(F387&lt;100,Z386+1,0)</f>
        <v>0</v>
      </c>
      <c r="AA387">
        <f>IF(C387&lt;200,AA386+1,0)</f>
        <v>5</v>
      </c>
      <c r="AB387">
        <f>IF(F387&lt;200,AB386+1,0)</f>
        <v>0</v>
      </c>
    </row>
    <row r="388" spans="1:28">
      <c r="A388">
        <v>683180</v>
      </c>
      <c r="B388">
        <v>684448</v>
      </c>
      <c r="C388">
        <f t="shared" si="62"/>
        <v>3</v>
      </c>
      <c r="D388">
        <v>927243</v>
      </c>
      <c r="E388">
        <v>927590</v>
      </c>
      <c r="F388">
        <f t="shared" si="55"/>
        <v>2</v>
      </c>
      <c r="H388">
        <f t="shared" si="63"/>
        <v>1</v>
      </c>
      <c r="I388">
        <f t="shared" si="56"/>
        <v>1</v>
      </c>
      <c r="K388">
        <f t="shared" si="64"/>
        <v>1</v>
      </c>
      <c r="L388">
        <f t="shared" si="57"/>
        <v>1</v>
      </c>
      <c r="N388">
        <f t="shared" si="58"/>
        <v>1</v>
      </c>
      <c r="O388">
        <f t="shared" si="59"/>
        <v>1</v>
      </c>
      <c r="W388">
        <f t="shared" si="60"/>
        <v>2</v>
      </c>
      <c r="X388">
        <f t="shared" si="61"/>
        <v>1</v>
      </c>
      <c r="Y388">
        <f>IF(C388&lt;100,Y387+1,0)</f>
        <v>2</v>
      </c>
      <c r="Z388">
        <f>IF(F388&lt;100,Z387+1,0)</f>
        <v>1</v>
      </c>
      <c r="AA388">
        <f>IF(C388&lt;200,AA387+1,0)</f>
        <v>6</v>
      </c>
      <c r="AB388">
        <f>IF(F388&lt;200,AB387+1,0)</f>
        <v>1</v>
      </c>
    </row>
    <row r="389" spans="1:28">
      <c r="A389">
        <v>684451</v>
      </c>
      <c r="B389">
        <v>684768</v>
      </c>
      <c r="C389">
        <f t="shared" si="62"/>
        <v>135</v>
      </c>
      <c r="D389">
        <v>927592</v>
      </c>
      <c r="E389">
        <v>927828</v>
      </c>
      <c r="F389">
        <f t="shared" si="55"/>
        <v>359</v>
      </c>
      <c r="H389">
        <f t="shared" si="63"/>
        <v>0</v>
      </c>
      <c r="I389">
        <f t="shared" si="56"/>
        <v>0</v>
      </c>
      <c r="K389">
        <f t="shared" si="64"/>
        <v>0</v>
      </c>
      <c r="L389">
        <f t="shared" si="57"/>
        <v>0</v>
      </c>
      <c r="N389">
        <f t="shared" si="58"/>
        <v>1</v>
      </c>
      <c r="O389">
        <f t="shared" si="59"/>
        <v>0</v>
      </c>
      <c r="W389">
        <f t="shared" si="60"/>
        <v>0</v>
      </c>
      <c r="X389">
        <f t="shared" si="61"/>
        <v>0</v>
      </c>
      <c r="Y389">
        <f>IF(C389&lt;100,Y388+1,0)</f>
        <v>0</v>
      </c>
      <c r="Z389">
        <f>IF(F389&lt;100,Z388+1,0)</f>
        <v>0</v>
      </c>
      <c r="AA389">
        <f>IF(C389&lt;200,AA388+1,0)</f>
        <v>7</v>
      </c>
      <c r="AB389">
        <f>IF(F389&lt;200,AB388+1,0)</f>
        <v>0</v>
      </c>
    </row>
    <row r="390" spans="1:28">
      <c r="A390">
        <v>684903</v>
      </c>
      <c r="B390">
        <v>685610</v>
      </c>
      <c r="C390">
        <f t="shared" si="62"/>
        <v>26</v>
      </c>
      <c r="D390">
        <v>928187</v>
      </c>
      <c r="E390">
        <v>928678</v>
      </c>
      <c r="F390">
        <f t="shared" si="55"/>
        <v>19</v>
      </c>
      <c r="H390">
        <f t="shared" si="63"/>
        <v>1</v>
      </c>
      <c r="I390">
        <f t="shared" si="56"/>
        <v>1</v>
      </c>
      <c r="K390">
        <f t="shared" si="64"/>
        <v>1</v>
      </c>
      <c r="L390">
        <f t="shared" si="57"/>
        <v>1</v>
      </c>
      <c r="N390">
        <f t="shared" si="58"/>
        <v>1</v>
      </c>
      <c r="O390">
        <f t="shared" si="59"/>
        <v>1</v>
      </c>
      <c r="W390">
        <f t="shared" si="60"/>
        <v>1</v>
      </c>
      <c r="X390">
        <f t="shared" si="61"/>
        <v>1</v>
      </c>
      <c r="Y390">
        <f>IF(C390&lt;100,Y389+1,0)</f>
        <v>1</v>
      </c>
      <c r="Z390">
        <f>IF(F390&lt;100,Z389+1,0)</f>
        <v>1</v>
      </c>
      <c r="AA390">
        <f>IF(C390&lt;200,AA389+1,0)</f>
        <v>8</v>
      </c>
      <c r="AB390">
        <f>IF(F390&lt;200,AB389+1,0)</f>
        <v>1</v>
      </c>
    </row>
    <row r="391" spans="1:28">
      <c r="A391">
        <v>685636</v>
      </c>
      <c r="B391">
        <v>685965</v>
      </c>
      <c r="C391">
        <f t="shared" si="62"/>
        <v>417</v>
      </c>
      <c r="D391">
        <v>928697</v>
      </c>
      <c r="E391">
        <v>928837</v>
      </c>
      <c r="F391">
        <f t="shared" si="55"/>
        <v>279</v>
      </c>
      <c r="H391">
        <f t="shared" si="63"/>
        <v>0</v>
      </c>
      <c r="I391">
        <f t="shared" si="56"/>
        <v>0</v>
      </c>
      <c r="K391">
        <f t="shared" si="64"/>
        <v>0</v>
      </c>
      <c r="L391">
        <f t="shared" si="57"/>
        <v>0</v>
      </c>
      <c r="N391">
        <f t="shared" si="58"/>
        <v>0</v>
      </c>
      <c r="O391">
        <f t="shared" si="59"/>
        <v>0</v>
      </c>
      <c r="W391">
        <f t="shared" si="60"/>
        <v>0</v>
      </c>
      <c r="X391">
        <f t="shared" si="61"/>
        <v>0</v>
      </c>
      <c r="Y391">
        <f>IF(C391&lt;100,Y390+1,0)</f>
        <v>0</v>
      </c>
      <c r="Z391">
        <f>IF(F391&lt;100,Z390+1,0)</f>
        <v>0</v>
      </c>
      <c r="AA391">
        <f>IF(C391&lt;200,AA390+1,0)</f>
        <v>0</v>
      </c>
      <c r="AB391">
        <f>IF(F391&lt;200,AB390+1,0)</f>
        <v>0</v>
      </c>
    </row>
    <row r="392" spans="1:28">
      <c r="A392">
        <v>686382</v>
      </c>
      <c r="B392">
        <v>686783</v>
      </c>
      <c r="C392">
        <f t="shared" si="62"/>
        <v>182</v>
      </c>
      <c r="D392">
        <v>929116</v>
      </c>
      <c r="E392">
        <v>929484</v>
      </c>
      <c r="F392">
        <f t="shared" si="55"/>
        <v>-3</v>
      </c>
      <c r="H392">
        <f t="shared" si="63"/>
        <v>0</v>
      </c>
      <c r="I392">
        <f t="shared" si="56"/>
        <v>1</v>
      </c>
      <c r="K392">
        <f t="shared" si="64"/>
        <v>0</v>
      </c>
      <c r="L392">
        <f t="shared" si="57"/>
        <v>1</v>
      </c>
      <c r="N392">
        <f t="shared" si="58"/>
        <v>1</v>
      </c>
      <c r="O392">
        <f t="shared" si="59"/>
        <v>1</v>
      </c>
      <c r="W392">
        <f t="shared" si="60"/>
        <v>0</v>
      </c>
      <c r="X392">
        <f t="shared" si="61"/>
        <v>1</v>
      </c>
      <c r="Y392">
        <f>IF(C392&lt;100,Y391+1,0)</f>
        <v>0</v>
      </c>
      <c r="Z392">
        <f>IF(F392&lt;100,Z391+1,0)</f>
        <v>1</v>
      </c>
      <c r="AA392">
        <f>IF(C392&lt;200,AA391+1,0)</f>
        <v>1</v>
      </c>
      <c r="AB392">
        <f>IF(F392&lt;200,AB391+1,0)</f>
        <v>1</v>
      </c>
    </row>
    <row r="393" spans="1:28">
      <c r="A393">
        <v>686965</v>
      </c>
      <c r="B393">
        <v>687354</v>
      </c>
      <c r="C393">
        <f t="shared" si="62"/>
        <v>10118</v>
      </c>
      <c r="D393">
        <v>929481</v>
      </c>
      <c r="E393">
        <v>929612</v>
      </c>
      <c r="F393">
        <f t="shared" si="55"/>
        <v>396</v>
      </c>
      <c r="H393">
        <f t="shared" si="63"/>
        <v>0</v>
      </c>
      <c r="I393">
        <f t="shared" si="56"/>
        <v>0</v>
      </c>
      <c r="K393">
        <f t="shared" si="64"/>
        <v>0</v>
      </c>
      <c r="L393">
        <f t="shared" si="57"/>
        <v>0</v>
      </c>
      <c r="N393">
        <f t="shared" si="58"/>
        <v>0</v>
      </c>
      <c r="O393">
        <f t="shared" si="59"/>
        <v>0</v>
      </c>
      <c r="W393">
        <f t="shared" si="60"/>
        <v>0</v>
      </c>
      <c r="X393">
        <f t="shared" si="61"/>
        <v>0</v>
      </c>
      <c r="Y393">
        <f>IF(C393&lt;100,Y392+1,0)</f>
        <v>0</v>
      </c>
      <c r="Z393">
        <f>IF(F393&lt;100,Z392+1,0)</f>
        <v>0</v>
      </c>
      <c r="AA393">
        <f>IF(C393&lt;200,AA392+1,0)</f>
        <v>0</v>
      </c>
      <c r="AB393">
        <f>IF(F393&lt;200,AB392+1,0)</f>
        <v>0</v>
      </c>
    </row>
    <row r="394" spans="1:28">
      <c r="A394">
        <v>697472</v>
      </c>
      <c r="B394">
        <v>698467</v>
      </c>
      <c r="C394">
        <f t="shared" si="62"/>
        <v>60</v>
      </c>
      <c r="D394">
        <v>930008</v>
      </c>
      <c r="E394">
        <v>930967</v>
      </c>
      <c r="F394">
        <f t="shared" si="55"/>
        <v>1163</v>
      </c>
      <c r="H394">
        <f t="shared" si="63"/>
        <v>0</v>
      </c>
      <c r="I394">
        <f t="shared" si="56"/>
        <v>0</v>
      </c>
      <c r="K394">
        <f t="shared" si="64"/>
        <v>1</v>
      </c>
      <c r="L394">
        <f t="shared" si="57"/>
        <v>0</v>
      </c>
      <c r="N394">
        <f t="shared" si="58"/>
        <v>1</v>
      </c>
      <c r="O394">
        <f t="shared" si="59"/>
        <v>0</v>
      </c>
      <c r="W394">
        <f t="shared" si="60"/>
        <v>0</v>
      </c>
      <c r="X394">
        <f t="shared" si="61"/>
        <v>0</v>
      </c>
      <c r="Y394">
        <f>IF(C394&lt;100,Y393+1,0)</f>
        <v>1</v>
      </c>
      <c r="Z394">
        <f>IF(F394&lt;100,Z393+1,0)</f>
        <v>0</v>
      </c>
      <c r="AA394">
        <f>IF(C394&lt;200,AA393+1,0)</f>
        <v>1</v>
      </c>
      <c r="AB394">
        <f>IF(F394&lt;200,AB393+1,0)</f>
        <v>0</v>
      </c>
    </row>
    <row r="395" spans="1:28">
      <c r="A395">
        <v>698527</v>
      </c>
      <c r="B395">
        <v>699147</v>
      </c>
      <c r="C395">
        <f t="shared" si="62"/>
        <v>222</v>
      </c>
      <c r="D395">
        <v>932130</v>
      </c>
      <c r="E395">
        <v>934355</v>
      </c>
      <c r="F395">
        <f t="shared" si="55"/>
        <v>5</v>
      </c>
      <c r="H395">
        <f t="shared" si="63"/>
        <v>0</v>
      </c>
      <c r="I395">
        <f t="shared" si="56"/>
        <v>1</v>
      </c>
      <c r="K395">
        <f t="shared" si="64"/>
        <v>0</v>
      </c>
      <c r="L395">
        <f t="shared" si="57"/>
        <v>1</v>
      </c>
      <c r="N395">
        <f t="shared" si="58"/>
        <v>0</v>
      </c>
      <c r="O395">
        <f t="shared" si="59"/>
        <v>1</v>
      </c>
      <c r="W395">
        <f t="shared" si="60"/>
        <v>0</v>
      </c>
      <c r="X395">
        <f t="shared" si="61"/>
        <v>1</v>
      </c>
      <c r="Y395">
        <f>IF(C395&lt;100,Y394+1,0)</f>
        <v>0</v>
      </c>
      <c r="Z395">
        <f>IF(F395&lt;100,Z394+1,0)</f>
        <v>1</v>
      </c>
      <c r="AA395">
        <f>IF(C395&lt;200,AA394+1,0)</f>
        <v>0</v>
      </c>
      <c r="AB395">
        <f>IF(F395&lt;200,AB394+1,0)</f>
        <v>1</v>
      </c>
    </row>
    <row r="396" spans="1:28">
      <c r="A396">
        <v>699369</v>
      </c>
      <c r="B396">
        <v>700649</v>
      </c>
      <c r="C396">
        <f t="shared" si="62"/>
        <v>547</v>
      </c>
      <c r="D396">
        <v>934360</v>
      </c>
      <c r="E396">
        <v>934560</v>
      </c>
      <c r="F396">
        <f t="shared" si="55"/>
        <v>1508</v>
      </c>
      <c r="H396">
        <f t="shared" si="63"/>
        <v>0</v>
      </c>
      <c r="I396">
        <f t="shared" si="56"/>
        <v>0</v>
      </c>
      <c r="K396">
        <f t="shared" si="64"/>
        <v>0</v>
      </c>
      <c r="L396">
        <f t="shared" si="57"/>
        <v>0</v>
      </c>
      <c r="N396">
        <f t="shared" si="58"/>
        <v>0</v>
      </c>
      <c r="O396">
        <f t="shared" si="59"/>
        <v>0</v>
      </c>
      <c r="W396">
        <f t="shared" si="60"/>
        <v>0</v>
      </c>
      <c r="X396">
        <f t="shared" si="61"/>
        <v>0</v>
      </c>
      <c r="Y396">
        <f>IF(C396&lt;100,Y395+1,0)</f>
        <v>0</v>
      </c>
      <c r="Z396">
        <f>IF(F396&lt;100,Z395+1,0)</f>
        <v>0</v>
      </c>
      <c r="AA396">
        <f>IF(C396&lt;200,AA395+1,0)</f>
        <v>0</v>
      </c>
      <c r="AB396">
        <f>IF(F396&lt;200,AB395+1,0)</f>
        <v>0</v>
      </c>
    </row>
    <row r="397" spans="1:28">
      <c r="A397">
        <v>701196</v>
      </c>
      <c r="B397">
        <v>702230</v>
      </c>
      <c r="C397">
        <f t="shared" si="62"/>
        <v>200</v>
      </c>
      <c r="D397">
        <v>936068</v>
      </c>
      <c r="E397">
        <v>936526</v>
      </c>
      <c r="F397">
        <f t="shared" si="55"/>
        <v>991</v>
      </c>
      <c r="H397">
        <f t="shared" si="63"/>
        <v>0</v>
      </c>
      <c r="I397">
        <f t="shared" si="56"/>
        <v>0</v>
      </c>
      <c r="K397">
        <f t="shared" si="64"/>
        <v>0</v>
      </c>
      <c r="L397">
        <f t="shared" si="57"/>
        <v>0</v>
      </c>
      <c r="N397">
        <f t="shared" si="58"/>
        <v>0</v>
      </c>
      <c r="O397">
        <f t="shared" si="59"/>
        <v>0</v>
      </c>
      <c r="W397">
        <f t="shared" si="60"/>
        <v>0</v>
      </c>
      <c r="X397">
        <f t="shared" si="61"/>
        <v>0</v>
      </c>
      <c r="Y397">
        <f>IF(C397&lt;100,Y396+1,0)</f>
        <v>0</v>
      </c>
      <c r="Z397">
        <f>IF(F397&lt;100,Z396+1,0)</f>
        <v>0</v>
      </c>
      <c r="AA397">
        <f>IF(C397&lt;200,AA396+1,0)</f>
        <v>0</v>
      </c>
      <c r="AB397">
        <f>IF(F397&lt;200,AB396+1,0)</f>
        <v>0</v>
      </c>
    </row>
    <row r="398" spans="1:28">
      <c r="A398">
        <v>702430</v>
      </c>
      <c r="B398">
        <v>703017</v>
      </c>
      <c r="C398">
        <f t="shared" si="62"/>
        <v>69</v>
      </c>
      <c r="D398">
        <v>937517</v>
      </c>
      <c r="E398">
        <v>937963</v>
      </c>
      <c r="F398">
        <f t="shared" si="55"/>
        <v>1585</v>
      </c>
      <c r="H398">
        <f t="shared" si="63"/>
        <v>0</v>
      </c>
      <c r="I398">
        <f t="shared" si="56"/>
        <v>0</v>
      </c>
      <c r="K398">
        <f t="shared" si="64"/>
        <v>1</v>
      </c>
      <c r="L398">
        <f t="shared" si="57"/>
        <v>0</v>
      </c>
      <c r="N398">
        <f t="shared" si="58"/>
        <v>1</v>
      </c>
      <c r="O398">
        <f t="shared" si="59"/>
        <v>0</v>
      </c>
      <c r="W398">
        <f t="shared" si="60"/>
        <v>0</v>
      </c>
      <c r="X398">
        <f t="shared" si="61"/>
        <v>0</v>
      </c>
      <c r="Y398">
        <f>IF(C398&lt;100,Y397+1,0)</f>
        <v>1</v>
      </c>
      <c r="Z398">
        <f>IF(F398&lt;100,Z397+1,0)</f>
        <v>0</v>
      </c>
      <c r="AA398">
        <f>IF(C398&lt;200,AA397+1,0)</f>
        <v>1</v>
      </c>
      <c r="AB398">
        <f>IF(F398&lt;200,AB397+1,0)</f>
        <v>0</v>
      </c>
    </row>
    <row r="399" spans="1:28">
      <c r="A399">
        <v>703086</v>
      </c>
      <c r="B399">
        <v>703268</v>
      </c>
      <c r="C399">
        <f t="shared" si="62"/>
        <v>-3</v>
      </c>
      <c r="D399">
        <v>939548</v>
      </c>
      <c r="E399">
        <v>940222</v>
      </c>
      <c r="F399">
        <f t="shared" si="55"/>
        <v>2645</v>
      </c>
      <c r="H399">
        <f t="shared" si="63"/>
        <v>1</v>
      </c>
      <c r="I399">
        <f t="shared" si="56"/>
        <v>0</v>
      </c>
      <c r="K399">
        <f t="shared" si="64"/>
        <v>1</v>
      </c>
      <c r="L399">
        <f t="shared" si="57"/>
        <v>0</v>
      </c>
      <c r="N399">
        <f t="shared" si="58"/>
        <v>1</v>
      </c>
      <c r="O399">
        <f t="shared" si="59"/>
        <v>0</v>
      </c>
      <c r="W399">
        <f t="shared" si="60"/>
        <v>1</v>
      </c>
      <c r="X399">
        <f t="shared" si="61"/>
        <v>0</v>
      </c>
      <c r="Y399">
        <f>IF(C399&lt;100,Y398+1,0)</f>
        <v>2</v>
      </c>
      <c r="Z399">
        <f>IF(F399&lt;100,Z398+1,0)</f>
        <v>0</v>
      </c>
      <c r="AA399">
        <f>IF(C399&lt;200,AA398+1,0)</f>
        <v>2</v>
      </c>
      <c r="AB399">
        <f>IF(F399&lt;200,AB398+1,0)</f>
        <v>0</v>
      </c>
    </row>
    <row r="400" spans="1:28">
      <c r="A400">
        <v>703265</v>
      </c>
      <c r="B400">
        <v>704026</v>
      </c>
      <c r="C400">
        <f t="shared" si="62"/>
        <v>23</v>
      </c>
      <c r="D400">
        <v>942867</v>
      </c>
      <c r="E400">
        <v>944063</v>
      </c>
      <c r="F400">
        <f t="shared" si="55"/>
        <v>9</v>
      </c>
      <c r="H400">
        <f t="shared" si="63"/>
        <v>1</v>
      </c>
      <c r="I400">
        <f t="shared" si="56"/>
        <v>1</v>
      </c>
      <c r="K400">
        <f t="shared" si="64"/>
        <v>1</v>
      </c>
      <c r="L400">
        <f t="shared" si="57"/>
        <v>1</v>
      </c>
      <c r="N400">
        <f t="shared" si="58"/>
        <v>1</v>
      </c>
      <c r="O400">
        <f t="shared" si="59"/>
        <v>1</v>
      </c>
      <c r="W400">
        <f t="shared" si="60"/>
        <v>2</v>
      </c>
      <c r="X400">
        <f t="shared" si="61"/>
        <v>1</v>
      </c>
      <c r="Y400">
        <f>IF(C400&lt;100,Y399+1,0)</f>
        <v>3</v>
      </c>
      <c r="Z400">
        <f>IF(F400&lt;100,Z399+1,0)</f>
        <v>1</v>
      </c>
      <c r="AA400">
        <f>IF(C400&lt;200,AA399+1,0)</f>
        <v>3</v>
      </c>
      <c r="AB400">
        <f>IF(F400&lt;200,AB399+1,0)</f>
        <v>1</v>
      </c>
    </row>
    <row r="401" spans="1:28">
      <c r="A401">
        <v>704049</v>
      </c>
      <c r="B401">
        <v>704450</v>
      </c>
      <c r="C401">
        <f t="shared" si="62"/>
        <v>892</v>
      </c>
      <c r="D401">
        <v>944072</v>
      </c>
      <c r="E401">
        <v>944947</v>
      </c>
      <c r="F401">
        <f t="shared" si="55"/>
        <v>1913</v>
      </c>
      <c r="H401">
        <f t="shared" si="63"/>
        <v>0</v>
      </c>
      <c r="I401">
        <f t="shared" si="56"/>
        <v>0</v>
      </c>
      <c r="K401">
        <f t="shared" si="64"/>
        <v>0</v>
      </c>
      <c r="L401">
        <f t="shared" si="57"/>
        <v>0</v>
      </c>
      <c r="N401">
        <f t="shared" si="58"/>
        <v>0</v>
      </c>
      <c r="O401">
        <f t="shared" si="59"/>
        <v>0</v>
      </c>
      <c r="W401">
        <f t="shared" si="60"/>
        <v>0</v>
      </c>
      <c r="X401">
        <f t="shared" si="61"/>
        <v>0</v>
      </c>
      <c r="Y401">
        <f>IF(C401&lt;100,Y400+1,0)</f>
        <v>0</v>
      </c>
      <c r="Z401">
        <f>IF(F401&lt;100,Z400+1,0)</f>
        <v>0</v>
      </c>
      <c r="AA401">
        <f>IF(C401&lt;200,AA400+1,0)</f>
        <v>0</v>
      </c>
      <c r="AB401">
        <f>IF(F401&lt;200,AB400+1,0)</f>
        <v>0</v>
      </c>
    </row>
    <row r="402" spans="1:28">
      <c r="A402">
        <v>705342</v>
      </c>
      <c r="B402">
        <v>706127</v>
      </c>
      <c r="C402">
        <f t="shared" si="62"/>
        <v>38</v>
      </c>
      <c r="D402">
        <v>946860</v>
      </c>
      <c r="E402">
        <v>947612</v>
      </c>
      <c r="F402">
        <f t="shared" si="55"/>
        <v>67</v>
      </c>
      <c r="H402">
        <f t="shared" si="63"/>
        <v>1</v>
      </c>
      <c r="I402">
        <f t="shared" si="56"/>
        <v>0</v>
      </c>
      <c r="K402">
        <f t="shared" si="64"/>
        <v>1</v>
      </c>
      <c r="L402">
        <f t="shared" si="57"/>
        <v>1</v>
      </c>
      <c r="N402">
        <f t="shared" si="58"/>
        <v>1</v>
      </c>
      <c r="O402">
        <f t="shared" si="59"/>
        <v>1</v>
      </c>
      <c r="W402">
        <f t="shared" si="60"/>
        <v>1</v>
      </c>
      <c r="X402">
        <f t="shared" si="61"/>
        <v>0</v>
      </c>
      <c r="Y402">
        <f>IF(C402&lt;100,Y401+1,0)</f>
        <v>1</v>
      </c>
      <c r="Z402">
        <f>IF(F402&lt;100,Z401+1,0)</f>
        <v>1</v>
      </c>
      <c r="AA402">
        <f>IF(C402&lt;200,AA401+1,0)</f>
        <v>1</v>
      </c>
      <c r="AB402">
        <f>IF(F402&lt;200,AB401+1,0)</f>
        <v>1</v>
      </c>
    </row>
    <row r="403" spans="1:28">
      <c r="A403">
        <v>706165</v>
      </c>
      <c r="B403">
        <v>707037</v>
      </c>
      <c r="C403">
        <f t="shared" si="62"/>
        <v>780</v>
      </c>
      <c r="D403">
        <v>947679</v>
      </c>
      <c r="E403">
        <v>948167</v>
      </c>
      <c r="F403">
        <f t="shared" si="55"/>
        <v>5</v>
      </c>
      <c r="H403">
        <f t="shared" si="63"/>
        <v>0</v>
      </c>
      <c r="I403">
        <f t="shared" si="56"/>
        <v>1</v>
      </c>
      <c r="K403">
        <f t="shared" si="64"/>
        <v>0</v>
      </c>
      <c r="L403">
        <f t="shared" si="57"/>
        <v>1</v>
      </c>
      <c r="N403">
        <f t="shared" si="58"/>
        <v>0</v>
      </c>
      <c r="O403">
        <f t="shared" si="59"/>
        <v>1</v>
      </c>
      <c r="W403">
        <f t="shared" si="60"/>
        <v>0</v>
      </c>
      <c r="X403">
        <f t="shared" si="61"/>
        <v>1</v>
      </c>
      <c r="Y403">
        <f>IF(C403&lt;100,Y402+1,0)</f>
        <v>0</v>
      </c>
      <c r="Z403">
        <f>IF(F403&lt;100,Z402+1,0)</f>
        <v>2</v>
      </c>
      <c r="AA403">
        <f>IF(C403&lt;200,AA402+1,0)</f>
        <v>0</v>
      </c>
      <c r="AB403">
        <f>IF(F403&lt;200,AB402+1,0)</f>
        <v>2</v>
      </c>
    </row>
    <row r="404" spans="1:28">
      <c r="A404">
        <v>707817</v>
      </c>
      <c r="B404">
        <v>708041</v>
      </c>
      <c r="C404">
        <f t="shared" si="62"/>
        <v>363</v>
      </c>
      <c r="D404">
        <v>948172</v>
      </c>
      <c r="E404">
        <v>948891</v>
      </c>
      <c r="F404">
        <f t="shared" si="55"/>
        <v>4</v>
      </c>
      <c r="H404">
        <f t="shared" si="63"/>
        <v>0</v>
      </c>
      <c r="I404">
        <f t="shared" si="56"/>
        <v>1</v>
      </c>
      <c r="K404">
        <f t="shared" si="64"/>
        <v>0</v>
      </c>
      <c r="L404">
        <f t="shared" si="57"/>
        <v>1</v>
      </c>
      <c r="N404">
        <f t="shared" si="58"/>
        <v>0</v>
      </c>
      <c r="O404">
        <f t="shared" si="59"/>
        <v>1</v>
      </c>
      <c r="W404">
        <f t="shared" si="60"/>
        <v>0</v>
      </c>
      <c r="X404">
        <f t="shared" si="61"/>
        <v>2</v>
      </c>
      <c r="Y404">
        <f>IF(C404&lt;100,Y403+1,0)</f>
        <v>0</v>
      </c>
      <c r="Z404">
        <f>IF(F404&lt;100,Z403+1,0)</f>
        <v>3</v>
      </c>
      <c r="AA404">
        <f>IF(C404&lt;200,AA403+1,0)</f>
        <v>0</v>
      </c>
      <c r="AB404">
        <f>IF(F404&lt;200,AB403+1,0)</f>
        <v>3</v>
      </c>
    </row>
    <row r="405" spans="1:28">
      <c r="A405">
        <v>708404</v>
      </c>
      <c r="B405">
        <v>709438</v>
      </c>
      <c r="C405">
        <f t="shared" si="62"/>
        <v>1885</v>
      </c>
      <c r="D405">
        <v>948895</v>
      </c>
      <c r="E405">
        <v>949836</v>
      </c>
      <c r="F405">
        <f t="shared" si="55"/>
        <v>2601</v>
      </c>
      <c r="H405">
        <f t="shared" si="63"/>
        <v>0</v>
      </c>
      <c r="I405">
        <f t="shared" si="56"/>
        <v>0</v>
      </c>
      <c r="K405">
        <f t="shared" si="64"/>
        <v>0</v>
      </c>
      <c r="L405">
        <f t="shared" si="57"/>
        <v>0</v>
      </c>
      <c r="N405">
        <f t="shared" si="58"/>
        <v>0</v>
      </c>
      <c r="O405">
        <f t="shared" si="59"/>
        <v>0</v>
      </c>
      <c r="W405">
        <f t="shared" si="60"/>
        <v>0</v>
      </c>
      <c r="X405">
        <f t="shared" si="61"/>
        <v>0</v>
      </c>
      <c r="Y405">
        <f>IF(C405&lt;100,Y404+1,0)</f>
        <v>0</v>
      </c>
      <c r="Z405">
        <f>IF(F405&lt;100,Z404+1,0)</f>
        <v>0</v>
      </c>
      <c r="AA405">
        <f>IF(C405&lt;200,AA404+1,0)</f>
        <v>0</v>
      </c>
      <c r="AB405">
        <f>IF(F405&lt;200,AB404+1,0)</f>
        <v>0</v>
      </c>
    </row>
    <row r="406" spans="1:28">
      <c r="A406">
        <v>711323</v>
      </c>
      <c r="B406">
        <v>712042</v>
      </c>
      <c r="C406">
        <f t="shared" si="62"/>
        <v>-3</v>
      </c>
      <c r="D406">
        <v>952437</v>
      </c>
      <c r="E406">
        <v>953273</v>
      </c>
      <c r="F406">
        <f t="shared" si="55"/>
        <v>117</v>
      </c>
      <c r="H406">
        <f t="shared" si="63"/>
        <v>1</v>
      </c>
      <c r="I406">
        <f t="shared" si="56"/>
        <v>0</v>
      </c>
      <c r="K406">
        <f t="shared" si="64"/>
        <v>1</v>
      </c>
      <c r="L406">
        <f t="shared" si="57"/>
        <v>0</v>
      </c>
      <c r="N406">
        <f t="shared" si="58"/>
        <v>1</v>
      </c>
      <c r="O406">
        <f t="shared" si="59"/>
        <v>1</v>
      </c>
      <c r="W406">
        <f t="shared" si="60"/>
        <v>1</v>
      </c>
      <c r="X406">
        <f t="shared" si="61"/>
        <v>0</v>
      </c>
      <c r="Y406">
        <f>IF(C406&lt;100,Y405+1,0)</f>
        <v>1</v>
      </c>
      <c r="Z406">
        <f>IF(F406&lt;100,Z405+1,0)</f>
        <v>0</v>
      </c>
      <c r="AA406">
        <f>IF(C406&lt;200,AA405+1,0)</f>
        <v>1</v>
      </c>
      <c r="AB406">
        <f>IF(F406&lt;200,AB405+1,0)</f>
        <v>1</v>
      </c>
    </row>
    <row r="407" spans="1:28">
      <c r="A407">
        <v>712039</v>
      </c>
      <c r="B407">
        <v>713013</v>
      </c>
      <c r="C407">
        <f t="shared" si="62"/>
        <v>10542</v>
      </c>
      <c r="D407">
        <v>953390</v>
      </c>
      <c r="E407">
        <v>953971</v>
      </c>
      <c r="F407">
        <f t="shared" si="55"/>
        <v>-3</v>
      </c>
      <c r="H407">
        <f t="shared" si="63"/>
        <v>0</v>
      </c>
      <c r="I407">
        <f t="shared" si="56"/>
        <v>1</v>
      </c>
      <c r="K407">
        <f t="shared" si="64"/>
        <v>0</v>
      </c>
      <c r="L407">
        <f t="shared" si="57"/>
        <v>1</v>
      </c>
      <c r="N407">
        <f t="shared" si="58"/>
        <v>0</v>
      </c>
      <c r="O407">
        <f t="shared" si="59"/>
        <v>1</v>
      </c>
      <c r="W407">
        <f t="shared" si="60"/>
        <v>0</v>
      </c>
      <c r="X407">
        <f t="shared" si="61"/>
        <v>1</v>
      </c>
      <c r="Y407">
        <f>IF(C407&lt;100,Y406+1,0)</f>
        <v>0</v>
      </c>
      <c r="Z407">
        <f>IF(F407&lt;100,Z406+1,0)</f>
        <v>1</v>
      </c>
      <c r="AA407">
        <f>IF(C407&lt;200,AA406+1,0)</f>
        <v>0</v>
      </c>
      <c r="AB407">
        <f>IF(F407&lt;200,AB406+1,0)</f>
        <v>2</v>
      </c>
    </row>
    <row r="408" spans="1:28">
      <c r="A408">
        <v>723555</v>
      </c>
      <c r="B408">
        <v>724244</v>
      </c>
      <c r="C408">
        <f t="shared" si="62"/>
        <v>83</v>
      </c>
      <c r="D408">
        <v>953968</v>
      </c>
      <c r="E408">
        <v>955107</v>
      </c>
      <c r="F408">
        <f t="shared" si="55"/>
        <v>562</v>
      </c>
      <c r="H408">
        <f t="shared" si="63"/>
        <v>0</v>
      </c>
      <c r="I408">
        <f t="shared" si="56"/>
        <v>0</v>
      </c>
      <c r="K408">
        <f t="shared" si="64"/>
        <v>1</v>
      </c>
      <c r="L408">
        <f t="shared" si="57"/>
        <v>0</v>
      </c>
      <c r="N408">
        <f t="shared" si="58"/>
        <v>1</v>
      </c>
      <c r="O408">
        <f t="shared" si="59"/>
        <v>0</v>
      </c>
      <c r="W408">
        <f t="shared" si="60"/>
        <v>0</v>
      </c>
      <c r="X408">
        <f t="shared" si="61"/>
        <v>0</v>
      </c>
      <c r="Y408">
        <f>IF(C408&lt;100,Y407+1,0)</f>
        <v>1</v>
      </c>
      <c r="Z408">
        <f>IF(F408&lt;100,Z407+1,0)</f>
        <v>0</v>
      </c>
      <c r="AA408">
        <f>IF(C408&lt;200,AA407+1,0)</f>
        <v>1</v>
      </c>
      <c r="AB408">
        <f>IF(F408&lt;200,AB407+1,0)</f>
        <v>0</v>
      </c>
    </row>
    <row r="409" spans="1:28">
      <c r="A409">
        <v>724327</v>
      </c>
      <c r="B409">
        <v>725529</v>
      </c>
      <c r="C409">
        <f t="shared" si="62"/>
        <v>7037</v>
      </c>
      <c r="D409">
        <v>955669</v>
      </c>
      <c r="E409">
        <v>955794</v>
      </c>
      <c r="F409">
        <f t="shared" si="55"/>
        <v>0</v>
      </c>
      <c r="H409">
        <f t="shared" si="63"/>
        <v>0</v>
      </c>
      <c r="I409">
        <f t="shared" si="56"/>
        <v>1</v>
      </c>
      <c r="K409">
        <f t="shared" si="64"/>
        <v>0</v>
      </c>
      <c r="L409">
        <f t="shared" si="57"/>
        <v>1</v>
      </c>
      <c r="N409">
        <f t="shared" si="58"/>
        <v>0</v>
      </c>
      <c r="O409">
        <f t="shared" si="59"/>
        <v>1</v>
      </c>
      <c r="W409">
        <f t="shared" si="60"/>
        <v>0</v>
      </c>
      <c r="X409">
        <f t="shared" si="61"/>
        <v>1</v>
      </c>
      <c r="Y409">
        <f>IF(C409&lt;100,Y408+1,0)</f>
        <v>0</v>
      </c>
      <c r="Z409">
        <f>IF(F409&lt;100,Z408+1,0)</f>
        <v>1</v>
      </c>
      <c r="AA409">
        <f>IF(C409&lt;200,AA408+1,0)</f>
        <v>0</v>
      </c>
      <c r="AB409">
        <f>IF(F409&lt;200,AB408+1,0)</f>
        <v>1</v>
      </c>
    </row>
    <row r="410" spans="1:28">
      <c r="A410">
        <v>732566</v>
      </c>
      <c r="B410">
        <v>734641</v>
      </c>
      <c r="C410">
        <f t="shared" si="62"/>
        <v>1030</v>
      </c>
      <c r="D410">
        <v>955794</v>
      </c>
      <c r="E410">
        <v>956069</v>
      </c>
      <c r="F410">
        <f t="shared" si="55"/>
        <v>20641</v>
      </c>
      <c r="H410">
        <f t="shared" si="63"/>
        <v>0</v>
      </c>
      <c r="I410">
        <f t="shared" si="56"/>
        <v>0</v>
      </c>
      <c r="K410">
        <f t="shared" si="64"/>
        <v>0</v>
      </c>
      <c r="L410">
        <f t="shared" si="57"/>
        <v>0</v>
      </c>
      <c r="N410">
        <f t="shared" si="58"/>
        <v>0</v>
      </c>
      <c r="O410">
        <f t="shared" si="59"/>
        <v>0</v>
      </c>
      <c r="W410">
        <f t="shared" si="60"/>
        <v>0</v>
      </c>
      <c r="X410">
        <f t="shared" si="61"/>
        <v>0</v>
      </c>
      <c r="Y410">
        <f>IF(C410&lt;100,Y409+1,0)</f>
        <v>0</v>
      </c>
      <c r="Z410">
        <f>IF(F410&lt;100,Z409+1,0)</f>
        <v>0</v>
      </c>
      <c r="AA410">
        <f>IF(C410&lt;200,AA409+1,0)</f>
        <v>0</v>
      </c>
      <c r="AB410">
        <f>IF(F410&lt;200,AB409+1,0)</f>
        <v>0</v>
      </c>
    </row>
    <row r="411" spans="1:28">
      <c r="A411">
        <v>735671</v>
      </c>
      <c r="B411">
        <v>736795</v>
      </c>
      <c r="C411">
        <f t="shared" si="62"/>
        <v>1660</v>
      </c>
      <c r="D411">
        <v>976710</v>
      </c>
      <c r="E411">
        <v>978305</v>
      </c>
      <c r="F411">
        <f t="shared" si="55"/>
        <v>34</v>
      </c>
      <c r="H411">
        <f t="shared" si="63"/>
        <v>0</v>
      </c>
      <c r="I411">
        <f t="shared" si="56"/>
        <v>1</v>
      </c>
      <c r="K411">
        <f t="shared" si="64"/>
        <v>0</v>
      </c>
      <c r="L411">
        <f t="shared" si="57"/>
        <v>1</v>
      </c>
      <c r="N411">
        <f t="shared" si="58"/>
        <v>0</v>
      </c>
      <c r="O411">
        <f t="shared" si="59"/>
        <v>1</v>
      </c>
      <c r="W411">
        <f t="shared" si="60"/>
        <v>0</v>
      </c>
      <c r="X411">
        <f t="shared" si="61"/>
        <v>1</v>
      </c>
      <c r="Y411">
        <f>IF(C411&lt;100,Y410+1,0)</f>
        <v>0</v>
      </c>
      <c r="Z411">
        <f>IF(F411&lt;100,Z410+1,0)</f>
        <v>1</v>
      </c>
      <c r="AA411">
        <f>IF(C411&lt;200,AA410+1,0)</f>
        <v>0</v>
      </c>
      <c r="AB411">
        <f>IF(F411&lt;200,AB410+1,0)</f>
        <v>1</v>
      </c>
    </row>
    <row r="412" spans="1:28">
      <c r="A412">
        <v>738455</v>
      </c>
      <c r="B412">
        <v>739234</v>
      </c>
      <c r="C412">
        <f t="shared" si="62"/>
        <v>52</v>
      </c>
      <c r="D412">
        <v>978339</v>
      </c>
      <c r="E412">
        <v>981188</v>
      </c>
      <c r="F412">
        <f t="shared" si="55"/>
        <v>2077</v>
      </c>
      <c r="H412">
        <f t="shared" si="63"/>
        <v>0</v>
      </c>
      <c r="I412">
        <f t="shared" si="56"/>
        <v>0</v>
      </c>
      <c r="K412">
        <f t="shared" si="64"/>
        <v>1</v>
      </c>
      <c r="L412">
        <f t="shared" si="57"/>
        <v>0</v>
      </c>
      <c r="N412">
        <f t="shared" si="58"/>
        <v>1</v>
      </c>
      <c r="O412">
        <f t="shared" si="59"/>
        <v>0</v>
      </c>
      <c r="W412">
        <f t="shared" si="60"/>
        <v>0</v>
      </c>
      <c r="X412">
        <f t="shared" si="61"/>
        <v>0</v>
      </c>
      <c r="Y412">
        <f>IF(C412&lt;100,Y411+1,0)</f>
        <v>1</v>
      </c>
      <c r="Z412">
        <f>IF(F412&lt;100,Z411+1,0)</f>
        <v>0</v>
      </c>
      <c r="AA412">
        <f>IF(C412&lt;200,AA411+1,0)</f>
        <v>1</v>
      </c>
      <c r="AB412">
        <f>IF(F412&lt;200,AB411+1,0)</f>
        <v>0</v>
      </c>
    </row>
    <row r="413" spans="1:28">
      <c r="A413">
        <v>739286</v>
      </c>
      <c r="B413">
        <v>739765</v>
      </c>
      <c r="C413">
        <f t="shared" si="62"/>
        <v>2</v>
      </c>
      <c r="D413">
        <v>983265</v>
      </c>
      <c r="E413">
        <v>985541</v>
      </c>
      <c r="F413">
        <f t="shared" si="55"/>
        <v>58</v>
      </c>
      <c r="H413">
        <f t="shared" si="63"/>
        <v>1</v>
      </c>
      <c r="I413">
        <f t="shared" si="56"/>
        <v>0</v>
      </c>
      <c r="K413">
        <f t="shared" si="64"/>
        <v>1</v>
      </c>
      <c r="L413">
        <f t="shared" si="57"/>
        <v>1</v>
      </c>
      <c r="N413">
        <f t="shared" si="58"/>
        <v>1</v>
      </c>
      <c r="O413">
        <f t="shared" si="59"/>
        <v>1</v>
      </c>
      <c r="W413">
        <f t="shared" si="60"/>
        <v>1</v>
      </c>
      <c r="X413">
        <f t="shared" si="61"/>
        <v>0</v>
      </c>
      <c r="Y413">
        <f>IF(C413&lt;100,Y412+1,0)</f>
        <v>2</v>
      </c>
      <c r="Z413">
        <f>IF(F413&lt;100,Z412+1,0)</f>
        <v>1</v>
      </c>
      <c r="AA413">
        <f>IF(C413&lt;200,AA412+1,0)</f>
        <v>2</v>
      </c>
      <c r="AB413">
        <f>IF(F413&lt;200,AB412+1,0)</f>
        <v>1</v>
      </c>
    </row>
    <row r="414" spans="1:28">
      <c r="A414">
        <v>739767</v>
      </c>
      <c r="B414">
        <v>740765</v>
      </c>
      <c r="C414">
        <f t="shared" si="62"/>
        <v>121</v>
      </c>
      <c r="D414">
        <v>985599</v>
      </c>
      <c r="E414">
        <v>985871</v>
      </c>
      <c r="F414">
        <f t="shared" si="55"/>
        <v>6524</v>
      </c>
      <c r="H414">
        <f t="shared" si="63"/>
        <v>0</v>
      </c>
      <c r="I414">
        <f t="shared" si="56"/>
        <v>0</v>
      </c>
      <c r="K414">
        <f t="shared" si="64"/>
        <v>0</v>
      </c>
      <c r="L414">
        <f t="shared" si="57"/>
        <v>0</v>
      </c>
      <c r="N414">
        <f t="shared" si="58"/>
        <v>1</v>
      </c>
      <c r="O414">
        <f t="shared" si="59"/>
        <v>0</v>
      </c>
      <c r="W414">
        <f t="shared" si="60"/>
        <v>0</v>
      </c>
      <c r="X414">
        <f t="shared" si="61"/>
        <v>0</v>
      </c>
      <c r="Y414">
        <f>IF(C414&lt;100,Y413+1,0)</f>
        <v>0</v>
      </c>
      <c r="Z414">
        <f>IF(F414&lt;100,Z413+1,0)</f>
        <v>0</v>
      </c>
      <c r="AA414">
        <f>IF(C414&lt;200,AA413+1,0)</f>
        <v>3</v>
      </c>
      <c r="AB414">
        <f>IF(F414&lt;200,AB413+1,0)</f>
        <v>0</v>
      </c>
    </row>
    <row r="415" spans="1:28">
      <c r="A415">
        <v>740886</v>
      </c>
      <c r="B415">
        <v>741305</v>
      </c>
      <c r="C415">
        <f t="shared" si="62"/>
        <v>25</v>
      </c>
      <c r="D415">
        <v>992395</v>
      </c>
      <c r="E415">
        <v>993780</v>
      </c>
      <c r="F415">
        <f t="shared" si="55"/>
        <v>80</v>
      </c>
      <c r="H415">
        <f t="shared" si="63"/>
        <v>1</v>
      </c>
      <c r="I415">
        <f t="shared" si="56"/>
        <v>0</v>
      </c>
      <c r="K415">
        <f t="shared" si="64"/>
        <v>1</v>
      </c>
      <c r="L415">
        <f t="shared" si="57"/>
        <v>1</v>
      </c>
      <c r="N415">
        <f t="shared" si="58"/>
        <v>1</v>
      </c>
      <c r="O415">
        <f t="shared" si="59"/>
        <v>1</v>
      </c>
      <c r="W415">
        <f t="shared" si="60"/>
        <v>1</v>
      </c>
      <c r="X415">
        <f t="shared" si="61"/>
        <v>0</v>
      </c>
      <c r="Y415">
        <f>IF(C415&lt;100,Y414+1,0)</f>
        <v>1</v>
      </c>
      <c r="Z415">
        <f>IF(F415&lt;100,Z414+1,0)</f>
        <v>1</v>
      </c>
      <c r="AA415">
        <f>IF(C415&lt;200,AA414+1,0)</f>
        <v>4</v>
      </c>
      <c r="AB415">
        <f>IF(F415&lt;200,AB414+1,0)</f>
        <v>1</v>
      </c>
    </row>
    <row r="416" spans="1:28">
      <c r="A416">
        <v>741330</v>
      </c>
      <c r="B416">
        <v>741896</v>
      </c>
      <c r="C416">
        <f t="shared" si="62"/>
        <v>5109</v>
      </c>
      <c r="D416">
        <v>993860</v>
      </c>
      <c r="E416">
        <v>994243</v>
      </c>
      <c r="F416">
        <f t="shared" si="55"/>
        <v>4</v>
      </c>
      <c r="H416">
        <f t="shared" si="63"/>
        <v>0</v>
      </c>
      <c r="I416">
        <f t="shared" si="56"/>
        <v>1</v>
      </c>
      <c r="K416">
        <f t="shared" si="64"/>
        <v>0</v>
      </c>
      <c r="L416">
        <f t="shared" si="57"/>
        <v>1</v>
      </c>
      <c r="N416">
        <f t="shared" si="58"/>
        <v>0</v>
      </c>
      <c r="O416">
        <f t="shared" si="59"/>
        <v>1</v>
      </c>
      <c r="W416">
        <f t="shared" si="60"/>
        <v>0</v>
      </c>
      <c r="X416">
        <f t="shared" si="61"/>
        <v>1</v>
      </c>
      <c r="Y416">
        <f>IF(C416&lt;100,Y415+1,0)</f>
        <v>0</v>
      </c>
      <c r="Z416">
        <f>IF(F416&lt;100,Z415+1,0)</f>
        <v>2</v>
      </c>
      <c r="AA416">
        <f>IF(C416&lt;200,AA415+1,0)</f>
        <v>0</v>
      </c>
      <c r="AB416">
        <f>IF(F416&lt;200,AB415+1,0)</f>
        <v>2</v>
      </c>
    </row>
    <row r="417" spans="1:28">
      <c r="A417">
        <v>747005</v>
      </c>
      <c r="B417">
        <v>747325</v>
      </c>
      <c r="C417">
        <f t="shared" si="62"/>
        <v>153</v>
      </c>
      <c r="D417">
        <v>994247</v>
      </c>
      <c r="E417">
        <v>995788</v>
      </c>
      <c r="F417">
        <f t="shared" si="55"/>
        <v>8555</v>
      </c>
      <c r="H417">
        <f t="shared" si="63"/>
        <v>0</v>
      </c>
      <c r="I417">
        <f t="shared" si="56"/>
        <v>0</v>
      </c>
      <c r="K417">
        <f t="shared" si="64"/>
        <v>0</v>
      </c>
      <c r="L417">
        <f t="shared" si="57"/>
        <v>0</v>
      </c>
      <c r="N417">
        <f t="shared" si="58"/>
        <v>1</v>
      </c>
      <c r="O417">
        <f t="shared" si="59"/>
        <v>0</v>
      </c>
      <c r="W417">
        <f t="shared" si="60"/>
        <v>0</v>
      </c>
      <c r="X417">
        <f t="shared" si="61"/>
        <v>0</v>
      </c>
      <c r="Y417">
        <f>IF(C417&lt;100,Y416+1,0)</f>
        <v>0</v>
      </c>
      <c r="Z417">
        <f>IF(F417&lt;100,Z416+1,0)</f>
        <v>0</v>
      </c>
      <c r="AA417">
        <f>IF(C417&lt;200,AA416+1,0)</f>
        <v>1</v>
      </c>
      <c r="AB417">
        <f>IF(F417&lt;200,AB416+1,0)</f>
        <v>0</v>
      </c>
    </row>
    <row r="418" spans="1:28">
      <c r="A418">
        <v>747478</v>
      </c>
      <c r="B418">
        <v>747768</v>
      </c>
      <c r="C418">
        <f t="shared" si="62"/>
        <v>3275</v>
      </c>
      <c r="D418">
        <v>1004343</v>
      </c>
      <c r="E418">
        <v>1005455</v>
      </c>
      <c r="F418">
        <f t="shared" si="55"/>
        <v>134</v>
      </c>
      <c r="H418">
        <f t="shared" si="63"/>
        <v>0</v>
      </c>
      <c r="I418">
        <f t="shared" si="56"/>
        <v>0</v>
      </c>
      <c r="K418">
        <f t="shared" si="64"/>
        <v>0</v>
      </c>
      <c r="L418">
        <f t="shared" si="57"/>
        <v>0</v>
      </c>
      <c r="N418">
        <f t="shared" si="58"/>
        <v>0</v>
      </c>
      <c r="O418">
        <f t="shared" si="59"/>
        <v>1</v>
      </c>
      <c r="W418">
        <f t="shared" si="60"/>
        <v>0</v>
      </c>
      <c r="X418">
        <f t="shared" si="61"/>
        <v>0</v>
      </c>
      <c r="Y418">
        <f>IF(C418&lt;100,Y417+1,0)</f>
        <v>0</v>
      </c>
      <c r="Z418">
        <f>IF(F418&lt;100,Z417+1,0)</f>
        <v>0</v>
      </c>
      <c r="AA418">
        <f>IF(C418&lt;200,AA417+1,0)</f>
        <v>0</v>
      </c>
      <c r="AB418">
        <f>IF(F418&lt;200,AB417+1,0)</f>
        <v>1</v>
      </c>
    </row>
    <row r="419" spans="1:28">
      <c r="A419">
        <v>751043</v>
      </c>
      <c r="B419">
        <v>752956</v>
      </c>
      <c r="C419">
        <f t="shared" si="62"/>
        <v>72</v>
      </c>
      <c r="D419">
        <v>1005589</v>
      </c>
      <c r="E419">
        <v>1007364</v>
      </c>
      <c r="F419">
        <f t="shared" si="55"/>
        <v>1932</v>
      </c>
      <c r="H419">
        <f t="shared" si="63"/>
        <v>0</v>
      </c>
      <c r="I419">
        <f t="shared" si="56"/>
        <v>0</v>
      </c>
      <c r="K419">
        <f t="shared" si="64"/>
        <v>1</v>
      </c>
      <c r="L419">
        <f t="shared" si="57"/>
        <v>0</v>
      </c>
      <c r="N419">
        <f t="shared" si="58"/>
        <v>1</v>
      </c>
      <c r="O419">
        <f t="shared" si="59"/>
        <v>0</v>
      </c>
      <c r="W419">
        <f t="shared" si="60"/>
        <v>0</v>
      </c>
      <c r="X419">
        <f t="shared" si="61"/>
        <v>0</v>
      </c>
      <c r="Y419">
        <f>IF(C419&lt;100,Y418+1,0)</f>
        <v>1</v>
      </c>
      <c r="Z419">
        <f>IF(F419&lt;100,Z418+1,0)</f>
        <v>0</v>
      </c>
      <c r="AA419">
        <f>IF(C419&lt;200,AA418+1,0)</f>
        <v>1</v>
      </c>
      <c r="AB419">
        <f>IF(F419&lt;200,AB418+1,0)</f>
        <v>0</v>
      </c>
    </row>
    <row r="420" spans="1:28">
      <c r="A420">
        <v>753028</v>
      </c>
      <c r="B420">
        <v>753495</v>
      </c>
      <c r="C420">
        <f t="shared" si="62"/>
        <v>147</v>
      </c>
      <c r="D420">
        <v>1009296</v>
      </c>
      <c r="E420">
        <v>1009466</v>
      </c>
      <c r="F420">
        <f t="shared" si="55"/>
        <v>683</v>
      </c>
      <c r="H420">
        <f t="shared" si="63"/>
        <v>0</v>
      </c>
      <c r="I420">
        <f t="shared" si="56"/>
        <v>0</v>
      </c>
      <c r="K420">
        <f t="shared" si="64"/>
        <v>0</v>
      </c>
      <c r="L420">
        <f t="shared" si="57"/>
        <v>0</v>
      </c>
      <c r="N420">
        <f t="shared" si="58"/>
        <v>1</v>
      </c>
      <c r="O420">
        <f t="shared" si="59"/>
        <v>0</v>
      </c>
      <c r="W420">
        <f t="shared" si="60"/>
        <v>0</v>
      </c>
      <c r="X420">
        <f t="shared" si="61"/>
        <v>0</v>
      </c>
      <c r="Y420">
        <f>IF(C420&lt;100,Y419+1,0)</f>
        <v>0</v>
      </c>
      <c r="Z420">
        <f>IF(F420&lt;100,Z419+1,0)</f>
        <v>0</v>
      </c>
      <c r="AA420">
        <f>IF(C420&lt;200,AA419+1,0)</f>
        <v>2</v>
      </c>
      <c r="AB420">
        <f>IF(F420&lt;200,AB419+1,0)</f>
        <v>0</v>
      </c>
    </row>
    <row r="421" spans="1:28">
      <c r="A421">
        <v>753642</v>
      </c>
      <c r="B421">
        <v>753839</v>
      </c>
      <c r="C421">
        <f t="shared" si="62"/>
        <v>13</v>
      </c>
      <c r="D421">
        <v>1010149</v>
      </c>
      <c r="E421">
        <v>1011240</v>
      </c>
      <c r="F421">
        <f t="shared" si="55"/>
        <v>135</v>
      </c>
      <c r="H421">
        <f t="shared" si="63"/>
        <v>1</v>
      </c>
      <c r="I421">
        <f t="shared" si="56"/>
        <v>0</v>
      </c>
      <c r="K421">
        <f t="shared" si="64"/>
        <v>1</v>
      </c>
      <c r="L421">
        <f t="shared" si="57"/>
        <v>0</v>
      </c>
      <c r="N421">
        <f t="shared" si="58"/>
        <v>1</v>
      </c>
      <c r="O421">
        <f t="shared" si="59"/>
        <v>1</v>
      </c>
      <c r="W421">
        <f t="shared" si="60"/>
        <v>1</v>
      </c>
      <c r="X421">
        <f t="shared" si="61"/>
        <v>0</v>
      </c>
      <c r="Y421">
        <f>IF(C421&lt;100,Y420+1,0)</f>
        <v>1</v>
      </c>
      <c r="Z421">
        <f>IF(F421&lt;100,Z420+1,0)</f>
        <v>0</v>
      </c>
      <c r="AA421">
        <f>IF(C421&lt;200,AA420+1,0)</f>
        <v>3</v>
      </c>
      <c r="AB421">
        <f>IF(F421&lt;200,AB420+1,0)</f>
        <v>1</v>
      </c>
    </row>
    <row r="422" spans="1:28">
      <c r="A422">
        <v>753852</v>
      </c>
      <c r="B422">
        <v>754211</v>
      </c>
      <c r="C422">
        <f t="shared" si="62"/>
        <v>346</v>
      </c>
      <c r="D422">
        <v>1011375</v>
      </c>
      <c r="E422">
        <v>1011923</v>
      </c>
      <c r="F422">
        <f t="shared" si="55"/>
        <v>155</v>
      </c>
      <c r="H422">
        <f t="shared" si="63"/>
        <v>0</v>
      </c>
      <c r="I422">
        <f t="shared" si="56"/>
        <v>0</v>
      </c>
      <c r="K422">
        <f t="shared" si="64"/>
        <v>0</v>
      </c>
      <c r="L422">
        <f t="shared" si="57"/>
        <v>0</v>
      </c>
      <c r="N422">
        <f t="shared" si="58"/>
        <v>0</v>
      </c>
      <c r="O422">
        <f t="shared" si="59"/>
        <v>1</v>
      </c>
      <c r="W422">
        <f t="shared" si="60"/>
        <v>0</v>
      </c>
      <c r="X422">
        <f t="shared" si="61"/>
        <v>0</v>
      </c>
      <c r="Y422">
        <f>IF(C422&lt;100,Y421+1,0)</f>
        <v>0</v>
      </c>
      <c r="Z422">
        <f>IF(F422&lt;100,Z421+1,0)</f>
        <v>0</v>
      </c>
      <c r="AA422">
        <f>IF(C422&lt;200,AA421+1,0)</f>
        <v>0</v>
      </c>
      <c r="AB422">
        <f>IF(F422&lt;200,AB421+1,0)</f>
        <v>2</v>
      </c>
    </row>
    <row r="423" spans="1:28">
      <c r="A423">
        <v>754557</v>
      </c>
      <c r="B423">
        <v>755549</v>
      </c>
      <c r="C423">
        <f t="shared" si="62"/>
        <v>183</v>
      </c>
      <c r="D423">
        <v>1012078</v>
      </c>
      <c r="E423">
        <v>1012449</v>
      </c>
      <c r="F423">
        <f t="shared" si="55"/>
        <v>295</v>
      </c>
      <c r="H423">
        <f t="shared" si="63"/>
        <v>0</v>
      </c>
      <c r="I423">
        <f t="shared" si="56"/>
        <v>0</v>
      </c>
      <c r="K423">
        <f t="shared" si="64"/>
        <v>0</v>
      </c>
      <c r="L423">
        <f t="shared" si="57"/>
        <v>0</v>
      </c>
      <c r="N423">
        <f t="shared" si="58"/>
        <v>1</v>
      </c>
      <c r="O423">
        <f t="shared" si="59"/>
        <v>0</v>
      </c>
      <c r="W423">
        <f t="shared" si="60"/>
        <v>0</v>
      </c>
      <c r="X423">
        <f t="shared" si="61"/>
        <v>0</v>
      </c>
      <c r="Y423">
        <f>IF(C423&lt;100,Y422+1,0)</f>
        <v>0</v>
      </c>
      <c r="Z423">
        <f>IF(F423&lt;100,Z422+1,0)</f>
        <v>0</v>
      </c>
      <c r="AA423">
        <f>IF(C423&lt;200,AA422+1,0)</f>
        <v>1</v>
      </c>
      <c r="AB423">
        <f>IF(F423&lt;200,AB422+1,0)</f>
        <v>0</v>
      </c>
    </row>
    <row r="424" spans="1:28">
      <c r="A424">
        <v>755732</v>
      </c>
      <c r="B424">
        <v>756790</v>
      </c>
      <c r="C424">
        <f t="shared" si="62"/>
        <v>3</v>
      </c>
      <c r="D424">
        <v>1012744</v>
      </c>
      <c r="E424">
        <v>1014435</v>
      </c>
      <c r="F424">
        <f t="shared" si="55"/>
        <v>9098</v>
      </c>
      <c r="H424">
        <f t="shared" si="63"/>
        <v>1</v>
      </c>
      <c r="I424">
        <f t="shared" si="56"/>
        <v>0</v>
      </c>
      <c r="K424">
        <f t="shared" si="64"/>
        <v>1</v>
      </c>
      <c r="L424">
        <f t="shared" si="57"/>
        <v>0</v>
      </c>
      <c r="N424">
        <f t="shared" si="58"/>
        <v>1</v>
      </c>
      <c r="O424">
        <f t="shared" si="59"/>
        <v>0</v>
      </c>
      <c r="W424">
        <f t="shared" si="60"/>
        <v>1</v>
      </c>
      <c r="X424">
        <f t="shared" si="61"/>
        <v>0</v>
      </c>
      <c r="Y424">
        <f>IF(C424&lt;100,Y423+1,0)</f>
        <v>1</v>
      </c>
      <c r="Z424">
        <f>IF(F424&lt;100,Z423+1,0)</f>
        <v>0</v>
      </c>
      <c r="AA424">
        <f>IF(C424&lt;200,AA423+1,0)</f>
        <v>2</v>
      </c>
      <c r="AB424">
        <f>IF(F424&lt;200,AB423+1,0)</f>
        <v>0</v>
      </c>
    </row>
    <row r="425" spans="1:28">
      <c r="A425">
        <v>756793</v>
      </c>
      <c r="B425">
        <v>758262</v>
      </c>
      <c r="C425">
        <f t="shared" si="62"/>
        <v>-3</v>
      </c>
      <c r="D425">
        <v>1023533</v>
      </c>
      <c r="E425">
        <v>1024408</v>
      </c>
      <c r="F425">
        <f t="shared" si="55"/>
        <v>45</v>
      </c>
      <c r="H425">
        <f t="shared" si="63"/>
        <v>1</v>
      </c>
      <c r="I425">
        <f t="shared" si="56"/>
        <v>1</v>
      </c>
      <c r="K425">
        <f t="shared" si="64"/>
        <v>1</v>
      </c>
      <c r="L425">
        <f t="shared" si="57"/>
        <v>1</v>
      </c>
      <c r="N425">
        <f t="shared" si="58"/>
        <v>1</v>
      </c>
      <c r="O425">
        <f t="shared" si="59"/>
        <v>1</v>
      </c>
      <c r="W425">
        <f t="shared" si="60"/>
        <v>2</v>
      </c>
      <c r="X425">
        <f t="shared" si="61"/>
        <v>1</v>
      </c>
      <c r="Y425">
        <f>IF(C425&lt;100,Y424+1,0)</f>
        <v>2</v>
      </c>
      <c r="Z425">
        <f>IF(F425&lt;100,Z424+1,0)</f>
        <v>1</v>
      </c>
      <c r="AA425">
        <f>IF(C425&lt;200,AA424+1,0)</f>
        <v>3</v>
      </c>
      <c r="AB425">
        <f>IF(F425&lt;200,AB424+1,0)</f>
        <v>1</v>
      </c>
    </row>
    <row r="426" spans="1:28">
      <c r="A426">
        <v>758259</v>
      </c>
      <c r="B426">
        <v>758909</v>
      </c>
      <c r="C426">
        <f t="shared" si="62"/>
        <v>25</v>
      </c>
      <c r="D426">
        <v>1024453</v>
      </c>
      <c r="E426">
        <v>1024749</v>
      </c>
      <c r="F426">
        <f t="shared" si="55"/>
        <v>6</v>
      </c>
      <c r="H426">
        <f t="shared" si="63"/>
        <v>1</v>
      </c>
      <c r="I426">
        <f t="shared" si="56"/>
        <v>1</v>
      </c>
      <c r="K426">
        <f t="shared" si="64"/>
        <v>1</v>
      </c>
      <c r="L426">
        <f t="shared" si="57"/>
        <v>1</v>
      </c>
      <c r="N426">
        <f t="shared" si="58"/>
        <v>1</v>
      </c>
      <c r="O426">
        <f t="shared" si="59"/>
        <v>1</v>
      </c>
      <c r="W426">
        <f t="shared" si="60"/>
        <v>3</v>
      </c>
      <c r="X426">
        <f t="shared" si="61"/>
        <v>2</v>
      </c>
      <c r="Y426">
        <f>IF(C426&lt;100,Y425+1,0)</f>
        <v>3</v>
      </c>
      <c r="Z426">
        <f>IF(F426&lt;100,Z425+1,0)</f>
        <v>2</v>
      </c>
      <c r="AA426">
        <f>IF(C426&lt;200,AA425+1,0)</f>
        <v>4</v>
      </c>
      <c r="AB426">
        <f>IF(F426&lt;200,AB425+1,0)</f>
        <v>2</v>
      </c>
    </row>
    <row r="427" spans="1:28">
      <c r="A427">
        <v>758934</v>
      </c>
      <c r="B427">
        <v>761297</v>
      </c>
      <c r="C427">
        <f t="shared" si="62"/>
        <v>74</v>
      </c>
      <c r="D427">
        <v>1024755</v>
      </c>
      <c r="E427">
        <v>1025000</v>
      </c>
      <c r="F427">
        <f t="shared" si="55"/>
        <v>-7</v>
      </c>
      <c r="H427">
        <f t="shared" si="63"/>
        <v>0</v>
      </c>
      <c r="I427">
        <f t="shared" si="56"/>
        <v>1</v>
      </c>
      <c r="K427">
        <f t="shared" si="64"/>
        <v>1</v>
      </c>
      <c r="L427">
        <f t="shared" si="57"/>
        <v>1</v>
      </c>
      <c r="N427">
        <f t="shared" si="58"/>
        <v>1</v>
      </c>
      <c r="O427">
        <f t="shared" si="59"/>
        <v>1</v>
      </c>
      <c r="W427">
        <f t="shared" si="60"/>
        <v>0</v>
      </c>
      <c r="X427">
        <f t="shared" si="61"/>
        <v>3</v>
      </c>
      <c r="Y427">
        <f>IF(C427&lt;100,Y426+1,0)</f>
        <v>4</v>
      </c>
      <c r="Z427">
        <f>IF(F427&lt;100,Z426+1,0)</f>
        <v>3</v>
      </c>
      <c r="AA427">
        <f>IF(C427&lt;200,AA426+1,0)</f>
        <v>5</v>
      </c>
      <c r="AB427">
        <f>IF(F427&lt;200,AB426+1,0)</f>
        <v>3</v>
      </c>
    </row>
    <row r="428" spans="1:28">
      <c r="A428">
        <v>761371</v>
      </c>
      <c r="B428">
        <v>761673</v>
      </c>
      <c r="C428">
        <f t="shared" si="62"/>
        <v>622</v>
      </c>
      <c r="D428">
        <v>1024993</v>
      </c>
      <c r="E428">
        <v>1025217</v>
      </c>
      <c r="F428">
        <f t="shared" ref="F428:F491" si="65">D429-E428</f>
        <v>6010</v>
      </c>
      <c r="H428">
        <f t="shared" si="63"/>
        <v>0</v>
      </c>
      <c r="I428">
        <f t="shared" ref="I428:I491" si="66">IF(F428&lt;50, 1,0)</f>
        <v>0</v>
      </c>
      <c r="K428">
        <f t="shared" si="64"/>
        <v>0</v>
      </c>
      <c r="L428">
        <f t="shared" ref="L428:L491" si="67">IF(F428&lt;100,1,0)</f>
        <v>0</v>
      </c>
      <c r="N428">
        <f t="shared" ref="N428:N491" si="68">IF(C428&lt;200,1,0)</f>
        <v>0</v>
      </c>
      <c r="O428">
        <f t="shared" ref="O428:O491" si="69">IF(F428&lt;200,1,0)</f>
        <v>0</v>
      </c>
      <c r="W428">
        <f t="shared" ref="W428:W491" si="70">IF(C428&lt;50,W427+1,0)</f>
        <v>0</v>
      </c>
      <c r="X428">
        <f t="shared" ref="X428:X491" si="71">IF(F428&lt;50,X427+1,0)</f>
        <v>0</v>
      </c>
      <c r="Y428">
        <f>IF(C428&lt;100,Y427+1,0)</f>
        <v>0</v>
      </c>
      <c r="Z428">
        <f>IF(F428&lt;100,Z427+1,0)</f>
        <v>0</v>
      </c>
      <c r="AA428">
        <f>IF(C428&lt;200,AA427+1,0)</f>
        <v>0</v>
      </c>
      <c r="AB428">
        <f>IF(F428&lt;200,AB427+1,0)</f>
        <v>0</v>
      </c>
    </row>
    <row r="429" spans="1:28">
      <c r="A429">
        <v>762295</v>
      </c>
      <c r="B429">
        <v>762780</v>
      </c>
      <c r="C429">
        <f t="shared" si="62"/>
        <v>260</v>
      </c>
      <c r="D429">
        <v>1031227</v>
      </c>
      <c r="E429">
        <v>1031832</v>
      </c>
      <c r="F429">
        <f t="shared" si="65"/>
        <v>725</v>
      </c>
      <c r="H429">
        <f t="shared" si="63"/>
        <v>0</v>
      </c>
      <c r="I429">
        <f t="shared" si="66"/>
        <v>0</v>
      </c>
      <c r="K429">
        <f t="shared" si="64"/>
        <v>0</v>
      </c>
      <c r="L429">
        <f t="shared" si="67"/>
        <v>0</v>
      </c>
      <c r="N429">
        <f t="shared" si="68"/>
        <v>0</v>
      </c>
      <c r="O429">
        <f t="shared" si="69"/>
        <v>0</v>
      </c>
      <c r="W429">
        <f t="shared" si="70"/>
        <v>0</v>
      </c>
      <c r="X429">
        <f t="shared" si="71"/>
        <v>0</v>
      </c>
      <c r="Y429">
        <f>IF(C429&lt;100,Y428+1,0)</f>
        <v>0</v>
      </c>
      <c r="Z429">
        <f>IF(F429&lt;100,Z428+1,0)</f>
        <v>0</v>
      </c>
      <c r="AA429">
        <f>IF(C429&lt;200,AA428+1,0)</f>
        <v>0</v>
      </c>
      <c r="AB429">
        <f>IF(F429&lt;200,AB428+1,0)</f>
        <v>0</v>
      </c>
    </row>
    <row r="430" spans="1:28">
      <c r="A430">
        <v>763040</v>
      </c>
      <c r="B430">
        <v>763267</v>
      </c>
      <c r="C430">
        <f t="shared" si="62"/>
        <v>330</v>
      </c>
      <c r="D430">
        <v>1032557</v>
      </c>
      <c r="E430">
        <v>1033612</v>
      </c>
      <c r="F430">
        <f t="shared" si="65"/>
        <v>106</v>
      </c>
      <c r="H430">
        <f t="shared" si="63"/>
        <v>0</v>
      </c>
      <c r="I430">
        <f t="shared" si="66"/>
        <v>0</v>
      </c>
      <c r="K430">
        <f t="shared" si="64"/>
        <v>0</v>
      </c>
      <c r="L430">
        <f t="shared" si="67"/>
        <v>0</v>
      </c>
      <c r="N430">
        <f t="shared" si="68"/>
        <v>0</v>
      </c>
      <c r="O430">
        <f t="shared" si="69"/>
        <v>1</v>
      </c>
      <c r="W430">
        <f t="shared" si="70"/>
        <v>0</v>
      </c>
      <c r="X430">
        <f t="shared" si="71"/>
        <v>0</v>
      </c>
      <c r="Y430">
        <f>IF(C430&lt;100,Y429+1,0)</f>
        <v>0</v>
      </c>
      <c r="Z430">
        <f>IF(F430&lt;100,Z429+1,0)</f>
        <v>0</v>
      </c>
      <c r="AA430">
        <f>IF(C430&lt;200,AA429+1,0)</f>
        <v>0</v>
      </c>
      <c r="AB430">
        <f>IF(F430&lt;200,AB429+1,0)</f>
        <v>1</v>
      </c>
    </row>
    <row r="431" spans="1:28">
      <c r="A431">
        <v>763597</v>
      </c>
      <c r="B431">
        <v>764898</v>
      </c>
      <c r="C431">
        <f t="shared" si="62"/>
        <v>-3</v>
      </c>
      <c r="D431">
        <v>1033718</v>
      </c>
      <c r="E431">
        <v>1034200</v>
      </c>
      <c r="F431">
        <f t="shared" si="65"/>
        <v>47</v>
      </c>
      <c r="H431">
        <f t="shared" si="63"/>
        <v>1</v>
      </c>
      <c r="I431">
        <f t="shared" si="66"/>
        <v>1</v>
      </c>
      <c r="K431">
        <f t="shared" si="64"/>
        <v>1</v>
      </c>
      <c r="L431">
        <f t="shared" si="67"/>
        <v>1</v>
      </c>
      <c r="N431">
        <f t="shared" si="68"/>
        <v>1</v>
      </c>
      <c r="O431">
        <f t="shared" si="69"/>
        <v>1</v>
      </c>
      <c r="W431">
        <f t="shared" si="70"/>
        <v>1</v>
      </c>
      <c r="X431">
        <f t="shared" si="71"/>
        <v>1</v>
      </c>
      <c r="Y431">
        <f>IF(C431&lt;100,Y430+1,0)</f>
        <v>1</v>
      </c>
      <c r="Z431">
        <f>IF(F431&lt;100,Z430+1,0)</f>
        <v>1</v>
      </c>
      <c r="AA431">
        <f>IF(C431&lt;200,AA430+1,0)</f>
        <v>1</v>
      </c>
      <c r="AB431">
        <f>IF(F431&lt;200,AB430+1,0)</f>
        <v>2</v>
      </c>
    </row>
    <row r="432" spans="1:28">
      <c r="A432">
        <v>764895</v>
      </c>
      <c r="B432">
        <v>765542</v>
      </c>
      <c r="C432">
        <f t="shared" si="62"/>
        <v>15</v>
      </c>
      <c r="D432">
        <v>1034247</v>
      </c>
      <c r="E432">
        <v>1035383</v>
      </c>
      <c r="F432">
        <f t="shared" si="65"/>
        <v>-3</v>
      </c>
      <c r="H432">
        <f t="shared" si="63"/>
        <v>1</v>
      </c>
      <c r="I432">
        <f t="shared" si="66"/>
        <v>1</v>
      </c>
      <c r="K432">
        <f t="shared" si="64"/>
        <v>1</v>
      </c>
      <c r="L432">
        <f t="shared" si="67"/>
        <v>1</v>
      </c>
      <c r="N432">
        <f t="shared" si="68"/>
        <v>1</v>
      </c>
      <c r="O432">
        <f t="shared" si="69"/>
        <v>1</v>
      </c>
      <c r="W432">
        <f t="shared" si="70"/>
        <v>2</v>
      </c>
      <c r="X432">
        <f t="shared" si="71"/>
        <v>2</v>
      </c>
      <c r="Y432">
        <f>IF(C432&lt;100,Y431+1,0)</f>
        <v>2</v>
      </c>
      <c r="Z432">
        <f>IF(F432&lt;100,Z431+1,0)</f>
        <v>2</v>
      </c>
      <c r="AA432">
        <f>IF(C432&lt;200,AA431+1,0)</f>
        <v>2</v>
      </c>
      <c r="AB432">
        <f>IF(F432&lt;200,AB431+1,0)</f>
        <v>3</v>
      </c>
    </row>
    <row r="433" spans="1:28">
      <c r="A433">
        <v>765557</v>
      </c>
      <c r="B433">
        <v>766033</v>
      </c>
      <c r="C433">
        <f t="shared" si="62"/>
        <v>30</v>
      </c>
      <c r="D433">
        <v>1035380</v>
      </c>
      <c r="E433">
        <v>1035925</v>
      </c>
      <c r="F433">
        <f t="shared" si="65"/>
        <v>-3</v>
      </c>
      <c r="H433">
        <f t="shared" si="63"/>
        <v>1</v>
      </c>
      <c r="I433">
        <f t="shared" si="66"/>
        <v>1</v>
      </c>
      <c r="K433">
        <f t="shared" si="64"/>
        <v>1</v>
      </c>
      <c r="L433">
        <f t="shared" si="67"/>
        <v>1</v>
      </c>
      <c r="N433">
        <f t="shared" si="68"/>
        <v>1</v>
      </c>
      <c r="O433">
        <f t="shared" si="69"/>
        <v>1</v>
      </c>
      <c r="W433">
        <f t="shared" si="70"/>
        <v>3</v>
      </c>
      <c r="X433">
        <f t="shared" si="71"/>
        <v>3</v>
      </c>
      <c r="Y433">
        <f>IF(C433&lt;100,Y432+1,0)</f>
        <v>3</v>
      </c>
      <c r="Z433">
        <f>IF(F433&lt;100,Z432+1,0)</f>
        <v>3</v>
      </c>
      <c r="AA433">
        <f>IF(C433&lt;200,AA432+1,0)</f>
        <v>3</v>
      </c>
      <c r="AB433">
        <f>IF(F433&lt;200,AB432+1,0)</f>
        <v>4</v>
      </c>
    </row>
    <row r="434" spans="1:28">
      <c r="A434">
        <v>766063</v>
      </c>
      <c r="B434">
        <v>766953</v>
      </c>
      <c r="C434">
        <f t="shared" si="62"/>
        <v>185</v>
      </c>
      <c r="D434">
        <v>1035922</v>
      </c>
      <c r="E434">
        <v>1037397</v>
      </c>
      <c r="F434">
        <f t="shared" si="65"/>
        <v>120</v>
      </c>
      <c r="H434">
        <f t="shared" si="63"/>
        <v>0</v>
      </c>
      <c r="I434">
        <f t="shared" si="66"/>
        <v>0</v>
      </c>
      <c r="K434">
        <f t="shared" si="64"/>
        <v>0</v>
      </c>
      <c r="L434">
        <f t="shared" si="67"/>
        <v>0</v>
      </c>
      <c r="N434">
        <f t="shared" si="68"/>
        <v>1</v>
      </c>
      <c r="O434">
        <f t="shared" si="69"/>
        <v>1</v>
      </c>
      <c r="W434">
        <f t="shared" si="70"/>
        <v>0</v>
      </c>
      <c r="X434">
        <f t="shared" si="71"/>
        <v>0</v>
      </c>
      <c r="Y434">
        <f>IF(C434&lt;100,Y433+1,0)</f>
        <v>0</v>
      </c>
      <c r="Z434">
        <f>IF(F434&lt;100,Z433+1,0)</f>
        <v>0</v>
      </c>
      <c r="AA434">
        <f>IF(C434&lt;200,AA433+1,0)</f>
        <v>4</v>
      </c>
      <c r="AB434">
        <f>IF(F434&lt;200,AB433+1,0)</f>
        <v>5</v>
      </c>
    </row>
    <row r="435" spans="1:28">
      <c r="A435">
        <v>767138</v>
      </c>
      <c r="B435">
        <v>767587</v>
      </c>
      <c r="C435">
        <f t="shared" si="62"/>
        <v>2</v>
      </c>
      <c r="D435">
        <v>1037517</v>
      </c>
      <c r="E435">
        <v>1038482</v>
      </c>
      <c r="F435">
        <f t="shared" si="65"/>
        <v>140</v>
      </c>
      <c r="H435">
        <f t="shared" si="63"/>
        <v>1</v>
      </c>
      <c r="I435">
        <f t="shared" si="66"/>
        <v>0</v>
      </c>
      <c r="K435">
        <f t="shared" si="64"/>
        <v>1</v>
      </c>
      <c r="L435">
        <f t="shared" si="67"/>
        <v>0</v>
      </c>
      <c r="N435">
        <f t="shared" si="68"/>
        <v>1</v>
      </c>
      <c r="O435">
        <f t="shared" si="69"/>
        <v>1</v>
      </c>
      <c r="W435">
        <f t="shared" si="70"/>
        <v>1</v>
      </c>
      <c r="X435">
        <f t="shared" si="71"/>
        <v>0</v>
      </c>
      <c r="Y435">
        <f>IF(C435&lt;100,Y434+1,0)</f>
        <v>1</v>
      </c>
      <c r="Z435">
        <f>IF(F435&lt;100,Z434+1,0)</f>
        <v>0</v>
      </c>
      <c r="AA435">
        <f>IF(C435&lt;200,AA434+1,0)</f>
        <v>5</v>
      </c>
      <c r="AB435">
        <f>IF(F435&lt;200,AB434+1,0)</f>
        <v>6</v>
      </c>
    </row>
    <row r="436" spans="1:28">
      <c r="A436">
        <v>767589</v>
      </c>
      <c r="B436">
        <v>768551</v>
      </c>
      <c r="C436">
        <f t="shared" si="62"/>
        <v>-19</v>
      </c>
      <c r="D436">
        <v>1038622</v>
      </c>
      <c r="E436">
        <v>1039581</v>
      </c>
      <c r="F436">
        <f t="shared" si="65"/>
        <v>93</v>
      </c>
      <c r="H436">
        <f t="shared" si="63"/>
        <v>1</v>
      </c>
      <c r="I436">
        <f t="shared" si="66"/>
        <v>0</v>
      </c>
      <c r="K436">
        <f t="shared" si="64"/>
        <v>1</v>
      </c>
      <c r="L436">
        <f t="shared" si="67"/>
        <v>1</v>
      </c>
      <c r="N436">
        <f t="shared" si="68"/>
        <v>1</v>
      </c>
      <c r="O436">
        <f t="shared" si="69"/>
        <v>1</v>
      </c>
      <c r="W436">
        <f t="shared" si="70"/>
        <v>2</v>
      </c>
      <c r="X436">
        <f t="shared" si="71"/>
        <v>0</v>
      </c>
      <c r="Y436">
        <f>IF(C436&lt;100,Y435+1,0)</f>
        <v>2</v>
      </c>
      <c r="Z436">
        <f>IF(F436&lt;100,Z435+1,0)</f>
        <v>1</v>
      </c>
      <c r="AA436">
        <f>IF(C436&lt;200,AA435+1,0)</f>
        <v>6</v>
      </c>
      <c r="AB436">
        <f>IF(F436&lt;200,AB435+1,0)</f>
        <v>7</v>
      </c>
    </row>
    <row r="437" spans="1:28">
      <c r="A437">
        <v>768532</v>
      </c>
      <c r="B437">
        <v>769386</v>
      </c>
      <c r="C437">
        <f t="shared" si="62"/>
        <v>81</v>
      </c>
      <c r="D437">
        <v>1039674</v>
      </c>
      <c r="E437">
        <v>1040540</v>
      </c>
      <c r="F437">
        <f t="shared" si="65"/>
        <v>32</v>
      </c>
      <c r="H437">
        <f t="shared" si="63"/>
        <v>0</v>
      </c>
      <c r="I437">
        <f t="shared" si="66"/>
        <v>1</v>
      </c>
      <c r="K437">
        <f t="shared" si="64"/>
        <v>1</v>
      </c>
      <c r="L437">
        <f t="shared" si="67"/>
        <v>1</v>
      </c>
      <c r="N437">
        <f t="shared" si="68"/>
        <v>1</v>
      </c>
      <c r="O437">
        <f t="shared" si="69"/>
        <v>1</v>
      </c>
      <c r="W437">
        <f t="shared" si="70"/>
        <v>0</v>
      </c>
      <c r="X437">
        <f t="shared" si="71"/>
        <v>1</v>
      </c>
      <c r="Y437">
        <f>IF(C437&lt;100,Y436+1,0)</f>
        <v>3</v>
      </c>
      <c r="Z437">
        <f>IF(F437&lt;100,Z436+1,0)</f>
        <v>2</v>
      </c>
      <c r="AA437">
        <f>IF(C437&lt;200,AA436+1,0)</f>
        <v>7</v>
      </c>
      <c r="AB437">
        <f>IF(F437&lt;200,AB436+1,0)</f>
        <v>8</v>
      </c>
    </row>
    <row r="438" spans="1:28">
      <c r="A438">
        <v>769467</v>
      </c>
      <c r="B438">
        <v>770984</v>
      </c>
      <c r="C438">
        <f t="shared" si="62"/>
        <v>309</v>
      </c>
      <c r="D438">
        <v>1040572</v>
      </c>
      <c r="E438">
        <v>1040934</v>
      </c>
      <c r="F438">
        <f t="shared" si="65"/>
        <v>2248</v>
      </c>
      <c r="H438">
        <f t="shared" si="63"/>
        <v>0</v>
      </c>
      <c r="I438">
        <f t="shared" si="66"/>
        <v>0</v>
      </c>
      <c r="K438">
        <f t="shared" si="64"/>
        <v>0</v>
      </c>
      <c r="L438">
        <f t="shared" si="67"/>
        <v>0</v>
      </c>
      <c r="N438">
        <f t="shared" si="68"/>
        <v>0</v>
      </c>
      <c r="O438">
        <f t="shared" si="69"/>
        <v>0</v>
      </c>
      <c r="W438">
        <f t="shared" si="70"/>
        <v>0</v>
      </c>
      <c r="X438">
        <f t="shared" si="71"/>
        <v>0</v>
      </c>
      <c r="Y438">
        <f>IF(C438&lt;100,Y437+1,0)</f>
        <v>0</v>
      </c>
      <c r="Z438">
        <f>IF(F438&lt;100,Z437+1,0)</f>
        <v>0</v>
      </c>
      <c r="AA438">
        <f>IF(C438&lt;200,AA437+1,0)</f>
        <v>0</v>
      </c>
      <c r="AB438">
        <f>IF(F438&lt;200,AB437+1,0)</f>
        <v>0</v>
      </c>
    </row>
    <row r="439" spans="1:28">
      <c r="A439">
        <v>771293</v>
      </c>
      <c r="B439">
        <v>772966</v>
      </c>
      <c r="C439">
        <f t="shared" si="62"/>
        <v>2756</v>
      </c>
      <c r="D439">
        <v>1043182</v>
      </c>
      <c r="E439">
        <v>1044579</v>
      </c>
      <c r="F439">
        <f t="shared" si="65"/>
        <v>461</v>
      </c>
      <c r="H439">
        <f t="shared" si="63"/>
        <v>0</v>
      </c>
      <c r="I439">
        <f t="shared" si="66"/>
        <v>0</v>
      </c>
      <c r="K439">
        <f t="shared" si="64"/>
        <v>0</v>
      </c>
      <c r="L439">
        <f t="shared" si="67"/>
        <v>0</v>
      </c>
      <c r="N439">
        <f t="shared" si="68"/>
        <v>0</v>
      </c>
      <c r="O439">
        <f t="shared" si="69"/>
        <v>0</v>
      </c>
      <c r="W439">
        <f t="shared" si="70"/>
        <v>0</v>
      </c>
      <c r="X439">
        <f t="shared" si="71"/>
        <v>0</v>
      </c>
      <c r="Y439">
        <f>IF(C439&lt;100,Y438+1,0)</f>
        <v>0</v>
      </c>
      <c r="Z439">
        <f>IF(F439&lt;100,Z438+1,0)</f>
        <v>0</v>
      </c>
      <c r="AA439">
        <f>IF(C439&lt;200,AA438+1,0)</f>
        <v>0</v>
      </c>
      <c r="AB439">
        <f>IF(F439&lt;200,AB438+1,0)</f>
        <v>0</v>
      </c>
    </row>
    <row r="440" spans="1:28">
      <c r="A440">
        <v>775722</v>
      </c>
      <c r="B440">
        <v>776081</v>
      </c>
      <c r="C440">
        <f t="shared" si="62"/>
        <v>54</v>
      </c>
      <c r="D440">
        <v>1045040</v>
      </c>
      <c r="E440">
        <v>1045603</v>
      </c>
      <c r="F440">
        <f t="shared" si="65"/>
        <v>163</v>
      </c>
      <c r="H440">
        <f t="shared" si="63"/>
        <v>0</v>
      </c>
      <c r="I440">
        <f t="shared" si="66"/>
        <v>0</v>
      </c>
      <c r="K440">
        <f t="shared" si="64"/>
        <v>1</v>
      </c>
      <c r="L440">
        <f t="shared" si="67"/>
        <v>0</v>
      </c>
      <c r="N440">
        <f t="shared" si="68"/>
        <v>1</v>
      </c>
      <c r="O440">
        <f t="shared" si="69"/>
        <v>1</v>
      </c>
      <c r="W440">
        <f t="shared" si="70"/>
        <v>0</v>
      </c>
      <c r="X440">
        <f t="shared" si="71"/>
        <v>0</v>
      </c>
      <c r="Y440">
        <f>IF(C440&lt;100,Y439+1,0)</f>
        <v>1</v>
      </c>
      <c r="Z440">
        <f>IF(F440&lt;100,Z439+1,0)</f>
        <v>0</v>
      </c>
      <c r="AA440">
        <f>IF(C440&lt;200,AA439+1,0)</f>
        <v>1</v>
      </c>
      <c r="AB440">
        <f>IF(F440&lt;200,AB439+1,0)</f>
        <v>1</v>
      </c>
    </row>
    <row r="441" spans="1:28">
      <c r="A441">
        <v>776135</v>
      </c>
      <c r="B441">
        <v>776872</v>
      </c>
      <c r="C441">
        <f t="shared" si="62"/>
        <v>220</v>
      </c>
      <c r="D441">
        <v>1045766</v>
      </c>
      <c r="E441">
        <v>1046836</v>
      </c>
      <c r="F441">
        <f t="shared" si="65"/>
        <v>34</v>
      </c>
      <c r="H441">
        <f t="shared" si="63"/>
        <v>0</v>
      </c>
      <c r="I441">
        <f t="shared" si="66"/>
        <v>1</v>
      </c>
      <c r="K441">
        <f t="shared" si="64"/>
        <v>0</v>
      </c>
      <c r="L441">
        <f t="shared" si="67"/>
        <v>1</v>
      </c>
      <c r="N441">
        <f t="shared" si="68"/>
        <v>0</v>
      </c>
      <c r="O441">
        <f t="shared" si="69"/>
        <v>1</v>
      </c>
      <c r="W441">
        <f t="shared" si="70"/>
        <v>0</v>
      </c>
      <c r="X441">
        <f t="shared" si="71"/>
        <v>1</v>
      </c>
      <c r="Y441">
        <f>IF(C441&lt;100,Y440+1,0)</f>
        <v>0</v>
      </c>
      <c r="Z441">
        <f>IF(F441&lt;100,Z440+1,0)</f>
        <v>1</v>
      </c>
      <c r="AA441">
        <f>IF(C441&lt;200,AA440+1,0)</f>
        <v>0</v>
      </c>
      <c r="AB441">
        <f>IF(F441&lt;200,AB440+1,0)</f>
        <v>2</v>
      </c>
    </row>
    <row r="442" spans="1:28">
      <c r="A442">
        <v>777092</v>
      </c>
      <c r="B442">
        <v>777571</v>
      </c>
      <c r="C442">
        <f t="shared" si="62"/>
        <v>3390</v>
      </c>
      <c r="D442">
        <v>1046870</v>
      </c>
      <c r="E442">
        <v>1047601</v>
      </c>
      <c r="F442">
        <f t="shared" si="65"/>
        <v>16</v>
      </c>
      <c r="H442">
        <f t="shared" si="63"/>
        <v>0</v>
      </c>
      <c r="I442">
        <f t="shared" si="66"/>
        <v>1</v>
      </c>
      <c r="K442">
        <f t="shared" si="64"/>
        <v>0</v>
      </c>
      <c r="L442">
        <f t="shared" si="67"/>
        <v>1</v>
      </c>
      <c r="N442">
        <f t="shared" si="68"/>
        <v>0</v>
      </c>
      <c r="O442">
        <f t="shared" si="69"/>
        <v>1</v>
      </c>
      <c r="W442">
        <f t="shared" si="70"/>
        <v>0</v>
      </c>
      <c r="X442">
        <f t="shared" si="71"/>
        <v>2</v>
      </c>
      <c r="Y442">
        <f>IF(C442&lt;100,Y441+1,0)</f>
        <v>0</v>
      </c>
      <c r="Z442">
        <f>IF(F442&lt;100,Z441+1,0)</f>
        <v>2</v>
      </c>
      <c r="AA442">
        <f>IF(C442&lt;200,AA441+1,0)</f>
        <v>0</v>
      </c>
      <c r="AB442">
        <f>IF(F442&lt;200,AB441+1,0)</f>
        <v>3</v>
      </c>
    </row>
    <row r="443" spans="1:28">
      <c r="A443">
        <v>780961</v>
      </c>
      <c r="B443">
        <v>781401</v>
      </c>
      <c r="C443">
        <f t="shared" si="62"/>
        <v>52</v>
      </c>
      <c r="D443">
        <v>1047617</v>
      </c>
      <c r="E443">
        <v>1048888</v>
      </c>
      <c r="F443">
        <f t="shared" si="65"/>
        <v>175</v>
      </c>
      <c r="H443">
        <f t="shared" si="63"/>
        <v>0</v>
      </c>
      <c r="I443">
        <f t="shared" si="66"/>
        <v>0</v>
      </c>
      <c r="K443">
        <f t="shared" si="64"/>
        <v>1</v>
      </c>
      <c r="L443">
        <f t="shared" si="67"/>
        <v>0</v>
      </c>
      <c r="N443">
        <f t="shared" si="68"/>
        <v>1</v>
      </c>
      <c r="O443">
        <f t="shared" si="69"/>
        <v>1</v>
      </c>
      <c r="W443">
        <f t="shared" si="70"/>
        <v>0</v>
      </c>
      <c r="X443">
        <f t="shared" si="71"/>
        <v>0</v>
      </c>
      <c r="Y443">
        <f>IF(C443&lt;100,Y442+1,0)</f>
        <v>1</v>
      </c>
      <c r="Z443">
        <f>IF(F443&lt;100,Z442+1,0)</f>
        <v>0</v>
      </c>
      <c r="AA443">
        <f>IF(C443&lt;200,AA442+1,0)</f>
        <v>1</v>
      </c>
      <c r="AB443">
        <f>IF(F443&lt;200,AB442+1,0)</f>
        <v>4</v>
      </c>
    </row>
    <row r="444" spans="1:28">
      <c r="A444">
        <v>781453</v>
      </c>
      <c r="B444">
        <v>782328</v>
      </c>
      <c r="C444">
        <f t="shared" si="62"/>
        <v>172</v>
      </c>
      <c r="D444">
        <v>1049063</v>
      </c>
      <c r="E444">
        <v>1049704</v>
      </c>
      <c r="F444">
        <f t="shared" si="65"/>
        <v>62</v>
      </c>
      <c r="H444">
        <f t="shared" si="63"/>
        <v>0</v>
      </c>
      <c r="I444">
        <f t="shared" si="66"/>
        <v>0</v>
      </c>
      <c r="K444">
        <f t="shared" si="64"/>
        <v>0</v>
      </c>
      <c r="L444">
        <f t="shared" si="67"/>
        <v>1</v>
      </c>
      <c r="N444">
        <f t="shared" si="68"/>
        <v>1</v>
      </c>
      <c r="O444">
        <f t="shared" si="69"/>
        <v>1</v>
      </c>
      <c r="W444">
        <f t="shared" si="70"/>
        <v>0</v>
      </c>
      <c r="X444">
        <f t="shared" si="71"/>
        <v>0</v>
      </c>
      <c r="Y444">
        <f>IF(C444&lt;100,Y443+1,0)</f>
        <v>0</v>
      </c>
      <c r="Z444">
        <f>IF(F444&lt;100,Z443+1,0)</f>
        <v>1</v>
      </c>
      <c r="AA444">
        <f>IF(C444&lt;200,AA443+1,0)</f>
        <v>2</v>
      </c>
      <c r="AB444">
        <f>IF(F444&lt;200,AB443+1,0)</f>
        <v>5</v>
      </c>
    </row>
    <row r="445" spans="1:28">
      <c r="A445">
        <v>782500</v>
      </c>
      <c r="B445">
        <v>782700</v>
      </c>
      <c r="C445">
        <f t="shared" si="62"/>
        <v>166</v>
      </c>
      <c r="D445">
        <v>1049766</v>
      </c>
      <c r="E445">
        <v>1050020</v>
      </c>
      <c r="F445">
        <f t="shared" si="65"/>
        <v>97</v>
      </c>
      <c r="H445">
        <f t="shared" si="63"/>
        <v>0</v>
      </c>
      <c r="I445">
        <f t="shared" si="66"/>
        <v>0</v>
      </c>
      <c r="K445">
        <f t="shared" si="64"/>
        <v>0</v>
      </c>
      <c r="L445">
        <f t="shared" si="67"/>
        <v>1</v>
      </c>
      <c r="N445">
        <f t="shared" si="68"/>
        <v>1</v>
      </c>
      <c r="O445">
        <f t="shared" si="69"/>
        <v>1</v>
      </c>
      <c r="W445">
        <f t="shared" si="70"/>
        <v>0</v>
      </c>
      <c r="X445">
        <f t="shared" si="71"/>
        <v>0</v>
      </c>
      <c r="Y445">
        <f>IF(C445&lt;100,Y444+1,0)</f>
        <v>0</v>
      </c>
      <c r="Z445">
        <f>IF(F445&lt;100,Z444+1,0)</f>
        <v>2</v>
      </c>
      <c r="AA445">
        <f>IF(C445&lt;200,AA444+1,0)</f>
        <v>3</v>
      </c>
      <c r="AB445">
        <f>IF(F445&lt;200,AB444+1,0)</f>
        <v>6</v>
      </c>
    </row>
    <row r="446" spans="1:28">
      <c r="A446">
        <v>782866</v>
      </c>
      <c r="B446">
        <v>783099</v>
      </c>
      <c r="C446">
        <f t="shared" si="62"/>
        <v>5</v>
      </c>
      <c r="D446">
        <v>1050117</v>
      </c>
      <c r="E446">
        <v>1051526</v>
      </c>
      <c r="F446">
        <f t="shared" si="65"/>
        <v>9052</v>
      </c>
      <c r="H446">
        <f t="shared" si="63"/>
        <v>1</v>
      </c>
      <c r="I446">
        <f t="shared" si="66"/>
        <v>0</v>
      </c>
      <c r="K446">
        <f t="shared" si="64"/>
        <v>1</v>
      </c>
      <c r="L446">
        <f t="shared" si="67"/>
        <v>0</v>
      </c>
      <c r="N446">
        <f t="shared" si="68"/>
        <v>1</v>
      </c>
      <c r="O446">
        <f t="shared" si="69"/>
        <v>0</v>
      </c>
      <c r="W446">
        <f t="shared" si="70"/>
        <v>1</v>
      </c>
      <c r="X446">
        <f t="shared" si="71"/>
        <v>0</v>
      </c>
      <c r="Y446">
        <f>IF(C446&lt;100,Y445+1,0)</f>
        <v>1</v>
      </c>
      <c r="Z446">
        <f>IF(F446&lt;100,Z445+1,0)</f>
        <v>0</v>
      </c>
      <c r="AA446">
        <f>IF(C446&lt;200,AA445+1,0)</f>
        <v>4</v>
      </c>
      <c r="AB446">
        <f>IF(F446&lt;200,AB445+1,0)</f>
        <v>0</v>
      </c>
    </row>
    <row r="447" spans="1:28">
      <c r="A447">
        <v>783104</v>
      </c>
      <c r="B447">
        <v>783214</v>
      </c>
      <c r="C447">
        <f t="shared" si="62"/>
        <v>18</v>
      </c>
      <c r="D447">
        <v>1060578</v>
      </c>
      <c r="E447">
        <v>1061354</v>
      </c>
      <c r="F447">
        <f t="shared" si="65"/>
        <v>188</v>
      </c>
      <c r="H447">
        <f t="shared" si="63"/>
        <v>1</v>
      </c>
      <c r="I447">
        <f t="shared" si="66"/>
        <v>0</v>
      </c>
      <c r="K447">
        <f t="shared" si="64"/>
        <v>1</v>
      </c>
      <c r="L447">
        <f t="shared" si="67"/>
        <v>0</v>
      </c>
      <c r="N447">
        <f t="shared" si="68"/>
        <v>1</v>
      </c>
      <c r="O447">
        <f t="shared" si="69"/>
        <v>1</v>
      </c>
      <c r="W447">
        <f t="shared" si="70"/>
        <v>2</v>
      </c>
      <c r="X447">
        <f t="shared" si="71"/>
        <v>0</v>
      </c>
      <c r="Y447">
        <f>IF(C447&lt;100,Y446+1,0)</f>
        <v>2</v>
      </c>
      <c r="Z447">
        <f>IF(F447&lt;100,Z446+1,0)</f>
        <v>0</v>
      </c>
      <c r="AA447">
        <f>IF(C447&lt;200,AA446+1,0)</f>
        <v>5</v>
      </c>
      <c r="AB447">
        <f>IF(F447&lt;200,AB446+1,0)</f>
        <v>1</v>
      </c>
    </row>
    <row r="448" spans="1:28">
      <c r="A448">
        <v>783232</v>
      </c>
      <c r="B448">
        <v>783375</v>
      </c>
      <c r="C448">
        <f t="shared" si="62"/>
        <v>1261</v>
      </c>
      <c r="D448">
        <v>1061542</v>
      </c>
      <c r="E448">
        <v>1062336</v>
      </c>
      <c r="F448">
        <f t="shared" si="65"/>
        <v>46</v>
      </c>
      <c r="H448">
        <f t="shared" si="63"/>
        <v>0</v>
      </c>
      <c r="I448">
        <f t="shared" si="66"/>
        <v>1</v>
      </c>
      <c r="K448">
        <f t="shared" si="64"/>
        <v>0</v>
      </c>
      <c r="L448">
        <f t="shared" si="67"/>
        <v>1</v>
      </c>
      <c r="N448">
        <f t="shared" si="68"/>
        <v>0</v>
      </c>
      <c r="O448">
        <f t="shared" si="69"/>
        <v>1</v>
      </c>
      <c r="W448">
        <f t="shared" si="70"/>
        <v>0</v>
      </c>
      <c r="X448">
        <f t="shared" si="71"/>
        <v>1</v>
      </c>
      <c r="Y448">
        <f>IF(C448&lt;100,Y447+1,0)</f>
        <v>0</v>
      </c>
      <c r="Z448">
        <f>IF(F448&lt;100,Z447+1,0)</f>
        <v>1</v>
      </c>
      <c r="AA448">
        <f>IF(C448&lt;200,AA447+1,0)</f>
        <v>0</v>
      </c>
      <c r="AB448">
        <f>IF(F448&lt;200,AB447+1,0)</f>
        <v>2</v>
      </c>
    </row>
    <row r="449" spans="1:28">
      <c r="A449">
        <v>784636</v>
      </c>
      <c r="B449">
        <v>785499</v>
      </c>
      <c r="C449">
        <f t="shared" si="62"/>
        <v>234</v>
      </c>
      <c r="D449">
        <v>1062382</v>
      </c>
      <c r="E449">
        <v>1063791</v>
      </c>
      <c r="F449">
        <f t="shared" si="65"/>
        <v>73</v>
      </c>
      <c r="H449">
        <f t="shared" si="63"/>
        <v>0</v>
      </c>
      <c r="I449">
        <f t="shared" si="66"/>
        <v>0</v>
      </c>
      <c r="K449">
        <f t="shared" si="64"/>
        <v>0</v>
      </c>
      <c r="L449">
        <f t="shared" si="67"/>
        <v>1</v>
      </c>
      <c r="N449">
        <f t="shared" si="68"/>
        <v>0</v>
      </c>
      <c r="O449">
        <f t="shared" si="69"/>
        <v>1</v>
      </c>
      <c r="W449">
        <f t="shared" si="70"/>
        <v>0</v>
      </c>
      <c r="X449">
        <f t="shared" si="71"/>
        <v>0</v>
      </c>
      <c r="Y449">
        <f>IF(C449&lt;100,Y448+1,0)</f>
        <v>0</v>
      </c>
      <c r="Z449">
        <f>IF(F449&lt;100,Z448+1,0)</f>
        <v>2</v>
      </c>
      <c r="AA449">
        <f>IF(C449&lt;200,AA448+1,0)</f>
        <v>0</v>
      </c>
      <c r="AB449">
        <f>IF(F449&lt;200,AB448+1,0)</f>
        <v>3</v>
      </c>
    </row>
    <row r="450" spans="1:28">
      <c r="A450">
        <v>785733</v>
      </c>
      <c r="B450">
        <v>787856</v>
      </c>
      <c r="C450">
        <f t="shared" si="62"/>
        <v>1188</v>
      </c>
      <c r="D450">
        <v>1063864</v>
      </c>
      <c r="E450">
        <v>1064235</v>
      </c>
      <c r="F450">
        <f t="shared" si="65"/>
        <v>252</v>
      </c>
      <c r="H450">
        <f t="shared" si="63"/>
        <v>0</v>
      </c>
      <c r="I450">
        <f t="shared" si="66"/>
        <v>0</v>
      </c>
      <c r="K450">
        <f t="shared" si="64"/>
        <v>0</v>
      </c>
      <c r="L450">
        <f t="shared" si="67"/>
        <v>0</v>
      </c>
      <c r="N450">
        <f t="shared" si="68"/>
        <v>0</v>
      </c>
      <c r="O450">
        <f t="shared" si="69"/>
        <v>0</v>
      </c>
      <c r="W450">
        <f t="shared" si="70"/>
        <v>0</v>
      </c>
      <c r="X450">
        <f t="shared" si="71"/>
        <v>0</v>
      </c>
      <c r="Y450">
        <f>IF(C450&lt;100,Y449+1,0)</f>
        <v>0</v>
      </c>
      <c r="Z450">
        <f>IF(F450&lt;100,Z449+1,0)</f>
        <v>0</v>
      </c>
      <c r="AA450">
        <f>IF(C450&lt;200,AA449+1,0)</f>
        <v>0</v>
      </c>
      <c r="AB450">
        <f>IF(F450&lt;200,AB449+1,0)</f>
        <v>0</v>
      </c>
    </row>
    <row r="451" spans="1:28">
      <c r="A451">
        <v>789044</v>
      </c>
      <c r="B451">
        <v>789895</v>
      </c>
      <c r="C451">
        <f t="shared" ref="C451:C514" si="72">A452-B451</f>
        <v>83</v>
      </c>
      <c r="D451">
        <v>1064487</v>
      </c>
      <c r="E451">
        <v>1065956</v>
      </c>
      <c r="F451">
        <f t="shared" si="65"/>
        <v>1629</v>
      </c>
      <c r="H451">
        <f t="shared" ref="H451:H514" si="73">IF(C451&lt;50,1,0)</f>
        <v>0</v>
      </c>
      <c r="I451">
        <f t="shared" si="66"/>
        <v>0</v>
      </c>
      <c r="K451">
        <f t="shared" ref="K451:K514" si="74">IF(C451&lt;100,1,0)</f>
        <v>1</v>
      </c>
      <c r="L451">
        <f t="shared" si="67"/>
        <v>0</v>
      </c>
      <c r="N451">
        <f t="shared" si="68"/>
        <v>1</v>
      </c>
      <c r="O451">
        <f t="shared" si="69"/>
        <v>0</v>
      </c>
      <c r="W451">
        <f t="shared" si="70"/>
        <v>0</v>
      </c>
      <c r="X451">
        <f t="shared" si="71"/>
        <v>0</v>
      </c>
      <c r="Y451">
        <f>IF(C451&lt;100,Y450+1,0)</f>
        <v>1</v>
      </c>
      <c r="Z451">
        <f>IF(F451&lt;100,Z450+1,0)</f>
        <v>0</v>
      </c>
      <c r="AA451">
        <f>IF(C451&lt;200,AA450+1,0)</f>
        <v>1</v>
      </c>
      <c r="AB451">
        <f>IF(F451&lt;200,AB450+1,0)</f>
        <v>0</v>
      </c>
    </row>
    <row r="452" spans="1:28">
      <c r="A452">
        <v>789978</v>
      </c>
      <c r="B452">
        <v>790205</v>
      </c>
      <c r="C452">
        <f t="shared" si="72"/>
        <v>486</v>
      </c>
      <c r="D452">
        <v>1067585</v>
      </c>
      <c r="E452">
        <v>1068550</v>
      </c>
      <c r="F452">
        <f t="shared" si="65"/>
        <v>122</v>
      </c>
      <c r="H452">
        <f t="shared" si="73"/>
        <v>0</v>
      </c>
      <c r="I452">
        <f t="shared" si="66"/>
        <v>0</v>
      </c>
      <c r="K452">
        <f t="shared" si="74"/>
        <v>0</v>
      </c>
      <c r="L452">
        <f t="shared" si="67"/>
        <v>0</v>
      </c>
      <c r="N452">
        <f t="shared" si="68"/>
        <v>0</v>
      </c>
      <c r="O452">
        <f t="shared" si="69"/>
        <v>1</v>
      </c>
      <c r="W452">
        <f t="shared" si="70"/>
        <v>0</v>
      </c>
      <c r="X452">
        <f t="shared" si="71"/>
        <v>0</v>
      </c>
      <c r="Y452">
        <f>IF(C452&lt;100,Y451+1,0)</f>
        <v>0</v>
      </c>
      <c r="Z452">
        <f>IF(F452&lt;100,Z451+1,0)</f>
        <v>0</v>
      </c>
      <c r="AA452">
        <f>IF(C452&lt;200,AA451+1,0)</f>
        <v>0</v>
      </c>
      <c r="AB452">
        <f>IF(F452&lt;200,AB451+1,0)</f>
        <v>1</v>
      </c>
    </row>
    <row r="453" spans="1:28">
      <c r="A453">
        <v>790691</v>
      </c>
      <c r="B453">
        <v>791623</v>
      </c>
      <c r="C453">
        <f t="shared" si="72"/>
        <v>463</v>
      </c>
      <c r="D453">
        <v>1068672</v>
      </c>
      <c r="E453">
        <v>1070582</v>
      </c>
      <c r="F453">
        <f t="shared" si="65"/>
        <v>19</v>
      </c>
      <c r="H453">
        <f t="shared" si="73"/>
        <v>0</v>
      </c>
      <c r="I453">
        <f t="shared" si="66"/>
        <v>1</v>
      </c>
      <c r="K453">
        <f t="shared" si="74"/>
        <v>0</v>
      </c>
      <c r="L453">
        <f t="shared" si="67"/>
        <v>1</v>
      </c>
      <c r="N453">
        <f t="shared" si="68"/>
        <v>0</v>
      </c>
      <c r="O453">
        <f t="shared" si="69"/>
        <v>1</v>
      </c>
      <c r="W453">
        <f t="shared" si="70"/>
        <v>0</v>
      </c>
      <c r="X453">
        <f t="shared" si="71"/>
        <v>1</v>
      </c>
      <c r="Y453">
        <f>IF(C453&lt;100,Y452+1,0)</f>
        <v>0</v>
      </c>
      <c r="Z453">
        <f>IF(F453&lt;100,Z452+1,0)</f>
        <v>1</v>
      </c>
      <c r="AA453">
        <f>IF(C453&lt;200,AA452+1,0)</f>
        <v>0</v>
      </c>
      <c r="AB453">
        <f>IF(F453&lt;200,AB452+1,0)</f>
        <v>2</v>
      </c>
    </row>
    <row r="454" spans="1:28">
      <c r="A454">
        <v>792086</v>
      </c>
      <c r="B454">
        <v>792991</v>
      </c>
      <c r="C454">
        <f t="shared" si="72"/>
        <v>4142</v>
      </c>
      <c r="D454">
        <v>1070601</v>
      </c>
      <c r="E454">
        <v>1071245</v>
      </c>
      <c r="F454">
        <f t="shared" si="65"/>
        <v>164</v>
      </c>
      <c r="H454">
        <f t="shared" si="73"/>
        <v>0</v>
      </c>
      <c r="I454">
        <f t="shared" si="66"/>
        <v>0</v>
      </c>
      <c r="K454">
        <f t="shared" si="74"/>
        <v>0</v>
      </c>
      <c r="L454">
        <f t="shared" si="67"/>
        <v>0</v>
      </c>
      <c r="N454">
        <f t="shared" si="68"/>
        <v>0</v>
      </c>
      <c r="O454">
        <f t="shared" si="69"/>
        <v>1</v>
      </c>
      <c r="W454">
        <f t="shared" si="70"/>
        <v>0</v>
      </c>
      <c r="X454">
        <f t="shared" si="71"/>
        <v>0</v>
      </c>
      <c r="Y454">
        <f>IF(C454&lt;100,Y453+1,0)</f>
        <v>0</v>
      </c>
      <c r="Z454">
        <f>IF(F454&lt;100,Z453+1,0)</f>
        <v>0</v>
      </c>
      <c r="AA454">
        <f>IF(C454&lt;200,AA453+1,0)</f>
        <v>0</v>
      </c>
      <c r="AB454">
        <f>IF(F454&lt;200,AB453+1,0)</f>
        <v>3</v>
      </c>
    </row>
    <row r="455" spans="1:28">
      <c r="A455">
        <v>797133</v>
      </c>
      <c r="B455">
        <v>798245</v>
      </c>
      <c r="C455">
        <f t="shared" si="72"/>
        <v>34</v>
      </c>
      <c r="D455">
        <v>1071409</v>
      </c>
      <c r="E455">
        <v>1072227</v>
      </c>
      <c r="F455">
        <f t="shared" si="65"/>
        <v>796</v>
      </c>
      <c r="H455">
        <f t="shared" si="73"/>
        <v>1</v>
      </c>
      <c r="I455">
        <f t="shared" si="66"/>
        <v>0</v>
      </c>
      <c r="K455">
        <f t="shared" si="74"/>
        <v>1</v>
      </c>
      <c r="L455">
        <f t="shared" si="67"/>
        <v>0</v>
      </c>
      <c r="N455">
        <f t="shared" si="68"/>
        <v>1</v>
      </c>
      <c r="O455">
        <f t="shared" si="69"/>
        <v>0</v>
      </c>
      <c r="W455">
        <f t="shared" si="70"/>
        <v>1</v>
      </c>
      <c r="X455">
        <f t="shared" si="71"/>
        <v>0</v>
      </c>
      <c r="Y455">
        <f>IF(C455&lt;100,Y454+1,0)</f>
        <v>1</v>
      </c>
      <c r="Z455">
        <f>IF(F455&lt;100,Z454+1,0)</f>
        <v>0</v>
      </c>
      <c r="AA455">
        <f>IF(C455&lt;200,AA454+1,0)</f>
        <v>1</v>
      </c>
      <c r="AB455">
        <f>IF(F455&lt;200,AB454+1,0)</f>
        <v>0</v>
      </c>
    </row>
    <row r="456" spans="1:28">
      <c r="A456">
        <v>798279</v>
      </c>
      <c r="B456">
        <v>799256</v>
      </c>
      <c r="C456">
        <f t="shared" si="72"/>
        <v>4</v>
      </c>
      <c r="D456">
        <v>1073023</v>
      </c>
      <c r="E456">
        <v>1074045</v>
      </c>
      <c r="F456">
        <f t="shared" si="65"/>
        <v>217</v>
      </c>
      <c r="H456">
        <f t="shared" si="73"/>
        <v>1</v>
      </c>
      <c r="I456">
        <f t="shared" si="66"/>
        <v>0</v>
      </c>
      <c r="K456">
        <f t="shared" si="74"/>
        <v>1</v>
      </c>
      <c r="L456">
        <f t="shared" si="67"/>
        <v>0</v>
      </c>
      <c r="N456">
        <f t="shared" si="68"/>
        <v>1</v>
      </c>
      <c r="O456">
        <f t="shared" si="69"/>
        <v>0</v>
      </c>
      <c r="W456">
        <f t="shared" si="70"/>
        <v>2</v>
      </c>
      <c r="X456">
        <f t="shared" si="71"/>
        <v>0</v>
      </c>
      <c r="Y456">
        <f>IF(C456&lt;100,Y455+1,0)</f>
        <v>2</v>
      </c>
      <c r="Z456">
        <f>IF(F456&lt;100,Z455+1,0)</f>
        <v>0</v>
      </c>
      <c r="AA456">
        <f>IF(C456&lt;200,AA455+1,0)</f>
        <v>2</v>
      </c>
      <c r="AB456">
        <f>IF(F456&lt;200,AB455+1,0)</f>
        <v>0</v>
      </c>
    </row>
    <row r="457" spans="1:28">
      <c r="A457">
        <v>799260</v>
      </c>
      <c r="B457">
        <v>799610</v>
      </c>
      <c r="C457">
        <f t="shared" si="72"/>
        <v>5</v>
      </c>
      <c r="D457">
        <v>1074262</v>
      </c>
      <c r="E457">
        <v>1075512</v>
      </c>
      <c r="F457">
        <f t="shared" si="65"/>
        <v>482</v>
      </c>
      <c r="H457">
        <f t="shared" si="73"/>
        <v>1</v>
      </c>
      <c r="I457">
        <f t="shared" si="66"/>
        <v>0</v>
      </c>
      <c r="K457">
        <f t="shared" si="74"/>
        <v>1</v>
      </c>
      <c r="L457">
        <f t="shared" si="67"/>
        <v>0</v>
      </c>
      <c r="N457">
        <f t="shared" si="68"/>
        <v>1</v>
      </c>
      <c r="O457">
        <f t="shared" si="69"/>
        <v>0</v>
      </c>
      <c r="W457">
        <f t="shared" si="70"/>
        <v>3</v>
      </c>
      <c r="X457">
        <f t="shared" si="71"/>
        <v>0</v>
      </c>
      <c r="Y457">
        <f>IF(C457&lt;100,Y456+1,0)</f>
        <v>3</v>
      </c>
      <c r="Z457">
        <f>IF(F457&lt;100,Z456+1,0)</f>
        <v>0</v>
      </c>
      <c r="AA457">
        <f>IF(C457&lt;200,AA456+1,0)</f>
        <v>3</v>
      </c>
      <c r="AB457">
        <f>IF(F457&lt;200,AB456+1,0)</f>
        <v>0</v>
      </c>
    </row>
    <row r="458" spans="1:28">
      <c r="A458">
        <v>799615</v>
      </c>
      <c r="B458">
        <v>800394</v>
      </c>
      <c r="C458">
        <f t="shared" si="72"/>
        <v>26</v>
      </c>
      <c r="D458">
        <v>1075994</v>
      </c>
      <c r="E458">
        <v>1077814</v>
      </c>
      <c r="F458">
        <f t="shared" si="65"/>
        <v>1090</v>
      </c>
      <c r="H458">
        <f t="shared" si="73"/>
        <v>1</v>
      </c>
      <c r="I458">
        <f t="shared" si="66"/>
        <v>0</v>
      </c>
      <c r="K458">
        <f t="shared" si="74"/>
        <v>1</v>
      </c>
      <c r="L458">
        <f t="shared" si="67"/>
        <v>0</v>
      </c>
      <c r="N458">
        <f t="shared" si="68"/>
        <v>1</v>
      </c>
      <c r="O458">
        <f t="shared" si="69"/>
        <v>0</v>
      </c>
      <c r="W458">
        <f t="shared" si="70"/>
        <v>4</v>
      </c>
      <c r="X458">
        <f t="shared" si="71"/>
        <v>0</v>
      </c>
      <c r="Y458">
        <f>IF(C458&lt;100,Y457+1,0)</f>
        <v>4</v>
      </c>
      <c r="Z458">
        <f>IF(F458&lt;100,Z457+1,0)</f>
        <v>0</v>
      </c>
      <c r="AA458">
        <f>IF(C458&lt;200,AA457+1,0)</f>
        <v>4</v>
      </c>
      <c r="AB458">
        <f>IF(F458&lt;200,AB457+1,0)</f>
        <v>0</v>
      </c>
    </row>
    <row r="459" spans="1:28">
      <c r="A459">
        <v>800420</v>
      </c>
      <c r="B459">
        <v>800635</v>
      </c>
      <c r="C459">
        <f t="shared" si="72"/>
        <v>101</v>
      </c>
      <c r="D459">
        <v>1078904</v>
      </c>
      <c r="E459">
        <v>1079878</v>
      </c>
      <c r="F459">
        <f t="shared" si="65"/>
        <v>246</v>
      </c>
      <c r="H459">
        <f t="shared" si="73"/>
        <v>0</v>
      </c>
      <c r="I459">
        <f t="shared" si="66"/>
        <v>0</v>
      </c>
      <c r="K459">
        <f t="shared" si="74"/>
        <v>0</v>
      </c>
      <c r="L459">
        <f t="shared" si="67"/>
        <v>0</v>
      </c>
      <c r="N459">
        <f t="shared" si="68"/>
        <v>1</v>
      </c>
      <c r="O459">
        <f t="shared" si="69"/>
        <v>0</v>
      </c>
      <c r="W459">
        <f t="shared" si="70"/>
        <v>0</v>
      </c>
      <c r="X459">
        <f t="shared" si="71"/>
        <v>0</v>
      </c>
      <c r="Y459">
        <f>IF(C459&lt;100,Y458+1,0)</f>
        <v>0</v>
      </c>
      <c r="Z459">
        <f>IF(F459&lt;100,Z458+1,0)</f>
        <v>0</v>
      </c>
      <c r="AA459">
        <f>IF(C459&lt;200,AA458+1,0)</f>
        <v>5</v>
      </c>
      <c r="AB459">
        <f>IF(F459&lt;200,AB458+1,0)</f>
        <v>0</v>
      </c>
    </row>
    <row r="460" spans="1:28">
      <c r="A460">
        <v>800736</v>
      </c>
      <c r="B460">
        <v>801047</v>
      </c>
      <c r="C460">
        <f t="shared" si="72"/>
        <v>106</v>
      </c>
      <c r="D460">
        <v>1080124</v>
      </c>
      <c r="E460">
        <v>1080969</v>
      </c>
      <c r="F460">
        <f t="shared" si="65"/>
        <v>77</v>
      </c>
      <c r="H460">
        <f t="shared" si="73"/>
        <v>0</v>
      </c>
      <c r="I460">
        <f t="shared" si="66"/>
        <v>0</v>
      </c>
      <c r="K460">
        <f t="shared" si="74"/>
        <v>0</v>
      </c>
      <c r="L460">
        <f t="shared" si="67"/>
        <v>1</v>
      </c>
      <c r="N460">
        <f t="shared" si="68"/>
        <v>1</v>
      </c>
      <c r="O460">
        <f t="shared" si="69"/>
        <v>1</v>
      </c>
      <c r="W460">
        <f t="shared" si="70"/>
        <v>0</v>
      </c>
      <c r="X460">
        <f t="shared" si="71"/>
        <v>0</v>
      </c>
      <c r="Y460">
        <f>IF(C460&lt;100,Y459+1,0)</f>
        <v>0</v>
      </c>
      <c r="Z460">
        <f>IF(F460&lt;100,Z459+1,0)</f>
        <v>1</v>
      </c>
      <c r="AA460">
        <f>IF(C460&lt;200,AA459+1,0)</f>
        <v>6</v>
      </c>
      <c r="AB460">
        <f>IF(F460&lt;200,AB459+1,0)</f>
        <v>1</v>
      </c>
    </row>
    <row r="461" spans="1:28">
      <c r="A461">
        <v>801153</v>
      </c>
      <c r="B461">
        <v>801779</v>
      </c>
      <c r="C461">
        <f t="shared" si="72"/>
        <v>23</v>
      </c>
      <c r="D461">
        <v>1081046</v>
      </c>
      <c r="E461">
        <v>1081648</v>
      </c>
      <c r="F461">
        <f t="shared" si="65"/>
        <v>1496</v>
      </c>
      <c r="H461">
        <f t="shared" si="73"/>
        <v>1</v>
      </c>
      <c r="I461">
        <f t="shared" si="66"/>
        <v>0</v>
      </c>
      <c r="K461">
        <f t="shared" si="74"/>
        <v>1</v>
      </c>
      <c r="L461">
        <f t="shared" si="67"/>
        <v>0</v>
      </c>
      <c r="N461">
        <f t="shared" si="68"/>
        <v>1</v>
      </c>
      <c r="O461">
        <f t="shared" si="69"/>
        <v>0</v>
      </c>
      <c r="W461">
        <f t="shared" si="70"/>
        <v>1</v>
      </c>
      <c r="X461">
        <f t="shared" si="71"/>
        <v>0</v>
      </c>
      <c r="Y461">
        <f>IF(C461&lt;100,Y460+1,0)</f>
        <v>1</v>
      </c>
      <c r="Z461">
        <f>IF(F461&lt;100,Z460+1,0)</f>
        <v>0</v>
      </c>
      <c r="AA461">
        <f>IF(C461&lt;200,AA460+1,0)</f>
        <v>7</v>
      </c>
      <c r="AB461">
        <f>IF(F461&lt;200,AB460+1,0)</f>
        <v>0</v>
      </c>
    </row>
    <row r="462" spans="1:28">
      <c r="A462">
        <v>801802</v>
      </c>
      <c r="B462">
        <v>802122</v>
      </c>
      <c r="C462">
        <f t="shared" si="72"/>
        <v>251</v>
      </c>
      <c r="D462">
        <v>1083144</v>
      </c>
      <c r="E462">
        <v>1083503</v>
      </c>
      <c r="F462">
        <f t="shared" si="65"/>
        <v>29</v>
      </c>
      <c r="H462">
        <f t="shared" si="73"/>
        <v>0</v>
      </c>
      <c r="I462">
        <f t="shared" si="66"/>
        <v>1</v>
      </c>
      <c r="K462">
        <f t="shared" si="74"/>
        <v>0</v>
      </c>
      <c r="L462">
        <f t="shared" si="67"/>
        <v>1</v>
      </c>
      <c r="N462">
        <f t="shared" si="68"/>
        <v>0</v>
      </c>
      <c r="O462">
        <f t="shared" si="69"/>
        <v>1</v>
      </c>
      <c r="W462">
        <f t="shared" si="70"/>
        <v>0</v>
      </c>
      <c r="X462">
        <f t="shared" si="71"/>
        <v>1</v>
      </c>
      <c r="Y462">
        <f>IF(C462&lt;100,Y461+1,0)</f>
        <v>0</v>
      </c>
      <c r="Z462">
        <f>IF(F462&lt;100,Z461+1,0)</f>
        <v>1</v>
      </c>
      <c r="AA462">
        <f>IF(C462&lt;200,AA461+1,0)</f>
        <v>0</v>
      </c>
      <c r="AB462">
        <f>IF(F462&lt;200,AB461+1,0)</f>
        <v>1</v>
      </c>
    </row>
    <row r="463" spans="1:28">
      <c r="A463">
        <v>802373</v>
      </c>
      <c r="B463">
        <v>802792</v>
      </c>
      <c r="C463">
        <f t="shared" si="72"/>
        <v>42</v>
      </c>
      <c r="D463">
        <v>1083532</v>
      </c>
      <c r="E463">
        <v>1084212</v>
      </c>
      <c r="F463">
        <f t="shared" si="65"/>
        <v>3434</v>
      </c>
      <c r="H463">
        <f t="shared" si="73"/>
        <v>1</v>
      </c>
      <c r="I463">
        <f t="shared" si="66"/>
        <v>0</v>
      </c>
      <c r="K463">
        <f t="shared" si="74"/>
        <v>1</v>
      </c>
      <c r="L463">
        <f t="shared" si="67"/>
        <v>0</v>
      </c>
      <c r="N463">
        <f t="shared" si="68"/>
        <v>1</v>
      </c>
      <c r="O463">
        <f t="shared" si="69"/>
        <v>0</v>
      </c>
      <c r="W463">
        <f t="shared" si="70"/>
        <v>1</v>
      </c>
      <c r="X463">
        <f t="shared" si="71"/>
        <v>0</v>
      </c>
      <c r="Y463">
        <f>IF(C463&lt;100,Y462+1,0)</f>
        <v>1</v>
      </c>
      <c r="Z463">
        <f>IF(F463&lt;100,Z462+1,0)</f>
        <v>0</v>
      </c>
      <c r="AA463">
        <f>IF(C463&lt;200,AA462+1,0)</f>
        <v>1</v>
      </c>
      <c r="AB463">
        <f>IF(F463&lt;200,AB462+1,0)</f>
        <v>0</v>
      </c>
    </row>
    <row r="464" spans="1:28">
      <c r="A464">
        <v>802834</v>
      </c>
      <c r="B464">
        <v>803574</v>
      </c>
      <c r="C464">
        <f t="shared" si="72"/>
        <v>75</v>
      </c>
      <c r="D464">
        <v>1087646</v>
      </c>
      <c r="E464">
        <v>1088908</v>
      </c>
      <c r="F464">
        <f t="shared" si="65"/>
        <v>13</v>
      </c>
      <c r="H464">
        <f t="shared" si="73"/>
        <v>0</v>
      </c>
      <c r="I464">
        <f t="shared" si="66"/>
        <v>1</v>
      </c>
      <c r="K464">
        <f t="shared" si="74"/>
        <v>1</v>
      </c>
      <c r="L464">
        <f t="shared" si="67"/>
        <v>1</v>
      </c>
      <c r="N464">
        <f t="shared" si="68"/>
        <v>1</v>
      </c>
      <c r="O464">
        <f t="shared" si="69"/>
        <v>1</v>
      </c>
      <c r="W464">
        <f t="shared" si="70"/>
        <v>0</v>
      </c>
      <c r="X464">
        <f t="shared" si="71"/>
        <v>1</v>
      </c>
      <c r="Y464">
        <f>IF(C464&lt;100,Y463+1,0)</f>
        <v>2</v>
      </c>
      <c r="Z464">
        <f>IF(F464&lt;100,Z463+1,0)</f>
        <v>1</v>
      </c>
      <c r="AA464">
        <f>IF(C464&lt;200,AA463+1,0)</f>
        <v>2</v>
      </c>
      <c r="AB464">
        <f>IF(F464&lt;200,AB463+1,0)</f>
        <v>1</v>
      </c>
    </row>
    <row r="465" spans="1:28">
      <c r="A465">
        <v>803649</v>
      </c>
      <c r="B465">
        <v>804923</v>
      </c>
      <c r="C465">
        <f t="shared" si="72"/>
        <v>-3</v>
      </c>
      <c r="D465">
        <v>1088921</v>
      </c>
      <c r="E465">
        <v>1090030</v>
      </c>
      <c r="F465">
        <f t="shared" si="65"/>
        <v>2878</v>
      </c>
      <c r="H465">
        <f t="shared" si="73"/>
        <v>1</v>
      </c>
      <c r="I465">
        <f t="shared" si="66"/>
        <v>0</v>
      </c>
      <c r="K465">
        <f t="shared" si="74"/>
        <v>1</v>
      </c>
      <c r="L465">
        <f t="shared" si="67"/>
        <v>0</v>
      </c>
      <c r="N465">
        <f t="shared" si="68"/>
        <v>1</v>
      </c>
      <c r="O465">
        <f t="shared" si="69"/>
        <v>0</v>
      </c>
      <c r="W465">
        <f t="shared" si="70"/>
        <v>1</v>
      </c>
      <c r="X465">
        <f t="shared" si="71"/>
        <v>0</v>
      </c>
      <c r="Y465">
        <f>IF(C465&lt;100,Y464+1,0)</f>
        <v>3</v>
      </c>
      <c r="Z465">
        <f>IF(F465&lt;100,Z464+1,0)</f>
        <v>0</v>
      </c>
      <c r="AA465">
        <f>IF(C465&lt;200,AA464+1,0)</f>
        <v>3</v>
      </c>
      <c r="AB465">
        <f>IF(F465&lt;200,AB464+1,0)</f>
        <v>0</v>
      </c>
    </row>
    <row r="466" spans="1:28">
      <c r="A466">
        <v>804920</v>
      </c>
      <c r="B466">
        <v>806143</v>
      </c>
      <c r="C466">
        <f t="shared" si="72"/>
        <v>33</v>
      </c>
      <c r="D466">
        <v>1092908</v>
      </c>
      <c r="E466">
        <v>1093759</v>
      </c>
      <c r="F466">
        <f t="shared" si="65"/>
        <v>71</v>
      </c>
      <c r="H466">
        <f t="shared" si="73"/>
        <v>1</v>
      </c>
      <c r="I466">
        <f t="shared" si="66"/>
        <v>0</v>
      </c>
      <c r="K466">
        <f t="shared" si="74"/>
        <v>1</v>
      </c>
      <c r="L466">
        <f t="shared" si="67"/>
        <v>1</v>
      </c>
      <c r="N466">
        <f t="shared" si="68"/>
        <v>1</v>
      </c>
      <c r="O466">
        <f t="shared" si="69"/>
        <v>1</v>
      </c>
      <c r="W466">
        <f t="shared" si="70"/>
        <v>2</v>
      </c>
      <c r="X466">
        <f t="shared" si="71"/>
        <v>0</v>
      </c>
      <c r="Y466">
        <f>IF(C466&lt;100,Y465+1,0)</f>
        <v>4</v>
      </c>
      <c r="Z466">
        <f>IF(F466&lt;100,Z465+1,0)</f>
        <v>1</v>
      </c>
      <c r="AA466">
        <f>IF(C466&lt;200,AA465+1,0)</f>
        <v>4</v>
      </c>
      <c r="AB466">
        <f>IF(F466&lt;200,AB465+1,0)</f>
        <v>1</v>
      </c>
    </row>
    <row r="467" spans="1:28">
      <c r="A467">
        <v>806176</v>
      </c>
      <c r="B467">
        <v>806616</v>
      </c>
      <c r="C467">
        <f t="shared" si="72"/>
        <v>154</v>
      </c>
      <c r="D467">
        <v>1093830</v>
      </c>
      <c r="E467">
        <v>1094960</v>
      </c>
      <c r="F467">
        <f t="shared" si="65"/>
        <v>2712</v>
      </c>
      <c r="H467">
        <f t="shared" si="73"/>
        <v>0</v>
      </c>
      <c r="I467">
        <f t="shared" si="66"/>
        <v>0</v>
      </c>
      <c r="K467">
        <f t="shared" si="74"/>
        <v>0</v>
      </c>
      <c r="L467">
        <f t="shared" si="67"/>
        <v>0</v>
      </c>
      <c r="N467">
        <f t="shared" si="68"/>
        <v>1</v>
      </c>
      <c r="O467">
        <f t="shared" si="69"/>
        <v>0</v>
      </c>
      <c r="W467">
        <f t="shared" si="70"/>
        <v>0</v>
      </c>
      <c r="X467">
        <f t="shared" si="71"/>
        <v>0</v>
      </c>
      <c r="Y467">
        <f>IF(C467&lt;100,Y466+1,0)</f>
        <v>0</v>
      </c>
      <c r="Z467">
        <f>IF(F467&lt;100,Z466+1,0)</f>
        <v>0</v>
      </c>
      <c r="AA467">
        <f>IF(C467&lt;200,AA466+1,0)</f>
        <v>5</v>
      </c>
      <c r="AB467">
        <f>IF(F467&lt;200,AB466+1,0)</f>
        <v>0</v>
      </c>
    </row>
    <row r="468" spans="1:28">
      <c r="A468">
        <v>806770</v>
      </c>
      <c r="B468">
        <v>807834</v>
      </c>
      <c r="C468">
        <f t="shared" si="72"/>
        <v>186</v>
      </c>
      <c r="D468">
        <v>1097672</v>
      </c>
      <c r="E468">
        <v>1098340</v>
      </c>
      <c r="F468">
        <f t="shared" si="65"/>
        <v>-3</v>
      </c>
      <c r="H468">
        <f t="shared" si="73"/>
        <v>0</v>
      </c>
      <c r="I468">
        <f t="shared" si="66"/>
        <v>1</v>
      </c>
      <c r="K468">
        <f t="shared" si="74"/>
        <v>0</v>
      </c>
      <c r="L468">
        <f t="shared" si="67"/>
        <v>1</v>
      </c>
      <c r="N468">
        <f t="shared" si="68"/>
        <v>1</v>
      </c>
      <c r="O468">
        <f t="shared" si="69"/>
        <v>1</v>
      </c>
      <c r="W468">
        <f t="shared" si="70"/>
        <v>0</v>
      </c>
      <c r="X468">
        <f t="shared" si="71"/>
        <v>1</v>
      </c>
      <c r="Y468">
        <f>IF(C468&lt;100,Y467+1,0)</f>
        <v>0</v>
      </c>
      <c r="Z468">
        <f>IF(F468&lt;100,Z467+1,0)</f>
        <v>1</v>
      </c>
      <c r="AA468">
        <f>IF(C468&lt;200,AA467+1,0)</f>
        <v>6</v>
      </c>
      <c r="AB468">
        <f>IF(F468&lt;200,AB467+1,0)</f>
        <v>1</v>
      </c>
    </row>
    <row r="469" spans="1:28">
      <c r="A469">
        <v>808020</v>
      </c>
      <c r="B469">
        <v>809399</v>
      </c>
      <c r="C469">
        <f t="shared" si="72"/>
        <v>6282</v>
      </c>
      <c r="D469">
        <v>1098337</v>
      </c>
      <c r="E469">
        <v>1099005</v>
      </c>
      <c r="F469">
        <f t="shared" si="65"/>
        <v>105</v>
      </c>
      <c r="H469">
        <f t="shared" si="73"/>
        <v>0</v>
      </c>
      <c r="I469">
        <f t="shared" si="66"/>
        <v>0</v>
      </c>
      <c r="K469">
        <f t="shared" si="74"/>
        <v>0</v>
      </c>
      <c r="L469">
        <f t="shared" si="67"/>
        <v>0</v>
      </c>
      <c r="N469">
        <f t="shared" si="68"/>
        <v>0</v>
      </c>
      <c r="O469">
        <f t="shared" si="69"/>
        <v>1</v>
      </c>
      <c r="W469">
        <f t="shared" si="70"/>
        <v>0</v>
      </c>
      <c r="X469">
        <f t="shared" si="71"/>
        <v>0</v>
      </c>
      <c r="Y469">
        <f>IF(C469&lt;100,Y468+1,0)</f>
        <v>0</v>
      </c>
      <c r="Z469">
        <f>IF(F469&lt;100,Z468+1,0)</f>
        <v>0</v>
      </c>
      <c r="AA469">
        <f>IF(C469&lt;200,AA468+1,0)</f>
        <v>0</v>
      </c>
      <c r="AB469">
        <f>IF(F469&lt;200,AB468+1,0)</f>
        <v>2</v>
      </c>
    </row>
    <row r="470" spans="1:28">
      <c r="A470">
        <v>815681</v>
      </c>
      <c r="B470">
        <v>816508</v>
      </c>
      <c r="C470">
        <f t="shared" si="72"/>
        <v>44</v>
      </c>
      <c r="D470">
        <v>1099110</v>
      </c>
      <c r="E470">
        <v>1099661</v>
      </c>
      <c r="F470">
        <f t="shared" si="65"/>
        <v>7485</v>
      </c>
      <c r="H470">
        <f t="shared" si="73"/>
        <v>1</v>
      </c>
      <c r="I470">
        <f t="shared" si="66"/>
        <v>0</v>
      </c>
      <c r="K470">
        <f t="shared" si="74"/>
        <v>1</v>
      </c>
      <c r="L470">
        <f t="shared" si="67"/>
        <v>0</v>
      </c>
      <c r="N470">
        <f t="shared" si="68"/>
        <v>1</v>
      </c>
      <c r="O470">
        <f t="shared" si="69"/>
        <v>0</v>
      </c>
      <c r="W470">
        <f t="shared" si="70"/>
        <v>1</v>
      </c>
      <c r="X470">
        <f t="shared" si="71"/>
        <v>0</v>
      </c>
      <c r="Y470">
        <f>IF(C470&lt;100,Y469+1,0)</f>
        <v>1</v>
      </c>
      <c r="Z470">
        <f>IF(F470&lt;100,Z469+1,0)</f>
        <v>0</v>
      </c>
      <c r="AA470">
        <f>IF(C470&lt;200,AA469+1,0)</f>
        <v>1</v>
      </c>
      <c r="AB470">
        <f>IF(F470&lt;200,AB469+1,0)</f>
        <v>0</v>
      </c>
    </row>
    <row r="471" spans="1:28">
      <c r="A471">
        <v>816552</v>
      </c>
      <c r="B471">
        <v>817214</v>
      </c>
      <c r="C471">
        <f t="shared" si="72"/>
        <v>10</v>
      </c>
      <c r="D471">
        <v>1107146</v>
      </c>
      <c r="E471">
        <v>1107316</v>
      </c>
      <c r="F471">
        <f t="shared" si="65"/>
        <v>1544</v>
      </c>
      <c r="H471">
        <f t="shared" si="73"/>
        <v>1</v>
      </c>
      <c r="I471">
        <f t="shared" si="66"/>
        <v>0</v>
      </c>
      <c r="K471">
        <f t="shared" si="74"/>
        <v>1</v>
      </c>
      <c r="L471">
        <f t="shared" si="67"/>
        <v>0</v>
      </c>
      <c r="N471">
        <f t="shared" si="68"/>
        <v>1</v>
      </c>
      <c r="O471">
        <f t="shared" si="69"/>
        <v>0</v>
      </c>
      <c r="W471">
        <f t="shared" si="70"/>
        <v>2</v>
      </c>
      <c r="X471">
        <f t="shared" si="71"/>
        <v>0</v>
      </c>
      <c r="Y471">
        <f>IF(C471&lt;100,Y470+1,0)</f>
        <v>2</v>
      </c>
      <c r="Z471">
        <f>IF(F471&lt;100,Z470+1,0)</f>
        <v>0</v>
      </c>
      <c r="AA471">
        <f>IF(C471&lt;200,AA470+1,0)</f>
        <v>2</v>
      </c>
      <c r="AB471">
        <f>IF(F471&lt;200,AB470+1,0)</f>
        <v>0</v>
      </c>
    </row>
    <row r="472" spans="1:28">
      <c r="A472">
        <v>817224</v>
      </c>
      <c r="B472">
        <v>817979</v>
      </c>
      <c r="C472">
        <f t="shared" si="72"/>
        <v>8785</v>
      </c>
      <c r="D472">
        <v>1108860</v>
      </c>
      <c r="E472">
        <v>1109450</v>
      </c>
      <c r="F472">
        <f t="shared" si="65"/>
        <v>6390</v>
      </c>
      <c r="H472">
        <f t="shared" si="73"/>
        <v>0</v>
      </c>
      <c r="I472">
        <f t="shared" si="66"/>
        <v>0</v>
      </c>
      <c r="K472">
        <f t="shared" si="74"/>
        <v>0</v>
      </c>
      <c r="L472">
        <f t="shared" si="67"/>
        <v>0</v>
      </c>
      <c r="N472">
        <f t="shared" si="68"/>
        <v>0</v>
      </c>
      <c r="O472">
        <f t="shared" si="69"/>
        <v>0</v>
      </c>
      <c r="W472">
        <f t="shared" si="70"/>
        <v>0</v>
      </c>
      <c r="X472">
        <f t="shared" si="71"/>
        <v>0</v>
      </c>
      <c r="Y472">
        <f>IF(C472&lt;100,Y471+1,0)</f>
        <v>0</v>
      </c>
      <c r="Z472">
        <f>IF(F472&lt;100,Z471+1,0)</f>
        <v>0</v>
      </c>
      <c r="AA472">
        <f>IF(C472&lt;200,AA471+1,0)</f>
        <v>0</v>
      </c>
      <c r="AB472">
        <f>IF(F472&lt;200,AB471+1,0)</f>
        <v>0</v>
      </c>
    </row>
    <row r="473" spans="1:28">
      <c r="A473">
        <v>826764</v>
      </c>
      <c r="B473">
        <v>827048</v>
      </c>
      <c r="C473">
        <f t="shared" si="72"/>
        <v>183</v>
      </c>
      <c r="D473">
        <v>1115840</v>
      </c>
      <c r="E473">
        <v>1116805</v>
      </c>
      <c r="F473">
        <f t="shared" si="65"/>
        <v>4241</v>
      </c>
      <c r="H473">
        <f t="shared" si="73"/>
        <v>0</v>
      </c>
      <c r="I473">
        <f t="shared" si="66"/>
        <v>0</v>
      </c>
      <c r="K473">
        <f t="shared" si="74"/>
        <v>0</v>
      </c>
      <c r="L473">
        <f t="shared" si="67"/>
        <v>0</v>
      </c>
      <c r="N473">
        <f t="shared" si="68"/>
        <v>1</v>
      </c>
      <c r="O473">
        <f t="shared" si="69"/>
        <v>0</v>
      </c>
      <c r="W473">
        <f t="shared" si="70"/>
        <v>0</v>
      </c>
      <c r="X473">
        <f t="shared" si="71"/>
        <v>0</v>
      </c>
      <c r="Y473">
        <f>IF(C473&lt;100,Y472+1,0)</f>
        <v>0</v>
      </c>
      <c r="Z473">
        <f>IF(F473&lt;100,Z472+1,0)</f>
        <v>0</v>
      </c>
      <c r="AA473">
        <f>IF(C473&lt;200,AA472+1,0)</f>
        <v>1</v>
      </c>
      <c r="AB473">
        <f>IF(F473&lt;200,AB472+1,0)</f>
        <v>0</v>
      </c>
    </row>
    <row r="474" spans="1:28">
      <c r="A474">
        <v>827231</v>
      </c>
      <c r="B474">
        <v>828232</v>
      </c>
      <c r="C474">
        <f t="shared" si="72"/>
        <v>1412</v>
      </c>
      <c r="D474">
        <v>1121046</v>
      </c>
      <c r="E474">
        <v>1121648</v>
      </c>
      <c r="F474">
        <f t="shared" si="65"/>
        <v>10591</v>
      </c>
      <c r="H474">
        <f t="shared" si="73"/>
        <v>0</v>
      </c>
      <c r="I474">
        <f t="shared" si="66"/>
        <v>0</v>
      </c>
      <c r="K474">
        <f t="shared" si="74"/>
        <v>0</v>
      </c>
      <c r="L474">
        <f t="shared" si="67"/>
        <v>0</v>
      </c>
      <c r="N474">
        <f t="shared" si="68"/>
        <v>0</v>
      </c>
      <c r="O474">
        <f t="shared" si="69"/>
        <v>0</v>
      </c>
      <c r="W474">
        <f t="shared" si="70"/>
        <v>0</v>
      </c>
      <c r="X474">
        <f t="shared" si="71"/>
        <v>0</v>
      </c>
      <c r="Y474">
        <f>IF(C474&lt;100,Y473+1,0)</f>
        <v>0</v>
      </c>
      <c r="Z474">
        <f>IF(F474&lt;100,Z473+1,0)</f>
        <v>0</v>
      </c>
      <c r="AA474">
        <f>IF(C474&lt;200,AA473+1,0)</f>
        <v>0</v>
      </c>
      <c r="AB474">
        <f>IF(F474&lt;200,AB473+1,0)</f>
        <v>0</v>
      </c>
    </row>
    <row r="475" spans="1:28">
      <c r="A475">
        <v>829644</v>
      </c>
      <c r="B475">
        <v>830417</v>
      </c>
      <c r="C475">
        <f t="shared" si="72"/>
        <v>110</v>
      </c>
      <c r="D475">
        <v>1132239</v>
      </c>
      <c r="E475">
        <v>1132541</v>
      </c>
      <c r="F475">
        <f t="shared" si="65"/>
        <v>-28</v>
      </c>
      <c r="H475">
        <f t="shared" si="73"/>
        <v>0</v>
      </c>
      <c r="I475">
        <f t="shared" si="66"/>
        <v>1</v>
      </c>
      <c r="K475">
        <f t="shared" si="74"/>
        <v>0</v>
      </c>
      <c r="L475">
        <f t="shared" si="67"/>
        <v>1</v>
      </c>
      <c r="N475">
        <f t="shared" si="68"/>
        <v>1</v>
      </c>
      <c r="O475">
        <f t="shared" si="69"/>
        <v>1</v>
      </c>
      <c r="W475">
        <f t="shared" si="70"/>
        <v>0</v>
      </c>
      <c r="X475">
        <f t="shared" si="71"/>
        <v>1</v>
      </c>
      <c r="Y475">
        <f>IF(C475&lt;100,Y474+1,0)</f>
        <v>0</v>
      </c>
      <c r="Z475">
        <f>IF(F475&lt;100,Z474+1,0)</f>
        <v>1</v>
      </c>
      <c r="AA475">
        <f>IF(C475&lt;200,AA474+1,0)</f>
        <v>1</v>
      </c>
      <c r="AB475">
        <f>IF(F475&lt;200,AB474+1,0)</f>
        <v>1</v>
      </c>
    </row>
    <row r="476" spans="1:28">
      <c r="A476">
        <v>830527</v>
      </c>
      <c r="B476">
        <v>831192</v>
      </c>
      <c r="C476">
        <f t="shared" si="72"/>
        <v>141</v>
      </c>
      <c r="D476">
        <v>1132513</v>
      </c>
      <c r="E476">
        <v>1132800</v>
      </c>
      <c r="F476">
        <f t="shared" si="65"/>
        <v>2862</v>
      </c>
      <c r="H476">
        <f t="shared" si="73"/>
        <v>0</v>
      </c>
      <c r="I476">
        <f t="shared" si="66"/>
        <v>0</v>
      </c>
      <c r="K476">
        <f t="shared" si="74"/>
        <v>0</v>
      </c>
      <c r="L476">
        <f t="shared" si="67"/>
        <v>0</v>
      </c>
      <c r="N476">
        <f t="shared" si="68"/>
        <v>1</v>
      </c>
      <c r="O476">
        <f t="shared" si="69"/>
        <v>0</v>
      </c>
      <c r="W476">
        <f t="shared" si="70"/>
        <v>0</v>
      </c>
      <c r="X476">
        <f t="shared" si="71"/>
        <v>0</v>
      </c>
      <c r="Y476">
        <f>IF(C476&lt;100,Y475+1,0)</f>
        <v>0</v>
      </c>
      <c r="Z476">
        <f>IF(F476&lt;100,Z475+1,0)</f>
        <v>0</v>
      </c>
      <c r="AA476">
        <f>IF(C476&lt;200,AA475+1,0)</f>
        <v>2</v>
      </c>
      <c r="AB476">
        <f>IF(F476&lt;200,AB475+1,0)</f>
        <v>0</v>
      </c>
    </row>
    <row r="477" spans="1:28">
      <c r="A477">
        <v>831333</v>
      </c>
      <c r="B477">
        <v>832298</v>
      </c>
      <c r="C477">
        <f t="shared" si="72"/>
        <v>6654</v>
      </c>
      <c r="D477">
        <v>1135662</v>
      </c>
      <c r="E477">
        <v>1136309</v>
      </c>
      <c r="F477">
        <f t="shared" si="65"/>
        <v>-3</v>
      </c>
      <c r="H477">
        <f t="shared" si="73"/>
        <v>0</v>
      </c>
      <c r="I477">
        <f t="shared" si="66"/>
        <v>1</v>
      </c>
      <c r="K477">
        <f t="shared" si="74"/>
        <v>0</v>
      </c>
      <c r="L477">
        <f t="shared" si="67"/>
        <v>1</v>
      </c>
      <c r="N477">
        <f t="shared" si="68"/>
        <v>0</v>
      </c>
      <c r="O477">
        <f t="shared" si="69"/>
        <v>1</v>
      </c>
      <c r="W477">
        <f t="shared" si="70"/>
        <v>0</v>
      </c>
      <c r="X477">
        <f t="shared" si="71"/>
        <v>1</v>
      </c>
      <c r="Y477">
        <f>IF(C477&lt;100,Y476+1,0)</f>
        <v>0</v>
      </c>
      <c r="Z477">
        <f>IF(F477&lt;100,Z476+1,0)</f>
        <v>1</v>
      </c>
      <c r="AA477">
        <f>IF(C477&lt;200,AA476+1,0)</f>
        <v>0</v>
      </c>
      <c r="AB477">
        <f>IF(F477&lt;200,AB476+1,0)</f>
        <v>1</v>
      </c>
    </row>
    <row r="478" spans="1:28">
      <c r="A478">
        <v>838952</v>
      </c>
      <c r="B478">
        <v>840103</v>
      </c>
      <c r="C478">
        <f t="shared" si="72"/>
        <v>98</v>
      </c>
      <c r="D478">
        <v>1136306</v>
      </c>
      <c r="E478">
        <v>1136677</v>
      </c>
      <c r="F478">
        <f t="shared" si="65"/>
        <v>7</v>
      </c>
      <c r="H478">
        <f t="shared" si="73"/>
        <v>0</v>
      </c>
      <c r="I478">
        <f t="shared" si="66"/>
        <v>1</v>
      </c>
      <c r="K478">
        <f t="shared" si="74"/>
        <v>1</v>
      </c>
      <c r="L478">
        <f t="shared" si="67"/>
        <v>1</v>
      </c>
      <c r="N478">
        <f t="shared" si="68"/>
        <v>1</v>
      </c>
      <c r="O478">
        <f t="shared" si="69"/>
        <v>1</v>
      </c>
      <c r="W478">
        <f t="shared" si="70"/>
        <v>0</v>
      </c>
      <c r="X478">
        <f t="shared" si="71"/>
        <v>2</v>
      </c>
      <c r="Y478">
        <f>IF(C478&lt;100,Y477+1,0)</f>
        <v>1</v>
      </c>
      <c r="Z478">
        <f>IF(F478&lt;100,Z477+1,0)</f>
        <v>2</v>
      </c>
      <c r="AA478">
        <f>IF(C478&lt;200,AA477+1,0)</f>
        <v>1</v>
      </c>
      <c r="AB478">
        <f>IF(F478&lt;200,AB477+1,0)</f>
        <v>2</v>
      </c>
    </row>
    <row r="479" spans="1:28">
      <c r="A479">
        <v>840201</v>
      </c>
      <c r="B479">
        <v>841505</v>
      </c>
      <c r="C479">
        <f t="shared" si="72"/>
        <v>465</v>
      </c>
      <c r="D479">
        <v>1136684</v>
      </c>
      <c r="E479">
        <v>1137355</v>
      </c>
      <c r="F479">
        <f t="shared" si="65"/>
        <v>165</v>
      </c>
      <c r="H479">
        <f t="shared" si="73"/>
        <v>0</v>
      </c>
      <c r="I479">
        <f t="shared" si="66"/>
        <v>0</v>
      </c>
      <c r="K479">
        <f t="shared" si="74"/>
        <v>0</v>
      </c>
      <c r="L479">
        <f t="shared" si="67"/>
        <v>0</v>
      </c>
      <c r="N479">
        <f t="shared" si="68"/>
        <v>0</v>
      </c>
      <c r="O479">
        <f t="shared" si="69"/>
        <v>1</v>
      </c>
      <c r="W479">
        <f t="shared" si="70"/>
        <v>0</v>
      </c>
      <c r="X479">
        <f t="shared" si="71"/>
        <v>0</v>
      </c>
      <c r="Y479">
        <f>IF(C479&lt;100,Y478+1,0)</f>
        <v>0</v>
      </c>
      <c r="Z479">
        <f>IF(F479&lt;100,Z478+1,0)</f>
        <v>0</v>
      </c>
      <c r="AA479">
        <f>IF(C479&lt;200,AA478+1,0)</f>
        <v>0</v>
      </c>
      <c r="AB479">
        <f>IF(F479&lt;200,AB478+1,0)</f>
        <v>3</v>
      </c>
    </row>
    <row r="480" spans="1:28">
      <c r="A480">
        <v>841970</v>
      </c>
      <c r="B480">
        <v>842353</v>
      </c>
      <c r="C480">
        <f t="shared" si="72"/>
        <v>14</v>
      </c>
      <c r="D480">
        <v>1137520</v>
      </c>
      <c r="E480">
        <v>1138239</v>
      </c>
      <c r="F480">
        <f t="shared" si="65"/>
        <v>83</v>
      </c>
      <c r="H480">
        <f t="shared" si="73"/>
        <v>1</v>
      </c>
      <c r="I480">
        <f t="shared" si="66"/>
        <v>0</v>
      </c>
      <c r="K480">
        <f t="shared" si="74"/>
        <v>1</v>
      </c>
      <c r="L480">
        <f t="shared" si="67"/>
        <v>1</v>
      </c>
      <c r="N480">
        <f t="shared" si="68"/>
        <v>1</v>
      </c>
      <c r="O480">
        <f t="shared" si="69"/>
        <v>1</v>
      </c>
      <c r="W480">
        <f t="shared" si="70"/>
        <v>1</v>
      </c>
      <c r="X480">
        <f t="shared" si="71"/>
        <v>0</v>
      </c>
      <c r="Y480">
        <f>IF(C480&lt;100,Y479+1,0)</f>
        <v>1</v>
      </c>
      <c r="Z480">
        <f>IF(F480&lt;100,Z479+1,0)</f>
        <v>1</v>
      </c>
      <c r="AA480">
        <f>IF(C480&lt;200,AA479+1,0)</f>
        <v>1</v>
      </c>
      <c r="AB480">
        <f>IF(F480&lt;200,AB479+1,0)</f>
        <v>4</v>
      </c>
    </row>
    <row r="481" spans="1:28">
      <c r="A481">
        <v>842367</v>
      </c>
      <c r="B481">
        <v>842777</v>
      </c>
      <c r="C481">
        <f t="shared" si="72"/>
        <v>117</v>
      </c>
      <c r="D481">
        <v>1138322</v>
      </c>
      <c r="E481">
        <v>1139635</v>
      </c>
      <c r="F481">
        <f t="shared" si="65"/>
        <v>398</v>
      </c>
      <c r="H481">
        <f t="shared" si="73"/>
        <v>0</v>
      </c>
      <c r="I481">
        <f t="shared" si="66"/>
        <v>0</v>
      </c>
      <c r="K481">
        <f t="shared" si="74"/>
        <v>0</v>
      </c>
      <c r="L481">
        <f t="shared" si="67"/>
        <v>0</v>
      </c>
      <c r="N481">
        <f t="shared" si="68"/>
        <v>1</v>
      </c>
      <c r="O481">
        <f t="shared" si="69"/>
        <v>0</v>
      </c>
      <c r="W481">
        <f t="shared" si="70"/>
        <v>0</v>
      </c>
      <c r="X481">
        <f t="shared" si="71"/>
        <v>0</v>
      </c>
      <c r="Y481">
        <f>IF(C481&lt;100,Y480+1,0)</f>
        <v>0</v>
      </c>
      <c r="Z481">
        <f>IF(F481&lt;100,Z480+1,0)</f>
        <v>0</v>
      </c>
      <c r="AA481">
        <f>IF(C481&lt;200,AA480+1,0)</f>
        <v>2</v>
      </c>
      <c r="AB481">
        <f>IF(F481&lt;200,AB480+1,0)</f>
        <v>0</v>
      </c>
    </row>
    <row r="482" spans="1:28">
      <c r="A482">
        <v>842894</v>
      </c>
      <c r="B482">
        <v>843286</v>
      </c>
      <c r="C482">
        <f t="shared" si="72"/>
        <v>208</v>
      </c>
      <c r="D482">
        <v>1140033</v>
      </c>
      <c r="E482">
        <v>1140905</v>
      </c>
      <c r="F482">
        <f t="shared" si="65"/>
        <v>4383</v>
      </c>
      <c r="H482">
        <f t="shared" si="73"/>
        <v>0</v>
      </c>
      <c r="I482">
        <f t="shared" si="66"/>
        <v>0</v>
      </c>
      <c r="K482">
        <f t="shared" si="74"/>
        <v>0</v>
      </c>
      <c r="L482">
        <f t="shared" si="67"/>
        <v>0</v>
      </c>
      <c r="N482">
        <f t="shared" si="68"/>
        <v>0</v>
      </c>
      <c r="O482">
        <f t="shared" si="69"/>
        <v>0</v>
      </c>
      <c r="W482">
        <f t="shared" si="70"/>
        <v>0</v>
      </c>
      <c r="X482">
        <f t="shared" si="71"/>
        <v>0</v>
      </c>
      <c r="Y482">
        <f>IF(C482&lt;100,Y481+1,0)</f>
        <v>0</v>
      </c>
      <c r="Z482">
        <f>IF(F482&lt;100,Z481+1,0)</f>
        <v>0</v>
      </c>
      <c r="AA482">
        <f>IF(C482&lt;200,AA481+1,0)</f>
        <v>0</v>
      </c>
      <c r="AB482">
        <f>IF(F482&lt;200,AB481+1,0)</f>
        <v>0</v>
      </c>
    </row>
    <row r="483" spans="1:28">
      <c r="A483">
        <v>843494</v>
      </c>
      <c r="B483">
        <v>843886</v>
      </c>
      <c r="C483">
        <f t="shared" si="72"/>
        <v>2030</v>
      </c>
      <c r="D483">
        <v>1145288</v>
      </c>
      <c r="E483">
        <v>1145842</v>
      </c>
      <c r="F483">
        <f t="shared" si="65"/>
        <v>478</v>
      </c>
      <c r="H483">
        <f t="shared" si="73"/>
        <v>0</v>
      </c>
      <c r="I483">
        <f t="shared" si="66"/>
        <v>0</v>
      </c>
      <c r="K483">
        <f t="shared" si="74"/>
        <v>0</v>
      </c>
      <c r="L483">
        <f t="shared" si="67"/>
        <v>0</v>
      </c>
      <c r="N483">
        <f t="shared" si="68"/>
        <v>0</v>
      </c>
      <c r="O483">
        <f t="shared" si="69"/>
        <v>0</v>
      </c>
      <c r="W483">
        <f t="shared" si="70"/>
        <v>0</v>
      </c>
      <c r="X483">
        <f t="shared" si="71"/>
        <v>0</v>
      </c>
      <c r="Y483">
        <f>IF(C483&lt;100,Y482+1,0)</f>
        <v>0</v>
      </c>
      <c r="Z483">
        <f>IF(F483&lt;100,Z482+1,0)</f>
        <v>0</v>
      </c>
      <c r="AA483">
        <f>IF(C483&lt;200,AA482+1,0)</f>
        <v>0</v>
      </c>
      <c r="AB483">
        <f>IF(F483&lt;200,AB482+1,0)</f>
        <v>0</v>
      </c>
    </row>
    <row r="484" spans="1:28">
      <c r="A484">
        <v>845916</v>
      </c>
      <c r="B484">
        <v>846563</v>
      </c>
      <c r="C484">
        <f t="shared" si="72"/>
        <v>526</v>
      </c>
      <c r="D484">
        <v>1146320</v>
      </c>
      <c r="E484">
        <v>1146721</v>
      </c>
      <c r="F484">
        <f t="shared" si="65"/>
        <v>7321</v>
      </c>
      <c r="H484">
        <f t="shared" si="73"/>
        <v>0</v>
      </c>
      <c r="I484">
        <f t="shared" si="66"/>
        <v>0</v>
      </c>
      <c r="K484">
        <f t="shared" si="74"/>
        <v>0</v>
      </c>
      <c r="L484">
        <f t="shared" si="67"/>
        <v>0</v>
      </c>
      <c r="N484">
        <f t="shared" si="68"/>
        <v>0</v>
      </c>
      <c r="O484">
        <f t="shared" si="69"/>
        <v>0</v>
      </c>
      <c r="W484">
        <f t="shared" si="70"/>
        <v>0</v>
      </c>
      <c r="X484">
        <f t="shared" si="71"/>
        <v>0</v>
      </c>
      <c r="Y484">
        <f>IF(C484&lt;100,Y483+1,0)</f>
        <v>0</v>
      </c>
      <c r="Z484">
        <f>IF(F484&lt;100,Z483+1,0)</f>
        <v>0</v>
      </c>
      <c r="AA484">
        <f>IF(C484&lt;200,AA483+1,0)</f>
        <v>0</v>
      </c>
      <c r="AB484">
        <f>IF(F484&lt;200,AB483+1,0)</f>
        <v>0</v>
      </c>
    </row>
    <row r="485" spans="1:28">
      <c r="A485">
        <v>847089</v>
      </c>
      <c r="B485">
        <v>847829</v>
      </c>
      <c r="C485">
        <f t="shared" si="72"/>
        <v>55</v>
      </c>
      <c r="D485">
        <v>1154042</v>
      </c>
      <c r="E485">
        <v>1154677</v>
      </c>
      <c r="F485">
        <f t="shared" si="65"/>
        <v>234</v>
      </c>
      <c r="H485">
        <f t="shared" si="73"/>
        <v>0</v>
      </c>
      <c r="I485">
        <f t="shared" si="66"/>
        <v>0</v>
      </c>
      <c r="K485">
        <f t="shared" si="74"/>
        <v>1</v>
      </c>
      <c r="L485">
        <f t="shared" si="67"/>
        <v>0</v>
      </c>
      <c r="N485">
        <f t="shared" si="68"/>
        <v>1</v>
      </c>
      <c r="O485">
        <f t="shared" si="69"/>
        <v>0</v>
      </c>
      <c r="W485">
        <f t="shared" si="70"/>
        <v>0</v>
      </c>
      <c r="X485">
        <f t="shared" si="71"/>
        <v>0</v>
      </c>
      <c r="Y485">
        <f>IF(C485&lt;100,Y484+1,0)</f>
        <v>1</v>
      </c>
      <c r="Z485">
        <f>IF(F485&lt;100,Z484+1,0)</f>
        <v>0</v>
      </c>
      <c r="AA485">
        <f>IF(C485&lt;200,AA484+1,0)</f>
        <v>1</v>
      </c>
      <c r="AB485">
        <f>IF(F485&lt;200,AB484+1,0)</f>
        <v>0</v>
      </c>
    </row>
    <row r="486" spans="1:28">
      <c r="A486">
        <v>847884</v>
      </c>
      <c r="B486">
        <v>848855</v>
      </c>
      <c r="C486">
        <f t="shared" si="72"/>
        <v>37</v>
      </c>
      <c r="D486">
        <v>1154911</v>
      </c>
      <c r="E486">
        <v>1155054</v>
      </c>
      <c r="F486">
        <f t="shared" si="65"/>
        <v>269</v>
      </c>
      <c r="H486">
        <f t="shared" si="73"/>
        <v>1</v>
      </c>
      <c r="I486">
        <f t="shared" si="66"/>
        <v>0</v>
      </c>
      <c r="K486">
        <f t="shared" si="74"/>
        <v>1</v>
      </c>
      <c r="L486">
        <f t="shared" si="67"/>
        <v>0</v>
      </c>
      <c r="N486">
        <f t="shared" si="68"/>
        <v>1</v>
      </c>
      <c r="O486">
        <f t="shared" si="69"/>
        <v>0</v>
      </c>
      <c r="W486">
        <f t="shared" si="70"/>
        <v>1</v>
      </c>
      <c r="X486">
        <f t="shared" si="71"/>
        <v>0</v>
      </c>
      <c r="Y486">
        <f>IF(C486&lt;100,Y485+1,0)</f>
        <v>2</v>
      </c>
      <c r="Z486">
        <f>IF(F486&lt;100,Z485+1,0)</f>
        <v>0</v>
      </c>
      <c r="AA486">
        <f>IF(C486&lt;200,AA485+1,0)</f>
        <v>2</v>
      </c>
      <c r="AB486">
        <f>IF(F486&lt;200,AB485+1,0)</f>
        <v>0</v>
      </c>
    </row>
    <row r="487" spans="1:28">
      <c r="A487">
        <v>848892</v>
      </c>
      <c r="B487">
        <v>850127</v>
      </c>
      <c r="C487">
        <f t="shared" si="72"/>
        <v>1162</v>
      </c>
      <c r="D487">
        <v>1155323</v>
      </c>
      <c r="E487">
        <v>1157182</v>
      </c>
      <c r="F487">
        <f t="shared" si="65"/>
        <v>173</v>
      </c>
      <c r="H487">
        <f t="shared" si="73"/>
        <v>0</v>
      </c>
      <c r="I487">
        <f t="shared" si="66"/>
        <v>0</v>
      </c>
      <c r="K487">
        <f t="shared" si="74"/>
        <v>0</v>
      </c>
      <c r="L487">
        <f t="shared" si="67"/>
        <v>0</v>
      </c>
      <c r="N487">
        <f t="shared" si="68"/>
        <v>0</v>
      </c>
      <c r="O487">
        <f t="shared" si="69"/>
        <v>1</v>
      </c>
      <c r="W487">
        <f t="shared" si="70"/>
        <v>0</v>
      </c>
      <c r="X487">
        <f t="shared" si="71"/>
        <v>0</v>
      </c>
      <c r="Y487">
        <f>IF(C487&lt;100,Y486+1,0)</f>
        <v>0</v>
      </c>
      <c r="Z487">
        <f>IF(F487&lt;100,Z486+1,0)</f>
        <v>0</v>
      </c>
      <c r="AA487">
        <f>IF(C487&lt;200,AA486+1,0)</f>
        <v>0</v>
      </c>
      <c r="AB487">
        <f>IF(F487&lt;200,AB486+1,0)</f>
        <v>1</v>
      </c>
    </row>
    <row r="488" spans="1:28">
      <c r="A488">
        <v>851289</v>
      </c>
      <c r="B488">
        <v>852293</v>
      </c>
      <c r="C488">
        <f t="shared" si="72"/>
        <v>74</v>
      </c>
      <c r="D488">
        <v>1157355</v>
      </c>
      <c r="E488">
        <v>1159124</v>
      </c>
      <c r="F488">
        <f t="shared" si="65"/>
        <v>27</v>
      </c>
      <c r="H488">
        <f t="shared" si="73"/>
        <v>0</v>
      </c>
      <c r="I488">
        <f t="shared" si="66"/>
        <v>1</v>
      </c>
      <c r="K488">
        <f t="shared" si="74"/>
        <v>1</v>
      </c>
      <c r="L488">
        <f t="shared" si="67"/>
        <v>1</v>
      </c>
      <c r="N488">
        <f t="shared" si="68"/>
        <v>1</v>
      </c>
      <c r="O488">
        <f t="shared" si="69"/>
        <v>1</v>
      </c>
      <c r="W488">
        <f t="shared" si="70"/>
        <v>0</v>
      </c>
      <c r="X488">
        <f t="shared" si="71"/>
        <v>1</v>
      </c>
      <c r="Y488">
        <f>IF(C488&lt;100,Y487+1,0)</f>
        <v>1</v>
      </c>
      <c r="Z488">
        <f>IF(F488&lt;100,Z487+1,0)</f>
        <v>1</v>
      </c>
      <c r="AA488">
        <f>IF(C488&lt;200,AA487+1,0)</f>
        <v>1</v>
      </c>
      <c r="AB488">
        <f>IF(F488&lt;200,AB487+1,0)</f>
        <v>2</v>
      </c>
    </row>
    <row r="489" spans="1:28">
      <c r="A489">
        <v>852367</v>
      </c>
      <c r="B489">
        <v>853911</v>
      </c>
      <c r="C489">
        <f t="shared" si="72"/>
        <v>-3</v>
      </c>
      <c r="D489">
        <v>1159151</v>
      </c>
      <c r="E489">
        <v>1160965</v>
      </c>
      <c r="F489">
        <f t="shared" si="65"/>
        <v>-3</v>
      </c>
      <c r="H489">
        <f t="shared" si="73"/>
        <v>1</v>
      </c>
      <c r="I489">
        <f t="shared" si="66"/>
        <v>1</v>
      </c>
      <c r="K489">
        <f t="shared" si="74"/>
        <v>1</v>
      </c>
      <c r="L489">
        <f t="shared" si="67"/>
        <v>1</v>
      </c>
      <c r="N489">
        <f t="shared" si="68"/>
        <v>1</v>
      </c>
      <c r="O489">
        <f t="shared" si="69"/>
        <v>1</v>
      </c>
      <c r="W489">
        <f t="shared" si="70"/>
        <v>1</v>
      </c>
      <c r="X489">
        <f t="shared" si="71"/>
        <v>2</v>
      </c>
      <c r="Y489">
        <f>IF(C489&lt;100,Y488+1,0)</f>
        <v>2</v>
      </c>
      <c r="Z489">
        <f>IF(F489&lt;100,Z488+1,0)</f>
        <v>2</v>
      </c>
      <c r="AA489">
        <f>IF(C489&lt;200,AA488+1,0)</f>
        <v>2</v>
      </c>
      <c r="AB489">
        <f>IF(F489&lt;200,AB488+1,0)</f>
        <v>3</v>
      </c>
    </row>
    <row r="490" spans="1:28">
      <c r="A490">
        <v>853908</v>
      </c>
      <c r="B490">
        <v>854918</v>
      </c>
      <c r="C490">
        <f t="shared" si="72"/>
        <v>1397</v>
      </c>
      <c r="D490">
        <v>1160962</v>
      </c>
      <c r="E490">
        <v>1162248</v>
      </c>
      <c r="F490">
        <f t="shared" si="65"/>
        <v>39</v>
      </c>
      <c r="H490">
        <f t="shared" si="73"/>
        <v>0</v>
      </c>
      <c r="I490">
        <f t="shared" si="66"/>
        <v>1</v>
      </c>
      <c r="K490">
        <f t="shared" si="74"/>
        <v>0</v>
      </c>
      <c r="L490">
        <f t="shared" si="67"/>
        <v>1</v>
      </c>
      <c r="N490">
        <f t="shared" si="68"/>
        <v>0</v>
      </c>
      <c r="O490">
        <f t="shared" si="69"/>
        <v>1</v>
      </c>
      <c r="W490">
        <f t="shared" si="70"/>
        <v>0</v>
      </c>
      <c r="X490">
        <f t="shared" si="71"/>
        <v>3</v>
      </c>
      <c r="Y490">
        <f>IF(C490&lt;100,Y489+1,0)</f>
        <v>0</v>
      </c>
      <c r="Z490">
        <f>IF(F490&lt;100,Z489+1,0)</f>
        <v>3</v>
      </c>
      <c r="AA490">
        <f>IF(C490&lt;200,AA489+1,0)</f>
        <v>0</v>
      </c>
      <c r="AB490">
        <f>IF(F490&lt;200,AB489+1,0)</f>
        <v>4</v>
      </c>
    </row>
    <row r="491" spans="1:28">
      <c r="A491">
        <v>856315</v>
      </c>
      <c r="B491">
        <v>857457</v>
      </c>
      <c r="C491">
        <f t="shared" si="72"/>
        <v>-3</v>
      </c>
      <c r="D491">
        <v>1162287</v>
      </c>
      <c r="E491">
        <v>1163210</v>
      </c>
      <c r="F491">
        <f t="shared" si="65"/>
        <v>38</v>
      </c>
      <c r="H491">
        <f t="shared" si="73"/>
        <v>1</v>
      </c>
      <c r="I491">
        <f t="shared" si="66"/>
        <v>1</v>
      </c>
      <c r="K491">
        <f t="shared" si="74"/>
        <v>1</v>
      </c>
      <c r="L491">
        <f t="shared" si="67"/>
        <v>1</v>
      </c>
      <c r="N491">
        <f t="shared" si="68"/>
        <v>1</v>
      </c>
      <c r="O491">
        <f t="shared" si="69"/>
        <v>1</v>
      </c>
      <c r="W491">
        <f t="shared" si="70"/>
        <v>1</v>
      </c>
      <c r="X491">
        <f t="shared" si="71"/>
        <v>4</v>
      </c>
      <c r="Y491">
        <f>IF(C491&lt;100,Y490+1,0)</f>
        <v>1</v>
      </c>
      <c r="Z491">
        <f>IF(F491&lt;100,Z490+1,0)</f>
        <v>4</v>
      </c>
      <c r="AA491">
        <f>IF(C491&lt;200,AA490+1,0)</f>
        <v>1</v>
      </c>
      <c r="AB491">
        <f>IF(F491&lt;200,AB490+1,0)</f>
        <v>5</v>
      </c>
    </row>
    <row r="492" spans="1:28">
      <c r="A492">
        <v>857454</v>
      </c>
      <c r="B492">
        <v>857840</v>
      </c>
      <c r="C492">
        <f t="shared" si="72"/>
        <v>1030</v>
      </c>
      <c r="D492">
        <v>1163248</v>
      </c>
      <c r="E492">
        <v>1163988</v>
      </c>
      <c r="F492">
        <f t="shared" ref="F492:F555" si="75">D493-E492</f>
        <v>11</v>
      </c>
      <c r="H492">
        <f t="shared" si="73"/>
        <v>0</v>
      </c>
      <c r="I492">
        <f t="shared" ref="I492:I555" si="76">IF(F492&lt;50, 1,0)</f>
        <v>1</v>
      </c>
      <c r="K492">
        <f t="shared" si="74"/>
        <v>0</v>
      </c>
      <c r="L492">
        <f t="shared" ref="L492:L555" si="77">IF(F492&lt;100,1,0)</f>
        <v>1</v>
      </c>
      <c r="N492">
        <f t="shared" ref="N492:N555" si="78">IF(C492&lt;200,1,0)</f>
        <v>0</v>
      </c>
      <c r="O492">
        <f t="shared" ref="O492:O555" si="79">IF(F492&lt;200,1,0)</f>
        <v>1</v>
      </c>
      <c r="W492">
        <f t="shared" ref="W492:W555" si="80">IF(C492&lt;50,W491+1,0)</f>
        <v>0</v>
      </c>
      <c r="X492">
        <f t="shared" ref="X492:X555" si="81">IF(F492&lt;50,X491+1,0)</f>
        <v>5</v>
      </c>
      <c r="Y492">
        <f>IF(C492&lt;100,Y491+1,0)</f>
        <v>0</v>
      </c>
      <c r="Z492">
        <f>IF(F492&lt;100,Z491+1,0)</f>
        <v>5</v>
      </c>
      <c r="AA492">
        <f>IF(C492&lt;200,AA491+1,0)</f>
        <v>0</v>
      </c>
      <c r="AB492">
        <f>IF(F492&lt;200,AB491+1,0)</f>
        <v>6</v>
      </c>
    </row>
    <row r="493" spans="1:28">
      <c r="A493">
        <v>858870</v>
      </c>
      <c r="B493">
        <v>861635</v>
      </c>
      <c r="C493">
        <f t="shared" si="72"/>
        <v>2895</v>
      </c>
      <c r="D493">
        <v>1163999</v>
      </c>
      <c r="E493">
        <v>1165450</v>
      </c>
      <c r="F493">
        <f t="shared" si="75"/>
        <v>297</v>
      </c>
      <c r="H493">
        <f t="shared" si="73"/>
        <v>0</v>
      </c>
      <c r="I493">
        <f t="shared" si="76"/>
        <v>0</v>
      </c>
      <c r="K493">
        <f t="shared" si="74"/>
        <v>0</v>
      </c>
      <c r="L493">
        <f t="shared" si="77"/>
        <v>0</v>
      </c>
      <c r="N493">
        <f t="shared" si="78"/>
        <v>0</v>
      </c>
      <c r="O493">
        <f t="shared" si="79"/>
        <v>0</v>
      </c>
      <c r="W493">
        <f t="shared" si="80"/>
        <v>0</v>
      </c>
      <c r="X493">
        <f t="shared" si="81"/>
        <v>0</v>
      </c>
      <c r="Y493">
        <f>IF(C493&lt;100,Y492+1,0)</f>
        <v>0</v>
      </c>
      <c r="Z493">
        <f>IF(F493&lt;100,Z492+1,0)</f>
        <v>0</v>
      </c>
      <c r="AA493">
        <f>IF(C493&lt;200,AA492+1,0)</f>
        <v>0</v>
      </c>
      <c r="AB493">
        <f>IF(F493&lt;200,AB492+1,0)</f>
        <v>0</v>
      </c>
    </row>
    <row r="494" spans="1:28">
      <c r="A494">
        <v>864530</v>
      </c>
      <c r="B494">
        <v>864733</v>
      </c>
      <c r="C494">
        <f t="shared" si="72"/>
        <v>1751</v>
      </c>
      <c r="D494">
        <v>1165747</v>
      </c>
      <c r="E494">
        <v>1166403</v>
      </c>
      <c r="F494">
        <f t="shared" si="75"/>
        <v>1295</v>
      </c>
      <c r="H494">
        <f t="shared" si="73"/>
        <v>0</v>
      </c>
      <c r="I494">
        <f t="shared" si="76"/>
        <v>0</v>
      </c>
      <c r="K494">
        <f t="shared" si="74"/>
        <v>0</v>
      </c>
      <c r="L494">
        <f t="shared" si="77"/>
        <v>0</v>
      </c>
      <c r="N494">
        <f t="shared" si="78"/>
        <v>0</v>
      </c>
      <c r="O494">
        <f t="shared" si="79"/>
        <v>0</v>
      </c>
      <c r="W494">
        <f t="shared" si="80"/>
        <v>0</v>
      </c>
      <c r="X494">
        <f t="shared" si="81"/>
        <v>0</v>
      </c>
      <c r="Y494">
        <f>IF(C494&lt;100,Y493+1,0)</f>
        <v>0</v>
      </c>
      <c r="Z494">
        <f>IF(F494&lt;100,Z493+1,0)</f>
        <v>0</v>
      </c>
      <c r="AA494">
        <f>IF(C494&lt;200,AA493+1,0)</f>
        <v>0</v>
      </c>
      <c r="AB494">
        <f>IF(F494&lt;200,AB493+1,0)</f>
        <v>0</v>
      </c>
    </row>
    <row r="495" spans="1:28">
      <c r="A495">
        <v>866484</v>
      </c>
      <c r="B495">
        <v>867020</v>
      </c>
      <c r="C495">
        <f t="shared" si="72"/>
        <v>47</v>
      </c>
      <c r="D495">
        <v>1167698</v>
      </c>
      <c r="E495">
        <v>1168345</v>
      </c>
      <c r="F495">
        <f t="shared" si="75"/>
        <v>-3</v>
      </c>
      <c r="H495">
        <f t="shared" si="73"/>
        <v>1</v>
      </c>
      <c r="I495">
        <f t="shared" si="76"/>
        <v>1</v>
      </c>
      <c r="K495">
        <f t="shared" si="74"/>
        <v>1</v>
      </c>
      <c r="L495">
        <f t="shared" si="77"/>
        <v>1</v>
      </c>
      <c r="N495">
        <f t="shared" si="78"/>
        <v>1</v>
      </c>
      <c r="O495">
        <f t="shared" si="79"/>
        <v>1</v>
      </c>
      <c r="W495">
        <f t="shared" si="80"/>
        <v>1</v>
      </c>
      <c r="X495">
        <f t="shared" si="81"/>
        <v>1</v>
      </c>
      <c r="Y495">
        <f>IF(C495&lt;100,Y494+1,0)</f>
        <v>1</v>
      </c>
      <c r="Z495">
        <f>IF(F495&lt;100,Z494+1,0)</f>
        <v>1</v>
      </c>
      <c r="AA495">
        <f>IF(C495&lt;200,AA494+1,0)</f>
        <v>1</v>
      </c>
      <c r="AB495">
        <f>IF(F495&lt;200,AB494+1,0)</f>
        <v>1</v>
      </c>
    </row>
    <row r="496" spans="1:28">
      <c r="A496">
        <v>867067</v>
      </c>
      <c r="B496">
        <v>867783</v>
      </c>
      <c r="C496">
        <f t="shared" si="72"/>
        <v>69</v>
      </c>
      <c r="D496">
        <v>1168342</v>
      </c>
      <c r="E496">
        <v>1168713</v>
      </c>
      <c r="F496">
        <f t="shared" si="75"/>
        <v>7</v>
      </c>
      <c r="H496">
        <f t="shared" si="73"/>
        <v>0</v>
      </c>
      <c r="I496">
        <f t="shared" si="76"/>
        <v>1</v>
      </c>
      <c r="K496">
        <f t="shared" si="74"/>
        <v>1</v>
      </c>
      <c r="L496">
        <f t="shared" si="77"/>
        <v>1</v>
      </c>
      <c r="N496">
        <f t="shared" si="78"/>
        <v>1</v>
      </c>
      <c r="O496">
        <f t="shared" si="79"/>
        <v>1</v>
      </c>
      <c r="W496">
        <f t="shared" si="80"/>
        <v>0</v>
      </c>
      <c r="X496">
        <f t="shared" si="81"/>
        <v>2</v>
      </c>
      <c r="Y496">
        <f>IF(C496&lt;100,Y495+1,0)</f>
        <v>2</v>
      </c>
      <c r="Z496">
        <f>IF(F496&lt;100,Z495+1,0)</f>
        <v>2</v>
      </c>
      <c r="AA496">
        <f>IF(C496&lt;200,AA495+1,0)</f>
        <v>2</v>
      </c>
      <c r="AB496">
        <f>IF(F496&lt;200,AB495+1,0)</f>
        <v>2</v>
      </c>
    </row>
    <row r="497" spans="1:28">
      <c r="A497">
        <v>867852</v>
      </c>
      <c r="B497">
        <v>869552</v>
      </c>
      <c r="C497">
        <f t="shared" si="72"/>
        <v>297</v>
      </c>
      <c r="D497">
        <v>1168720</v>
      </c>
      <c r="E497">
        <v>1169391</v>
      </c>
      <c r="F497">
        <f t="shared" si="75"/>
        <v>165</v>
      </c>
      <c r="H497">
        <f t="shared" si="73"/>
        <v>0</v>
      </c>
      <c r="I497">
        <f t="shared" si="76"/>
        <v>0</v>
      </c>
      <c r="K497">
        <f t="shared" si="74"/>
        <v>0</v>
      </c>
      <c r="L497">
        <f t="shared" si="77"/>
        <v>0</v>
      </c>
      <c r="N497">
        <f t="shared" si="78"/>
        <v>0</v>
      </c>
      <c r="O497">
        <f t="shared" si="79"/>
        <v>1</v>
      </c>
      <c r="W497">
        <f t="shared" si="80"/>
        <v>0</v>
      </c>
      <c r="X497">
        <f t="shared" si="81"/>
        <v>0</v>
      </c>
      <c r="Y497">
        <f>IF(C497&lt;100,Y496+1,0)</f>
        <v>0</v>
      </c>
      <c r="Z497">
        <f>IF(F497&lt;100,Z496+1,0)</f>
        <v>0</v>
      </c>
      <c r="AA497">
        <f>IF(C497&lt;200,AA496+1,0)</f>
        <v>0</v>
      </c>
      <c r="AB497">
        <f>IF(F497&lt;200,AB496+1,0)</f>
        <v>3</v>
      </c>
    </row>
    <row r="498" spans="1:28">
      <c r="A498">
        <v>869849</v>
      </c>
      <c r="B498">
        <v>871210</v>
      </c>
      <c r="C498">
        <f t="shared" si="72"/>
        <v>173</v>
      </c>
      <c r="D498">
        <v>1169556</v>
      </c>
      <c r="E498">
        <v>1170275</v>
      </c>
      <c r="F498">
        <f t="shared" si="75"/>
        <v>83</v>
      </c>
      <c r="H498">
        <f t="shared" si="73"/>
        <v>0</v>
      </c>
      <c r="I498">
        <f t="shared" si="76"/>
        <v>0</v>
      </c>
      <c r="K498">
        <f t="shared" si="74"/>
        <v>0</v>
      </c>
      <c r="L498">
        <f t="shared" si="77"/>
        <v>1</v>
      </c>
      <c r="N498">
        <f t="shared" si="78"/>
        <v>1</v>
      </c>
      <c r="O498">
        <f t="shared" si="79"/>
        <v>1</v>
      </c>
      <c r="W498">
        <f t="shared" si="80"/>
        <v>0</v>
      </c>
      <c r="X498">
        <f t="shared" si="81"/>
        <v>0</v>
      </c>
      <c r="Y498">
        <f>IF(C498&lt;100,Y497+1,0)</f>
        <v>0</v>
      </c>
      <c r="Z498">
        <f>IF(F498&lt;100,Z497+1,0)</f>
        <v>1</v>
      </c>
      <c r="AA498">
        <f>IF(C498&lt;200,AA497+1,0)</f>
        <v>1</v>
      </c>
      <c r="AB498">
        <f>IF(F498&lt;200,AB497+1,0)</f>
        <v>4</v>
      </c>
    </row>
    <row r="499" spans="1:28">
      <c r="A499">
        <v>871383</v>
      </c>
      <c r="B499">
        <v>871706</v>
      </c>
      <c r="C499">
        <f t="shared" si="72"/>
        <v>2701</v>
      </c>
      <c r="D499">
        <v>1170358</v>
      </c>
      <c r="E499">
        <v>1171671</v>
      </c>
      <c r="F499">
        <f t="shared" si="75"/>
        <v>398</v>
      </c>
      <c r="H499">
        <f t="shared" si="73"/>
        <v>0</v>
      </c>
      <c r="I499">
        <f t="shared" si="76"/>
        <v>0</v>
      </c>
      <c r="K499">
        <f t="shared" si="74"/>
        <v>0</v>
      </c>
      <c r="L499">
        <f t="shared" si="77"/>
        <v>0</v>
      </c>
      <c r="N499">
        <f t="shared" si="78"/>
        <v>0</v>
      </c>
      <c r="O499">
        <f t="shared" si="79"/>
        <v>0</v>
      </c>
      <c r="W499">
        <f t="shared" si="80"/>
        <v>0</v>
      </c>
      <c r="X499">
        <f t="shared" si="81"/>
        <v>0</v>
      </c>
      <c r="Y499">
        <f>IF(C499&lt;100,Y498+1,0)</f>
        <v>0</v>
      </c>
      <c r="Z499">
        <f>IF(F499&lt;100,Z498+1,0)</f>
        <v>0</v>
      </c>
      <c r="AA499">
        <f>IF(C499&lt;200,AA498+1,0)</f>
        <v>0</v>
      </c>
      <c r="AB499">
        <f>IF(F499&lt;200,AB498+1,0)</f>
        <v>0</v>
      </c>
    </row>
    <row r="500" spans="1:28">
      <c r="A500">
        <v>874407</v>
      </c>
      <c r="B500">
        <v>875111</v>
      </c>
      <c r="C500">
        <f t="shared" si="72"/>
        <v>11448</v>
      </c>
      <c r="D500">
        <v>1172069</v>
      </c>
      <c r="E500">
        <v>1172941</v>
      </c>
      <c r="F500">
        <f t="shared" si="75"/>
        <v>5415</v>
      </c>
      <c r="H500">
        <f t="shared" si="73"/>
        <v>0</v>
      </c>
      <c r="I500">
        <f t="shared" si="76"/>
        <v>0</v>
      </c>
      <c r="K500">
        <f t="shared" si="74"/>
        <v>0</v>
      </c>
      <c r="L500">
        <f t="shared" si="77"/>
        <v>0</v>
      </c>
      <c r="N500">
        <f t="shared" si="78"/>
        <v>0</v>
      </c>
      <c r="O500">
        <f t="shared" si="79"/>
        <v>0</v>
      </c>
      <c r="W500">
        <f t="shared" si="80"/>
        <v>0</v>
      </c>
      <c r="X500">
        <f t="shared" si="81"/>
        <v>0</v>
      </c>
      <c r="Y500">
        <f>IF(C500&lt;100,Y499+1,0)</f>
        <v>0</v>
      </c>
      <c r="Z500">
        <f>IF(F500&lt;100,Z499+1,0)</f>
        <v>0</v>
      </c>
      <c r="AA500">
        <f>IF(C500&lt;200,AA499+1,0)</f>
        <v>0</v>
      </c>
      <c r="AB500">
        <f>IF(F500&lt;200,AB499+1,0)</f>
        <v>0</v>
      </c>
    </row>
    <row r="501" spans="1:28">
      <c r="A501">
        <v>886559</v>
      </c>
      <c r="B501">
        <v>887482</v>
      </c>
      <c r="C501">
        <f t="shared" si="72"/>
        <v>2058</v>
      </c>
      <c r="D501">
        <v>1178356</v>
      </c>
      <c r="E501">
        <v>1178757</v>
      </c>
      <c r="F501">
        <f t="shared" si="75"/>
        <v>7321</v>
      </c>
      <c r="H501">
        <f t="shared" si="73"/>
        <v>0</v>
      </c>
      <c r="I501">
        <f t="shared" si="76"/>
        <v>0</v>
      </c>
      <c r="K501">
        <f t="shared" si="74"/>
        <v>0</v>
      </c>
      <c r="L501">
        <f t="shared" si="77"/>
        <v>0</v>
      </c>
      <c r="N501">
        <f t="shared" si="78"/>
        <v>0</v>
      </c>
      <c r="O501">
        <f t="shared" si="79"/>
        <v>0</v>
      </c>
      <c r="W501">
        <f t="shared" si="80"/>
        <v>0</v>
      </c>
      <c r="X501">
        <f t="shared" si="81"/>
        <v>0</v>
      </c>
      <c r="Y501">
        <f>IF(C501&lt;100,Y500+1,0)</f>
        <v>0</v>
      </c>
      <c r="Z501">
        <f>IF(F501&lt;100,Z500+1,0)</f>
        <v>0</v>
      </c>
      <c r="AA501">
        <f>IF(C501&lt;200,AA500+1,0)</f>
        <v>0</v>
      </c>
      <c r="AB501">
        <f>IF(F501&lt;200,AB500+1,0)</f>
        <v>0</v>
      </c>
    </row>
    <row r="502" spans="1:28">
      <c r="A502">
        <v>889540</v>
      </c>
      <c r="B502">
        <v>890331</v>
      </c>
      <c r="C502">
        <f t="shared" si="72"/>
        <v>123</v>
      </c>
      <c r="D502">
        <v>1186078</v>
      </c>
      <c r="E502">
        <v>1186713</v>
      </c>
      <c r="F502">
        <f t="shared" si="75"/>
        <v>234</v>
      </c>
      <c r="H502">
        <f t="shared" si="73"/>
        <v>0</v>
      </c>
      <c r="I502">
        <f t="shared" si="76"/>
        <v>0</v>
      </c>
      <c r="K502">
        <f t="shared" si="74"/>
        <v>0</v>
      </c>
      <c r="L502">
        <f t="shared" si="77"/>
        <v>0</v>
      </c>
      <c r="N502">
        <f t="shared" si="78"/>
        <v>1</v>
      </c>
      <c r="O502">
        <f t="shared" si="79"/>
        <v>0</v>
      </c>
      <c r="W502">
        <f t="shared" si="80"/>
        <v>0</v>
      </c>
      <c r="X502">
        <f t="shared" si="81"/>
        <v>0</v>
      </c>
      <c r="Y502">
        <f>IF(C502&lt;100,Y501+1,0)</f>
        <v>0</v>
      </c>
      <c r="Z502">
        <f>IF(F502&lt;100,Z501+1,0)</f>
        <v>0</v>
      </c>
      <c r="AA502">
        <f>IF(C502&lt;200,AA501+1,0)</f>
        <v>1</v>
      </c>
      <c r="AB502">
        <f>IF(F502&lt;200,AB501+1,0)</f>
        <v>0</v>
      </c>
    </row>
    <row r="503" spans="1:28">
      <c r="A503">
        <v>890454</v>
      </c>
      <c r="B503">
        <v>891290</v>
      </c>
      <c r="C503">
        <f t="shared" si="72"/>
        <v>164</v>
      </c>
      <c r="D503">
        <v>1186947</v>
      </c>
      <c r="E503">
        <v>1187090</v>
      </c>
      <c r="F503">
        <f t="shared" si="75"/>
        <v>269</v>
      </c>
      <c r="H503">
        <f t="shared" si="73"/>
        <v>0</v>
      </c>
      <c r="I503">
        <f t="shared" si="76"/>
        <v>0</v>
      </c>
      <c r="K503">
        <f t="shared" si="74"/>
        <v>0</v>
      </c>
      <c r="L503">
        <f t="shared" si="77"/>
        <v>0</v>
      </c>
      <c r="N503">
        <f t="shared" si="78"/>
        <v>1</v>
      </c>
      <c r="O503">
        <f t="shared" si="79"/>
        <v>0</v>
      </c>
      <c r="W503">
        <f t="shared" si="80"/>
        <v>0</v>
      </c>
      <c r="X503">
        <f t="shared" si="81"/>
        <v>0</v>
      </c>
      <c r="Y503">
        <f>IF(C503&lt;100,Y502+1,0)</f>
        <v>0</v>
      </c>
      <c r="Z503">
        <f>IF(F503&lt;100,Z502+1,0)</f>
        <v>0</v>
      </c>
      <c r="AA503">
        <f>IF(C503&lt;200,AA502+1,0)</f>
        <v>2</v>
      </c>
      <c r="AB503">
        <f>IF(F503&lt;200,AB502+1,0)</f>
        <v>0</v>
      </c>
    </row>
    <row r="504" spans="1:28">
      <c r="A504">
        <v>891454</v>
      </c>
      <c r="B504">
        <v>893298</v>
      </c>
      <c r="C504">
        <f t="shared" si="72"/>
        <v>140</v>
      </c>
      <c r="D504">
        <v>1187359</v>
      </c>
      <c r="E504">
        <v>1189218</v>
      </c>
      <c r="F504">
        <f t="shared" si="75"/>
        <v>173</v>
      </c>
      <c r="H504">
        <f t="shared" si="73"/>
        <v>0</v>
      </c>
      <c r="I504">
        <f t="shared" si="76"/>
        <v>0</v>
      </c>
      <c r="K504">
        <f t="shared" si="74"/>
        <v>0</v>
      </c>
      <c r="L504">
        <f t="shared" si="77"/>
        <v>0</v>
      </c>
      <c r="N504">
        <f t="shared" si="78"/>
        <v>1</v>
      </c>
      <c r="O504">
        <f t="shared" si="79"/>
        <v>1</v>
      </c>
      <c r="W504">
        <f t="shared" si="80"/>
        <v>0</v>
      </c>
      <c r="X504">
        <f t="shared" si="81"/>
        <v>0</v>
      </c>
      <c r="Y504">
        <f>IF(C504&lt;100,Y503+1,0)</f>
        <v>0</v>
      </c>
      <c r="Z504">
        <f>IF(F504&lt;100,Z503+1,0)</f>
        <v>0</v>
      </c>
      <c r="AA504">
        <f>IF(C504&lt;200,AA503+1,0)</f>
        <v>3</v>
      </c>
      <c r="AB504">
        <f>IF(F504&lt;200,AB503+1,0)</f>
        <v>1</v>
      </c>
    </row>
    <row r="505" spans="1:28">
      <c r="A505">
        <v>893438</v>
      </c>
      <c r="B505">
        <v>894019</v>
      </c>
      <c r="C505">
        <f t="shared" si="72"/>
        <v>10</v>
      </c>
      <c r="D505">
        <v>1189391</v>
      </c>
      <c r="E505">
        <v>1191160</v>
      </c>
      <c r="F505">
        <f t="shared" si="75"/>
        <v>27</v>
      </c>
      <c r="H505">
        <f t="shared" si="73"/>
        <v>1</v>
      </c>
      <c r="I505">
        <f t="shared" si="76"/>
        <v>1</v>
      </c>
      <c r="K505">
        <f t="shared" si="74"/>
        <v>1</v>
      </c>
      <c r="L505">
        <f t="shared" si="77"/>
        <v>1</v>
      </c>
      <c r="N505">
        <f t="shared" si="78"/>
        <v>1</v>
      </c>
      <c r="O505">
        <f t="shared" si="79"/>
        <v>1</v>
      </c>
      <c r="W505">
        <f t="shared" si="80"/>
        <v>1</v>
      </c>
      <c r="X505">
        <f t="shared" si="81"/>
        <v>1</v>
      </c>
      <c r="Y505">
        <f>IF(C505&lt;100,Y504+1,0)</f>
        <v>1</v>
      </c>
      <c r="Z505">
        <f>IF(F505&lt;100,Z504+1,0)</f>
        <v>1</v>
      </c>
      <c r="AA505">
        <f>IF(C505&lt;200,AA504+1,0)</f>
        <v>4</v>
      </c>
      <c r="AB505">
        <f>IF(F505&lt;200,AB504+1,0)</f>
        <v>2</v>
      </c>
    </row>
    <row r="506" spans="1:28">
      <c r="A506">
        <v>894029</v>
      </c>
      <c r="B506">
        <v>894874</v>
      </c>
      <c r="C506">
        <f t="shared" si="72"/>
        <v>422</v>
      </c>
      <c r="D506">
        <v>1191187</v>
      </c>
      <c r="E506">
        <v>1193001</v>
      </c>
      <c r="F506">
        <f t="shared" si="75"/>
        <v>-3</v>
      </c>
      <c r="H506">
        <f t="shared" si="73"/>
        <v>0</v>
      </c>
      <c r="I506">
        <f t="shared" si="76"/>
        <v>1</v>
      </c>
      <c r="K506">
        <f t="shared" si="74"/>
        <v>0</v>
      </c>
      <c r="L506">
        <f t="shared" si="77"/>
        <v>1</v>
      </c>
      <c r="N506">
        <f t="shared" si="78"/>
        <v>0</v>
      </c>
      <c r="O506">
        <f t="shared" si="79"/>
        <v>1</v>
      </c>
      <c r="W506">
        <f t="shared" si="80"/>
        <v>0</v>
      </c>
      <c r="X506">
        <f t="shared" si="81"/>
        <v>2</v>
      </c>
      <c r="Y506">
        <f>IF(C506&lt;100,Y505+1,0)</f>
        <v>0</v>
      </c>
      <c r="Z506">
        <f>IF(F506&lt;100,Z505+1,0)</f>
        <v>2</v>
      </c>
      <c r="AA506">
        <f>IF(C506&lt;200,AA505+1,0)</f>
        <v>0</v>
      </c>
      <c r="AB506">
        <f>IF(F506&lt;200,AB505+1,0)</f>
        <v>3</v>
      </c>
    </row>
    <row r="507" spans="1:28">
      <c r="A507">
        <v>895296</v>
      </c>
      <c r="B507">
        <v>896279</v>
      </c>
      <c r="C507">
        <f t="shared" si="72"/>
        <v>67</v>
      </c>
      <c r="D507">
        <v>1192998</v>
      </c>
      <c r="E507">
        <v>1194284</v>
      </c>
      <c r="F507">
        <f t="shared" si="75"/>
        <v>39</v>
      </c>
      <c r="H507">
        <f t="shared" si="73"/>
        <v>0</v>
      </c>
      <c r="I507">
        <f t="shared" si="76"/>
        <v>1</v>
      </c>
      <c r="K507">
        <f t="shared" si="74"/>
        <v>1</v>
      </c>
      <c r="L507">
        <f t="shared" si="77"/>
        <v>1</v>
      </c>
      <c r="N507">
        <f t="shared" si="78"/>
        <v>1</v>
      </c>
      <c r="O507">
        <f t="shared" si="79"/>
        <v>1</v>
      </c>
      <c r="W507">
        <f t="shared" si="80"/>
        <v>0</v>
      </c>
      <c r="X507">
        <f t="shared" si="81"/>
        <v>3</v>
      </c>
      <c r="Y507">
        <f>IF(C507&lt;100,Y506+1,0)</f>
        <v>1</v>
      </c>
      <c r="Z507">
        <f>IF(F507&lt;100,Z506+1,0)</f>
        <v>3</v>
      </c>
      <c r="AA507">
        <f>IF(C507&lt;200,AA506+1,0)</f>
        <v>1</v>
      </c>
      <c r="AB507">
        <f>IF(F507&lt;200,AB506+1,0)</f>
        <v>4</v>
      </c>
    </row>
    <row r="508" spans="1:28">
      <c r="A508">
        <v>896346</v>
      </c>
      <c r="B508">
        <v>896918</v>
      </c>
      <c r="C508">
        <f t="shared" si="72"/>
        <v>1442</v>
      </c>
      <c r="D508">
        <v>1194323</v>
      </c>
      <c r="E508">
        <v>1195246</v>
      </c>
      <c r="F508">
        <f t="shared" si="75"/>
        <v>38</v>
      </c>
      <c r="H508">
        <f t="shared" si="73"/>
        <v>0</v>
      </c>
      <c r="I508">
        <f t="shared" si="76"/>
        <v>1</v>
      </c>
      <c r="K508">
        <f t="shared" si="74"/>
        <v>0</v>
      </c>
      <c r="L508">
        <f t="shared" si="77"/>
        <v>1</v>
      </c>
      <c r="N508">
        <f t="shared" si="78"/>
        <v>0</v>
      </c>
      <c r="O508">
        <f t="shared" si="79"/>
        <v>1</v>
      </c>
      <c r="W508">
        <f t="shared" si="80"/>
        <v>0</v>
      </c>
      <c r="X508">
        <f t="shared" si="81"/>
        <v>4</v>
      </c>
      <c r="Y508">
        <f>IF(C508&lt;100,Y507+1,0)</f>
        <v>0</v>
      </c>
      <c r="Z508">
        <f>IF(F508&lt;100,Z507+1,0)</f>
        <v>4</v>
      </c>
      <c r="AA508">
        <f>IF(C508&lt;200,AA507+1,0)</f>
        <v>0</v>
      </c>
      <c r="AB508">
        <f>IF(F508&lt;200,AB507+1,0)</f>
        <v>5</v>
      </c>
    </row>
    <row r="509" spans="1:28">
      <c r="A509">
        <v>898360</v>
      </c>
      <c r="B509">
        <v>899886</v>
      </c>
      <c r="C509">
        <f t="shared" si="72"/>
        <v>3366</v>
      </c>
      <c r="D509">
        <v>1195284</v>
      </c>
      <c r="E509">
        <v>1196024</v>
      </c>
      <c r="F509">
        <f t="shared" si="75"/>
        <v>11</v>
      </c>
      <c r="H509">
        <f t="shared" si="73"/>
        <v>0</v>
      </c>
      <c r="I509">
        <f t="shared" si="76"/>
        <v>1</v>
      </c>
      <c r="K509">
        <f t="shared" si="74"/>
        <v>0</v>
      </c>
      <c r="L509">
        <f t="shared" si="77"/>
        <v>1</v>
      </c>
      <c r="N509">
        <f t="shared" si="78"/>
        <v>0</v>
      </c>
      <c r="O509">
        <f t="shared" si="79"/>
        <v>1</v>
      </c>
      <c r="W509">
        <f t="shared" si="80"/>
        <v>0</v>
      </c>
      <c r="X509">
        <f t="shared" si="81"/>
        <v>5</v>
      </c>
      <c r="Y509">
        <f>IF(C509&lt;100,Y508+1,0)</f>
        <v>0</v>
      </c>
      <c r="Z509">
        <f>IF(F509&lt;100,Z508+1,0)</f>
        <v>5</v>
      </c>
      <c r="AA509">
        <f>IF(C509&lt;200,AA508+1,0)</f>
        <v>0</v>
      </c>
      <c r="AB509">
        <f>IF(F509&lt;200,AB508+1,0)</f>
        <v>6</v>
      </c>
    </row>
    <row r="510" spans="1:28">
      <c r="A510">
        <v>903252</v>
      </c>
      <c r="B510">
        <v>903584</v>
      </c>
      <c r="C510">
        <f t="shared" si="72"/>
        <v>332</v>
      </c>
      <c r="D510">
        <v>1196035</v>
      </c>
      <c r="E510">
        <v>1197486</v>
      </c>
      <c r="F510">
        <f t="shared" si="75"/>
        <v>297</v>
      </c>
      <c r="H510">
        <f t="shared" si="73"/>
        <v>0</v>
      </c>
      <c r="I510">
        <f t="shared" si="76"/>
        <v>0</v>
      </c>
      <c r="K510">
        <f t="shared" si="74"/>
        <v>0</v>
      </c>
      <c r="L510">
        <f t="shared" si="77"/>
        <v>0</v>
      </c>
      <c r="N510">
        <f t="shared" si="78"/>
        <v>0</v>
      </c>
      <c r="O510">
        <f t="shared" si="79"/>
        <v>0</v>
      </c>
      <c r="W510">
        <f t="shared" si="80"/>
        <v>0</v>
      </c>
      <c r="X510">
        <f t="shared" si="81"/>
        <v>0</v>
      </c>
      <c r="Y510">
        <f>IF(C510&lt;100,Y509+1,0)</f>
        <v>0</v>
      </c>
      <c r="Z510">
        <f>IF(F510&lt;100,Z509+1,0)</f>
        <v>0</v>
      </c>
      <c r="AA510">
        <f>IF(C510&lt;200,AA509+1,0)</f>
        <v>0</v>
      </c>
      <c r="AB510">
        <f>IF(F510&lt;200,AB509+1,0)</f>
        <v>0</v>
      </c>
    </row>
    <row r="511" spans="1:28">
      <c r="A511">
        <v>903916</v>
      </c>
      <c r="B511">
        <v>904425</v>
      </c>
      <c r="C511">
        <f t="shared" si="72"/>
        <v>1268</v>
      </c>
      <c r="D511">
        <v>1197783</v>
      </c>
      <c r="E511">
        <v>1198439</v>
      </c>
      <c r="F511">
        <f t="shared" si="75"/>
        <v>6585</v>
      </c>
      <c r="H511">
        <f t="shared" si="73"/>
        <v>0</v>
      </c>
      <c r="I511">
        <f t="shared" si="76"/>
        <v>0</v>
      </c>
      <c r="K511">
        <f t="shared" si="74"/>
        <v>0</v>
      </c>
      <c r="L511">
        <f t="shared" si="77"/>
        <v>0</v>
      </c>
      <c r="N511">
        <f t="shared" si="78"/>
        <v>0</v>
      </c>
      <c r="O511">
        <f t="shared" si="79"/>
        <v>0</v>
      </c>
      <c r="W511">
        <f t="shared" si="80"/>
        <v>0</v>
      </c>
      <c r="X511">
        <f t="shared" si="81"/>
        <v>0</v>
      </c>
      <c r="Y511">
        <f>IF(C511&lt;100,Y510+1,0)</f>
        <v>0</v>
      </c>
      <c r="Z511">
        <f>IF(F511&lt;100,Z510+1,0)</f>
        <v>0</v>
      </c>
      <c r="AA511">
        <f>IF(C511&lt;200,AA510+1,0)</f>
        <v>0</v>
      </c>
      <c r="AB511">
        <f>IF(F511&lt;200,AB510+1,0)</f>
        <v>0</v>
      </c>
    </row>
    <row r="512" spans="1:28">
      <c r="A512">
        <v>905693</v>
      </c>
      <c r="B512">
        <v>907099</v>
      </c>
      <c r="C512">
        <f t="shared" si="72"/>
        <v>309</v>
      </c>
      <c r="D512">
        <v>1205024</v>
      </c>
      <c r="E512">
        <v>1206487</v>
      </c>
      <c r="F512">
        <f t="shared" si="75"/>
        <v>327</v>
      </c>
      <c r="H512">
        <f t="shared" si="73"/>
        <v>0</v>
      </c>
      <c r="I512">
        <f t="shared" si="76"/>
        <v>0</v>
      </c>
      <c r="K512">
        <f t="shared" si="74"/>
        <v>0</v>
      </c>
      <c r="L512">
        <f t="shared" si="77"/>
        <v>0</v>
      </c>
      <c r="N512">
        <f t="shared" si="78"/>
        <v>0</v>
      </c>
      <c r="O512">
        <f t="shared" si="79"/>
        <v>0</v>
      </c>
      <c r="W512">
        <f t="shared" si="80"/>
        <v>0</v>
      </c>
      <c r="X512">
        <f t="shared" si="81"/>
        <v>0</v>
      </c>
      <c r="Y512">
        <f>IF(C512&lt;100,Y511+1,0)</f>
        <v>0</v>
      </c>
      <c r="Z512">
        <f>IF(F512&lt;100,Z511+1,0)</f>
        <v>0</v>
      </c>
      <c r="AA512">
        <f>IF(C512&lt;200,AA511+1,0)</f>
        <v>0</v>
      </c>
      <c r="AB512">
        <f>IF(F512&lt;200,AB511+1,0)</f>
        <v>0</v>
      </c>
    </row>
    <row r="513" spans="1:28">
      <c r="A513">
        <v>907408</v>
      </c>
      <c r="B513">
        <v>908076</v>
      </c>
      <c r="C513">
        <f t="shared" si="72"/>
        <v>18</v>
      </c>
      <c r="D513">
        <v>1206814</v>
      </c>
      <c r="E513">
        <v>1207275</v>
      </c>
      <c r="F513">
        <f t="shared" si="75"/>
        <v>91</v>
      </c>
      <c r="H513">
        <f t="shared" si="73"/>
        <v>1</v>
      </c>
      <c r="I513">
        <f t="shared" si="76"/>
        <v>0</v>
      </c>
      <c r="K513">
        <f t="shared" si="74"/>
        <v>1</v>
      </c>
      <c r="L513">
        <f t="shared" si="77"/>
        <v>1</v>
      </c>
      <c r="N513">
        <f t="shared" si="78"/>
        <v>1</v>
      </c>
      <c r="O513">
        <f t="shared" si="79"/>
        <v>1</v>
      </c>
      <c r="W513">
        <f t="shared" si="80"/>
        <v>1</v>
      </c>
      <c r="X513">
        <f t="shared" si="81"/>
        <v>0</v>
      </c>
      <c r="Y513">
        <f>IF(C513&lt;100,Y512+1,0)</f>
        <v>1</v>
      </c>
      <c r="Z513">
        <f>IF(F513&lt;100,Z512+1,0)</f>
        <v>1</v>
      </c>
      <c r="AA513">
        <f>IF(C513&lt;200,AA512+1,0)</f>
        <v>1</v>
      </c>
      <c r="AB513">
        <f>IF(F513&lt;200,AB512+1,0)</f>
        <v>1</v>
      </c>
    </row>
    <row r="514" spans="1:28">
      <c r="A514">
        <v>908094</v>
      </c>
      <c r="B514">
        <v>908708</v>
      </c>
      <c r="C514">
        <f t="shared" si="72"/>
        <v>-3</v>
      </c>
      <c r="D514">
        <v>1207366</v>
      </c>
      <c r="E514">
        <v>1209924</v>
      </c>
      <c r="F514">
        <f t="shared" si="75"/>
        <v>49</v>
      </c>
      <c r="H514">
        <f t="shared" si="73"/>
        <v>1</v>
      </c>
      <c r="I514">
        <f t="shared" si="76"/>
        <v>1</v>
      </c>
      <c r="K514">
        <f t="shared" si="74"/>
        <v>1</v>
      </c>
      <c r="L514">
        <f t="shared" si="77"/>
        <v>1</v>
      </c>
      <c r="N514">
        <f t="shared" si="78"/>
        <v>1</v>
      </c>
      <c r="O514">
        <f t="shared" si="79"/>
        <v>1</v>
      </c>
      <c r="W514">
        <f t="shared" si="80"/>
        <v>2</v>
      </c>
      <c r="X514">
        <f t="shared" si="81"/>
        <v>1</v>
      </c>
      <c r="Y514">
        <f>IF(C514&lt;100,Y513+1,0)</f>
        <v>2</v>
      </c>
      <c r="Z514">
        <f>IF(F514&lt;100,Z513+1,0)</f>
        <v>2</v>
      </c>
      <c r="AA514">
        <f>IF(C514&lt;200,AA513+1,0)</f>
        <v>2</v>
      </c>
      <c r="AB514">
        <f>IF(F514&lt;200,AB513+1,0)</f>
        <v>2</v>
      </c>
    </row>
    <row r="515" spans="1:28">
      <c r="A515">
        <v>908705</v>
      </c>
      <c r="B515">
        <v>909646</v>
      </c>
      <c r="C515">
        <f t="shared" ref="C515:C578" si="82">A516-B515</f>
        <v>-21</v>
      </c>
      <c r="D515">
        <v>1209973</v>
      </c>
      <c r="E515">
        <v>1210293</v>
      </c>
      <c r="F515">
        <f t="shared" si="75"/>
        <v>25</v>
      </c>
      <c r="H515">
        <f t="shared" ref="H515:H578" si="83">IF(C515&lt;50,1,0)</f>
        <v>1</v>
      </c>
      <c r="I515">
        <f t="shared" si="76"/>
        <v>1</v>
      </c>
      <c r="K515">
        <f t="shared" ref="K515:K578" si="84">IF(C515&lt;100,1,0)</f>
        <v>1</v>
      </c>
      <c r="L515">
        <f t="shared" si="77"/>
        <v>1</v>
      </c>
      <c r="N515">
        <f t="shared" si="78"/>
        <v>1</v>
      </c>
      <c r="O515">
        <f t="shared" si="79"/>
        <v>1</v>
      </c>
      <c r="W515">
        <f t="shared" si="80"/>
        <v>3</v>
      </c>
      <c r="X515">
        <f t="shared" si="81"/>
        <v>2</v>
      </c>
      <c r="Y515">
        <f>IF(C515&lt;100,Y514+1,0)</f>
        <v>3</v>
      </c>
      <c r="Z515">
        <f>IF(F515&lt;100,Z514+1,0)</f>
        <v>3</v>
      </c>
      <c r="AA515">
        <f>IF(C515&lt;200,AA514+1,0)</f>
        <v>3</v>
      </c>
      <c r="AB515">
        <f>IF(F515&lt;200,AB514+1,0)</f>
        <v>3</v>
      </c>
    </row>
    <row r="516" spans="1:28">
      <c r="A516">
        <v>909625</v>
      </c>
      <c r="B516">
        <v>910218</v>
      </c>
      <c r="C516">
        <f t="shared" si="82"/>
        <v>-10</v>
      </c>
      <c r="D516">
        <v>1210318</v>
      </c>
      <c r="E516">
        <v>1210464</v>
      </c>
      <c r="F516">
        <f t="shared" si="75"/>
        <v>154</v>
      </c>
      <c r="H516">
        <f t="shared" si="83"/>
        <v>1</v>
      </c>
      <c r="I516">
        <f t="shared" si="76"/>
        <v>0</v>
      </c>
      <c r="K516">
        <f t="shared" si="84"/>
        <v>1</v>
      </c>
      <c r="L516">
        <f t="shared" si="77"/>
        <v>0</v>
      </c>
      <c r="N516">
        <f t="shared" si="78"/>
        <v>1</v>
      </c>
      <c r="O516">
        <f t="shared" si="79"/>
        <v>1</v>
      </c>
      <c r="W516">
        <f t="shared" si="80"/>
        <v>4</v>
      </c>
      <c r="X516">
        <f t="shared" si="81"/>
        <v>0</v>
      </c>
      <c r="Y516">
        <f>IF(C516&lt;100,Y515+1,0)</f>
        <v>4</v>
      </c>
      <c r="Z516">
        <f>IF(F516&lt;100,Z515+1,0)</f>
        <v>0</v>
      </c>
      <c r="AA516">
        <f>IF(C516&lt;200,AA515+1,0)</f>
        <v>4</v>
      </c>
      <c r="AB516">
        <f>IF(F516&lt;200,AB515+1,0)</f>
        <v>4</v>
      </c>
    </row>
    <row r="517" spans="1:28">
      <c r="A517">
        <v>910208</v>
      </c>
      <c r="B517">
        <v>910696</v>
      </c>
      <c r="C517">
        <f t="shared" si="82"/>
        <v>2337</v>
      </c>
      <c r="D517">
        <v>1210618</v>
      </c>
      <c r="E517">
        <v>1211091</v>
      </c>
      <c r="F517">
        <f t="shared" si="75"/>
        <v>28</v>
      </c>
      <c r="H517">
        <f t="shared" si="83"/>
        <v>0</v>
      </c>
      <c r="I517">
        <f t="shared" si="76"/>
        <v>1</v>
      </c>
      <c r="K517">
        <f t="shared" si="84"/>
        <v>0</v>
      </c>
      <c r="L517">
        <f t="shared" si="77"/>
        <v>1</v>
      </c>
      <c r="N517">
        <f t="shared" si="78"/>
        <v>0</v>
      </c>
      <c r="O517">
        <f t="shared" si="79"/>
        <v>1</v>
      </c>
      <c r="W517">
        <f t="shared" si="80"/>
        <v>0</v>
      </c>
      <c r="X517">
        <f t="shared" si="81"/>
        <v>1</v>
      </c>
      <c r="Y517">
        <f>IF(C517&lt;100,Y516+1,0)</f>
        <v>0</v>
      </c>
      <c r="Z517">
        <f>IF(F517&lt;100,Z516+1,0)</f>
        <v>1</v>
      </c>
      <c r="AA517">
        <f>IF(C517&lt;200,AA516+1,0)</f>
        <v>0</v>
      </c>
      <c r="AB517">
        <f>IF(F517&lt;200,AB516+1,0)</f>
        <v>5</v>
      </c>
    </row>
    <row r="518" spans="1:28">
      <c r="A518">
        <v>913033</v>
      </c>
      <c r="B518">
        <v>913485</v>
      </c>
      <c r="C518">
        <f t="shared" si="82"/>
        <v>78</v>
      </c>
      <c r="D518">
        <v>1211119</v>
      </c>
      <c r="E518">
        <v>1211583</v>
      </c>
      <c r="F518">
        <f t="shared" si="75"/>
        <v>1197</v>
      </c>
      <c r="H518">
        <f t="shared" si="83"/>
        <v>0</v>
      </c>
      <c r="I518">
        <f t="shared" si="76"/>
        <v>0</v>
      </c>
      <c r="K518">
        <f t="shared" si="84"/>
        <v>1</v>
      </c>
      <c r="L518">
        <f t="shared" si="77"/>
        <v>0</v>
      </c>
      <c r="N518">
        <f t="shared" si="78"/>
        <v>1</v>
      </c>
      <c r="O518">
        <f t="shared" si="79"/>
        <v>0</v>
      </c>
      <c r="W518">
        <f t="shared" si="80"/>
        <v>0</v>
      </c>
      <c r="X518">
        <f t="shared" si="81"/>
        <v>0</v>
      </c>
      <c r="Y518">
        <f>IF(C518&lt;100,Y517+1,0)</f>
        <v>1</v>
      </c>
      <c r="Z518">
        <f>IF(F518&lt;100,Z517+1,0)</f>
        <v>0</v>
      </c>
      <c r="AA518">
        <f>IF(C518&lt;200,AA517+1,0)</f>
        <v>1</v>
      </c>
      <c r="AB518">
        <f>IF(F518&lt;200,AB517+1,0)</f>
        <v>0</v>
      </c>
    </row>
    <row r="519" spans="1:28">
      <c r="A519">
        <v>913563</v>
      </c>
      <c r="B519">
        <v>914750</v>
      </c>
      <c r="C519">
        <f t="shared" si="82"/>
        <v>263</v>
      </c>
      <c r="D519">
        <v>1212780</v>
      </c>
      <c r="E519">
        <v>1213022</v>
      </c>
      <c r="F519">
        <f t="shared" si="75"/>
        <v>-3</v>
      </c>
      <c r="H519">
        <f t="shared" si="83"/>
        <v>0</v>
      </c>
      <c r="I519">
        <f t="shared" si="76"/>
        <v>1</v>
      </c>
      <c r="K519">
        <f t="shared" si="84"/>
        <v>0</v>
      </c>
      <c r="L519">
        <f t="shared" si="77"/>
        <v>1</v>
      </c>
      <c r="N519">
        <f t="shared" si="78"/>
        <v>0</v>
      </c>
      <c r="O519">
        <f t="shared" si="79"/>
        <v>1</v>
      </c>
      <c r="W519">
        <f t="shared" si="80"/>
        <v>0</v>
      </c>
      <c r="X519">
        <f t="shared" si="81"/>
        <v>1</v>
      </c>
      <c r="Y519">
        <f>IF(C519&lt;100,Y518+1,0)</f>
        <v>0</v>
      </c>
      <c r="Z519">
        <f>IF(F519&lt;100,Z518+1,0)</f>
        <v>1</v>
      </c>
      <c r="AA519">
        <f>IF(C519&lt;200,AA518+1,0)</f>
        <v>0</v>
      </c>
      <c r="AB519">
        <f>IF(F519&lt;200,AB518+1,0)</f>
        <v>1</v>
      </c>
    </row>
    <row r="520" spans="1:28">
      <c r="A520">
        <v>915013</v>
      </c>
      <c r="B520">
        <v>915792</v>
      </c>
      <c r="C520">
        <f t="shared" si="82"/>
        <v>1714</v>
      </c>
      <c r="D520">
        <v>1213019</v>
      </c>
      <c r="E520">
        <v>1213357</v>
      </c>
      <c r="F520">
        <f t="shared" si="75"/>
        <v>-3</v>
      </c>
      <c r="H520">
        <f t="shared" si="83"/>
        <v>0</v>
      </c>
      <c r="I520">
        <f t="shared" si="76"/>
        <v>1</v>
      </c>
      <c r="K520">
        <f t="shared" si="84"/>
        <v>0</v>
      </c>
      <c r="L520">
        <f t="shared" si="77"/>
        <v>1</v>
      </c>
      <c r="N520">
        <f t="shared" si="78"/>
        <v>0</v>
      </c>
      <c r="O520">
        <f t="shared" si="79"/>
        <v>1</v>
      </c>
      <c r="W520">
        <f t="shared" si="80"/>
        <v>0</v>
      </c>
      <c r="X520">
        <f t="shared" si="81"/>
        <v>2</v>
      </c>
      <c r="Y520">
        <f>IF(C520&lt;100,Y519+1,0)</f>
        <v>0</v>
      </c>
      <c r="Z520">
        <f>IF(F520&lt;100,Z519+1,0)</f>
        <v>2</v>
      </c>
      <c r="AA520">
        <f>IF(C520&lt;200,AA519+1,0)</f>
        <v>0</v>
      </c>
      <c r="AB520">
        <f>IF(F520&lt;200,AB519+1,0)</f>
        <v>2</v>
      </c>
    </row>
    <row r="521" spans="1:28">
      <c r="A521">
        <v>917506</v>
      </c>
      <c r="B521">
        <v>917886</v>
      </c>
      <c r="C521">
        <f t="shared" si="82"/>
        <v>1773</v>
      </c>
      <c r="D521">
        <v>1213354</v>
      </c>
      <c r="E521">
        <v>1213716</v>
      </c>
      <c r="F521">
        <f t="shared" si="75"/>
        <v>-3</v>
      </c>
      <c r="H521">
        <f t="shared" si="83"/>
        <v>0</v>
      </c>
      <c r="I521">
        <f t="shared" si="76"/>
        <v>1</v>
      </c>
      <c r="K521">
        <f t="shared" si="84"/>
        <v>0</v>
      </c>
      <c r="L521">
        <f t="shared" si="77"/>
        <v>1</v>
      </c>
      <c r="N521">
        <f t="shared" si="78"/>
        <v>0</v>
      </c>
      <c r="O521">
        <f t="shared" si="79"/>
        <v>1</v>
      </c>
      <c r="W521">
        <f t="shared" si="80"/>
        <v>0</v>
      </c>
      <c r="X521">
        <f t="shared" si="81"/>
        <v>3</v>
      </c>
      <c r="Y521">
        <f>IF(C521&lt;100,Y520+1,0)</f>
        <v>0</v>
      </c>
      <c r="Z521">
        <f>IF(F521&lt;100,Z520+1,0)</f>
        <v>3</v>
      </c>
      <c r="AA521">
        <f>IF(C521&lt;200,AA520+1,0)</f>
        <v>0</v>
      </c>
      <c r="AB521">
        <f>IF(F521&lt;200,AB520+1,0)</f>
        <v>3</v>
      </c>
    </row>
    <row r="522" spans="1:28">
      <c r="A522">
        <v>919659</v>
      </c>
      <c r="B522">
        <v>920576</v>
      </c>
      <c r="C522">
        <f t="shared" si="82"/>
        <v>5988</v>
      </c>
      <c r="D522">
        <v>1213713</v>
      </c>
      <c r="E522">
        <v>1220534</v>
      </c>
      <c r="F522">
        <f t="shared" si="75"/>
        <v>160</v>
      </c>
      <c r="H522">
        <f t="shared" si="83"/>
        <v>0</v>
      </c>
      <c r="I522">
        <f t="shared" si="76"/>
        <v>0</v>
      </c>
      <c r="K522">
        <f t="shared" si="84"/>
        <v>0</v>
      </c>
      <c r="L522">
        <f t="shared" si="77"/>
        <v>0</v>
      </c>
      <c r="N522">
        <f t="shared" si="78"/>
        <v>0</v>
      </c>
      <c r="O522">
        <f t="shared" si="79"/>
        <v>1</v>
      </c>
      <c r="W522">
        <f t="shared" si="80"/>
        <v>0</v>
      </c>
      <c r="X522">
        <f t="shared" si="81"/>
        <v>0</v>
      </c>
      <c r="Y522">
        <f>IF(C522&lt;100,Y521+1,0)</f>
        <v>0</v>
      </c>
      <c r="Z522">
        <f>IF(F522&lt;100,Z521+1,0)</f>
        <v>0</v>
      </c>
      <c r="AA522">
        <f>IF(C522&lt;200,AA521+1,0)</f>
        <v>0</v>
      </c>
      <c r="AB522">
        <f>IF(F522&lt;200,AB521+1,0)</f>
        <v>4</v>
      </c>
    </row>
    <row r="523" spans="1:28">
      <c r="A523">
        <v>926564</v>
      </c>
      <c r="B523">
        <v>927190</v>
      </c>
      <c r="C523">
        <f t="shared" si="82"/>
        <v>7598</v>
      </c>
      <c r="D523">
        <v>1220694</v>
      </c>
      <c r="E523">
        <v>1220852</v>
      </c>
      <c r="F523">
        <f t="shared" si="75"/>
        <v>192</v>
      </c>
      <c r="H523">
        <f t="shared" si="83"/>
        <v>0</v>
      </c>
      <c r="I523">
        <f t="shared" si="76"/>
        <v>0</v>
      </c>
      <c r="K523">
        <f t="shared" si="84"/>
        <v>0</v>
      </c>
      <c r="L523">
        <f t="shared" si="77"/>
        <v>0</v>
      </c>
      <c r="N523">
        <f t="shared" si="78"/>
        <v>0</v>
      </c>
      <c r="O523">
        <f t="shared" si="79"/>
        <v>1</v>
      </c>
      <c r="W523">
        <f t="shared" si="80"/>
        <v>0</v>
      </c>
      <c r="X523">
        <f t="shared" si="81"/>
        <v>0</v>
      </c>
      <c r="Y523">
        <f>IF(C523&lt;100,Y522+1,0)</f>
        <v>0</v>
      </c>
      <c r="Z523">
        <f>IF(F523&lt;100,Z522+1,0)</f>
        <v>0</v>
      </c>
      <c r="AA523">
        <f>IF(C523&lt;200,AA522+1,0)</f>
        <v>0</v>
      </c>
      <c r="AB523">
        <f>IF(F523&lt;200,AB522+1,0)</f>
        <v>5</v>
      </c>
    </row>
    <row r="524" spans="1:28">
      <c r="A524">
        <v>934788</v>
      </c>
      <c r="B524">
        <v>935903</v>
      </c>
      <c r="C524">
        <f t="shared" si="82"/>
        <v>742</v>
      </c>
      <c r="D524">
        <v>1221044</v>
      </c>
      <c r="E524">
        <v>1222027</v>
      </c>
      <c r="F524">
        <f t="shared" si="75"/>
        <v>-7</v>
      </c>
      <c r="H524">
        <f t="shared" si="83"/>
        <v>0</v>
      </c>
      <c r="I524">
        <f t="shared" si="76"/>
        <v>1</v>
      </c>
      <c r="K524">
        <f t="shared" si="84"/>
        <v>0</v>
      </c>
      <c r="L524">
        <f t="shared" si="77"/>
        <v>1</v>
      </c>
      <c r="N524">
        <f t="shared" si="78"/>
        <v>0</v>
      </c>
      <c r="O524">
        <f t="shared" si="79"/>
        <v>1</v>
      </c>
      <c r="W524">
        <f t="shared" si="80"/>
        <v>0</v>
      </c>
      <c r="X524">
        <f t="shared" si="81"/>
        <v>1</v>
      </c>
      <c r="Y524">
        <f>IF(C524&lt;100,Y523+1,0)</f>
        <v>0</v>
      </c>
      <c r="Z524">
        <f>IF(F524&lt;100,Z523+1,0)</f>
        <v>1</v>
      </c>
      <c r="AA524">
        <f>IF(C524&lt;200,AA523+1,0)</f>
        <v>0</v>
      </c>
      <c r="AB524">
        <f>IF(F524&lt;200,AB523+1,0)</f>
        <v>6</v>
      </c>
    </row>
    <row r="525" spans="1:28">
      <c r="A525">
        <v>936645</v>
      </c>
      <c r="B525">
        <v>937466</v>
      </c>
      <c r="C525">
        <f t="shared" si="82"/>
        <v>4412</v>
      </c>
      <c r="D525">
        <v>1222020</v>
      </c>
      <c r="E525">
        <v>1222643</v>
      </c>
      <c r="F525">
        <f t="shared" si="75"/>
        <v>2</v>
      </c>
      <c r="H525">
        <f t="shared" si="83"/>
        <v>0</v>
      </c>
      <c r="I525">
        <f t="shared" si="76"/>
        <v>1</v>
      </c>
      <c r="K525">
        <f t="shared" si="84"/>
        <v>0</v>
      </c>
      <c r="L525">
        <f t="shared" si="77"/>
        <v>1</v>
      </c>
      <c r="N525">
        <f t="shared" si="78"/>
        <v>0</v>
      </c>
      <c r="O525">
        <f t="shared" si="79"/>
        <v>1</v>
      </c>
      <c r="W525">
        <f t="shared" si="80"/>
        <v>0</v>
      </c>
      <c r="X525">
        <f t="shared" si="81"/>
        <v>2</v>
      </c>
      <c r="Y525">
        <f>IF(C525&lt;100,Y524+1,0)</f>
        <v>0</v>
      </c>
      <c r="Z525">
        <f>IF(F525&lt;100,Z524+1,0)</f>
        <v>2</v>
      </c>
      <c r="AA525">
        <f>IF(C525&lt;200,AA524+1,0)</f>
        <v>0</v>
      </c>
      <c r="AB525">
        <f>IF(F525&lt;200,AB524+1,0)</f>
        <v>7</v>
      </c>
    </row>
    <row r="526" spans="1:28">
      <c r="A526">
        <v>941878</v>
      </c>
      <c r="B526">
        <v>942810</v>
      </c>
      <c r="C526">
        <f t="shared" si="82"/>
        <v>2597</v>
      </c>
      <c r="D526">
        <v>1222645</v>
      </c>
      <c r="E526">
        <v>1222920</v>
      </c>
      <c r="F526">
        <f t="shared" si="75"/>
        <v>1452</v>
      </c>
      <c r="H526">
        <f t="shared" si="83"/>
        <v>0</v>
      </c>
      <c r="I526">
        <f t="shared" si="76"/>
        <v>0</v>
      </c>
      <c r="K526">
        <f t="shared" si="84"/>
        <v>0</v>
      </c>
      <c r="L526">
        <f t="shared" si="77"/>
        <v>0</v>
      </c>
      <c r="N526">
        <f t="shared" si="78"/>
        <v>0</v>
      </c>
      <c r="O526">
        <f t="shared" si="79"/>
        <v>0</v>
      </c>
      <c r="W526">
        <f t="shared" si="80"/>
        <v>0</v>
      </c>
      <c r="X526">
        <f t="shared" si="81"/>
        <v>0</v>
      </c>
      <c r="Y526">
        <f>IF(C526&lt;100,Y525+1,0)</f>
        <v>0</v>
      </c>
      <c r="Z526">
        <f>IF(F526&lt;100,Z525+1,0)</f>
        <v>0</v>
      </c>
      <c r="AA526">
        <f>IF(C526&lt;200,AA525+1,0)</f>
        <v>0</v>
      </c>
      <c r="AB526">
        <f>IF(F526&lt;200,AB525+1,0)</f>
        <v>0</v>
      </c>
    </row>
    <row r="527" spans="1:28">
      <c r="A527">
        <v>945407</v>
      </c>
      <c r="B527">
        <v>946798</v>
      </c>
      <c r="C527">
        <f t="shared" si="82"/>
        <v>3837</v>
      </c>
      <c r="D527">
        <v>1224372</v>
      </c>
      <c r="E527">
        <v>1225319</v>
      </c>
      <c r="F527">
        <f t="shared" si="75"/>
        <v>15</v>
      </c>
      <c r="H527">
        <f t="shared" si="83"/>
        <v>0</v>
      </c>
      <c r="I527">
        <f t="shared" si="76"/>
        <v>1</v>
      </c>
      <c r="K527">
        <f t="shared" si="84"/>
        <v>0</v>
      </c>
      <c r="L527">
        <f t="shared" si="77"/>
        <v>1</v>
      </c>
      <c r="N527">
        <f t="shared" si="78"/>
        <v>0</v>
      </c>
      <c r="O527">
        <f t="shared" si="79"/>
        <v>1</v>
      </c>
      <c r="W527">
        <f t="shared" si="80"/>
        <v>0</v>
      </c>
      <c r="X527">
        <f t="shared" si="81"/>
        <v>1</v>
      </c>
      <c r="Y527">
        <f>IF(C527&lt;100,Y526+1,0)</f>
        <v>0</v>
      </c>
      <c r="Z527">
        <f>IF(F527&lt;100,Z526+1,0)</f>
        <v>1</v>
      </c>
      <c r="AA527">
        <f>IF(C527&lt;200,AA526+1,0)</f>
        <v>0</v>
      </c>
      <c r="AB527">
        <f>IF(F527&lt;200,AB526+1,0)</f>
        <v>1</v>
      </c>
    </row>
    <row r="528" spans="1:28">
      <c r="A528">
        <v>950635</v>
      </c>
      <c r="B528">
        <v>951783</v>
      </c>
      <c r="C528">
        <f t="shared" si="82"/>
        <v>43</v>
      </c>
      <c r="D528">
        <v>1225334</v>
      </c>
      <c r="E528">
        <v>1225741</v>
      </c>
      <c r="F528">
        <f t="shared" si="75"/>
        <v>3448</v>
      </c>
      <c r="H528">
        <f t="shared" si="83"/>
        <v>1</v>
      </c>
      <c r="I528">
        <f t="shared" si="76"/>
        <v>0</v>
      </c>
      <c r="K528">
        <f t="shared" si="84"/>
        <v>1</v>
      </c>
      <c r="L528">
        <f t="shared" si="77"/>
        <v>0</v>
      </c>
      <c r="N528">
        <f t="shared" si="78"/>
        <v>1</v>
      </c>
      <c r="O528">
        <f t="shared" si="79"/>
        <v>0</v>
      </c>
      <c r="W528">
        <f t="shared" si="80"/>
        <v>1</v>
      </c>
      <c r="X528">
        <f t="shared" si="81"/>
        <v>0</v>
      </c>
      <c r="Y528">
        <f>IF(C528&lt;100,Y527+1,0)</f>
        <v>1</v>
      </c>
      <c r="Z528">
        <f>IF(F528&lt;100,Z527+1,0)</f>
        <v>0</v>
      </c>
      <c r="AA528">
        <f>IF(C528&lt;200,AA527+1,0)</f>
        <v>1</v>
      </c>
      <c r="AB528">
        <f>IF(F528&lt;200,AB527+1,0)</f>
        <v>0</v>
      </c>
    </row>
    <row r="529" spans="1:28">
      <c r="A529">
        <v>951826</v>
      </c>
      <c r="B529">
        <v>952386</v>
      </c>
      <c r="C529">
        <f t="shared" si="82"/>
        <v>3883</v>
      </c>
      <c r="D529">
        <v>1229189</v>
      </c>
      <c r="E529">
        <v>1229590</v>
      </c>
      <c r="F529">
        <f t="shared" si="75"/>
        <v>45</v>
      </c>
      <c r="H529">
        <f t="shared" si="83"/>
        <v>0</v>
      </c>
      <c r="I529">
        <f t="shared" si="76"/>
        <v>1</v>
      </c>
      <c r="K529">
        <f t="shared" si="84"/>
        <v>0</v>
      </c>
      <c r="L529">
        <f t="shared" si="77"/>
        <v>1</v>
      </c>
      <c r="N529">
        <f t="shared" si="78"/>
        <v>0</v>
      </c>
      <c r="O529">
        <f t="shared" si="79"/>
        <v>1</v>
      </c>
      <c r="W529">
        <f t="shared" si="80"/>
        <v>0</v>
      </c>
      <c r="X529">
        <f t="shared" si="81"/>
        <v>1</v>
      </c>
      <c r="Y529">
        <f>IF(C529&lt;100,Y528+1,0)</f>
        <v>0</v>
      </c>
      <c r="Z529">
        <f>IF(F529&lt;100,Z528+1,0)</f>
        <v>1</v>
      </c>
      <c r="AA529">
        <f>IF(C529&lt;200,AA528+1,0)</f>
        <v>0</v>
      </c>
      <c r="AB529">
        <f>IF(F529&lt;200,AB528+1,0)</f>
        <v>1</v>
      </c>
    </row>
    <row r="530" spans="1:28">
      <c r="A530">
        <v>956269</v>
      </c>
      <c r="B530">
        <v>957147</v>
      </c>
      <c r="C530">
        <f t="shared" si="82"/>
        <v>138</v>
      </c>
      <c r="D530">
        <v>1229635</v>
      </c>
      <c r="E530">
        <v>1230150</v>
      </c>
      <c r="F530">
        <f t="shared" si="75"/>
        <v>466</v>
      </c>
      <c r="H530">
        <f t="shared" si="83"/>
        <v>0</v>
      </c>
      <c r="I530">
        <f t="shared" si="76"/>
        <v>0</v>
      </c>
      <c r="K530">
        <f t="shared" si="84"/>
        <v>0</v>
      </c>
      <c r="L530">
        <f t="shared" si="77"/>
        <v>0</v>
      </c>
      <c r="N530">
        <f t="shared" si="78"/>
        <v>1</v>
      </c>
      <c r="O530">
        <f t="shared" si="79"/>
        <v>0</v>
      </c>
      <c r="W530">
        <f t="shared" si="80"/>
        <v>0</v>
      </c>
      <c r="X530">
        <f t="shared" si="81"/>
        <v>0</v>
      </c>
      <c r="Y530">
        <f>IF(C530&lt;100,Y529+1,0)</f>
        <v>0</v>
      </c>
      <c r="Z530">
        <f>IF(F530&lt;100,Z529+1,0)</f>
        <v>0</v>
      </c>
      <c r="AA530">
        <f>IF(C530&lt;200,AA529+1,0)</f>
        <v>1</v>
      </c>
      <c r="AB530">
        <f>IF(F530&lt;200,AB529+1,0)</f>
        <v>0</v>
      </c>
    </row>
    <row r="531" spans="1:28">
      <c r="A531">
        <v>957285</v>
      </c>
      <c r="B531">
        <v>959561</v>
      </c>
      <c r="C531">
        <f t="shared" si="82"/>
        <v>279</v>
      </c>
      <c r="D531">
        <v>1230616</v>
      </c>
      <c r="E531">
        <v>1232538</v>
      </c>
      <c r="F531">
        <f t="shared" si="75"/>
        <v>77</v>
      </c>
      <c r="H531">
        <f t="shared" si="83"/>
        <v>0</v>
      </c>
      <c r="I531">
        <f t="shared" si="76"/>
        <v>0</v>
      </c>
      <c r="K531">
        <f t="shared" si="84"/>
        <v>0</v>
      </c>
      <c r="L531">
        <f t="shared" si="77"/>
        <v>1</v>
      </c>
      <c r="N531">
        <f t="shared" si="78"/>
        <v>0</v>
      </c>
      <c r="O531">
        <f t="shared" si="79"/>
        <v>1</v>
      </c>
      <c r="W531">
        <f t="shared" si="80"/>
        <v>0</v>
      </c>
      <c r="X531">
        <f t="shared" si="81"/>
        <v>0</v>
      </c>
      <c r="Y531">
        <f>IF(C531&lt;100,Y530+1,0)</f>
        <v>0</v>
      </c>
      <c r="Z531">
        <f>IF(F531&lt;100,Z530+1,0)</f>
        <v>1</v>
      </c>
      <c r="AA531">
        <f>IF(C531&lt;200,AA530+1,0)</f>
        <v>0</v>
      </c>
      <c r="AB531">
        <f>IF(F531&lt;200,AB530+1,0)</f>
        <v>1</v>
      </c>
    </row>
    <row r="532" spans="1:28">
      <c r="A532">
        <v>959840</v>
      </c>
      <c r="B532">
        <v>960577</v>
      </c>
      <c r="C532">
        <f t="shared" si="82"/>
        <v>249</v>
      </c>
      <c r="D532">
        <v>1232615</v>
      </c>
      <c r="E532">
        <v>1233010</v>
      </c>
      <c r="F532">
        <f t="shared" si="75"/>
        <v>1966</v>
      </c>
      <c r="H532">
        <f t="shared" si="83"/>
        <v>0</v>
      </c>
      <c r="I532">
        <f t="shared" si="76"/>
        <v>0</v>
      </c>
      <c r="K532">
        <f t="shared" si="84"/>
        <v>0</v>
      </c>
      <c r="L532">
        <f t="shared" si="77"/>
        <v>0</v>
      </c>
      <c r="N532">
        <f t="shared" si="78"/>
        <v>0</v>
      </c>
      <c r="O532">
        <f t="shared" si="79"/>
        <v>0</v>
      </c>
      <c r="W532">
        <f t="shared" si="80"/>
        <v>0</v>
      </c>
      <c r="X532">
        <f t="shared" si="81"/>
        <v>0</v>
      </c>
      <c r="Y532">
        <f>IF(C532&lt;100,Y531+1,0)</f>
        <v>0</v>
      </c>
      <c r="Z532">
        <f>IF(F532&lt;100,Z531+1,0)</f>
        <v>0</v>
      </c>
      <c r="AA532">
        <f>IF(C532&lt;200,AA531+1,0)</f>
        <v>0</v>
      </c>
      <c r="AB532">
        <f>IF(F532&lt;200,AB531+1,0)</f>
        <v>0</v>
      </c>
    </row>
    <row r="533" spans="1:28">
      <c r="A533">
        <v>960826</v>
      </c>
      <c r="B533">
        <v>962229</v>
      </c>
      <c r="C533">
        <f t="shared" si="82"/>
        <v>279</v>
      </c>
      <c r="D533">
        <v>1234976</v>
      </c>
      <c r="E533">
        <v>1235245</v>
      </c>
      <c r="F533">
        <f t="shared" si="75"/>
        <v>182</v>
      </c>
      <c r="H533">
        <f t="shared" si="83"/>
        <v>0</v>
      </c>
      <c r="I533">
        <f t="shared" si="76"/>
        <v>0</v>
      </c>
      <c r="K533">
        <f t="shared" si="84"/>
        <v>0</v>
      </c>
      <c r="L533">
        <f t="shared" si="77"/>
        <v>0</v>
      </c>
      <c r="N533">
        <f t="shared" si="78"/>
        <v>0</v>
      </c>
      <c r="O533">
        <f t="shared" si="79"/>
        <v>1</v>
      </c>
      <c r="W533">
        <f t="shared" si="80"/>
        <v>0</v>
      </c>
      <c r="X533">
        <f t="shared" si="81"/>
        <v>0</v>
      </c>
      <c r="Y533">
        <f>IF(C533&lt;100,Y532+1,0)</f>
        <v>0</v>
      </c>
      <c r="Z533">
        <f>IF(F533&lt;100,Z532+1,0)</f>
        <v>0</v>
      </c>
      <c r="AA533">
        <f>IF(C533&lt;200,AA532+1,0)</f>
        <v>0</v>
      </c>
      <c r="AB533">
        <f>IF(F533&lt;200,AB532+1,0)</f>
        <v>1</v>
      </c>
    </row>
    <row r="534" spans="1:28">
      <c r="A534">
        <v>962508</v>
      </c>
      <c r="B534">
        <v>962885</v>
      </c>
      <c r="C534">
        <f t="shared" si="82"/>
        <v>-6</v>
      </c>
      <c r="D534">
        <v>1235427</v>
      </c>
      <c r="E534">
        <v>1237889</v>
      </c>
      <c r="F534">
        <f t="shared" si="75"/>
        <v>1382</v>
      </c>
      <c r="H534">
        <f t="shared" si="83"/>
        <v>1</v>
      </c>
      <c r="I534">
        <f t="shared" si="76"/>
        <v>0</v>
      </c>
      <c r="K534">
        <f t="shared" si="84"/>
        <v>1</v>
      </c>
      <c r="L534">
        <f t="shared" si="77"/>
        <v>0</v>
      </c>
      <c r="N534">
        <f t="shared" si="78"/>
        <v>1</v>
      </c>
      <c r="O534">
        <f t="shared" si="79"/>
        <v>0</v>
      </c>
      <c r="W534">
        <f t="shared" si="80"/>
        <v>1</v>
      </c>
      <c r="X534">
        <f t="shared" si="81"/>
        <v>0</v>
      </c>
      <c r="Y534">
        <f>IF(C534&lt;100,Y533+1,0)</f>
        <v>1</v>
      </c>
      <c r="Z534">
        <f>IF(F534&lt;100,Z533+1,0)</f>
        <v>0</v>
      </c>
      <c r="AA534">
        <f>IF(C534&lt;200,AA533+1,0)</f>
        <v>1</v>
      </c>
      <c r="AB534">
        <f>IF(F534&lt;200,AB533+1,0)</f>
        <v>0</v>
      </c>
    </row>
    <row r="535" spans="1:28">
      <c r="A535">
        <v>962879</v>
      </c>
      <c r="B535">
        <v>963220</v>
      </c>
      <c r="C535">
        <f t="shared" si="82"/>
        <v>3</v>
      </c>
      <c r="D535">
        <v>1239271</v>
      </c>
      <c r="E535">
        <v>1241016</v>
      </c>
      <c r="F535">
        <f t="shared" si="75"/>
        <v>68</v>
      </c>
      <c r="H535">
        <f t="shared" si="83"/>
        <v>1</v>
      </c>
      <c r="I535">
        <f t="shared" si="76"/>
        <v>0</v>
      </c>
      <c r="K535">
        <f t="shared" si="84"/>
        <v>1</v>
      </c>
      <c r="L535">
        <f t="shared" si="77"/>
        <v>1</v>
      </c>
      <c r="N535">
        <f t="shared" si="78"/>
        <v>1</v>
      </c>
      <c r="O535">
        <f t="shared" si="79"/>
        <v>1</v>
      </c>
      <c r="W535">
        <f t="shared" si="80"/>
        <v>2</v>
      </c>
      <c r="X535">
        <f t="shared" si="81"/>
        <v>0</v>
      </c>
      <c r="Y535">
        <f>IF(C535&lt;100,Y534+1,0)</f>
        <v>2</v>
      </c>
      <c r="Z535">
        <f>IF(F535&lt;100,Z534+1,0)</f>
        <v>1</v>
      </c>
      <c r="AA535">
        <f>IF(C535&lt;200,AA534+1,0)</f>
        <v>2</v>
      </c>
      <c r="AB535">
        <f>IF(F535&lt;200,AB534+1,0)</f>
        <v>1</v>
      </c>
    </row>
    <row r="536" spans="1:28">
      <c r="A536">
        <v>963223</v>
      </c>
      <c r="B536">
        <v>964986</v>
      </c>
      <c r="C536">
        <f t="shared" si="82"/>
        <v>120</v>
      </c>
      <c r="D536">
        <v>1241084</v>
      </c>
      <c r="E536">
        <v>1241779</v>
      </c>
      <c r="F536">
        <f t="shared" si="75"/>
        <v>-7</v>
      </c>
      <c r="H536">
        <f t="shared" si="83"/>
        <v>0</v>
      </c>
      <c r="I536">
        <f t="shared" si="76"/>
        <v>1</v>
      </c>
      <c r="K536">
        <f t="shared" si="84"/>
        <v>0</v>
      </c>
      <c r="L536">
        <f t="shared" si="77"/>
        <v>1</v>
      </c>
      <c r="N536">
        <f t="shared" si="78"/>
        <v>1</v>
      </c>
      <c r="O536">
        <f t="shared" si="79"/>
        <v>1</v>
      </c>
      <c r="W536">
        <f t="shared" si="80"/>
        <v>0</v>
      </c>
      <c r="X536">
        <f t="shared" si="81"/>
        <v>1</v>
      </c>
      <c r="Y536">
        <f>IF(C536&lt;100,Y535+1,0)</f>
        <v>0</v>
      </c>
      <c r="Z536">
        <f>IF(F536&lt;100,Z535+1,0)</f>
        <v>2</v>
      </c>
      <c r="AA536">
        <f>IF(C536&lt;200,AA535+1,0)</f>
        <v>3</v>
      </c>
      <c r="AB536">
        <f>IF(F536&lt;200,AB535+1,0)</f>
        <v>2</v>
      </c>
    </row>
    <row r="537" spans="1:28">
      <c r="A537">
        <v>965106</v>
      </c>
      <c r="B537">
        <v>965813</v>
      </c>
      <c r="C537">
        <f t="shared" si="82"/>
        <v>4</v>
      </c>
      <c r="D537">
        <v>1241772</v>
      </c>
      <c r="E537">
        <v>1243019</v>
      </c>
      <c r="F537">
        <f t="shared" si="75"/>
        <v>539</v>
      </c>
      <c r="H537">
        <f t="shared" si="83"/>
        <v>1</v>
      </c>
      <c r="I537">
        <f t="shared" si="76"/>
        <v>0</v>
      </c>
      <c r="K537">
        <f t="shared" si="84"/>
        <v>1</v>
      </c>
      <c r="L537">
        <f t="shared" si="77"/>
        <v>0</v>
      </c>
      <c r="N537">
        <f t="shared" si="78"/>
        <v>1</v>
      </c>
      <c r="O537">
        <f t="shared" si="79"/>
        <v>0</v>
      </c>
      <c r="W537">
        <f t="shared" si="80"/>
        <v>1</v>
      </c>
      <c r="X537">
        <f t="shared" si="81"/>
        <v>0</v>
      </c>
      <c r="Y537">
        <f>IF(C537&lt;100,Y536+1,0)</f>
        <v>1</v>
      </c>
      <c r="Z537">
        <f>IF(F537&lt;100,Z536+1,0)</f>
        <v>0</v>
      </c>
      <c r="AA537">
        <f>IF(C537&lt;200,AA536+1,0)</f>
        <v>4</v>
      </c>
      <c r="AB537">
        <f>IF(F537&lt;200,AB536+1,0)</f>
        <v>0</v>
      </c>
    </row>
    <row r="538" spans="1:28">
      <c r="A538">
        <v>965817</v>
      </c>
      <c r="B538">
        <v>966065</v>
      </c>
      <c r="C538">
        <f t="shared" si="82"/>
        <v>-3</v>
      </c>
      <c r="D538">
        <v>1243558</v>
      </c>
      <c r="E538">
        <v>1244178</v>
      </c>
      <c r="F538">
        <f t="shared" si="75"/>
        <v>64</v>
      </c>
      <c r="H538">
        <f t="shared" si="83"/>
        <v>1</v>
      </c>
      <c r="I538">
        <f t="shared" si="76"/>
        <v>0</v>
      </c>
      <c r="K538">
        <f t="shared" si="84"/>
        <v>1</v>
      </c>
      <c r="L538">
        <f t="shared" si="77"/>
        <v>1</v>
      </c>
      <c r="N538">
        <f t="shared" si="78"/>
        <v>1</v>
      </c>
      <c r="O538">
        <f t="shared" si="79"/>
        <v>1</v>
      </c>
      <c r="W538">
        <f t="shared" si="80"/>
        <v>2</v>
      </c>
      <c r="X538">
        <f t="shared" si="81"/>
        <v>0</v>
      </c>
      <c r="Y538">
        <f>IF(C538&lt;100,Y537+1,0)</f>
        <v>2</v>
      </c>
      <c r="Z538">
        <f>IF(F538&lt;100,Z537+1,0)</f>
        <v>1</v>
      </c>
      <c r="AA538">
        <f>IF(C538&lt;200,AA537+1,0)</f>
        <v>5</v>
      </c>
      <c r="AB538">
        <f>IF(F538&lt;200,AB537+1,0)</f>
        <v>1</v>
      </c>
    </row>
    <row r="539" spans="1:28">
      <c r="A539">
        <v>966062</v>
      </c>
      <c r="B539">
        <v>966145</v>
      </c>
      <c r="C539">
        <f t="shared" si="82"/>
        <v>32</v>
      </c>
      <c r="D539">
        <v>1244242</v>
      </c>
      <c r="E539">
        <v>1245780</v>
      </c>
      <c r="F539">
        <f t="shared" si="75"/>
        <v>60</v>
      </c>
      <c r="H539">
        <f t="shared" si="83"/>
        <v>1</v>
      </c>
      <c r="I539">
        <f t="shared" si="76"/>
        <v>0</v>
      </c>
      <c r="K539">
        <f t="shared" si="84"/>
        <v>1</v>
      </c>
      <c r="L539">
        <f t="shared" si="77"/>
        <v>1</v>
      </c>
      <c r="N539">
        <f t="shared" si="78"/>
        <v>1</v>
      </c>
      <c r="O539">
        <f t="shared" si="79"/>
        <v>1</v>
      </c>
      <c r="W539">
        <f t="shared" si="80"/>
        <v>3</v>
      </c>
      <c r="X539">
        <f t="shared" si="81"/>
        <v>0</v>
      </c>
      <c r="Y539">
        <f>IF(C539&lt;100,Y538+1,0)</f>
        <v>3</v>
      </c>
      <c r="Z539">
        <f>IF(F539&lt;100,Z538+1,0)</f>
        <v>2</v>
      </c>
      <c r="AA539">
        <f>IF(C539&lt;200,AA538+1,0)</f>
        <v>6</v>
      </c>
      <c r="AB539">
        <f>IF(F539&lt;200,AB538+1,0)</f>
        <v>2</v>
      </c>
    </row>
    <row r="540" spans="1:28">
      <c r="A540">
        <v>966177</v>
      </c>
      <c r="B540">
        <v>967460</v>
      </c>
      <c r="C540">
        <f t="shared" si="82"/>
        <v>205</v>
      </c>
      <c r="D540">
        <v>1245840</v>
      </c>
      <c r="E540">
        <v>1246214</v>
      </c>
      <c r="F540">
        <f t="shared" si="75"/>
        <v>4770</v>
      </c>
      <c r="H540">
        <f t="shared" si="83"/>
        <v>0</v>
      </c>
      <c r="I540">
        <f t="shared" si="76"/>
        <v>0</v>
      </c>
      <c r="K540">
        <f t="shared" si="84"/>
        <v>0</v>
      </c>
      <c r="L540">
        <f t="shared" si="77"/>
        <v>0</v>
      </c>
      <c r="N540">
        <f t="shared" si="78"/>
        <v>0</v>
      </c>
      <c r="O540">
        <f t="shared" si="79"/>
        <v>0</v>
      </c>
      <c r="W540">
        <f t="shared" si="80"/>
        <v>0</v>
      </c>
      <c r="X540">
        <f t="shared" si="81"/>
        <v>0</v>
      </c>
      <c r="Y540">
        <f>IF(C540&lt;100,Y539+1,0)</f>
        <v>0</v>
      </c>
      <c r="Z540">
        <f>IF(F540&lt;100,Z539+1,0)</f>
        <v>0</v>
      </c>
      <c r="AA540">
        <f>IF(C540&lt;200,AA539+1,0)</f>
        <v>0</v>
      </c>
      <c r="AB540">
        <f>IF(F540&lt;200,AB539+1,0)</f>
        <v>0</v>
      </c>
    </row>
    <row r="541" spans="1:28">
      <c r="A541">
        <v>967665</v>
      </c>
      <c r="B541">
        <v>970493</v>
      </c>
      <c r="C541">
        <f t="shared" si="82"/>
        <v>100</v>
      </c>
      <c r="D541">
        <v>1250984</v>
      </c>
      <c r="E541">
        <v>1251712</v>
      </c>
      <c r="F541">
        <f t="shared" si="75"/>
        <v>757</v>
      </c>
      <c r="H541">
        <f t="shared" si="83"/>
        <v>0</v>
      </c>
      <c r="I541">
        <f t="shared" si="76"/>
        <v>0</v>
      </c>
      <c r="K541">
        <f t="shared" si="84"/>
        <v>0</v>
      </c>
      <c r="L541">
        <f t="shared" si="77"/>
        <v>0</v>
      </c>
      <c r="N541">
        <f t="shared" si="78"/>
        <v>1</v>
      </c>
      <c r="O541">
        <f t="shared" si="79"/>
        <v>0</v>
      </c>
      <c r="W541">
        <f t="shared" si="80"/>
        <v>0</v>
      </c>
      <c r="X541">
        <f t="shared" si="81"/>
        <v>0</v>
      </c>
      <c r="Y541">
        <f>IF(C541&lt;100,Y540+1,0)</f>
        <v>0</v>
      </c>
      <c r="Z541">
        <f>IF(F541&lt;100,Z540+1,0)</f>
        <v>0</v>
      </c>
      <c r="AA541">
        <f>IF(C541&lt;200,AA540+1,0)</f>
        <v>1</v>
      </c>
      <c r="AB541">
        <f>IF(F541&lt;200,AB540+1,0)</f>
        <v>0</v>
      </c>
    </row>
    <row r="542" spans="1:28">
      <c r="A542">
        <v>970593</v>
      </c>
      <c r="B542">
        <v>971774</v>
      </c>
      <c r="C542">
        <f t="shared" si="82"/>
        <v>365</v>
      </c>
      <c r="D542">
        <v>1252469</v>
      </c>
      <c r="E542">
        <v>1253332</v>
      </c>
      <c r="F542">
        <f t="shared" si="75"/>
        <v>8</v>
      </c>
      <c r="H542">
        <f t="shared" si="83"/>
        <v>0</v>
      </c>
      <c r="I542">
        <f t="shared" si="76"/>
        <v>1</v>
      </c>
      <c r="K542">
        <f t="shared" si="84"/>
        <v>0</v>
      </c>
      <c r="L542">
        <f t="shared" si="77"/>
        <v>1</v>
      </c>
      <c r="N542">
        <f t="shared" si="78"/>
        <v>0</v>
      </c>
      <c r="O542">
        <f t="shared" si="79"/>
        <v>1</v>
      </c>
      <c r="W542">
        <f t="shared" si="80"/>
        <v>0</v>
      </c>
      <c r="X542">
        <f t="shared" si="81"/>
        <v>1</v>
      </c>
      <c r="Y542">
        <f>IF(C542&lt;100,Y541+1,0)</f>
        <v>0</v>
      </c>
      <c r="Z542">
        <f>IF(F542&lt;100,Z541+1,0)</f>
        <v>1</v>
      </c>
      <c r="AA542">
        <f>IF(C542&lt;200,AA541+1,0)</f>
        <v>0</v>
      </c>
      <c r="AB542">
        <f>IF(F542&lt;200,AB541+1,0)</f>
        <v>1</v>
      </c>
    </row>
    <row r="543" spans="1:28">
      <c r="A543">
        <v>972139</v>
      </c>
      <c r="B543">
        <v>973572</v>
      </c>
      <c r="C543">
        <f t="shared" si="82"/>
        <v>125</v>
      </c>
      <c r="D543">
        <v>1253340</v>
      </c>
      <c r="E543">
        <v>1253957</v>
      </c>
      <c r="F543">
        <f t="shared" si="75"/>
        <v>3847</v>
      </c>
      <c r="H543">
        <f t="shared" si="83"/>
        <v>0</v>
      </c>
      <c r="I543">
        <f t="shared" si="76"/>
        <v>0</v>
      </c>
      <c r="K543">
        <f t="shared" si="84"/>
        <v>0</v>
      </c>
      <c r="L543">
        <f t="shared" si="77"/>
        <v>0</v>
      </c>
      <c r="N543">
        <f t="shared" si="78"/>
        <v>1</v>
      </c>
      <c r="O543">
        <f t="shared" si="79"/>
        <v>0</v>
      </c>
      <c r="W543">
        <f t="shared" si="80"/>
        <v>0</v>
      </c>
      <c r="X543">
        <f t="shared" si="81"/>
        <v>0</v>
      </c>
      <c r="Y543">
        <f>IF(C543&lt;100,Y542+1,0)</f>
        <v>0</v>
      </c>
      <c r="Z543">
        <f>IF(F543&lt;100,Z542+1,0)</f>
        <v>0</v>
      </c>
      <c r="AA543">
        <f>IF(C543&lt;200,AA542+1,0)</f>
        <v>1</v>
      </c>
      <c r="AB543">
        <f>IF(F543&lt;200,AB542+1,0)</f>
        <v>0</v>
      </c>
    </row>
    <row r="544" spans="1:28">
      <c r="A544">
        <v>973697</v>
      </c>
      <c r="B544">
        <v>973984</v>
      </c>
      <c r="C544">
        <f t="shared" si="82"/>
        <v>99</v>
      </c>
      <c r="D544">
        <v>1257804</v>
      </c>
      <c r="E544">
        <v>1258769</v>
      </c>
      <c r="F544">
        <f t="shared" si="75"/>
        <v>149</v>
      </c>
      <c r="H544">
        <f t="shared" si="83"/>
        <v>0</v>
      </c>
      <c r="I544">
        <f t="shared" si="76"/>
        <v>0</v>
      </c>
      <c r="K544">
        <f t="shared" si="84"/>
        <v>1</v>
      </c>
      <c r="L544">
        <f t="shared" si="77"/>
        <v>0</v>
      </c>
      <c r="N544">
        <f t="shared" si="78"/>
        <v>1</v>
      </c>
      <c r="O544">
        <f t="shared" si="79"/>
        <v>1</v>
      </c>
      <c r="W544">
        <f t="shared" si="80"/>
        <v>0</v>
      </c>
      <c r="X544">
        <f t="shared" si="81"/>
        <v>0</v>
      </c>
      <c r="Y544">
        <f>IF(C544&lt;100,Y543+1,0)</f>
        <v>1</v>
      </c>
      <c r="Z544">
        <f>IF(F544&lt;100,Z543+1,0)</f>
        <v>0</v>
      </c>
      <c r="AA544">
        <f>IF(C544&lt;200,AA543+1,0)</f>
        <v>2</v>
      </c>
      <c r="AB544">
        <f>IF(F544&lt;200,AB543+1,0)</f>
        <v>1</v>
      </c>
    </row>
    <row r="545" spans="1:28">
      <c r="A545">
        <v>974083</v>
      </c>
      <c r="B545">
        <v>975249</v>
      </c>
      <c r="C545">
        <f t="shared" si="82"/>
        <v>11</v>
      </c>
      <c r="D545">
        <v>1258918</v>
      </c>
      <c r="E545">
        <v>1259952</v>
      </c>
      <c r="F545">
        <f t="shared" si="75"/>
        <v>5822</v>
      </c>
      <c r="H545">
        <f t="shared" si="83"/>
        <v>1</v>
      </c>
      <c r="I545">
        <f t="shared" si="76"/>
        <v>0</v>
      </c>
      <c r="K545">
        <f t="shared" si="84"/>
        <v>1</v>
      </c>
      <c r="L545">
        <f t="shared" si="77"/>
        <v>0</v>
      </c>
      <c r="N545">
        <f t="shared" si="78"/>
        <v>1</v>
      </c>
      <c r="O545">
        <f t="shared" si="79"/>
        <v>0</v>
      </c>
      <c r="W545">
        <f t="shared" si="80"/>
        <v>1</v>
      </c>
      <c r="X545">
        <f t="shared" si="81"/>
        <v>0</v>
      </c>
      <c r="Y545">
        <f>IF(C545&lt;100,Y544+1,0)</f>
        <v>2</v>
      </c>
      <c r="Z545">
        <f>IF(F545&lt;100,Z544+1,0)</f>
        <v>0</v>
      </c>
      <c r="AA545">
        <f>IF(C545&lt;200,AA544+1,0)</f>
        <v>3</v>
      </c>
      <c r="AB545">
        <f>IF(F545&lt;200,AB544+1,0)</f>
        <v>0</v>
      </c>
    </row>
    <row r="546" spans="1:28">
      <c r="A546">
        <v>975260</v>
      </c>
      <c r="B546">
        <v>976150</v>
      </c>
      <c r="C546">
        <f t="shared" si="82"/>
        <v>5193</v>
      </c>
      <c r="D546">
        <v>1265774</v>
      </c>
      <c r="E546">
        <v>1267084</v>
      </c>
      <c r="F546">
        <f t="shared" si="75"/>
        <v>1580</v>
      </c>
      <c r="H546">
        <f t="shared" si="83"/>
        <v>0</v>
      </c>
      <c r="I546">
        <f t="shared" si="76"/>
        <v>0</v>
      </c>
      <c r="K546">
        <f t="shared" si="84"/>
        <v>0</v>
      </c>
      <c r="L546">
        <f t="shared" si="77"/>
        <v>0</v>
      </c>
      <c r="N546">
        <f t="shared" si="78"/>
        <v>0</v>
      </c>
      <c r="O546">
        <f t="shared" si="79"/>
        <v>0</v>
      </c>
      <c r="W546">
        <f t="shared" si="80"/>
        <v>0</v>
      </c>
      <c r="X546">
        <f t="shared" si="81"/>
        <v>0</v>
      </c>
      <c r="Y546">
        <f>IF(C546&lt;100,Y545+1,0)</f>
        <v>0</v>
      </c>
      <c r="Z546">
        <f>IF(F546&lt;100,Z545+1,0)</f>
        <v>0</v>
      </c>
      <c r="AA546">
        <f>IF(C546&lt;200,AA545+1,0)</f>
        <v>0</v>
      </c>
      <c r="AB546">
        <f>IF(F546&lt;200,AB545+1,0)</f>
        <v>0</v>
      </c>
    </row>
    <row r="547" spans="1:28">
      <c r="A547">
        <v>981343</v>
      </c>
      <c r="B547">
        <v>982140</v>
      </c>
      <c r="C547">
        <f t="shared" si="82"/>
        <v>3823</v>
      </c>
      <c r="D547">
        <v>1268664</v>
      </c>
      <c r="E547">
        <v>1271603</v>
      </c>
      <c r="F547">
        <f t="shared" si="75"/>
        <v>2212</v>
      </c>
      <c r="H547">
        <f t="shared" si="83"/>
        <v>0</v>
      </c>
      <c r="I547">
        <f t="shared" si="76"/>
        <v>0</v>
      </c>
      <c r="K547">
        <f t="shared" si="84"/>
        <v>0</v>
      </c>
      <c r="L547">
        <f t="shared" si="77"/>
        <v>0</v>
      </c>
      <c r="N547">
        <f t="shared" si="78"/>
        <v>0</v>
      </c>
      <c r="O547">
        <f t="shared" si="79"/>
        <v>0</v>
      </c>
      <c r="W547">
        <f t="shared" si="80"/>
        <v>0</v>
      </c>
      <c r="X547">
        <f t="shared" si="81"/>
        <v>0</v>
      </c>
      <c r="Y547">
        <f>IF(C547&lt;100,Y546+1,0)</f>
        <v>0</v>
      </c>
      <c r="Z547">
        <f>IF(F547&lt;100,Z546+1,0)</f>
        <v>0</v>
      </c>
      <c r="AA547">
        <f>IF(C547&lt;200,AA546+1,0)</f>
        <v>0</v>
      </c>
      <c r="AB547">
        <f>IF(F547&lt;200,AB546+1,0)</f>
        <v>0</v>
      </c>
    </row>
    <row r="548" spans="1:28">
      <c r="A548">
        <v>985963</v>
      </c>
      <c r="B548">
        <v>986553</v>
      </c>
      <c r="C548">
        <f t="shared" si="82"/>
        <v>64</v>
      </c>
      <c r="D548">
        <v>1273815</v>
      </c>
      <c r="E548">
        <v>1274372</v>
      </c>
      <c r="F548">
        <f t="shared" si="75"/>
        <v>65</v>
      </c>
      <c r="H548">
        <f t="shared" si="83"/>
        <v>0</v>
      </c>
      <c r="I548">
        <f t="shared" si="76"/>
        <v>0</v>
      </c>
      <c r="K548">
        <f t="shared" si="84"/>
        <v>1</v>
      </c>
      <c r="L548">
        <f t="shared" si="77"/>
        <v>1</v>
      </c>
      <c r="N548">
        <f t="shared" si="78"/>
        <v>1</v>
      </c>
      <c r="O548">
        <f t="shared" si="79"/>
        <v>1</v>
      </c>
      <c r="W548">
        <f t="shared" si="80"/>
        <v>0</v>
      </c>
      <c r="X548">
        <f t="shared" si="81"/>
        <v>0</v>
      </c>
      <c r="Y548">
        <f>IF(C548&lt;100,Y547+1,0)</f>
        <v>1</v>
      </c>
      <c r="Z548">
        <f>IF(F548&lt;100,Z547+1,0)</f>
        <v>1</v>
      </c>
      <c r="AA548">
        <f>IF(C548&lt;200,AA547+1,0)</f>
        <v>1</v>
      </c>
      <c r="AB548">
        <f>IF(F548&lt;200,AB547+1,0)</f>
        <v>1</v>
      </c>
    </row>
    <row r="549" spans="1:28">
      <c r="A549">
        <v>986617</v>
      </c>
      <c r="B549">
        <v>987675</v>
      </c>
      <c r="C549">
        <f t="shared" si="82"/>
        <v>8</v>
      </c>
      <c r="D549">
        <v>1274437</v>
      </c>
      <c r="E549">
        <v>1275354</v>
      </c>
      <c r="F549">
        <f t="shared" si="75"/>
        <v>183</v>
      </c>
      <c r="H549">
        <f t="shared" si="83"/>
        <v>1</v>
      </c>
      <c r="I549">
        <f t="shared" si="76"/>
        <v>0</v>
      </c>
      <c r="K549">
        <f t="shared" si="84"/>
        <v>1</v>
      </c>
      <c r="L549">
        <f t="shared" si="77"/>
        <v>0</v>
      </c>
      <c r="N549">
        <f t="shared" si="78"/>
        <v>1</v>
      </c>
      <c r="O549">
        <f t="shared" si="79"/>
        <v>1</v>
      </c>
      <c r="W549">
        <f t="shared" si="80"/>
        <v>1</v>
      </c>
      <c r="X549">
        <f t="shared" si="81"/>
        <v>0</v>
      </c>
      <c r="Y549">
        <f>IF(C549&lt;100,Y548+1,0)</f>
        <v>2</v>
      </c>
      <c r="Z549">
        <f>IF(F549&lt;100,Z548+1,0)</f>
        <v>0</v>
      </c>
      <c r="AA549">
        <f>IF(C549&lt;200,AA548+1,0)</f>
        <v>2</v>
      </c>
      <c r="AB549">
        <f>IF(F549&lt;200,AB548+1,0)</f>
        <v>2</v>
      </c>
    </row>
    <row r="550" spans="1:28">
      <c r="A550">
        <v>987683</v>
      </c>
      <c r="B550">
        <v>987772</v>
      </c>
      <c r="C550">
        <f t="shared" si="82"/>
        <v>680</v>
      </c>
      <c r="D550">
        <v>1275537</v>
      </c>
      <c r="E550">
        <v>1275809</v>
      </c>
      <c r="F550">
        <f t="shared" si="75"/>
        <v>-3</v>
      </c>
      <c r="H550">
        <f t="shared" si="83"/>
        <v>0</v>
      </c>
      <c r="I550">
        <f t="shared" si="76"/>
        <v>1</v>
      </c>
      <c r="K550">
        <f t="shared" si="84"/>
        <v>0</v>
      </c>
      <c r="L550">
        <f t="shared" si="77"/>
        <v>1</v>
      </c>
      <c r="N550">
        <f t="shared" si="78"/>
        <v>0</v>
      </c>
      <c r="O550">
        <f t="shared" si="79"/>
        <v>1</v>
      </c>
      <c r="W550">
        <f t="shared" si="80"/>
        <v>0</v>
      </c>
      <c r="X550">
        <f t="shared" si="81"/>
        <v>1</v>
      </c>
      <c r="Y550">
        <f>IF(C550&lt;100,Y549+1,0)</f>
        <v>0</v>
      </c>
      <c r="Z550">
        <f>IF(F550&lt;100,Z549+1,0)</f>
        <v>1</v>
      </c>
      <c r="AA550">
        <f>IF(C550&lt;200,AA549+1,0)</f>
        <v>0</v>
      </c>
      <c r="AB550">
        <f>IF(F550&lt;200,AB549+1,0)</f>
        <v>3</v>
      </c>
    </row>
    <row r="551" spans="1:28">
      <c r="A551">
        <v>988452</v>
      </c>
      <c r="B551">
        <v>989486</v>
      </c>
      <c r="C551">
        <f t="shared" si="82"/>
        <v>45</v>
      </c>
      <c r="D551">
        <v>1275806</v>
      </c>
      <c r="E551">
        <v>1276099</v>
      </c>
      <c r="F551">
        <f t="shared" si="75"/>
        <v>45</v>
      </c>
      <c r="H551">
        <f t="shared" si="83"/>
        <v>1</v>
      </c>
      <c r="I551">
        <f t="shared" si="76"/>
        <v>1</v>
      </c>
      <c r="K551">
        <f t="shared" si="84"/>
        <v>1</v>
      </c>
      <c r="L551">
        <f t="shared" si="77"/>
        <v>1</v>
      </c>
      <c r="N551">
        <f t="shared" si="78"/>
        <v>1</v>
      </c>
      <c r="O551">
        <f t="shared" si="79"/>
        <v>1</v>
      </c>
      <c r="W551">
        <f t="shared" si="80"/>
        <v>1</v>
      </c>
      <c r="X551">
        <f t="shared" si="81"/>
        <v>2</v>
      </c>
      <c r="Y551">
        <f>IF(C551&lt;100,Y550+1,0)</f>
        <v>1</v>
      </c>
      <c r="Z551">
        <f>IF(F551&lt;100,Z550+1,0)</f>
        <v>2</v>
      </c>
      <c r="AA551">
        <f>IF(C551&lt;200,AA550+1,0)</f>
        <v>1</v>
      </c>
      <c r="AB551">
        <f>IF(F551&lt;200,AB550+1,0)</f>
        <v>4</v>
      </c>
    </row>
    <row r="552" spans="1:28">
      <c r="A552">
        <v>989531</v>
      </c>
      <c r="B552">
        <v>989821</v>
      </c>
      <c r="C552">
        <f t="shared" si="82"/>
        <v>5</v>
      </c>
      <c r="D552">
        <v>1276144</v>
      </c>
      <c r="E552">
        <v>1276737</v>
      </c>
      <c r="F552">
        <f t="shared" si="75"/>
        <v>-46</v>
      </c>
      <c r="H552">
        <f t="shared" si="83"/>
        <v>1</v>
      </c>
      <c r="I552">
        <f t="shared" si="76"/>
        <v>1</v>
      </c>
      <c r="K552">
        <f t="shared" si="84"/>
        <v>1</v>
      </c>
      <c r="L552">
        <f t="shared" si="77"/>
        <v>1</v>
      </c>
      <c r="N552">
        <f t="shared" si="78"/>
        <v>1</v>
      </c>
      <c r="O552">
        <f t="shared" si="79"/>
        <v>1</v>
      </c>
      <c r="W552">
        <f t="shared" si="80"/>
        <v>2</v>
      </c>
      <c r="X552">
        <f t="shared" si="81"/>
        <v>3</v>
      </c>
      <c r="Y552">
        <f>IF(C552&lt;100,Y551+1,0)</f>
        <v>2</v>
      </c>
      <c r="Z552">
        <f>IF(F552&lt;100,Z551+1,0)</f>
        <v>3</v>
      </c>
      <c r="AA552">
        <f>IF(C552&lt;200,AA551+1,0)</f>
        <v>2</v>
      </c>
      <c r="AB552">
        <f>IF(F552&lt;200,AB551+1,0)</f>
        <v>5</v>
      </c>
    </row>
    <row r="553" spans="1:28">
      <c r="A553">
        <v>989826</v>
      </c>
      <c r="B553">
        <v>990023</v>
      </c>
      <c r="C553">
        <f t="shared" si="82"/>
        <v>8</v>
      </c>
      <c r="D553">
        <v>1276691</v>
      </c>
      <c r="E553">
        <v>1277146</v>
      </c>
      <c r="F553">
        <f t="shared" si="75"/>
        <v>125</v>
      </c>
      <c r="H553">
        <f t="shared" si="83"/>
        <v>1</v>
      </c>
      <c r="I553">
        <f t="shared" si="76"/>
        <v>0</v>
      </c>
      <c r="K553">
        <f t="shared" si="84"/>
        <v>1</v>
      </c>
      <c r="L553">
        <f t="shared" si="77"/>
        <v>0</v>
      </c>
      <c r="N553">
        <f t="shared" si="78"/>
        <v>1</v>
      </c>
      <c r="O553">
        <f t="shared" si="79"/>
        <v>1</v>
      </c>
      <c r="W553">
        <f t="shared" si="80"/>
        <v>3</v>
      </c>
      <c r="X553">
        <f t="shared" si="81"/>
        <v>0</v>
      </c>
      <c r="Y553">
        <f>IF(C553&lt;100,Y552+1,0)</f>
        <v>3</v>
      </c>
      <c r="Z553">
        <f>IF(F553&lt;100,Z552+1,0)</f>
        <v>0</v>
      </c>
      <c r="AA553">
        <f>IF(C553&lt;200,AA552+1,0)</f>
        <v>3</v>
      </c>
      <c r="AB553">
        <f>IF(F553&lt;200,AB552+1,0)</f>
        <v>6</v>
      </c>
    </row>
    <row r="554" spans="1:28">
      <c r="A554">
        <v>990031</v>
      </c>
      <c r="B554">
        <v>990315</v>
      </c>
      <c r="C554">
        <f t="shared" si="82"/>
        <v>7</v>
      </c>
      <c r="D554">
        <v>1277271</v>
      </c>
      <c r="E554">
        <v>1278386</v>
      </c>
      <c r="F554">
        <f t="shared" si="75"/>
        <v>114</v>
      </c>
      <c r="H554">
        <f t="shared" si="83"/>
        <v>1</v>
      </c>
      <c r="I554">
        <f t="shared" si="76"/>
        <v>0</v>
      </c>
      <c r="K554">
        <f t="shared" si="84"/>
        <v>1</v>
      </c>
      <c r="L554">
        <f t="shared" si="77"/>
        <v>0</v>
      </c>
      <c r="N554">
        <f t="shared" si="78"/>
        <v>1</v>
      </c>
      <c r="O554">
        <f t="shared" si="79"/>
        <v>1</v>
      </c>
      <c r="W554">
        <f t="shared" si="80"/>
        <v>4</v>
      </c>
      <c r="X554">
        <f t="shared" si="81"/>
        <v>0</v>
      </c>
      <c r="Y554">
        <f>IF(C554&lt;100,Y553+1,0)</f>
        <v>4</v>
      </c>
      <c r="Z554">
        <f>IF(F554&lt;100,Z553+1,0)</f>
        <v>0</v>
      </c>
      <c r="AA554">
        <f>IF(C554&lt;200,AA553+1,0)</f>
        <v>4</v>
      </c>
      <c r="AB554">
        <f>IF(F554&lt;200,AB553+1,0)</f>
        <v>7</v>
      </c>
    </row>
    <row r="555" spans="1:28">
      <c r="A555">
        <v>990322</v>
      </c>
      <c r="B555">
        <v>990600</v>
      </c>
      <c r="C555">
        <f t="shared" si="82"/>
        <v>128</v>
      </c>
      <c r="D555">
        <v>1278500</v>
      </c>
      <c r="E555">
        <v>1279597</v>
      </c>
      <c r="F555">
        <f t="shared" si="75"/>
        <v>82</v>
      </c>
      <c r="H555">
        <f t="shared" si="83"/>
        <v>0</v>
      </c>
      <c r="I555">
        <f t="shared" si="76"/>
        <v>0</v>
      </c>
      <c r="K555">
        <f t="shared" si="84"/>
        <v>0</v>
      </c>
      <c r="L555">
        <f t="shared" si="77"/>
        <v>1</v>
      </c>
      <c r="N555">
        <f t="shared" si="78"/>
        <v>1</v>
      </c>
      <c r="O555">
        <f t="shared" si="79"/>
        <v>1</v>
      </c>
      <c r="W555">
        <f t="shared" si="80"/>
        <v>0</v>
      </c>
      <c r="X555">
        <f t="shared" si="81"/>
        <v>0</v>
      </c>
      <c r="Y555">
        <f>IF(C555&lt;100,Y554+1,0)</f>
        <v>0</v>
      </c>
      <c r="Z555">
        <f>IF(F555&lt;100,Z554+1,0)</f>
        <v>1</v>
      </c>
      <c r="AA555">
        <f>IF(C555&lt;200,AA554+1,0)</f>
        <v>5</v>
      </c>
      <c r="AB555">
        <f>IF(F555&lt;200,AB554+1,0)</f>
        <v>8</v>
      </c>
    </row>
    <row r="556" spans="1:28">
      <c r="A556">
        <v>990728</v>
      </c>
      <c r="B556">
        <v>991045</v>
      </c>
      <c r="C556">
        <f t="shared" si="82"/>
        <v>-16</v>
      </c>
      <c r="D556">
        <v>1279679</v>
      </c>
      <c r="E556">
        <v>1281310</v>
      </c>
      <c r="F556">
        <f t="shared" ref="F556:F619" si="85">D557-E556</f>
        <v>100</v>
      </c>
      <c r="H556">
        <f t="shared" si="83"/>
        <v>1</v>
      </c>
      <c r="I556">
        <f t="shared" ref="I556:I619" si="86">IF(F556&lt;50, 1,0)</f>
        <v>0</v>
      </c>
      <c r="K556">
        <f t="shared" si="84"/>
        <v>1</v>
      </c>
      <c r="L556">
        <f t="shared" ref="L556:L619" si="87">IF(F556&lt;100,1,0)</f>
        <v>0</v>
      </c>
      <c r="N556">
        <f t="shared" ref="N556:N619" si="88">IF(C556&lt;200,1,0)</f>
        <v>1</v>
      </c>
      <c r="O556">
        <f t="shared" ref="O556:O619" si="89">IF(F556&lt;200,1,0)</f>
        <v>1</v>
      </c>
      <c r="W556">
        <f t="shared" ref="W556:W619" si="90">IF(C556&lt;50,W555+1,0)</f>
        <v>1</v>
      </c>
      <c r="X556">
        <f t="shared" ref="X556:X619" si="91">IF(F556&lt;50,X555+1,0)</f>
        <v>0</v>
      </c>
      <c r="Y556">
        <f>IF(C556&lt;100,Y555+1,0)</f>
        <v>1</v>
      </c>
      <c r="Z556">
        <f>IF(F556&lt;100,Z555+1,0)</f>
        <v>0</v>
      </c>
      <c r="AA556">
        <f>IF(C556&lt;200,AA555+1,0)</f>
        <v>6</v>
      </c>
      <c r="AB556">
        <f>IF(F556&lt;200,AB555+1,0)</f>
        <v>9</v>
      </c>
    </row>
    <row r="557" spans="1:28">
      <c r="A557">
        <v>991029</v>
      </c>
      <c r="B557">
        <v>991424</v>
      </c>
      <c r="C557">
        <f t="shared" si="82"/>
        <v>290</v>
      </c>
      <c r="D557">
        <v>1281410</v>
      </c>
      <c r="E557">
        <v>1281622</v>
      </c>
      <c r="F557">
        <f t="shared" si="85"/>
        <v>38</v>
      </c>
      <c r="H557">
        <f t="shared" si="83"/>
        <v>0</v>
      </c>
      <c r="I557">
        <f t="shared" si="86"/>
        <v>1</v>
      </c>
      <c r="K557">
        <f t="shared" si="84"/>
        <v>0</v>
      </c>
      <c r="L557">
        <f t="shared" si="87"/>
        <v>1</v>
      </c>
      <c r="N557">
        <f t="shared" si="88"/>
        <v>0</v>
      </c>
      <c r="O557">
        <f t="shared" si="89"/>
        <v>1</v>
      </c>
      <c r="W557">
        <f t="shared" si="90"/>
        <v>0</v>
      </c>
      <c r="X557">
        <f t="shared" si="91"/>
        <v>1</v>
      </c>
      <c r="Y557">
        <f>IF(C557&lt;100,Y556+1,0)</f>
        <v>0</v>
      </c>
      <c r="Z557">
        <f>IF(F557&lt;100,Z556+1,0)</f>
        <v>1</v>
      </c>
      <c r="AA557">
        <f>IF(C557&lt;200,AA556+1,0)</f>
        <v>0</v>
      </c>
      <c r="AB557">
        <f>IF(F557&lt;200,AB556+1,0)</f>
        <v>10</v>
      </c>
    </row>
    <row r="558" spans="1:28">
      <c r="A558">
        <v>991714</v>
      </c>
      <c r="B558">
        <v>992187</v>
      </c>
      <c r="C558">
        <f t="shared" si="82"/>
        <v>3891</v>
      </c>
      <c r="D558">
        <v>1281660</v>
      </c>
      <c r="E558">
        <v>1281803</v>
      </c>
      <c r="F558">
        <f t="shared" si="85"/>
        <v>6000</v>
      </c>
      <c r="H558">
        <f t="shared" si="83"/>
        <v>0</v>
      </c>
      <c r="I558">
        <f t="shared" si="86"/>
        <v>0</v>
      </c>
      <c r="K558">
        <f t="shared" si="84"/>
        <v>0</v>
      </c>
      <c r="L558">
        <f t="shared" si="87"/>
        <v>0</v>
      </c>
      <c r="N558">
        <f t="shared" si="88"/>
        <v>0</v>
      </c>
      <c r="O558">
        <f t="shared" si="89"/>
        <v>0</v>
      </c>
      <c r="W558">
        <f t="shared" si="90"/>
        <v>0</v>
      </c>
      <c r="X558">
        <f t="shared" si="91"/>
        <v>0</v>
      </c>
      <c r="Y558">
        <f>IF(C558&lt;100,Y557+1,0)</f>
        <v>0</v>
      </c>
      <c r="Z558">
        <f>IF(F558&lt;100,Z557+1,0)</f>
        <v>0</v>
      </c>
      <c r="AA558">
        <f>IF(C558&lt;200,AA557+1,0)</f>
        <v>0</v>
      </c>
      <c r="AB558">
        <f>IF(F558&lt;200,AB557+1,0)</f>
        <v>0</v>
      </c>
    </row>
    <row r="559" spans="1:28">
      <c r="A559">
        <v>996078</v>
      </c>
      <c r="B559">
        <v>996911</v>
      </c>
      <c r="C559">
        <f t="shared" si="82"/>
        <v>145</v>
      </c>
      <c r="D559">
        <v>1287803</v>
      </c>
      <c r="E559">
        <v>1289830</v>
      </c>
      <c r="F559">
        <f t="shared" si="85"/>
        <v>2418</v>
      </c>
      <c r="H559">
        <f t="shared" si="83"/>
        <v>0</v>
      </c>
      <c r="I559">
        <f t="shared" si="86"/>
        <v>0</v>
      </c>
      <c r="K559">
        <f t="shared" si="84"/>
        <v>0</v>
      </c>
      <c r="L559">
        <f t="shared" si="87"/>
        <v>0</v>
      </c>
      <c r="N559">
        <f t="shared" si="88"/>
        <v>1</v>
      </c>
      <c r="O559">
        <f t="shared" si="89"/>
        <v>0</v>
      </c>
      <c r="W559">
        <f t="shared" si="90"/>
        <v>0</v>
      </c>
      <c r="X559">
        <f t="shared" si="91"/>
        <v>0</v>
      </c>
      <c r="Y559">
        <f>IF(C559&lt;100,Y558+1,0)</f>
        <v>0</v>
      </c>
      <c r="Z559">
        <f>IF(F559&lt;100,Z558+1,0)</f>
        <v>0</v>
      </c>
      <c r="AA559">
        <f>IF(C559&lt;200,AA558+1,0)</f>
        <v>1</v>
      </c>
      <c r="AB559">
        <f>IF(F559&lt;200,AB558+1,0)</f>
        <v>0</v>
      </c>
    </row>
    <row r="560" spans="1:28">
      <c r="A560">
        <v>997056</v>
      </c>
      <c r="B560">
        <v>998198</v>
      </c>
      <c r="C560">
        <f t="shared" si="82"/>
        <v>164</v>
      </c>
      <c r="D560">
        <v>1292248</v>
      </c>
      <c r="E560">
        <v>1293357</v>
      </c>
      <c r="F560">
        <f t="shared" si="85"/>
        <v>202</v>
      </c>
      <c r="H560">
        <f t="shared" si="83"/>
        <v>0</v>
      </c>
      <c r="I560">
        <f t="shared" si="86"/>
        <v>0</v>
      </c>
      <c r="K560">
        <f t="shared" si="84"/>
        <v>0</v>
      </c>
      <c r="L560">
        <f t="shared" si="87"/>
        <v>0</v>
      </c>
      <c r="N560">
        <f t="shared" si="88"/>
        <v>1</v>
      </c>
      <c r="O560">
        <f t="shared" si="89"/>
        <v>0</v>
      </c>
      <c r="W560">
        <f t="shared" si="90"/>
        <v>0</v>
      </c>
      <c r="X560">
        <f t="shared" si="91"/>
        <v>0</v>
      </c>
      <c r="Y560">
        <f>IF(C560&lt;100,Y559+1,0)</f>
        <v>0</v>
      </c>
      <c r="Z560">
        <f>IF(F560&lt;100,Z559+1,0)</f>
        <v>0</v>
      </c>
      <c r="AA560">
        <f>IF(C560&lt;200,AA559+1,0)</f>
        <v>2</v>
      </c>
      <c r="AB560">
        <f>IF(F560&lt;200,AB559+1,0)</f>
        <v>0</v>
      </c>
    </row>
    <row r="561" spans="1:28">
      <c r="A561">
        <v>998362</v>
      </c>
      <c r="B561">
        <v>999942</v>
      </c>
      <c r="C561">
        <f t="shared" si="82"/>
        <v>1618</v>
      </c>
      <c r="D561">
        <v>1293559</v>
      </c>
      <c r="E561">
        <v>1294986</v>
      </c>
      <c r="F561">
        <f t="shared" si="85"/>
        <v>7842</v>
      </c>
      <c r="H561">
        <f t="shared" si="83"/>
        <v>0</v>
      </c>
      <c r="I561">
        <f t="shared" si="86"/>
        <v>0</v>
      </c>
      <c r="K561">
        <f t="shared" si="84"/>
        <v>0</v>
      </c>
      <c r="L561">
        <f t="shared" si="87"/>
        <v>0</v>
      </c>
      <c r="N561">
        <f t="shared" si="88"/>
        <v>0</v>
      </c>
      <c r="O561">
        <f t="shared" si="89"/>
        <v>0</v>
      </c>
      <c r="W561">
        <f t="shared" si="90"/>
        <v>0</v>
      </c>
      <c r="X561">
        <f t="shared" si="91"/>
        <v>0</v>
      </c>
      <c r="Y561">
        <f>IF(C561&lt;100,Y560+1,0)</f>
        <v>0</v>
      </c>
      <c r="Z561">
        <f>IF(F561&lt;100,Z560+1,0)</f>
        <v>0</v>
      </c>
      <c r="AA561">
        <f>IF(C561&lt;200,AA560+1,0)</f>
        <v>0</v>
      </c>
      <c r="AB561">
        <f>IF(F561&lt;200,AB560+1,0)</f>
        <v>0</v>
      </c>
    </row>
    <row r="562" spans="1:28">
      <c r="A562">
        <v>1001560</v>
      </c>
      <c r="B562">
        <v>1002057</v>
      </c>
      <c r="C562">
        <f t="shared" si="82"/>
        <v>-22</v>
      </c>
      <c r="D562">
        <v>1302828</v>
      </c>
      <c r="E562">
        <v>1303118</v>
      </c>
      <c r="F562">
        <f t="shared" si="85"/>
        <v>245</v>
      </c>
      <c r="H562">
        <f t="shared" si="83"/>
        <v>1</v>
      </c>
      <c r="I562">
        <f t="shared" si="86"/>
        <v>0</v>
      </c>
      <c r="K562">
        <f t="shared" si="84"/>
        <v>1</v>
      </c>
      <c r="L562">
        <f t="shared" si="87"/>
        <v>0</v>
      </c>
      <c r="N562">
        <f t="shared" si="88"/>
        <v>1</v>
      </c>
      <c r="O562">
        <f t="shared" si="89"/>
        <v>0</v>
      </c>
      <c r="W562">
        <f t="shared" si="90"/>
        <v>1</v>
      </c>
      <c r="X562">
        <f t="shared" si="91"/>
        <v>0</v>
      </c>
      <c r="Y562">
        <f>IF(C562&lt;100,Y561+1,0)</f>
        <v>1</v>
      </c>
      <c r="Z562">
        <f>IF(F562&lt;100,Z561+1,0)</f>
        <v>0</v>
      </c>
      <c r="AA562">
        <f>IF(C562&lt;200,AA561+1,0)</f>
        <v>1</v>
      </c>
      <c r="AB562">
        <f>IF(F562&lt;200,AB561+1,0)</f>
        <v>0</v>
      </c>
    </row>
    <row r="563" spans="1:28">
      <c r="A563">
        <v>1002035</v>
      </c>
      <c r="B563">
        <v>1002466</v>
      </c>
      <c r="C563">
        <f t="shared" si="82"/>
        <v>308</v>
      </c>
      <c r="D563">
        <v>1303363</v>
      </c>
      <c r="E563">
        <v>1304496</v>
      </c>
      <c r="F563">
        <f t="shared" si="85"/>
        <v>61</v>
      </c>
      <c r="H563">
        <f t="shared" si="83"/>
        <v>0</v>
      </c>
      <c r="I563">
        <f t="shared" si="86"/>
        <v>0</v>
      </c>
      <c r="K563">
        <f t="shared" si="84"/>
        <v>0</v>
      </c>
      <c r="L563">
        <f t="shared" si="87"/>
        <v>1</v>
      </c>
      <c r="N563">
        <f t="shared" si="88"/>
        <v>0</v>
      </c>
      <c r="O563">
        <f t="shared" si="89"/>
        <v>1</v>
      </c>
      <c r="W563">
        <f t="shared" si="90"/>
        <v>0</v>
      </c>
      <c r="X563">
        <f t="shared" si="91"/>
        <v>0</v>
      </c>
      <c r="Y563">
        <f>IF(C563&lt;100,Y562+1,0)</f>
        <v>0</v>
      </c>
      <c r="Z563">
        <f>IF(F563&lt;100,Z562+1,0)</f>
        <v>1</v>
      </c>
      <c r="AA563">
        <f>IF(C563&lt;200,AA562+1,0)</f>
        <v>0</v>
      </c>
      <c r="AB563">
        <f>IF(F563&lt;200,AB562+1,0)</f>
        <v>1</v>
      </c>
    </row>
    <row r="564" spans="1:28">
      <c r="A564">
        <v>1002774</v>
      </c>
      <c r="B564">
        <v>1003319</v>
      </c>
      <c r="C564">
        <f t="shared" si="82"/>
        <v>-3</v>
      </c>
      <c r="D564">
        <v>1304557</v>
      </c>
      <c r="E564">
        <v>1305744</v>
      </c>
      <c r="F564">
        <f t="shared" si="85"/>
        <v>-7</v>
      </c>
      <c r="H564">
        <f t="shared" si="83"/>
        <v>1</v>
      </c>
      <c r="I564">
        <f t="shared" si="86"/>
        <v>1</v>
      </c>
      <c r="K564">
        <f t="shared" si="84"/>
        <v>1</v>
      </c>
      <c r="L564">
        <f t="shared" si="87"/>
        <v>1</v>
      </c>
      <c r="N564">
        <f t="shared" si="88"/>
        <v>1</v>
      </c>
      <c r="O564">
        <f t="shared" si="89"/>
        <v>1</v>
      </c>
      <c r="W564">
        <f t="shared" si="90"/>
        <v>1</v>
      </c>
      <c r="X564">
        <f t="shared" si="91"/>
        <v>1</v>
      </c>
      <c r="Y564">
        <f>IF(C564&lt;100,Y563+1,0)</f>
        <v>1</v>
      </c>
      <c r="Z564">
        <f>IF(F564&lt;100,Z563+1,0)</f>
        <v>2</v>
      </c>
      <c r="AA564">
        <f>IF(C564&lt;200,AA563+1,0)</f>
        <v>1</v>
      </c>
      <c r="AB564">
        <f>IF(F564&lt;200,AB563+1,0)</f>
        <v>2</v>
      </c>
    </row>
    <row r="565" spans="1:28">
      <c r="A565">
        <v>1003316</v>
      </c>
      <c r="B565">
        <v>1003519</v>
      </c>
      <c r="C565">
        <f t="shared" si="82"/>
        <v>3</v>
      </c>
      <c r="D565">
        <v>1305737</v>
      </c>
      <c r="E565">
        <v>1306750</v>
      </c>
      <c r="F565">
        <f t="shared" si="85"/>
        <v>58</v>
      </c>
      <c r="H565">
        <f t="shared" si="83"/>
        <v>1</v>
      </c>
      <c r="I565">
        <f t="shared" si="86"/>
        <v>0</v>
      </c>
      <c r="K565">
        <f t="shared" si="84"/>
        <v>1</v>
      </c>
      <c r="L565">
        <f t="shared" si="87"/>
        <v>1</v>
      </c>
      <c r="N565">
        <f t="shared" si="88"/>
        <v>1</v>
      </c>
      <c r="O565">
        <f t="shared" si="89"/>
        <v>1</v>
      </c>
      <c r="W565">
        <f t="shared" si="90"/>
        <v>2</v>
      </c>
      <c r="X565">
        <f t="shared" si="91"/>
        <v>0</v>
      </c>
      <c r="Y565">
        <f>IF(C565&lt;100,Y564+1,0)</f>
        <v>2</v>
      </c>
      <c r="Z565">
        <f>IF(F565&lt;100,Z564+1,0)</f>
        <v>3</v>
      </c>
      <c r="AA565">
        <f>IF(C565&lt;200,AA564+1,0)</f>
        <v>2</v>
      </c>
      <c r="AB565">
        <f>IF(F565&lt;200,AB564+1,0)</f>
        <v>3</v>
      </c>
    </row>
    <row r="566" spans="1:28">
      <c r="A566">
        <v>1003522</v>
      </c>
      <c r="B566">
        <v>1003686</v>
      </c>
      <c r="C566">
        <f t="shared" si="82"/>
        <v>211</v>
      </c>
      <c r="D566">
        <v>1306808</v>
      </c>
      <c r="E566">
        <v>1309087</v>
      </c>
      <c r="F566">
        <f t="shared" si="85"/>
        <v>157</v>
      </c>
      <c r="H566">
        <f t="shared" si="83"/>
        <v>0</v>
      </c>
      <c r="I566">
        <f t="shared" si="86"/>
        <v>0</v>
      </c>
      <c r="K566">
        <f t="shared" si="84"/>
        <v>0</v>
      </c>
      <c r="L566">
        <f t="shared" si="87"/>
        <v>0</v>
      </c>
      <c r="N566">
        <f t="shared" si="88"/>
        <v>0</v>
      </c>
      <c r="O566">
        <f t="shared" si="89"/>
        <v>1</v>
      </c>
      <c r="W566">
        <f t="shared" si="90"/>
        <v>0</v>
      </c>
      <c r="X566">
        <f t="shared" si="91"/>
        <v>0</v>
      </c>
      <c r="Y566">
        <f>IF(C566&lt;100,Y565+1,0)</f>
        <v>0</v>
      </c>
      <c r="Z566">
        <f>IF(F566&lt;100,Z565+1,0)</f>
        <v>0</v>
      </c>
      <c r="AA566">
        <f>IF(C566&lt;200,AA565+1,0)</f>
        <v>0</v>
      </c>
      <c r="AB566">
        <f>IF(F566&lt;200,AB565+1,0)</f>
        <v>4</v>
      </c>
    </row>
    <row r="567" spans="1:28">
      <c r="A567">
        <v>1003897</v>
      </c>
      <c r="B567">
        <v>1004301</v>
      </c>
      <c r="C567">
        <f t="shared" si="82"/>
        <v>10658</v>
      </c>
      <c r="D567">
        <v>1309244</v>
      </c>
      <c r="E567">
        <v>1309432</v>
      </c>
      <c r="F567">
        <f t="shared" si="85"/>
        <v>806</v>
      </c>
      <c r="H567">
        <f t="shared" si="83"/>
        <v>0</v>
      </c>
      <c r="I567">
        <f t="shared" si="86"/>
        <v>0</v>
      </c>
      <c r="K567">
        <f t="shared" si="84"/>
        <v>0</v>
      </c>
      <c r="L567">
        <f t="shared" si="87"/>
        <v>0</v>
      </c>
      <c r="N567">
        <f t="shared" si="88"/>
        <v>0</v>
      </c>
      <c r="O567">
        <f t="shared" si="89"/>
        <v>0</v>
      </c>
      <c r="W567">
        <f t="shared" si="90"/>
        <v>0</v>
      </c>
      <c r="X567">
        <f t="shared" si="91"/>
        <v>0</v>
      </c>
      <c r="Y567">
        <f>IF(C567&lt;100,Y566+1,0)</f>
        <v>0</v>
      </c>
      <c r="Z567">
        <f>IF(F567&lt;100,Z566+1,0)</f>
        <v>0</v>
      </c>
      <c r="AA567">
        <f>IF(C567&lt;200,AA566+1,0)</f>
        <v>0</v>
      </c>
      <c r="AB567">
        <f>IF(F567&lt;200,AB566+1,0)</f>
        <v>0</v>
      </c>
    </row>
    <row r="568" spans="1:28">
      <c r="A568">
        <v>1014959</v>
      </c>
      <c r="B568">
        <v>1018792</v>
      </c>
      <c r="C568">
        <f t="shared" si="82"/>
        <v>181</v>
      </c>
      <c r="D568">
        <v>1310238</v>
      </c>
      <c r="E568">
        <v>1311005</v>
      </c>
      <c r="F568">
        <f t="shared" si="85"/>
        <v>88</v>
      </c>
      <c r="H568">
        <f t="shared" si="83"/>
        <v>0</v>
      </c>
      <c r="I568">
        <f t="shared" si="86"/>
        <v>0</v>
      </c>
      <c r="K568">
        <f t="shared" si="84"/>
        <v>0</v>
      </c>
      <c r="L568">
        <f t="shared" si="87"/>
        <v>1</v>
      </c>
      <c r="N568">
        <f t="shared" si="88"/>
        <v>1</v>
      </c>
      <c r="O568">
        <f t="shared" si="89"/>
        <v>1</v>
      </c>
      <c r="W568">
        <f t="shared" si="90"/>
        <v>0</v>
      </c>
      <c r="X568">
        <f t="shared" si="91"/>
        <v>0</v>
      </c>
      <c r="Y568">
        <f>IF(C568&lt;100,Y567+1,0)</f>
        <v>0</v>
      </c>
      <c r="Z568">
        <f>IF(F568&lt;100,Z567+1,0)</f>
        <v>1</v>
      </c>
      <c r="AA568">
        <f>IF(C568&lt;200,AA567+1,0)</f>
        <v>1</v>
      </c>
      <c r="AB568">
        <f>IF(F568&lt;200,AB567+1,0)</f>
        <v>1</v>
      </c>
    </row>
    <row r="569" spans="1:28">
      <c r="A569">
        <v>1018973</v>
      </c>
      <c r="B569">
        <v>1019974</v>
      </c>
      <c r="C569">
        <f t="shared" si="82"/>
        <v>5515</v>
      </c>
      <c r="D569">
        <v>1311093</v>
      </c>
      <c r="E569">
        <v>1311920</v>
      </c>
      <c r="F569">
        <f t="shared" si="85"/>
        <v>52</v>
      </c>
      <c r="H569">
        <f t="shared" si="83"/>
        <v>0</v>
      </c>
      <c r="I569">
        <f t="shared" si="86"/>
        <v>0</v>
      </c>
      <c r="K569">
        <f t="shared" si="84"/>
        <v>0</v>
      </c>
      <c r="L569">
        <f t="shared" si="87"/>
        <v>1</v>
      </c>
      <c r="N569">
        <f t="shared" si="88"/>
        <v>0</v>
      </c>
      <c r="O569">
        <f t="shared" si="89"/>
        <v>1</v>
      </c>
      <c r="W569">
        <f t="shared" si="90"/>
        <v>0</v>
      </c>
      <c r="X569">
        <f t="shared" si="91"/>
        <v>0</v>
      </c>
      <c r="Y569">
        <f>IF(C569&lt;100,Y568+1,0)</f>
        <v>0</v>
      </c>
      <c r="Z569">
        <f>IF(F569&lt;100,Z568+1,0)</f>
        <v>2</v>
      </c>
      <c r="AA569">
        <f>IF(C569&lt;200,AA568+1,0)</f>
        <v>0</v>
      </c>
      <c r="AB569">
        <f>IF(F569&lt;200,AB568+1,0)</f>
        <v>2</v>
      </c>
    </row>
    <row r="570" spans="1:28">
      <c r="A570">
        <v>1025489</v>
      </c>
      <c r="B570">
        <v>1025860</v>
      </c>
      <c r="C570">
        <f t="shared" si="82"/>
        <v>2</v>
      </c>
      <c r="D570">
        <v>1311972</v>
      </c>
      <c r="E570">
        <v>1312637</v>
      </c>
      <c r="F570">
        <f t="shared" si="85"/>
        <v>8275</v>
      </c>
      <c r="H570">
        <f t="shared" si="83"/>
        <v>1</v>
      </c>
      <c r="I570">
        <f t="shared" si="86"/>
        <v>0</v>
      </c>
      <c r="K570">
        <f t="shared" si="84"/>
        <v>1</v>
      </c>
      <c r="L570">
        <f t="shared" si="87"/>
        <v>0</v>
      </c>
      <c r="N570">
        <f t="shared" si="88"/>
        <v>1</v>
      </c>
      <c r="O570">
        <f t="shared" si="89"/>
        <v>0</v>
      </c>
      <c r="W570">
        <f t="shared" si="90"/>
        <v>1</v>
      </c>
      <c r="X570">
        <f t="shared" si="91"/>
        <v>0</v>
      </c>
      <c r="Y570">
        <f>IF(C570&lt;100,Y569+1,0)</f>
        <v>1</v>
      </c>
      <c r="Z570">
        <f>IF(F570&lt;100,Z569+1,0)</f>
        <v>0</v>
      </c>
      <c r="AA570">
        <f>IF(C570&lt;200,AA569+1,0)</f>
        <v>1</v>
      </c>
      <c r="AB570">
        <f>IF(F570&lt;200,AB569+1,0)</f>
        <v>0</v>
      </c>
    </row>
    <row r="571" spans="1:28">
      <c r="A571">
        <v>1025862</v>
      </c>
      <c r="B571">
        <v>1026485</v>
      </c>
      <c r="C571">
        <f t="shared" si="82"/>
        <v>-7</v>
      </c>
      <c r="D571">
        <v>1320912</v>
      </c>
      <c r="E571">
        <v>1321319</v>
      </c>
      <c r="F571">
        <f t="shared" si="85"/>
        <v>7844</v>
      </c>
      <c r="H571">
        <f t="shared" si="83"/>
        <v>1</v>
      </c>
      <c r="I571">
        <f t="shared" si="86"/>
        <v>0</v>
      </c>
      <c r="K571">
        <f t="shared" si="84"/>
        <v>1</v>
      </c>
      <c r="L571">
        <f t="shared" si="87"/>
        <v>0</v>
      </c>
      <c r="N571">
        <f t="shared" si="88"/>
        <v>1</v>
      </c>
      <c r="O571">
        <f t="shared" si="89"/>
        <v>0</v>
      </c>
      <c r="W571">
        <f t="shared" si="90"/>
        <v>2</v>
      </c>
      <c r="X571">
        <f t="shared" si="91"/>
        <v>0</v>
      </c>
      <c r="Y571">
        <f>IF(C571&lt;100,Y570+1,0)</f>
        <v>2</v>
      </c>
      <c r="Z571">
        <f>IF(F571&lt;100,Z570+1,0)</f>
        <v>0</v>
      </c>
      <c r="AA571">
        <f>IF(C571&lt;200,AA570+1,0)</f>
        <v>2</v>
      </c>
      <c r="AB571">
        <f>IF(F571&lt;200,AB570+1,0)</f>
        <v>0</v>
      </c>
    </row>
    <row r="572" spans="1:28">
      <c r="A572">
        <v>1026478</v>
      </c>
      <c r="B572">
        <v>1026672</v>
      </c>
      <c r="C572">
        <f t="shared" si="82"/>
        <v>24</v>
      </c>
      <c r="D572">
        <v>1329163</v>
      </c>
      <c r="E572">
        <v>1329693</v>
      </c>
      <c r="F572">
        <f t="shared" si="85"/>
        <v>180</v>
      </c>
      <c r="H572">
        <f t="shared" si="83"/>
        <v>1</v>
      </c>
      <c r="I572">
        <f t="shared" si="86"/>
        <v>0</v>
      </c>
      <c r="K572">
        <f t="shared" si="84"/>
        <v>1</v>
      </c>
      <c r="L572">
        <f t="shared" si="87"/>
        <v>0</v>
      </c>
      <c r="N572">
        <f t="shared" si="88"/>
        <v>1</v>
      </c>
      <c r="O572">
        <f t="shared" si="89"/>
        <v>1</v>
      </c>
      <c r="W572">
        <f t="shared" si="90"/>
        <v>3</v>
      </c>
      <c r="X572">
        <f t="shared" si="91"/>
        <v>0</v>
      </c>
      <c r="Y572">
        <f>IF(C572&lt;100,Y571+1,0)</f>
        <v>3</v>
      </c>
      <c r="Z572">
        <f>IF(F572&lt;100,Z571+1,0)</f>
        <v>0</v>
      </c>
      <c r="AA572">
        <f>IF(C572&lt;200,AA571+1,0)</f>
        <v>3</v>
      </c>
      <c r="AB572">
        <f>IF(F572&lt;200,AB571+1,0)</f>
        <v>1</v>
      </c>
    </row>
    <row r="573" spans="1:28">
      <c r="A573">
        <v>1026696</v>
      </c>
      <c r="B573">
        <v>1027259</v>
      </c>
      <c r="C573">
        <f t="shared" si="82"/>
        <v>31</v>
      </c>
      <c r="D573">
        <v>1329873</v>
      </c>
      <c r="E573">
        <v>1331186</v>
      </c>
      <c r="F573">
        <f t="shared" si="85"/>
        <v>205</v>
      </c>
      <c r="H573">
        <f t="shared" si="83"/>
        <v>1</v>
      </c>
      <c r="I573">
        <f t="shared" si="86"/>
        <v>0</v>
      </c>
      <c r="K573">
        <f t="shared" si="84"/>
        <v>1</v>
      </c>
      <c r="L573">
        <f t="shared" si="87"/>
        <v>0</v>
      </c>
      <c r="N573">
        <f t="shared" si="88"/>
        <v>1</v>
      </c>
      <c r="O573">
        <f t="shared" si="89"/>
        <v>0</v>
      </c>
      <c r="W573">
        <f t="shared" si="90"/>
        <v>4</v>
      </c>
      <c r="X573">
        <f t="shared" si="91"/>
        <v>0</v>
      </c>
      <c r="Y573">
        <f>IF(C573&lt;100,Y572+1,0)</f>
        <v>4</v>
      </c>
      <c r="Z573">
        <f>IF(F573&lt;100,Z572+1,0)</f>
        <v>0</v>
      </c>
      <c r="AA573">
        <f>IF(C573&lt;200,AA572+1,0)</f>
        <v>4</v>
      </c>
      <c r="AB573">
        <f>IF(F573&lt;200,AB572+1,0)</f>
        <v>0</v>
      </c>
    </row>
    <row r="574" spans="1:28">
      <c r="A574">
        <v>1027290</v>
      </c>
      <c r="B574">
        <v>1028237</v>
      </c>
      <c r="C574">
        <f t="shared" si="82"/>
        <v>85</v>
      </c>
      <c r="D574">
        <v>1331391</v>
      </c>
      <c r="E574">
        <v>1333829</v>
      </c>
      <c r="F574">
        <f t="shared" si="85"/>
        <v>1486</v>
      </c>
      <c r="H574">
        <f t="shared" si="83"/>
        <v>0</v>
      </c>
      <c r="I574">
        <f t="shared" si="86"/>
        <v>0</v>
      </c>
      <c r="K574">
        <f t="shared" si="84"/>
        <v>1</v>
      </c>
      <c r="L574">
        <f t="shared" si="87"/>
        <v>0</v>
      </c>
      <c r="N574">
        <f t="shared" si="88"/>
        <v>1</v>
      </c>
      <c r="O574">
        <f t="shared" si="89"/>
        <v>0</v>
      </c>
      <c r="W574">
        <f t="shared" si="90"/>
        <v>0</v>
      </c>
      <c r="X574">
        <f t="shared" si="91"/>
        <v>0</v>
      </c>
      <c r="Y574">
        <f>IF(C574&lt;100,Y573+1,0)</f>
        <v>5</v>
      </c>
      <c r="Z574">
        <f>IF(F574&lt;100,Z573+1,0)</f>
        <v>0</v>
      </c>
      <c r="AA574">
        <f>IF(C574&lt;200,AA573+1,0)</f>
        <v>5</v>
      </c>
      <c r="AB574">
        <f>IF(F574&lt;200,AB573+1,0)</f>
        <v>0</v>
      </c>
    </row>
    <row r="575" spans="1:28">
      <c r="A575">
        <v>1028322</v>
      </c>
      <c r="B575">
        <v>1028825</v>
      </c>
      <c r="C575">
        <f t="shared" si="82"/>
        <v>12184</v>
      </c>
      <c r="D575">
        <v>1335315</v>
      </c>
      <c r="E575">
        <v>1335797</v>
      </c>
      <c r="F575">
        <f t="shared" si="85"/>
        <v>2329</v>
      </c>
      <c r="H575">
        <f t="shared" si="83"/>
        <v>0</v>
      </c>
      <c r="I575">
        <f t="shared" si="86"/>
        <v>0</v>
      </c>
      <c r="K575">
        <f t="shared" si="84"/>
        <v>0</v>
      </c>
      <c r="L575">
        <f t="shared" si="87"/>
        <v>0</v>
      </c>
      <c r="N575">
        <f t="shared" si="88"/>
        <v>0</v>
      </c>
      <c r="O575">
        <f t="shared" si="89"/>
        <v>0</v>
      </c>
      <c r="W575">
        <f t="shared" si="90"/>
        <v>0</v>
      </c>
      <c r="X575">
        <f t="shared" si="91"/>
        <v>0</v>
      </c>
      <c r="Y575">
        <f>IF(C575&lt;100,Y574+1,0)</f>
        <v>0</v>
      </c>
      <c r="Z575">
        <f>IF(F575&lt;100,Z574+1,0)</f>
        <v>0</v>
      </c>
      <c r="AA575">
        <f>IF(C575&lt;200,AA574+1,0)</f>
        <v>0</v>
      </c>
      <c r="AB575">
        <f>IF(F575&lt;200,AB574+1,0)</f>
        <v>0</v>
      </c>
    </row>
    <row r="576" spans="1:28">
      <c r="A576">
        <v>1041009</v>
      </c>
      <c r="B576">
        <v>1041488</v>
      </c>
      <c r="C576">
        <f t="shared" si="82"/>
        <v>23</v>
      </c>
      <c r="D576">
        <v>1338126</v>
      </c>
      <c r="E576">
        <v>1338578</v>
      </c>
      <c r="F576">
        <f t="shared" si="85"/>
        <v>17</v>
      </c>
      <c r="H576">
        <f t="shared" si="83"/>
        <v>1</v>
      </c>
      <c r="I576">
        <f t="shared" si="86"/>
        <v>1</v>
      </c>
      <c r="K576">
        <f t="shared" si="84"/>
        <v>1</v>
      </c>
      <c r="L576">
        <f t="shared" si="87"/>
        <v>1</v>
      </c>
      <c r="N576">
        <f t="shared" si="88"/>
        <v>1</v>
      </c>
      <c r="O576">
        <f t="shared" si="89"/>
        <v>1</v>
      </c>
      <c r="W576">
        <f t="shared" si="90"/>
        <v>1</v>
      </c>
      <c r="X576">
        <f t="shared" si="91"/>
        <v>1</v>
      </c>
      <c r="Y576">
        <f>IF(C576&lt;100,Y575+1,0)</f>
        <v>1</v>
      </c>
      <c r="Z576">
        <f>IF(F576&lt;100,Z575+1,0)</f>
        <v>1</v>
      </c>
      <c r="AA576">
        <f>IF(C576&lt;200,AA575+1,0)</f>
        <v>1</v>
      </c>
      <c r="AB576">
        <f>IF(F576&lt;200,AB575+1,0)</f>
        <v>1</v>
      </c>
    </row>
    <row r="577" spans="1:28">
      <c r="A577">
        <v>1041511</v>
      </c>
      <c r="B577">
        <v>1042233</v>
      </c>
      <c r="C577">
        <f t="shared" si="82"/>
        <v>2</v>
      </c>
      <c r="D577">
        <v>1338595</v>
      </c>
      <c r="E577">
        <v>1338825</v>
      </c>
      <c r="F577">
        <f t="shared" si="85"/>
        <v>7</v>
      </c>
      <c r="H577">
        <f t="shared" si="83"/>
        <v>1</v>
      </c>
      <c r="I577">
        <f t="shared" si="86"/>
        <v>1</v>
      </c>
      <c r="K577">
        <f t="shared" si="84"/>
        <v>1</v>
      </c>
      <c r="L577">
        <f t="shared" si="87"/>
        <v>1</v>
      </c>
      <c r="N577">
        <f t="shared" si="88"/>
        <v>1</v>
      </c>
      <c r="O577">
        <f t="shared" si="89"/>
        <v>1</v>
      </c>
      <c r="W577">
        <f t="shared" si="90"/>
        <v>2</v>
      </c>
      <c r="X577">
        <f t="shared" si="91"/>
        <v>2</v>
      </c>
      <c r="Y577">
        <f>IF(C577&lt;100,Y576+1,0)</f>
        <v>2</v>
      </c>
      <c r="Z577">
        <f>IF(F577&lt;100,Z576+1,0)</f>
        <v>2</v>
      </c>
      <c r="AA577">
        <f>IF(C577&lt;200,AA576+1,0)</f>
        <v>2</v>
      </c>
      <c r="AB577">
        <f>IF(F577&lt;200,AB576+1,0)</f>
        <v>2</v>
      </c>
    </row>
    <row r="578" spans="1:28">
      <c r="A578">
        <v>1042235</v>
      </c>
      <c r="B578">
        <v>1043110</v>
      </c>
      <c r="C578">
        <f t="shared" si="82"/>
        <v>8676</v>
      </c>
      <c r="D578">
        <v>1338832</v>
      </c>
      <c r="E578">
        <v>1339134</v>
      </c>
      <c r="F578">
        <f t="shared" si="85"/>
        <v>1</v>
      </c>
      <c r="H578">
        <f t="shared" si="83"/>
        <v>0</v>
      </c>
      <c r="I578">
        <f t="shared" si="86"/>
        <v>1</v>
      </c>
      <c r="K578">
        <f t="shared" si="84"/>
        <v>0</v>
      </c>
      <c r="L578">
        <f t="shared" si="87"/>
        <v>1</v>
      </c>
      <c r="N578">
        <f t="shared" si="88"/>
        <v>0</v>
      </c>
      <c r="O578">
        <f t="shared" si="89"/>
        <v>1</v>
      </c>
      <c r="W578">
        <f t="shared" si="90"/>
        <v>0</v>
      </c>
      <c r="X578">
        <f t="shared" si="91"/>
        <v>3</v>
      </c>
      <c r="Y578">
        <f>IF(C578&lt;100,Y577+1,0)</f>
        <v>0</v>
      </c>
      <c r="Z578">
        <f>IF(F578&lt;100,Z577+1,0)</f>
        <v>3</v>
      </c>
      <c r="AA578">
        <f>IF(C578&lt;200,AA577+1,0)</f>
        <v>0</v>
      </c>
      <c r="AB578">
        <f>IF(F578&lt;200,AB577+1,0)</f>
        <v>3</v>
      </c>
    </row>
    <row r="579" spans="1:28">
      <c r="A579">
        <v>1051786</v>
      </c>
      <c r="B579">
        <v>1053135</v>
      </c>
      <c r="C579">
        <f t="shared" ref="C579:C642" si="92">A580-B579</f>
        <v>123</v>
      </c>
      <c r="D579">
        <v>1339135</v>
      </c>
      <c r="E579">
        <v>1339503</v>
      </c>
      <c r="F579">
        <f t="shared" si="85"/>
        <v>156</v>
      </c>
      <c r="H579">
        <f t="shared" ref="H579:H642" si="93">IF(C579&lt;50,1,0)</f>
        <v>0</v>
      </c>
      <c r="I579">
        <f t="shared" si="86"/>
        <v>0</v>
      </c>
      <c r="K579">
        <f t="shared" ref="K579:K642" si="94">IF(C579&lt;100,1,0)</f>
        <v>0</v>
      </c>
      <c r="L579">
        <f t="shared" si="87"/>
        <v>0</v>
      </c>
      <c r="N579">
        <f t="shared" si="88"/>
        <v>1</v>
      </c>
      <c r="O579">
        <f t="shared" si="89"/>
        <v>1</v>
      </c>
      <c r="W579">
        <f t="shared" si="90"/>
        <v>0</v>
      </c>
      <c r="X579">
        <f t="shared" si="91"/>
        <v>0</v>
      </c>
      <c r="Y579">
        <f>IF(C579&lt;100,Y578+1,0)</f>
        <v>0</v>
      </c>
      <c r="Z579">
        <f>IF(F579&lt;100,Z578+1,0)</f>
        <v>0</v>
      </c>
      <c r="AA579">
        <f>IF(C579&lt;200,AA578+1,0)</f>
        <v>1</v>
      </c>
      <c r="AB579">
        <f>IF(F579&lt;200,AB578+1,0)</f>
        <v>4</v>
      </c>
    </row>
    <row r="580" spans="1:28">
      <c r="A580">
        <v>1053258</v>
      </c>
      <c r="B580">
        <v>1053935</v>
      </c>
      <c r="C580">
        <f t="shared" si="92"/>
        <v>73</v>
      </c>
      <c r="D580">
        <v>1339659</v>
      </c>
      <c r="E580">
        <v>1340609</v>
      </c>
      <c r="F580">
        <f t="shared" si="85"/>
        <v>7343</v>
      </c>
      <c r="H580">
        <f t="shared" si="93"/>
        <v>0</v>
      </c>
      <c r="I580">
        <f t="shared" si="86"/>
        <v>0</v>
      </c>
      <c r="K580">
        <f t="shared" si="94"/>
        <v>1</v>
      </c>
      <c r="L580">
        <f t="shared" si="87"/>
        <v>0</v>
      </c>
      <c r="N580">
        <f t="shared" si="88"/>
        <v>1</v>
      </c>
      <c r="O580">
        <f t="shared" si="89"/>
        <v>0</v>
      </c>
      <c r="W580">
        <f t="shared" si="90"/>
        <v>0</v>
      </c>
      <c r="X580">
        <f t="shared" si="91"/>
        <v>0</v>
      </c>
      <c r="Y580">
        <f>IF(C580&lt;100,Y579+1,0)</f>
        <v>1</v>
      </c>
      <c r="Z580">
        <f>IF(F580&lt;100,Z579+1,0)</f>
        <v>0</v>
      </c>
      <c r="AA580">
        <f>IF(C580&lt;200,AA579+1,0)</f>
        <v>2</v>
      </c>
      <c r="AB580">
        <f>IF(F580&lt;200,AB579+1,0)</f>
        <v>0</v>
      </c>
    </row>
    <row r="581" spans="1:28">
      <c r="A581">
        <v>1054008</v>
      </c>
      <c r="B581">
        <v>1054733</v>
      </c>
      <c r="C581">
        <f t="shared" si="92"/>
        <v>153</v>
      </c>
      <c r="D581">
        <v>1347952</v>
      </c>
      <c r="E581">
        <v>1348314</v>
      </c>
      <c r="F581">
        <f t="shared" si="85"/>
        <v>113</v>
      </c>
      <c r="H581">
        <f t="shared" si="93"/>
        <v>0</v>
      </c>
      <c r="I581">
        <f t="shared" si="86"/>
        <v>0</v>
      </c>
      <c r="K581">
        <f t="shared" si="94"/>
        <v>0</v>
      </c>
      <c r="L581">
        <f t="shared" si="87"/>
        <v>0</v>
      </c>
      <c r="N581">
        <f t="shared" si="88"/>
        <v>1</v>
      </c>
      <c r="O581">
        <f t="shared" si="89"/>
        <v>1</v>
      </c>
      <c r="W581">
        <f t="shared" si="90"/>
        <v>0</v>
      </c>
      <c r="X581">
        <f t="shared" si="91"/>
        <v>0</v>
      </c>
      <c r="Y581">
        <f>IF(C581&lt;100,Y580+1,0)</f>
        <v>0</v>
      </c>
      <c r="Z581">
        <f>IF(F581&lt;100,Z580+1,0)</f>
        <v>0</v>
      </c>
      <c r="AA581">
        <f>IF(C581&lt;200,AA580+1,0)</f>
        <v>3</v>
      </c>
      <c r="AB581">
        <f>IF(F581&lt;200,AB580+1,0)</f>
        <v>1</v>
      </c>
    </row>
    <row r="582" spans="1:28">
      <c r="A582">
        <v>1054886</v>
      </c>
      <c r="B582">
        <v>1056166</v>
      </c>
      <c r="C582">
        <f t="shared" si="92"/>
        <v>5</v>
      </c>
      <c r="D582">
        <v>1348427</v>
      </c>
      <c r="E582">
        <v>1350454</v>
      </c>
      <c r="F582">
        <f t="shared" si="85"/>
        <v>329</v>
      </c>
      <c r="H582">
        <f t="shared" si="93"/>
        <v>1</v>
      </c>
      <c r="I582">
        <f t="shared" si="86"/>
        <v>0</v>
      </c>
      <c r="K582">
        <f t="shared" si="94"/>
        <v>1</v>
      </c>
      <c r="L582">
        <f t="shared" si="87"/>
        <v>0</v>
      </c>
      <c r="N582">
        <f t="shared" si="88"/>
        <v>1</v>
      </c>
      <c r="O582">
        <f t="shared" si="89"/>
        <v>0</v>
      </c>
      <c r="W582">
        <f t="shared" si="90"/>
        <v>1</v>
      </c>
      <c r="X582">
        <f t="shared" si="91"/>
        <v>0</v>
      </c>
      <c r="Y582">
        <f>IF(C582&lt;100,Y581+1,0)</f>
        <v>1</v>
      </c>
      <c r="Z582">
        <f>IF(F582&lt;100,Z581+1,0)</f>
        <v>0</v>
      </c>
      <c r="AA582">
        <f>IF(C582&lt;200,AA581+1,0)</f>
        <v>4</v>
      </c>
      <c r="AB582">
        <f>IF(F582&lt;200,AB581+1,0)</f>
        <v>0</v>
      </c>
    </row>
    <row r="583" spans="1:28">
      <c r="A583">
        <v>1056171</v>
      </c>
      <c r="B583">
        <v>1057349</v>
      </c>
      <c r="C583">
        <f t="shared" si="92"/>
        <v>-3</v>
      </c>
      <c r="D583">
        <v>1350783</v>
      </c>
      <c r="E583">
        <v>1352267</v>
      </c>
      <c r="F583">
        <f t="shared" si="85"/>
        <v>127</v>
      </c>
      <c r="H583">
        <f t="shared" si="93"/>
        <v>1</v>
      </c>
      <c r="I583">
        <f t="shared" si="86"/>
        <v>0</v>
      </c>
      <c r="K583">
        <f t="shared" si="94"/>
        <v>1</v>
      </c>
      <c r="L583">
        <f t="shared" si="87"/>
        <v>0</v>
      </c>
      <c r="N583">
        <f t="shared" si="88"/>
        <v>1</v>
      </c>
      <c r="O583">
        <f t="shared" si="89"/>
        <v>1</v>
      </c>
      <c r="W583">
        <f t="shared" si="90"/>
        <v>2</v>
      </c>
      <c r="X583">
        <f t="shared" si="91"/>
        <v>0</v>
      </c>
      <c r="Y583">
        <f>IF(C583&lt;100,Y582+1,0)</f>
        <v>2</v>
      </c>
      <c r="Z583">
        <f>IF(F583&lt;100,Z582+1,0)</f>
        <v>0</v>
      </c>
      <c r="AA583">
        <f>IF(C583&lt;200,AA582+1,0)</f>
        <v>5</v>
      </c>
      <c r="AB583">
        <f>IF(F583&lt;200,AB582+1,0)</f>
        <v>1</v>
      </c>
    </row>
    <row r="584" spans="1:28">
      <c r="A584">
        <v>1057346</v>
      </c>
      <c r="B584">
        <v>1059817</v>
      </c>
      <c r="C584">
        <f t="shared" si="92"/>
        <v>6395</v>
      </c>
      <c r="D584">
        <v>1352394</v>
      </c>
      <c r="E584">
        <v>1354184</v>
      </c>
      <c r="F584">
        <f t="shared" si="85"/>
        <v>1896</v>
      </c>
      <c r="H584">
        <f t="shared" si="93"/>
        <v>0</v>
      </c>
      <c r="I584">
        <f t="shared" si="86"/>
        <v>0</v>
      </c>
      <c r="K584">
        <f t="shared" si="94"/>
        <v>0</v>
      </c>
      <c r="L584">
        <f t="shared" si="87"/>
        <v>0</v>
      </c>
      <c r="N584">
        <f t="shared" si="88"/>
        <v>0</v>
      </c>
      <c r="O584">
        <f t="shared" si="89"/>
        <v>0</v>
      </c>
      <c r="W584">
        <f t="shared" si="90"/>
        <v>0</v>
      </c>
      <c r="X584">
        <f t="shared" si="91"/>
        <v>0</v>
      </c>
      <c r="Y584">
        <f>IF(C584&lt;100,Y583+1,0)</f>
        <v>0</v>
      </c>
      <c r="Z584">
        <f>IF(F584&lt;100,Z583+1,0)</f>
        <v>0</v>
      </c>
      <c r="AA584">
        <f>IF(C584&lt;200,AA583+1,0)</f>
        <v>0</v>
      </c>
      <c r="AB584">
        <f>IF(F584&lt;200,AB583+1,0)</f>
        <v>0</v>
      </c>
    </row>
    <row r="585" spans="1:28">
      <c r="A585">
        <v>1066212</v>
      </c>
      <c r="B585">
        <v>1067126</v>
      </c>
      <c r="C585">
        <f t="shared" si="92"/>
        <v>11417</v>
      </c>
      <c r="D585">
        <v>1356080</v>
      </c>
      <c r="E585">
        <v>1356736</v>
      </c>
      <c r="F585">
        <f t="shared" si="85"/>
        <v>63</v>
      </c>
      <c r="H585">
        <f t="shared" si="93"/>
        <v>0</v>
      </c>
      <c r="I585">
        <f t="shared" si="86"/>
        <v>0</v>
      </c>
      <c r="K585">
        <f t="shared" si="94"/>
        <v>0</v>
      </c>
      <c r="L585">
        <f t="shared" si="87"/>
        <v>1</v>
      </c>
      <c r="N585">
        <f t="shared" si="88"/>
        <v>0</v>
      </c>
      <c r="O585">
        <f t="shared" si="89"/>
        <v>1</v>
      </c>
      <c r="W585">
        <f t="shared" si="90"/>
        <v>0</v>
      </c>
      <c r="X585">
        <f t="shared" si="91"/>
        <v>0</v>
      </c>
      <c r="Y585">
        <f>IF(C585&lt;100,Y584+1,0)</f>
        <v>0</v>
      </c>
      <c r="Z585">
        <f>IF(F585&lt;100,Z584+1,0)</f>
        <v>1</v>
      </c>
      <c r="AA585">
        <f>IF(C585&lt;200,AA584+1,0)</f>
        <v>0</v>
      </c>
      <c r="AB585">
        <f>IF(F585&lt;200,AB584+1,0)</f>
        <v>1</v>
      </c>
    </row>
    <row r="586" spans="1:28">
      <c r="A586">
        <v>1078543</v>
      </c>
      <c r="B586">
        <v>1078761</v>
      </c>
      <c r="C586">
        <f t="shared" si="92"/>
        <v>2943</v>
      </c>
      <c r="D586">
        <v>1356799</v>
      </c>
      <c r="E586">
        <v>1358511</v>
      </c>
      <c r="F586">
        <f t="shared" si="85"/>
        <v>7807</v>
      </c>
      <c r="H586">
        <f t="shared" si="93"/>
        <v>0</v>
      </c>
      <c r="I586">
        <f t="shared" si="86"/>
        <v>0</v>
      </c>
      <c r="K586">
        <f t="shared" si="94"/>
        <v>0</v>
      </c>
      <c r="L586">
        <f t="shared" si="87"/>
        <v>0</v>
      </c>
      <c r="N586">
        <f t="shared" si="88"/>
        <v>0</v>
      </c>
      <c r="O586">
        <f t="shared" si="89"/>
        <v>0</v>
      </c>
      <c r="W586">
        <f t="shared" si="90"/>
        <v>0</v>
      </c>
      <c r="X586">
        <f t="shared" si="91"/>
        <v>0</v>
      </c>
      <c r="Y586">
        <f>IF(C586&lt;100,Y585+1,0)</f>
        <v>0</v>
      </c>
      <c r="Z586">
        <f>IF(F586&lt;100,Z585+1,0)</f>
        <v>0</v>
      </c>
      <c r="AA586">
        <f>IF(C586&lt;200,AA585+1,0)</f>
        <v>0</v>
      </c>
      <c r="AB586">
        <f>IF(F586&lt;200,AB585+1,0)</f>
        <v>0</v>
      </c>
    </row>
    <row r="587" spans="1:28">
      <c r="A587">
        <v>1081704</v>
      </c>
      <c r="B587">
        <v>1082060</v>
      </c>
      <c r="C587">
        <f t="shared" si="92"/>
        <v>34</v>
      </c>
      <c r="D587">
        <v>1366318</v>
      </c>
      <c r="E587">
        <v>1367868</v>
      </c>
      <c r="F587">
        <f t="shared" si="85"/>
        <v>2171</v>
      </c>
      <c r="H587">
        <f t="shared" si="93"/>
        <v>1</v>
      </c>
      <c r="I587">
        <f t="shared" si="86"/>
        <v>0</v>
      </c>
      <c r="K587">
        <f t="shared" si="94"/>
        <v>1</v>
      </c>
      <c r="L587">
        <f t="shared" si="87"/>
        <v>0</v>
      </c>
      <c r="N587">
        <f t="shared" si="88"/>
        <v>1</v>
      </c>
      <c r="O587">
        <f t="shared" si="89"/>
        <v>0</v>
      </c>
      <c r="W587">
        <f t="shared" si="90"/>
        <v>1</v>
      </c>
      <c r="X587">
        <f t="shared" si="91"/>
        <v>0</v>
      </c>
      <c r="Y587">
        <f>IF(C587&lt;100,Y586+1,0)</f>
        <v>1</v>
      </c>
      <c r="Z587">
        <f>IF(F587&lt;100,Z586+1,0)</f>
        <v>0</v>
      </c>
      <c r="AA587">
        <f>IF(C587&lt;200,AA586+1,0)</f>
        <v>1</v>
      </c>
      <c r="AB587">
        <f>IF(F587&lt;200,AB586+1,0)</f>
        <v>0</v>
      </c>
    </row>
    <row r="588" spans="1:28">
      <c r="A588">
        <v>1082094</v>
      </c>
      <c r="B588">
        <v>1082630</v>
      </c>
      <c r="C588">
        <f t="shared" si="92"/>
        <v>1747</v>
      </c>
      <c r="D588">
        <v>1370039</v>
      </c>
      <c r="E588">
        <v>1370824</v>
      </c>
      <c r="F588">
        <f t="shared" si="85"/>
        <v>4968</v>
      </c>
      <c r="H588">
        <f t="shared" si="93"/>
        <v>0</v>
      </c>
      <c r="I588">
        <f t="shared" si="86"/>
        <v>0</v>
      </c>
      <c r="K588">
        <f t="shared" si="94"/>
        <v>0</v>
      </c>
      <c r="L588">
        <f t="shared" si="87"/>
        <v>0</v>
      </c>
      <c r="N588">
        <f t="shared" si="88"/>
        <v>0</v>
      </c>
      <c r="O588">
        <f t="shared" si="89"/>
        <v>0</v>
      </c>
      <c r="W588">
        <f t="shared" si="90"/>
        <v>0</v>
      </c>
      <c r="X588">
        <f t="shared" si="91"/>
        <v>0</v>
      </c>
      <c r="Y588">
        <f>IF(C588&lt;100,Y587+1,0)</f>
        <v>0</v>
      </c>
      <c r="Z588">
        <f>IF(F588&lt;100,Z587+1,0)</f>
        <v>0</v>
      </c>
      <c r="AA588">
        <f>IF(C588&lt;200,AA587+1,0)</f>
        <v>0</v>
      </c>
      <c r="AB588">
        <f>IF(F588&lt;200,AB587+1,0)</f>
        <v>0</v>
      </c>
    </row>
    <row r="589" spans="1:28">
      <c r="A589">
        <v>1084377</v>
      </c>
      <c r="B589">
        <v>1087421</v>
      </c>
      <c r="C589">
        <f t="shared" si="92"/>
        <v>3094</v>
      </c>
      <c r="D589">
        <v>1375792</v>
      </c>
      <c r="E589">
        <v>1377135</v>
      </c>
      <c r="F589">
        <f t="shared" si="85"/>
        <v>5</v>
      </c>
      <c r="H589">
        <f t="shared" si="93"/>
        <v>0</v>
      </c>
      <c r="I589">
        <f t="shared" si="86"/>
        <v>1</v>
      </c>
      <c r="K589">
        <f t="shared" si="94"/>
        <v>0</v>
      </c>
      <c r="L589">
        <f t="shared" si="87"/>
        <v>1</v>
      </c>
      <c r="N589">
        <f t="shared" si="88"/>
        <v>0</v>
      </c>
      <c r="O589">
        <f t="shared" si="89"/>
        <v>1</v>
      </c>
      <c r="W589">
        <f t="shared" si="90"/>
        <v>0</v>
      </c>
      <c r="X589">
        <f t="shared" si="91"/>
        <v>1</v>
      </c>
      <c r="Y589">
        <f>IF(C589&lt;100,Y588+1,0)</f>
        <v>0</v>
      </c>
      <c r="Z589">
        <f>IF(F589&lt;100,Z588+1,0)</f>
        <v>1</v>
      </c>
      <c r="AA589">
        <f>IF(C589&lt;200,AA588+1,0)</f>
        <v>0</v>
      </c>
      <c r="AB589">
        <f>IF(F589&lt;200,AB588+1,0)</f>
        <v>1</v>
      </c>
    </row>
    <row r="590" spans="1:28">
      <c r="A590">
        <v>1090515</v>
      </c>
      <c r="B590">
        <v>1092068</v>
      </c>
      <c r="C590">
        <f t="shared" si="92"/>
        <v>95</v>
      </c>
      <c r="D590">
        <v>1377140</v>
      </c>
      <c r="E590">
        <v>1377793</v>
      </c>
      <c r="F590">
        <f t="shared" si="85"/>
        <v>5703</v>
      </c>
      <c r="H590">
        <f t="shared" si="93"/>
        <v>0</v>
      </c>
      <c r="I590">
        <f t="shared" si="86"/>
        <v>0</v>
      </c>
      <c r="K590">
        <f t="shared" si="94"/>
        <v>1</v>
      </c>
      <c r="L590">
        <f t="shared" si="87"/>
        <v>0</v>
      </c>
      <c r="N590">
        <f t="shared" si="88"/>
        <v>1</v>
      </c>
      <c r="O590">
        <f t="shared" si="89"/>
        <v>0</v>
      </c>
      <c r="W590">
        <f t="shared" si="90"/>
        <v>0</v>
      </c>
      <c r="X590">
        <f t="shared" si="91"/>
        <v>0</v>
      </c>
      <c r="Y590">
        <f>IF(C590&lt;100,Y589+1,0)</f>
        <v>1</v>
      </c>
      <c r="Z590">
        <f>IF(F590&lt;100,Z589+1,0)</f>
        <v>0</v>
      </c>
      <c r="AA590">
        <f>IF(C590&lt;200,AA589+1,0)</f>
        <v>1</v>
      </c>
      <c r="AB590">
        <f>IF(F590&lt;200,AB589+1,0)</f>
        <v>0</v>
      </c>
    </row>
    <row r="591" spans="1:28">
      <c r="A591">
        <v>1092163</v>
      </c>
      <c r="B591">
        <v>1092825</v>
      </c>
      <c r="C591">
        <f t="shared" si="92"/>
        <v>2305</v>
      </c>
      <c r="D591">
        <v>1383496</v>
      </c>
      <c r="E591">
        <v>1384128</v>
      </c>
      <c r="F591">
        <f t="shared" si="85"/>
        <v>1343</v>
      </c>
      <c r="H591">
        <f t="shared" si="93"/>
        <v>0</v>
      </c>
      <c r="I591">
        <f t="shared" si="86"/>
        <v>0</v>
      </c>
      <c r="K591">
        <f t="shared" si="94"/>
        <v>0</v>
      </c>
      <c r="L591">
        <f t="shared" si="87"/>
        <v>0</v>
      </c>
      <c r="N591">
        <f t="shared" si="88"/>
        <v>0</v>
      </c>
      <c r="O591">
        <f t="shared" si="89"/>
        <v>0</v>
      </c>
      <c r="W591">
        <f t="shared" si="90"/>
        <v>0</v>
      </c>
      <c r="X591">
        <f t="shared" si="91"/>
        <v>0</v>
      </c>
      <c r="Y591">
        <f>IF(C591&lt;100,Y590+1,0)</f>
        <v>0</v>
      </c>
      <c r="Z591">
        <f>IF(F591&lt;100,Z590+1,0)</f>
        <v>0</v>
      </c>
      <c r="AA591">
        <f>IF(C591&lt;200,AA590+1,0)</f>
        <v>0</v>
      </c>
      <c r="AB591">
        <f>IF(F591&lt;200,AB590+1,0)</f>
        <v>0</v>
      </c>
    </row>
    <row r="592" spans="1:28">
      <c r="A592">
        <v>1095130</v>
      </c>
      <c r="B592">
        <v>1096026</v>
      </c>
      <c r="C592">
        <f t="shared" si="92"/>
        <v>5138</v>
      </c>
      <c r="D592">
        <v>1385471</v>
      </c>
      <c r="E592">
        <v>1387012</v>
      </c>
      <c r="F592">
        <f t="shared" si="85"/>
        <v>293</v>
      </c>
      <c r="H592">
        <f t="shared" si="93"/>
        <v>0</v>
      </c>
      <c r="I592">
        <f t="shared" si="86"/>
        <v>0</v>
      </c>
      <c r="K592">
        <f t="shared" si="94"/>
        <v>0</v>
      </c>
      <c r="L592">
        <f t="shared" si="87"/>
        <v>0</v>
      </c>
      <c r="N592">
        <f t="shared" si="88"/>
        <v>0</v>
      </c>
      <c r="O592">
        <f t="shared" si="89"/>
        <v>0</v>
      </c>
      <c r="W592">
        <f t="shared" si="90"/>
        <v>0</v>
      </c>
      <c r="X592">
        <f t="shared" si="91"/>
        <v>0</v>
      </c>
      <c r="Y592">
        <f>IF(C592&lt;100,Y591+1,0)</f>
        <v>0</v>
      </c>
      <c r="Z592">
        <f>IF(F592&lt;100,Z591+1,0)</f>
        <v>0</v>
      </c>
      <c r="AA592">
        <f>IF(C592&lt;200,AA591+1,0)</f>
        <v>0</v>
      </c>
      <c r="AB592">
        <f>IF(F592&lt;200,AB591+1,0)</f>
        <v>0</v>
      </c>
    </row>
    <row r="593" spans="1:28">
      <c r="A593">
        <v>1101164</v>
      </c>
      <c r="B593">
        <v>1103149</v>
      </c>
      <c r="C593">
        <f t="shared" si="92"/>
        <v>370</v>
      </c>
      <c r="D593">
        <v>1387305</v>
      </c>
      <c r="E593">
        <v>1388660</v>
      </c>
      <c r="F593">
        <f t="shared" si="85"/>
        <v>1088</v>
      </c>
      <c r="H593">
        <f t="shared" si="93"/>
        <v>0</v>
      </c>
      <c r="I593">
        <f t="shared" si="86"/>
        <v>0</v>
      </c>
      <c r="K593">
        <f t="shared" si="94"/>
        <v>0</v>
      </c>
      <c r="L593">
        <f t="shared" si="87"/>
        <v>0</v>
      </c>
      <c r="N593">
        <f t="shared" si="88"/>
        <v>0</v>
      </c>
      <c r="O593">
        <f t="shared" si="89"/>
        <v>0</v>
      </c>
      <c r="W593">
        <f t="shared" si="90"/>
        <v>0</v>
      </c>
      <c r="X593">
        <f t="shared" si="91"/>
        <v>0</v>
      </c>
      <c r="Y593">
        <f>IF(C593&lt;100,Y592+1,0)</f>
        <v>0</v>
      </c>
      <c r="Z593">
        <f>IF(F593&lt;100,Z592+1,0)</f>
        <v>0</v>
      </c>
      <c r="AA593">
        <f>IF(C593&lt;200,AA592+1,0)</f>
        <v>0</v>
      </c>
      <c r="AB593">
        <f>IF(F593&lt;200,AB592+1,0)</f>
        <v>0</v>
      </c>
    </row>
    <row r="594" spans="1:28">
      <c r="A594">
        <v>1103519</v>
      </c>
      <c r="B594">
        <v>1104691</v>
      </c>
      <c r="C594">
        <f t="shared" si="92"/>
        <v>2</v>
      </c>
      <c r="D594">
        <v>1389748</v>
      </c>
      <c r="E594">
        <v>1390221</v>
      </c>
      <c r="F594">
        <f t="shared" si="85"/>
        <v>683</v>
      </c>
      <c r="H594">
        <f t="shared" si="93"/>
        <v>1</v>
      </c>
      <c r="I594">
        <f t="shared" si="86"/>
        <v>0</v>
      </c>
      <c r="K594">
        <f t="shared" si="94"/>
        <v>1</v>
      </c>
      <c r="L594">
        <f t="shared" si="87"/>
        <v>0</v>
      </c>
      <c r="N594">
        <f t="shared" si="88"/>
        <v>1</v>
      </c>
      <c r="O594">
        <f t="shared" si="89"/>
        <v>0</v>
      </c>
      <c r="W594">
        <f t="shared" si="90"/>
        <v>1</v>
      </c>
      <c r="X594">
        <f t="shared" si="91"/>
        <v>0</v>
      </c>
      <c r="Y594">
        <f>IF(C594&lt;100,Y593+1,0)</f>
        <v>1</v>
      </c>
      <c r="Z594">
        <f>IF(F594&lt;100,Z593+1,0)</f>
        <v>0</v>
      </c>
      <c r="AA594">
        <f>IF(C594&lt;200,AA593+1,0)</f>
        <v>1</v>
      </c>
      <c r="AB594">
        <f>IF(F594&lt;200,AB593+1,0)</f>
        <v>0</v>
      </c>
    </row>
    <row r="595" spans="1:28">
      <c r="A595">
        <v>1104693</v>
      </c>
      <c r="B595">
        <v>1105214</v>
      </c>
      <c r="C595">
        <f t="shared" si="92"/>
        <v>143</v>
      </c>
      <c r="D595">
        <v>1390904</v>
      </c>
      <c r="E595">
        <v>1391968</v>
      </c>
      <c r="F595">
        <f t="shared" si="85"/>
        <v>2088</v>
      </c>
      <c r="H595">
        <f t="shared" si="93"/>
        <v>0</v>
      </c>
      <c r="I595">
        <f t="shared" si="86"/>
        <v>0</v>
      </c>
      <c r="K595">
        <f t="shared" si="94"/>
        <v>0</v>
      </c>
      <c r="L595">
        <f t="shared" si="87"/>
        <v>0</v>
      </c>
      <c r="N595">
        <f t="shared" si="88"/>
        <v>1</v>
      </c>
      <c r="O595">
        <f t="shared" si="89"/>
        <v>0</v>
      </c>
      <c r="W595">
        <f t="shared" si="90"/>
        <v>0</v>
      </c>
      <c r="X595">
        <f t="shared" si="91"/>
        <v>0</v>
      </c>
      <c r="Y595">
        <f>IF(C595&lt;100,Y594+1,0)</f>
        <v>0</v>
      </c>
      <c r="Z595">
        <f>IF(F595&lt;100,Z594+1,0)</f>
        <v>0</v>
      </c>
      <c r="AA595">
        <f>IF(C595&lt;200,AA594+1,0)</f>
        <v>2</v>
      </c>
      <c r="AB595">
        <f>IF(F595&lt;200,AB594+1,0)</f>
        <v>0</v>
      </c>
    </row>
    <row r="596" spans="1:28">
      <c r="A596">
        <v>1105357</v>
      </c>
      <c r="B596">
        <v>1105902</v>
      </c>
      <c r="C596">
        <f t="shared" si="92"/>
        <v>203</v>
      </c>
      <c r="D596">
        <v>1394056</v>
      </c>
      <c r="E596">
        <v>1394610</v>
      </c>
      <c r="F596">
        <f t="shared" si="85"/>
        <v>85</v>
      </c>
      <c r="H596">
        <f t="shared" si="93"/>
        <v>0</v>
      </c>
      <c r="I596">
        <f t="shared" si="86"/>
        <v>0</v>
      </c>
      <c r="K596">
        <f t="shared" si="94"/>
        <v>0</v>
      </c>
      <c r="L596">
        <f t="shared" si="87"/>
        <v>1</v>
      </c>
      <c r="N596">
        <f t="shared" si="88"/>
        <v>0</v>
      </c>
      <c r="O596">
        <f t="shared" si="89"/>
        <v>1</v>
      </c>
      <c r="W596">
        <f t="shared" si="90"/>
        <v>0</v>
      </c>
      <c r="X596">
        <f t="shared" si="91"/>
        <v>0</v>
      </c>
      <c r="Y596">
        <f>IF(C596&lt;100,Y595+1,0)</f>
        <v>0</v>
      </c>
      <c r="Z596">
        <f>IF(F596&lt;100,Z595+1,0)</f>
        <v>1</v>
      </c>
      <c r="AA596">
        <f>IF(C596&lt;200,AA595+1,0)</f>
        <v>0</v>
      </c>
      <c r="AB596">
        <f>IF(F596&lt;200,AB595+1,0)</f>
        <v>1</v>
      </c>
    </row>
    <row r="597" spans="1:28">
      <c r="A597">
        <v>1106105</v>
      </c>
      <c r="B597">
        <v>1106269</v>
      </c>
      <c r="C597">
        <f t="shared" si="92"/>
        <v>3</v>
      </c>
      <c r="D597">
        <v>1394695</v>
      </c>
      <c r="E597">
        <v>1395255</v>
      </c>
      <c r="F597">
        <f t="shared" si="85"/>
        <v>1643</v>
      </c>
      <c r="H597">
        <f t="shared" si="93"/>
        <v>1</v>
      </c>
      <c r="I597">
        <f t="shared" si="86"/>
        <v>0</v>
      </c>
      <c r="K597">
        <f t="shared" si="94"/>
        <v>1</v>
      </c>
      <c r="L597">
        <f t="shared" si="87"/>
        <v>0</v>
      </c>
      <c r="N597">
        <f t="shared" si="88"/>
        <v>1</v>
      </c>
      <c r="O597">
        <f t="shared" si="89"/>
        <v>0</v>
      </c>
      <c r="W597">
        <f t="shared" si="90"/>
        <v>1</v>
      </c>
      <c r="X597">
        <f t="shared" si="91"/>
        <v>0</v>
      </c>
      <c r="Y597">
        <f>IF(C597&lt;100,Y596+1,0)</f>
        <v>1</v>
      </c>
      <c r="Z597">
        <f>IF(F597&lt;100,Z596+1,0)</f>
        <v>0</v>
      </c>
      <c r="AA597">
        <f>IF(C597&lt;200,AA596+1,0)</f>
        <v>1</v>
      </c>
      <c r="AB597">
        <f>IF(F597&lt;200,AB596+1,0)</f>
        <v>0</v>
      </c>
    </row>
    <row r="598" spans="1:28">
      <c r="A598">
        <v>1106272</v>
      </c>
      <c r="B598">
        <v>1106508</v>
      </c>
      <c r="C598">
        <f t="shared" si="92"/>
        <v>1036</v>
      </c>
      <c r="D598">
        <v>1396898</v>
      </c>
      <c r="E598">
        <v>1398142</v>
      </c>
      <c r="F598">
        <f t="shared" si="85"/>
        <v>6760</v>
      </c>
      <c r="H598">
        <f t="shared" si="93"/>
        <v>0</v>
      </c>
      <c r="I598">
        <f t="shared" si="86"/>
        <v>0</v>
      </c>
      <c r="K598">
        <f t="shared" si="94"/>
        <v>0</v>
      </c>
      <c r="L598">
        <f t="shared" si="87"/>
        <v>0</v>
      </c>
      <c r="N598">
        <f t="shared" si="88"/>
        <v>0</v>
      </c>
      <c r="O598">
        <f t="shared" si="89"/>
        <v>0</v>
      </c>
      <c r="W598">
        <f t="shared" si="90"/>
        <v>0</v>
      </c>
      <c r="X598">
        <f t="shared" si="91"/>
        <v>0</v>
      </c>
      <c r="Y598">
        <f>IF(C598&lt;100,Y597+1,0)</f>
        <v>0</v>
      </c>
      <c r="Z598">
        <f>IF(F598&lt;100,Z597+1,0)</f>
        <v>0</v>
      </c>
      <c r="AA598">
        <f>IF(C598&lt;200,AA597+1,0)</f>
        <v>0</v>
      </c>
      <c r="AB598">
        <f>IF(F598&lt;200,AB597+1,0)</f>
        <v>0</v>
      </c>
    </row>
    <row r="599" spans="1:28">
      <c r="A599">
        <v>1107544</v>
      </c>
      <c r="B599">
        <v>1107882</v>
      </c>
      <c r="C599">
        <f t="shared" si="92"/>
        <v>12</v>
      </c>
      <c r="D599">
        <v>1404902</v>
      </c>
      <c r="E599">
        <v>1406074</v>
      </c>
      <c r="F599">
        <f t="shared" si="85"/>
        <v>2997</v>
      </c>
      <c r="H599">
        <f t="shared" si="93"/>
        <v>1</v>
      </c>
      <c r="I599">
        <f t="shared" si="86"/>
        <v>0</v>
      </c>
      <c r="K599">
        <f t="shared" si="94"/>
        <v>1</v>
      </c>
      <c r="L599">
        <f t="shared" si="87"/>
        <v>0</v>
      </c>
      <c r="N599">
        <f t="shared" si="88"/>
        <v>1</v>
      </c>
      <c r="O599">
        <f t="shared" si="89"/>
        <v>0</v>
      </c>
      <c r="W599">
        <f t="shared" si="90"/>
        <v>1</v>
      </c>
      <c r="X599">
        <f t="shared" si="91"/>
        <v>0</v>
      </c>
      <c r="Y599">
        <f>IF(C599&lt;100,Y598+1,0)</f>
        <v>1</v>
      </c>
      <c r="Z599">
        <f>IF(F599&lt;100,Z598+1,0)</f>
        <v>0</v>
      </c>
      <c r="AA599">
        <f>IF(C599&lt;200,AA598+1,0)</f>
        <v>1</v>
      </c>
      <c r="AB599">
        <f>IF(F599&lt;200,AB598+1,0)</f>
        <v>0</v>
      </c>
    </row>
    <row r="600" spans="1:28">
      <c r="A600">
        <v>1107894</v>
      </c>
      <c r="B600">
        <v>1108160</v>
      </c>
      <c r="C600">
        <f t="shared" si="92"/>
        <v>-3</v>
      </c>
      <c r="D600">
        <v>1409071</v>
      </c>
      <c r="E600">
        <v>1409292</v>
      </c>
      <c r="F600">
        <f t="shared" si="85"/>
        <v>5035</v>
      </c>
      <c r="H600">
        <f t="shared" si="93"/>
        <v>1</v>
      </c>
      <c r="I600">
        <f t="shared" si="86"/>
        <v>0</v>
      </c>
      <c r="K600">
        <f t="shared" si="94"/>
        <v>1</v>
      </c>
      <c r="L600">
        <f t="shared" si="87"/>
        <v>0</v>
      </c>
      <c r="N600">
        <f t="shared" si="88"/>
        <v>1</v>
      </c>
      <c r="O600">
        <f t="shared" si="89"/>
        <v>0</v>
      </c>
      <c r="W600">
        <f t="shared" si="90"/>
        <v>2</v>
      </c>
      <c r="X600">
        <f t="shared" si="91"/>
        <v>0</v>
      </c>
      <c r="Y600">
        <f>IF(C600&lt;100,Y599+1,0)</f>
        <v>2</v>
      </c>
      <c r="Z600">
        <f>IF(F600&lt;100,Z599+1,0)</f>
        <v>0</v>
      </c>
      <c r="AA600">
        <f>IF(C600&lt;200,AA599+1,0)</f>
        <v>2</v>
      </c>
      <c r="AB600">
        <f>IF(F600&lt;200,AB599+1,0)</f>
        <v>0</v>
      </c>
    </row>
    <row r="601" spans="1:28">
      <c r="A601">
        <v>1108157</v>
      </c>
      <c r="B601">
        <v>1108354</v>
      </c>
      <c r="C601">
        <f t="shared" si="92"/>
        <v>3</v>
      </c>
      <c r="D601">
        <v>1414327</v>
      </c>
      <c r="E601">
        <v>1414878</v>
      </c>
      <c r="F601">
        <f t="shared" si="85"/>
        <v>14</v>
      </c>
      <c r="H601">
        <f t="shared" si="93"/>
        <v>1</v>
      </c>
      <c r="I601">
        <f t="shared" si="86"/>
        <v>1</v>
      </c>
      <c r="K601">
        <f t="shared" si="94"/>
        <v>1</v>
      </c>
      <c r="L601">
        <f t="shared" si="87"/>
        <v>1</v>
      </c>
      <c r="N601">
        <f t="shared" si="88"/>
        <v>1</v>
      </c>
      <c r="O601">
        <f t="shared" si="89"/>
        <v>1</v>
      </c>
      <c r="W601">
        <f t="shared" si="90"/>
        <v>3</v>
      </c>
      <c r="X601">
        <f t="shared" si="91"/>
        <v>1</v>
      </c>
      <c r="Y601">
        <f>IF(C601&lt;100,Y600+1,0)</f>
        <v>3</v>
      </c>
      <c r="Z601">
        <f>IF(F601&lt;100,Z600+1,0)</f>
        <v>1</v>
      </c>
      <c r="AA601">
        <f>IF(C601&lt;200,AA600+1,0)</f>
        <v>3</v>
      </c>
      <c r="AB601">
        <f>IF(F601&lt;200,AB600+1,0)</f>
        <v>1</v>
      </c>
    </row>
    <row r="602" spans="1:28">
      <c r="A602">
        <v>1108357</v>
      </c>
      <c r="B602">
        <v>1108863</v>
      </c>
      <c r="C602">
        <f t="shared" si="92"/>
        <v>672</v>
      </c>
      <c r="D602">
        <v>1414892</v>
      </c>
      <c r="E602">
        <v>1416538</v>
      </c>
      <c r="F602">
        <f t="shared" si="85"/>
        <v>121</v>
      </c>
      <c r="H602">
        <f t="shared" si="93"/>
        <v>0</v>
      </c>
      <c r="I602">
        <f t="shared" si="86"/>
        <v>0</v>
      </c>
      <c r="K602">
        <f t="shared" si="94"/>
        <v>0</v>
      </c>
      <c r="L602">
        <f t="shared" si="87"/>
        <v>0</v>
      </c>
      <c r="N602">
        <f t="shared" si="88"/>
        <v>0</v>
      </c>
      <c r="O602">
        <f t="shared" si="89"/>
        <v>1</v>
      </c>
      <c r="W602">
        <f t="shared" si="90"/>
        <v>0</v>
      </c>
      <c r="X602">
        <f t="shared" si="91"/>
        <v>0</v>
      </c>
      <c r="Y602">
        <f>IF(C602&lt;100,Y601+1,0)</f>
        <v>0</v>
      </c>
      <c r="Z602">
        <f>IF(F602&lt;100,Z601+1,0)</f>
        <v>0</v>
      </c>
      <c r="AA602">
        <f>IF(C602&lt;200,AA601+1,0)</f>
        <v>0</v>
      </c>
      <c r="AB602">
        <f>IF(F602&lt;200,AB601+1,0)</f>
        <v>2</v>
      </c>
    </row>
    <row r="603" spans="1:28">
      <c r="A603">
        <v>1109535</v>
      </c>
      <c r="B603">
        <v>1111085</v>
      </c>
      <c r="C603">
        <f t="shared" si="92"/>
        <v>0</v>
      </c>
      <c r="D603">
        <v>1416659</v>
      </c>
      <c r="E603">
        <v>1417507</v>
      </c>
      <c r="F603">
        <f t="shared" si="85"/>
        <v>50</v>
      </c>
      <c r="H603">
        <f t="shared" si="93"/>
        <v>1</v>
      </c>
      <c r="I603">
        <f t="shared" si="86"/>
        <v>0</v>
      </c>
      <c r="K603">
        <f t="shared" si="94"/>
        <v>1</v>
      </c>
      <c r="L603">
        <f t="shared" si="87"/>
        <v>1</v>
      </c>
      <c r="N603">
        <f t="shared" si="88"/>
        <v>1</v>
      </c>
      <c r="O603">
        <f t="shared" si="89"/>
        <v>1</v>
      </c>
      <c r="W603">
        <f t="shared" si="90"/>
        <v>1</v>
      </c>
      <c r="X603">
        <f t="shared" si="91"/>
        <v>0</v>
      </c>
      <c r="Y603">
        <f>IF(C603&lt;100,Y602+1,0)</f>
        <v>1</v>
      </c>
      <c r="Z603">
        <f>IF(F603&lt;100,Z602+1,0)</f>
        <v>1</v>
      </c>
      <c r="AA603">
        <f>IF(C603&lt;200,AA602+1,0)</f>
        <v>1</v>
      </c>
      <c r="AB603">
        <f>IF(F603&lt;200,AB602+1,0)</f>
        <v>3</v>
      </c>
    </row>
    <row r="604" spans="1:28">
      <c r="A604">
        <v>1111085</v>
      </c>
      <c r="B604">
        <v>1112653</v>
      </c>
      <c r="C604">
        <f t="shared" si="92"/>
        <v>-13</v>
      </c>
      <c r="D604">
        <v>1417557</v>
      </c>
      <c r="E604">
        <v>1418543</v>
      </c>
      <c r="F604">
        <f t="shared" si="85"/>
        <v>-19</v>
      </c>
      <c r="H604">
        <f t="shared" si="93"/>
        <v>1</v>
      </c>
      <c r="I604">
        <f t="shared" si="86"/>
        <v>1</v>
      </c>
      <c r="K604">
        <f t="shared" si="94"/>
        <v>1</v>
      </c>
      <c r="L604">
        <f t="shared" si="87"/>
        <v>1</v>
      </c>
      <c r="N604">
        <f t="shared" si="88"/>
        <v>1</v>
      </c>
      <c r="O604">
        <f t="shared" si="89"/>
        <v>1</v>
      </c>
      <c r="W604">
        <f t="shared" si="90"/>
        <v>2</v>
      </c>
      <c r="X604">
        <f t="shared" si="91"/>
        <v>1</v>
      </c>
      <c r="Y604">
        <f>IF(C604&lt;100,Y603+1,0)</f>
        <v>2</v>
      </c>
      <c r="Z604">
        <f>IF(F604&lt;100,Z603+1,0)</f>
        <v>2</v>
      </c>
      <c r="AA604">
        <f>IF(C604&lt;200,AA603+1,0)</f>
        <v>2</v>
      </c>
      <c r="AB604">
        <f>IF(F604&lt;200,AB603+1,0)</f>
        <v>4</v>
      </c>
    </row>
    <row r="605" spans="1:28">
      <c r="A605">
        <v>1112640</v>
      </c>
      <c r="B605">
        <v>1113935</v>
      </c>
      <c r="C605">
        <f t="shared" si="92"/>
        <v>756</v>
      </c>
      <c r="D605">
        <v>1418524</v>
      </c>
      <c r="E605">
        <v>1419219</v>
      </c>
      <c r="F605">
        <f t="shared" si="85"/>
        <v>280</v>
      </c>
      <c r="H605">
        <f t="shared" si="93"/>
        <v>0</v>
      </c>
      <c r="I605">
        <f t="shared" si="86"/>
        <v>0</v>
      </c>
      <c r="K605">
        <f t="shared" si="94"/>
        <v>0</v>
      </c>
      <c r="L605">
        <f t="shared" si="87"/>
        <v>0</v>
      </c>
      <c r="N605">
        <f t="shared" si="88"/>
        <v>0</v>
      </c>
      <c r="O605">
        <f t="shared" si="89"/>
        <v>0</v>
      </c>
      <c r="W605">
        <f t="shared" si="90"/>
        <v>0</v>
      </c>
      <c r="X605">
        <f t="shared" si="91"/>
        <v>0</v>
      </c>
      <c r="Y605">
        <f>IF(C605&lt;100,Y604+1,0)</f>
        <v>0</v>
      </c>
      <c r="Z605">
        <f>IF(F605&lt;100,Z604+1,0)</f>
        <v>0</v>
      </c>
      <c r="AA605">
        <f>IF(C605&lt;200,AA604+1,0)</f>
        <v>0</v>
      </c>
      <c r="AB605">
        <f>IF(F605&lt;200,AB604+1,0)</f>
        <v>0</v>
      </c>
    </row>
    <row r="606" spans="1:28">
      <c r="A606">
        <v>1114691</v>
      </c>
      <c r="B606">
        <v>1115752</v>
      </c>
      <c r="C606">
        <f t="shared" si="92"/>
        <v>1081</v>
      </c>
      <c r="D606">
        <v>1419499</v>
      </c>
      <c r="E606">
        <v>1420944</v>
      </c>
      <c r="F606">
        <f t="shared" si="85"/>
        <v>3481</v>
      </c>
      <c r="H606">
        <f t="shared" si="93"/>
        <v>0</v>
      </c>
      <c r="I606">
        <f t="shared" si="86"/>
        <v>0</v>
      </c>
      <c r="K606">
        <f t="shared" si="94"/>
        <v>0</v>
      </c>
      <c r="L606">
        <f t="shared" si="87"/>
        <v>0</v>
      </c>
      <c r="N606">
        <f t="shared" si="88"/>
        <v>0</v>
      </c>
      <c r="O606">
        <f t="shared" si="89"/>
        <v>0</v>
      </c>
      <c r="W606">
        <f t="shared" si="90"/>
        <v>0</v>
      </c>
      <c r="X606">
        <f t="shared" si="91"/>
        <v>0</v>
      </c>
      <c r="Y606">
        <f>IF(C606&lt;100,Y605+1,0)</f>
        <v>0</v>
      </c>
      <c r="Z606">
        <f>IF(F606&lt;100,Z605+1,0)</f>
        <v>0</v>
      </c>
      <c r="AA606">
        <f>IF(C606&lt;200,AA605+1,0)</f>
        <v>0</v>
      </c>
      <c r="AB606">
        <f>IF(F606&lt;200,AB605+1,0)</f>
        <v>0</v>
      </c>
    </row>
    <row r="607" spans="1:28">
      <c r="A607">
        <v>1116833</v>
      </c>
      <c r="B607">
        <v>1117315</v>
      </c>
      <c r="C607">
        <f t="shared" si="92"/>
        <v>0</v>
      </c>
      <c r="D607">
        <v>1424425</v>
      </c>
      <c r="E607">
        <v>1425465</v>
      </c>
      <c r="F607">
        <f t="shared" si="85"/>
        <v>2745</v>
      </c>
      <c r="H607">
        <f t="shared" si="93"/>
        <v>1</v>
      </c>
      <c r="I607">
        <f t="shared" si="86"/>
        <v>0</v>
      </c>
      <c r="K607">
        <f t="shared" si="94"/>
        <v>1</v>
      </c>
      <c r="L607">
        <f t="shared" si="87"/>
        <v>0</v>
      </c>
      <c r="N607">
        <f t="shared" si="88"/>
        <v>1</v>
      </c>
      <c r="O607">
        <f t="shared" si="89"/>
        <v>0</v>
      </c>
      <c r="W607">
        <f t="shared" si="90"/>
        <v>1</v>
      </c>
      <c r="X607">
        <f t="shared" si="91"/>
        <v>0</v>
      </c>
      <c r="Y607">
        <f>IF(C607&lt;100,Y606+1,0)</f>
        <v>1</v>
      </c>
      <c r="Z607">
        <f>IF(F607&lt;100,Z606+1,0)</f>
        <v>0</v>
      </c>
      <c r="AA607">
        <f>IF(C607&lt;200,AA606+1,0)</f>
        <v>1</v>
      </c>
      <c r="AB607">
        <f>IF(F607&lt;200,AB606+1,0)</f>
        <v>0</v>
      </c>
    </row>
    <row r="608" spans="1:28">
      <c r="A608">
        <v>1117315</v>
      </c>
      <c r="B608">
        <v>1117737</v>
      </c>
      <c r="C608">
        <f t="shared" si="92"/>
        <v>47</v>
      </c>
      <c r="D608">
        <v>1428210</v>
      </c>
      <c r="E608">
        <v>1429184</v>
      </c>
      <c r="F608">
        <f t="shared" si="85"/>
        <v>257</v>
      </c>
      <c r="H608">
        <f t="shared" si="93"/>
        <v>1</v>
      </c>
      <c r="I608">
        <f t="shared" si="86"/>
        <v>0</v>
      </c>
      <c r="K608">
        <f t="shared" si="94"/>
        <v>1</v>
      </c>
      <c r="L608">
        <f t="shared" si="87"/>
        <v>0</v>
      </c>
      <c r="N608">
        <f t="shared" si="88"/>
        <v>1</v>
      </c>
      <c r="O608">
        <f t="shared" si="89"/>
        <v>0</v>
      </c>
      <c r="W608">
        <f t="shared" si="90"/>
        <v>2</v>
      </c>
      <c r="X608">
        <f t="shared" si="91"/>
        <v>0</v>
      </c>
      <c r="Y608">
        <f>IF(C608&lt;100,Y607+1,0)</f>
        <v>2</v>
      </c>
      <c r="Z608">
        <f>IF(F608&lt;100,Z607+1,0)</f>
        <v>0</v>
      </c>
      <c r="AA608">
        <f>IF(C608&lt;200,AA607+1,0)</f>
        <v>2</v>
      </c>
      <c r="AB608">
        <f>IF(F608&lt;200,AB607+1,0)</f>
        <v>0</v>
      </c>
    </row>
    <row r="609" spans="1:28">
      <c r="A609">
        <v>1117784</v>
      </c>
      <c r="B609">
        <v>1118377</v>
      </c>
      <c r="C609">
        <f t="shared" si="92"/>
        <v>-3</v>
      </c>
      <c r="D609">
        <v>1429441</v>
      </c>
      <c r="E609">
        <v>1431669</v>
      </c>
      <c r="F609">
        <f t="shared" si="85"/>
        <v>8326</v>
      </c>
      <c r="H609">
        <f t="shared" si="93"/>
        <v>1</v>
      </c>
      <c r="I609">
        <f t="shared" si="86"/>
        <v>0</v>
      </c>
      <c r="K609">
        <f t="shared" si="94"/>
        <v>1</v>
      </c>
      <c r="L609">
        <f t="shared" si="87"/>
        <v>0</v>
      </c>
      <c r="N609">
        <f t="shared" si="88"/>
        <v>1</v>
      </c>
      <c r="O609">
        <f t="shared" si="89"/>
        <v>0</v>
      </c>
      <c r="W609">
        <f t="shared" si="90"/>
        <v>3</v>
      </c>
      <c r="X609">
        <f t="shared" si="91"/>
        <v>0</v>
      </c>
      <c r="Y609">
        <f>IF(C609&lt;100,Y608+1,0)</f>
        <v>3</v>
      </c>
      <c r="Z609">
        <f>IF(F609&lt;100,Z608+1,0)</f>
        <v>0</v>
      </c>
      <c r="AA609">
        <f>IF(C609&lt;200,AA608+1,0)</f>
        <v>3</v>
      </c>
      <c r="AB609">
        <f>IF(F609&lt;200,AB608+1,0)</f>
        <v>0</v>
      </c>
    </row>
    <row r="610" spans="1:28">
      <c r="A610">
        <v>1118374</v>
      </c>
      <c r="B610">
        <v>1118571</v>
      </c>
      <c r="C610">
        <f t="shared" si="92"/>
        <v>3</v>
      </c>
      <c r="D610">
        <v>1439995</v>
      </c>
      <c r="E610">
        <v>1440648</v>
      </c>
      <c r="F610">
        <f t="shared" si="85"/>
        <v>8809</v>
      </c>
      <c r="H610">
        <f t="shared" si="93"/>
        <v>1</v>
      </c>
      <c r="I610">
        <f t="shared" si="86"/>
        <v>0</v>
      </c>
      <c r="K610">
        <f t="shared" si="94"/>
        <v>1</v>
      </c>
      <c r="L610">
        <f t="shared" si="87"/>
        <v>0</v>
      </c>
      <c r="N610">
        <f t="shared" si="88"/>
        <v>1</v>
      </c>
      <c r="O610">
        <f t="shared" si="89"/>
        <v>0</v>
      </c>
      <c r="W610">
        <f t="shared" si="90"/>
        <v>4</v>
      </c>
      <c r="X610">
        <f t="shared" si="91"/>
        <v>0</v>
      </c>
      <c r="Y610">
        <f>IF(C610&lt;100,Y609+1,0)</f>
        <v>4</v>
      </c>
      <c r="Z610">
        <f>IF(F610&lt;100,Z609+1,0)</f>
        <v>0</v>
      </c>
      <c r="AA610">
        <f>IF(C610&lt;200,AA609+1,0)</f>
        <v>4</v>
      </c>
      <c r="AB610">
        <f>IF(F610&lt;200,AB609+1,0)</f>
        <v>0</v>
      </c>
    </row>
    <row r="611" spans="1:28">
      <c r="A611">
        <v>1118574</v>
      </c>
      <c r="B611">
        <v>1119983</v>
      </c>
      <c r="C611">
        <f t="shared" si="92"/>
        <v>65</v>
      </c>
      <c r="D611">
        <v>1449457</v>
      </c>
      <c r="E611">
        <v>1452060</v>
      </c>
      <c r="F611">
        <f t="shared" si="85"/>
        <v>131</v>
      </c>
      <c r="H611">
        <f t="shared" si="93"/>
        <v>0</v>
      </c>
      <c r="I611">
        <f t="shared" si="86"/>
        <v>0</v>
      </c>
      <c r="K611">
        <f t="shared" si="94"/>
        <v>1</v>
      </c>
      <c r="L611">
        <f t="shared" si="87"/>
        <v>0</v>
      </c>
      <c r="N611">
        <f t="shared" si="88"/>
        <v>1</v>
      </c>
      <c r="O611">
        <f t="shared" si="89"/>
        <v>1</v>
      </c>
      <c r="W611">
        <f t="shared" si="90"/>
        <v>0</v>
      </c>
      <c r="X611">
        <f t="shared" si="91"/>
        <v>0</v>
      </c>
      <c r="Y611">
        <f>IF(C611&lt;100,Y610+1,0)</f>
        <v>5</v>
      </c>
      <c r="Z611">
        <f>IF(F611&lt;100,Z610+1,0)</f>
        <v>0</v>
      </c>
      <c r="AA611">
        <f>IF(C611&lt;200,AA610+1,0)</f>
        <v>5</v>
      </c>
      <c r="AB611">
        <f>IF(F611&lt;200,AB610+1,0)</f>
        <v>1</v>
      </c>
    </row>
    <row r="612" spans="1:28">
      <c r="A612">
        <v>1120048</v>
      </c>
      <c r="B612">
        <v>1120425</v>
      </c>
      <c r="C612">
        <f t="shared" si="92"/>
        <v>4</v>
      </c>
      <c r="D612">
        <v>1452191</v>
      </c>
      <c r="E612">
        <v>1452985</v>
      </c>
      <c r="F612">
        <f t="shared" si="85"/>
        <v>747</v>
      </c>
      <c r="H612">
        <f t="shared" si="93"/>
        <v>1</v>
      </c>
      <c r="I612">
        <f t="shared" si="86"/>
        <v>0</v>
      </c>
      <c r="K612">
        <f t="shared" si="94"/>
        <v>1</v>
      </c>
      <c r="L612">
        <f t="shared" si="87"/>
        <v>0</v>
      </c>
      <c r="N612">
        <f t="shared" si="88"/>
        <v>1</v>
      </c>
      <c r="O612">
        <f t="shared" si="89"/>
        <v>0</v>
      </c>
      <c r="W612">
        <f t="shared" si="90"/>
        <v>1</v>
      </c>
      <c r="X612">
        <f t="shared" si="91"/>
        <v>0</v>
      </c>
      <c r="Y612">
        <f>IF(C612&lt;100,Y611+1,0)</f>
        <v>6</v>
      </c>
      <c r="Z612">
        <f>IF(F612&lt;100,Z611+1,0)</f>
        <v>0</v>
      </c>
      <c r="AA612">
        <f>IF(C612&lt;200,AA611+1,0)</f>
        <v>6</v>
      </c>
      <c r="AB612">
        <f>IF(F612&lt;200,AB611+1,0)</f>
        <v>0</v>
      </c>
    </row>
    <row r="613" spans="1:28">
      <c r="A613">
        <v>1120429</v>
      </c>
      <c r="B613">
        <v>1120794</v>
      </c>
      <c r="C613">
        <f t="shared" si="92"/>
        <v>1024</v>
      </c>
      <c r="D613">
        <v>1453732</v>
      </c>
      <c r="E613">
        <v>1454601</v>
      </c>
      <c r="F613">
        <f t="shared" si="85"/>
        <v>51</v>
      </c>
      <c r="H613">
        <f t="shared" si="93"/>
        <v>0</v>
      </c>
      <c r="I613">
        <f t="shared" si="86"/>
        <v>0</v>
      </c>
      <c r="K613">
        <f t="shared" si="94"/>
        <v>0</v>
      </c>
      <c r="L613">
        <f t="shared" si="87"/>
        <v>1</v>
      </c>
      <c r="N613">
        <f t="shared" si="88"/>
        <v>0</v>
      </c>
      <c r="O613">
        <f t="shared" si="89"/>
        <v>1</v>
      </c>
      <c r="W613">
        <f t="shared" si="90"/>
        <v>0</v>
      </c>
      <c r="X613">
        <f t="shared" si="91"/>
        <v>0</v>
      </c>
      <c r="Y613">
        <f>IF(C613&lt;100,Y612+1,0)</f>
        <v>0</v>
      </c>
      <c r="Z613">
        <f>IF(F613&lt;100,Z612+1,0)</f>
        <v>1</v>
      </c>
      <c r="AA613">
        <f>IF(C613&lt;200,AA612+1,0)</f>
        <v>0</v>
      </c>
      <c r="AB613">
        <f>IF(F613&lt;200,AB612+1,0)</f>
        <v>1</v>
      </c>
    </row>
    <row r="614" spans="1:28">
      <c r="A614">
        <v>1121818</v>
      </c>
      <c r="B614">
        <v>1123974</v>
      </c>
      <c r="C614">
        <f t="shared" si="92"/>
        <v>0</v>
      </c>
      <c r="D614">
        <v>1454652</v>
      </c>
      <c r="E614">
        <v>1455188</v>
      </c>
      <c r="F614">
        <f t="shared" si="85"/>
        <v>3</v>
      </c>
      <c r="H614">
        <f t="shared" si="93"/>
        <v>1</v>
      </c>
      <c r="I614">
        <f t="shared" si="86"/>
        <v>1</v>
      </c>
      <c r="K614">
        <f t="shared" si="94"/>
        <v>1</v>
      </c>
      <c r="L614">
        <f t="shared" si="87"/>
        <v>1</v>
      </c>
      <c r="N614">
        <f t="shared" si="88"/>
        <v>1</v>
      </c>
      <c r="O614">
        <f t="shared" si="89"/>
        <v>1</v>
      </c>
      <c r="W614">
        <f t="shared" si="90"/>
        <v>1</v>
      </c>
      <c r="X614">
        <f t="shared" si="91"/>
        <v>1</v>
      </c>
      <c r="Y614">
        <f>IF(C614&lt;100,Y613+1,0)</f>
        <v>1</v>
      </c>
      <c r="Z614">
        <f>IF(F614&lt;100,Z613+1,0)</f>
        <v>2</v>
      </c>
      <c r="AA614">
        <f>IF(C614&lt;200,AA613+1,0)</f>
        <v>1</v>
      </c>
      <c r="AB614">
        <f>IF(F614&lt;200,AB613+1,0)</f>
        <v>2</v>
      </c>
    </row>
    <row r="615" spans="1:28">
      <c r="A615">
        <v>1123974</v>
      </c>
      <c r="B615">
        <v>1125305</v>
      </c>
      <c r="C615">
        <f t="shared" si="92"/>
        <v>-10</v>
      </c>
      <c r="D615">
        <v>1455191</v>
      </c>
      <c r="E615">
        <v>1455430</v>
      </c>
      <c r="F615">
        <f t="shared" si="85"/>
        <v>30</v>
      </c>
      <c r="H615">
        <f t="shared" si="93"/>
        <v>1</v>
      </c>
      <c r="I615">
        <f t="shared" si="86"/>
        <v>1</v>
      </c>
      <c r="K615">
        <f t="shared" si="94"/>
        <v>1</v>
      </c>
      <c r="L615">
        <f t="shared" si="87"/>
        <v>1</v>
      </c>
      <c r="N615">
        <f t="shared" si="88"/>
        <v>1</v>
      </c>
      <c r="O615">
        <f t="shared" si="89"/>
        <v>1</v>
      </c>
      <c r="W615">
        <f t="shared" si="90"/>
        <v>2</v>
      </c>
      <c r="X615">
        <f t="shared" si="91"/>
        <v>2</v>
      </c>
      <c r="Y615">
        <f>IF(C615&lt;100,Y614+1,0)</f>
        <v>2</v>
      </c>
      <c r="Z615">
        <f>IF(F615&lt;100,Z614+1,0)</f>
        <v>3</v>
      </c>
      <c r="AA615">
        <f>IF(C615&lt;200,AA614+1,0)</f>
        <v>2</v>
      </c>
      <c r="AB615">
        <f>IF(F615&lt;200,AB614+1,0)</f>
        <v>3</v>
      </c>
    </row>
    <row r="616" spans="1:28">
      <c r="A616">
        <v>1125295</v>
      </c>
      <c r="B616">
        <v>1126440</v>
      </c>
      <c r="C616">
        <f t="shared" si="92"/>
        <v>-3</v>
      </c>
      <c r="D616">
        <v>1455460</v>
      </c>
      <c r="E616">
        <v>1456470</v>
      </c>
      <c r="F616">
        <f t="shared" si="85"/>
        <v>4617</v>
      </c>
      <c r="H616">
        <f t="shared" si="93"/>
        <v>1</v>
      </c>
      <c r="I616">
        <f t="shared" si="86"/>
        <v>0</v>
      </c>
      <c r="K616">
        <f t="shared" si="94"/>
        <v>1</v>
      </c>
      <c r="L616">
        <f t="shared" si="87"/>
        <v>0</v>
      </c>
      <c r="N616">
        <f t="shared" si="88"/>
        <v>1</v>
      </c>
      <c r="O616">
        <f t="shared" si="89"/>
        <v>0</v>
      </c>
      <c r="W616">
        <f t="shared" si="90"/>
        <v>3</v>
      </c>
      <c r="X616">
        <f t="shared" si="91"/>
        <v>0</v>
      </c>
      <c r="Y616">
        <f>IF(C616&lt;100,Y615+1,0)</f>
        <v>3</v>
      </c>
      <c r="Z616">
        <f>IF(F616&lt;100,Z615+1,0)</f>
        <v>0</v>
      </c>
      <c r="AA616">
        <f>IF(C616&lt;200,AA615+1,0)</f>
        <v>3</v>
      </c>
      <c r="AB616">
        <f>IF(F616&lt;200,AB615+1,0)</f>
        <v>0</v>
      </c>
    </row>
    <row r="617" spans="1:28">
      <c r="A617">
        <v>1126437</v>
      </c>
      <c r="B617">
        <v>1127105</v>
      </c>
      <c r="C617">
        <f t="shared" si="92"/>
        <v>101</v>
      </c>
      <c r="D617">
        <v>1461087</v>
      </c>
      <c r="E617">
        <v>1462598</v>
      </c>
      <c r="F617">
        <f t="shared" si="85"/>
        <v>155</v>
      </c>
      <c r="H617">
        <f t="shared" si="93"/>
        <v>0</v>
      </c>
      <c r="I617">
        <f t="shared" si="86"/>
        <v>0</v>
      </c>
      <c r="K617">
        <f t="shared" si="94"/>
        <v>0</v>
      </c>
      <c r="L617">
        <f t="shared" si="87"/>
        <v>0</v>
      </c>
      <c r="N617">
        <f t="shared" si="88"/>
        <v>1</v>
      </c>
      <c r="O617">
        <f t="shared" si="89"/>
        <v>1</v>
      </c>
      <c r="W617">
        <f t="shared" si="90"/>
        <v>0</v>
      </c>
      <c r="X617">
        <f t="shared" si="91"/>
        <v>0</v>
      </c>
      <c r="Y617">
        <f>IF(C617&lt;100,Y616+1,0)</f>
        <v>0</v>
      </c>
      <c r="Z617">
        <f>IF(F617&lt;100,Z616+1,0)</f>
        <v>0</v>
      </c>
      <c r="AA617">
        <f>IF(C617&lt;200,AA616+1,0)</f>
        <v>4</v>
      </c>
      <c r="AB617">
        <f>IF(F617&lt;200,AB616+1,0)</f>
        <v>1</v>
      </c>
    </row>
    <row r="618" spans="1:28">
      <c r="A618">
        <v>1127206</v>
      </c>
      <c r="B618">
        <v>1127553</v>
      </c>
      <c r="C618">
        <f t="shared" si="92"/>
        <v>1065</v>
      </c>
      <c r="D618">
        <v>1462753</v>
      </c>
      <c r="E618">
        <v>1464006</v>
      </c>
      <c r="F618">
        <f t="shared" si="85"/>
        <v>61</v>
      </c>
      <c r="H618">
        <f t="shared" si="93"/>
        <v>0</v>
      </c>
      <c r="I618">
        <f t="shared" si="86"/>
        <v>0</v>
      </c>
      <c r="K618">
        <f t="shared" si="94"/>
        <v>0</v>
      </c>
      <c r="L618">
        <f t="shared" si="87"/>
        <v>1</v>
      </c>
      <c r="N618">
        <f t="shared" si="88"/>
        <v>0</v>
      </c>
      <c r="O618">
        <f t="shared" si="89"/>
        <v>1</v>
      </c>
      <c r="W618">
        <f t="shared" si="90"/>
        <v>0</v>
      </c>
      <c r="X618">
        <f t="shared" si="91"/>
        <v>0</v>
      </c>
      <c r="Y618">
        <f>IF(C618&lt;100,Y617+1,0)</f>
        <v>0</v>
      </c>
      <c r="Z618">
        <f>IF(F618&lt;100,Z617+1,0)</f>
        <v>1</v>
      </c>
      <c r="AA618">
        <f>IF(C618&lt;200,AA617+1,0)</f>
        <v>0</v>
      </c>
      <c r="AB618">
        <f>IF(F618&lt;200,AB617+1,0)</f>
        <v>2</v>
      </c>
    </row>
    <row r="619" spans="1:28">
      <c r="A619">
        <v>1128618</v>
      </c>
      <c r="B619">
        <v>1129178</v>
      </c>
      <c r="C619">
        <f t="shared" si="92"/>
        <v>11</v>
      </c>
      <c r="D619">
        <v>1464067</v>
      </c>
      <c r="E619">
        <v>1464246</v>
      </c>
      <c r="F619">
        <f t="shared" si="85"/>
        <v>2823</v>
      </c>
      <c r="H619">
        <f t="shared" si="93"/>
        <v>1</v>
      </c>
      <c r="I619">
        <f t="shared" si="86"/>
        <v>0</v>
      </c>
      <c r="K619">
        <f t="shared" si="94"/>
        <v>1</v>
      </c>
      <c r="L619">
        <f t="shared" si="87"/>
        <v>0</v>
      </c>
      <c r="N619">
        <f t="shared" si="88"/>
        <v>1</v>
      </c>
      <c r="O619">
        <f t="shared" si="89"/>
        <v>0</v>
      </c>
      <c r="W619">
        <f t="shared" si="90"/>
        <v>1</v>
      </c>
      <c r="X619">
        <f t="shared" si="91"/>
        <v>0</v>
      </c>
      <c r="Y619">
        <f>IF(C619&lt;100,Y618+1,0)</f>
        <v>1</v>
      </c>
      <c r="Z619">
        <f>IF(F619&lt;100,Z618+1,0)</f>
        <v>0</v>
      </c>
      <c r="AA619">
        <f>IF(C619&lt;200,AA618+1,0)</f>
        <v>1</v>
      </c>
      <c r="AB619">
        <f>IF(F619&lt;200,AB618+1,0)</f>
        <v>0</v>
      </c>
    </row>
    <row r="620" spans="1:28">
      <c r="A620">
        <v>1129189</v>
      </c>
      <c r="B620">
        <v>1131162</v>
      </c>
      <c r="C620">
        <f t="shared" si="92"/>
        <v>1718</v>
      </c>
      <c r="D620">
        <v>1467069</v>
      </c>
      <c r="E620">
        <v>1468247</v>
      </c>
      <c r="F620">
        <f t="shared" ref="F620:F683" si="95">D621-E620</f>
        <v>2279</v>
      </c>
      <c r="H620">
        <f t="shared" si="93"/>
        <v>0</v>
      </c>
      <c r="I620">
        <f t="shared" ref="I620:I683" si="96">IF(F620&lt;50, 1,0)</f>
        <v>0</v>
      </c>
      <c r="K620">
        <f t="shared" si="94"/>
        <v>0</v>
      </c>
      <c r="L620">
        <f t="shared" ref="L620:L683" si="97">IF(F620&lt;100,1,0)</f>
        <v>0</v>
      </c>
      <c r="N620">
        <f t="shared" ref="N620:N683" si="98">IF(C620&lt;200,1,0)</f>
        <v>0</v>
      </c>
      <c r="O620">
        <f t="shared" ref="O620:O683" si="99">IF(F620&lt;200,1,0)</f>
        <v>0</v>
      </c>
      <c r="W620">
        <f t="shared" ref="W620:W683" si="100">IF(C620&lt;50,W619+1,0)</f>
        <v>0</v>
      </c>
      <c r="X620">
        <f t="shared" ref="X620:X683" si="101">IF(F620&lt;50,X619+1,0)</f>
        <v>0</v>
      </c>
      <c r="Y620">
        <f>IF(C620&lt;100,Y619+1,0)</f>
        <v>0</v>
      </c>
      <c r="Z620">
        <f>IF(F620&lt;100,Z619+1,0)</f>
        <v>0</v>
      </c>
      <c r="AA620">
        <f>IF(C620&lt;200,AA619+1,0)</f>
        <v>0</v>
      </c>
      <c r="AB620">
        <f>IF(F620&lt;200,AB619+1,0)</f>
        <v>0</v>
      </c>
    </row>
    <row r="621" spans="1:28">
      <c r="A621">
        <v>1132880</v>
      </c>
      <c r="B621">
        <v>1133485</v>
      </c>
      <c r="C621">
        <f t="shared" si="92"/>
        <v>-21</v>
      </c>
      <c r="D621">
        <v>1470526</v>
      </c>
      <c r="E621">
        <v>1471002</v>
      </c>
      <c r="F621">
        <f t="shared" si="95"/>
        <v>1740</v>
      </c>
      <c r="H621">
        <f t="shared" si="93"/>
        <v>1</v>
      </c>
      <c r="I621">
        <f t="shared" si="96"/>
        <v>0</v>
      </c>
      <c r="K621">
        <f t="shared" si="94"/>
        <v>1</v>
      </c>
      <c r="L621">
        <f t="shared" si="97"/>
        <v>0</v>
      </c>
      <c r="N621">
        <f t="shared" si="98"/>
        <v>1</v>
      </c>
      <c r="O621">
        <f t="shared" si="99"/>
        <v>0</v>
      </c>
      <c r="W621">
        <f t="shared" si="100"/>
        <v>1</v>
      </c>
      <c r="X621">
        <f t="shared" si="101"/>
        <v>0</v>
      </c>
      <c r="Y621">
        <f>IF(C621&lt;100,Y620+1,0)</f>
        <v>1</v>
      </c>
      <c r="Z621">
        <f>IF(F621&lt;100,Z620+1,0)</f>
        <v>0</v>
      </c>
      <c r="AA621">
        <f>IF(C621&lt;200,AA620+1,0)</f>
        <v>1</v>
      </c>
      <c r="AB621">
        <f>IF(F621&lt;200,AB620+1,0)</f>
        <v>0</v>
      </c>
    </row>
    <row r="622" spans="1:28">
      <c r="A622">
        <v>1133464</v>
      </c>
      <c r="B622">
        <v>1133760</v>
      </c>
      <c r="C622">
        <f t="shared" si="92"/>
        <v>7316</v>
      </c>
      <c r="D622">
        <v>1472742</v>
      </c>
      <c r="E622">
        <v>1473275</v>
      </c>
      <c r="F622">
        <f t="shared" si="95"/>
        <v>208</v>
      </c>
      <c r="H622">
        <f t="shared" si="93"/>
        <v>0</v>
      </c>
      <c r="I622">
        <f t="shared" si="96"/>
        <v>0</v>
      </c>
      <c r="K622">
        <f t="shared" si="94"/>
        <v>0</v>
      </c>
      <c r="L622">
        <f t="shared" si="97"/>
        <v>0</v>
      </c>
      <c r="N622">
        <f t="shared" si="98"/>
        <v>0</v>
      </c>
      <c r="O622">
        <f t="shared" si="99"/>
        <v>0</v>
      </c>
      <c r="W622">
        <f t="shared" si="100"/>
        <v>0</v>
      </c>
      <c r="X622">
        <f t="shared" si="101"/>
        <v>0</v>
      </c>
      <c r="Y622">
        <f>IF(C622&lt;100,Y621+1,0)</f>
        <v>0</v>
      </c>
      <c r="Z622">
        <f>IF(F622&lt;100,Z621+1,0)</f>
        <v>0</v>
      </c>
      <c r="AA622">
        <f>IF(C622&lt;200,AA621+1,0)</f>
        <v>0</v>
      </c>
      <c r="AB622">
        <f>IF(F622&lt;200,AB621+1,0)</f>
        <v>0</v>
      </c>
    </row>
    <row r="623" spans="1:28">
      <c r="A623">
        <v>1141076</v>
      </c>
      <c r="B623">
        <v>1142938</v>
      </c>
      <c r="C623">
        <f t="shared" si="92"/>
        <v>77</v>
      </c>
      <c r="D623">
        <v>1473483</v>
      </c>
      <c r="E623">
        <v>1475009</v>
      </c>
      <c r="F623">
        <f t="shared" si="95"/>
        <v>112</v>
      </c>
      <c r="H623">
        <f t="shared" si="93"/>
        <v>0</v>
      </c>
      <c r="I623">
        <f t="shared" si="96"/>
        <v>0</v>
      </c>
      <c r="K623">
        <f t="shared" si="94"/>
        <v>1</v>
      </c>
      <c r="L623">
        <f t="shared" si="97"/>
        <v>0</v>
      </c>
      <c r="N623">
        <f t="shared" si="98"/>
        <v>1</v>
      </c>
      <c r="O623">
        <f t="shared" si="99"/>
        <v>1</v>
      </c>
      <c r="W623">
        <f t="shared" si="100"/>
        <v>0</v>
      </c>
      <c r="X623">
        <f t="shared" si="101"/>
        <v>0</v>
      </c>
      <c r="Y623">
        <f>IF(C623&lt;100,Y622+1,0)</f>
        <v>1</v>
      </c>
      <c r="Z623">
        <f>IF(F623&lt;100,Z622+1,0)</f>
        <v>0</v>
      </c>
      <c r="AA623">
        <f>IF(C623&lt;200,AA622+1,0)</f>
        <v>1</v>
      </c>
      <c r="AB623">
        <f>IF(F623&lt;200,AB622+1,0)</f>
        <v>1</v>
      </c>
    </row>
    <row r="624" spans="1:28">
      <c r="A624">
        <v>1143015</v>
      </c>
      <c r="B624">
        <v>1143671</v>
      </c>
      <c r="C624">
        <f t="shared" si="92"/>
        <v>37</v>
      </c>
      <c r="D624">
        <v>1475121</v>
      </c>
      <c r="E624">
        <v>1476527</v>
      </c>
      <c r="F624">
        <f t="shared" si="95"/>
        <v>3396</v>
      </c>
      <c r="H624">
        <f t="shared" si="93"/>
        <v>1</v>
      </c>
      <c r="I624">
        <f t="shared" si="96"/>
        <v>0</v>
      </c>
      <c r="K624">
        <f t="shared" si="94"/>
        <v>1</v>
      </c>
      <c r="L624">
        <f t="shared" si="97"/>
        <v>0</v>
      </c>
      <c r="N624">
        <f t="shared" si="98"/>
        <v>1</v>
      </c>
      <c r="O624">
        <f t="shared" si="99"/>
        <v>0</v>
      </c>
      <c r="W624">
        <f t="shared" si="100"/>
        <v>1</v>
      </c>
      <c r="X624">
        <f t="shared" si="101"/>
        <v>0</v>
      </c>
      <c r="Y624">
        <f>IF(C624&lt;100,Y623+1,0)</f>
        <v>2</v>
      </c>
      <c r="Z624">
        <f>IF(F624&lt;100,Z623+1,0)</f>
        <v>0</v>
      </c>
      <c r="AA624">
        <f>IF(C624&lt;200,AA623+1,0)</f>
        <v>2</v>
      </c>
      <c r="AB624">
        <f>IF(F624&lt;200,AB623+1,0)</f>
        <v>0</v>
      </c>
    </row>
    <row r="625" spans="1:28">
      <c r="A625">
        <v>1143708</v>
      </c>
      <c r="B625">
        <v>1144469</v>
      </c>
      <c r="C625">
        <f t="shared" si="92"/>
        <v>55</v>
      </c>
      <c r="D625">
        <v>1479923</v>
      </c>
      <c r="E625">
        <v>1480408</v>
      </c>
      <c r="F625">
        <f t="shared" si="95"/>
        <v>48</v>
      </c>
      <c r="H625">
        <f t="shared" si="93"/>
        <v>0</v>
      </c>
      <c r="I625">
        <f t="shared" si="96"/>
        <v>1</v>
      </c>
      <c r="K625">
        <f t="shared" si="94"/>
        <v>1</v>
      </c>
      <c r="L625">
        <f t="shared" si="97"/>
        <v>1</v>
      </c>
      <c r="N625">
        <f t="shared" si="98"/>
        <v>1</v>
      </c>
      <c r="O625">
        <f t="shared" si="99"/>
        <v>1</v>
      </c>
      <c r="W625">
        <f t="shared" si="100"/>
        <v>0</v>
      </c>
      <c r="X625">
        <f t="shared" si="101"/>
        <v>1</v>
      </c>
      <c r="Y625">
        <f>IF(C625&lt;100,Y624+1,0)</f>
        <v>3</v>
      </c>
      <c r="Z625">
        <f>IF(F625&lt;100,Z624+1,0)</f>
        <v>1</v>
      </c>
      <c r="AA625">
        <f>IF(C625&lt;200,AA624+1,0)</f>
        <v>3</v>
      </c>
      <c r="AB625">
        <f>IF(F625&lt;200,AB624+1,0)</f>
        <v>1</v>
      </c>
    </row>
    <row r="626" spans="1:28">
      <c r="A626">
        <v>1144524</v>
      </c>
      <c r="B626">
        <v>1144865</v>
      </c>
      <c r="C626">
        <f t="shared" si="92"/>
        <v>275</v>
      </c>
      <c r="D626">
        <v>1480456</v>
      </c>
      <c r="E626">
        <v>1481169</v>
      </c>
      <c r="F626">
        <f t="shared" si="95"/>
        <v>0</v>
      </c>
      <c r="H626">
        <f t="shared" si="93"/>
        <v>0</v>
      </c>
      <c r="I626">
        <f t="shared" si="96"/>
        <v>1</v>
      </c>
      <c r="K626">
        <f t="shared" si="94"/>
        <v>0</v>
      </c>
      <c r="L626">
        <f t="shared" si="97"/>
        <v>1</v>
      </c>
      <c r="N626">
        <f t="shared" si="98"/>
        <v>0</v>
      </c>
      <c r="O626">
        <f t="shared" si="99"/>
        <v>1</v>
      </c>
      <c r="W626">
        <f t="shared" si="100"/>
        <v>0</v>
      </c>
      <c r="X626">
        <f t="shared" si="101"/>
        <v>2</v>
      </c>
      <c r="Y626">
        <f>IF(C626&lt;100,Y625+1,0)</f>
        <v>0</v>
      </c>
      <c r="Z626">
        <f>IF(F626&lt;100,Z625+1,0)</f>
        <v>2</v>
      </c>
      <c r="AA626">
        <f>IF(C626&lt;200,AA625+1,0)</f>
        <v>0</v>
      </c>
      <c r="AB626">
        <f>IF(F626&lt;200,AB625+1,0)</f>
        <v>2</v>
      </c>
    </row>
    <row r="627" spans="1:28">
      <c r="A627">
        <v>1145140</v>
      </c>
      <c r="B627">
        <v>1145283</v>
      </c>
      <c r="C627">
        <f t="shared" si="92"/>
        <v>772</v>
      </c>
      <c r="D627">
        <v>1481169</v>
      </c>
      <c r="E627">
        <v>1481837</v>
      </c>
      <c r="F627">
        <f t="shared" si="95"/>
        <v>11</v>
      </c>
      <c r="H627">
        <f t="shared" si="93"/>
        <v>0</v>
      </c>
      <c r="I627">
        <f t="shared" si="96"/>
        <v>1</v>
      </c>
      <c r="K627">
        <f t="shared" si="94"/>
        <v>0</v>
      </c>
      <c r="L627">
        <f t="shared" si="97"/>
        <v>1</v>
      </c>
      <c r="N627">
        <f t="shared" si="98"/>
        <v>0</v>
      </c>
      <c r="O627">
        <f t="shared" si="99"/>
        <v>1</v>
      </c>
      <c r="W627">
        <f t="shared" si="100"/>
        <v>0</v>
      </c>
      <c r="X627">
        <f t="shared" si="101"/>
        <v>3</v>
      </c>
      <c r="Y627">
        <f>IF(C627&lt;100,Y626+1,0)</f>
        <v>0</v>
      </c>
      <c r="Z627">
        <f>IF(F627&lt;100,Z626+1,0)</f>
        <v>3</v>
      </c>
      <c r="AA627">
        <f>IF(C627&lt;200,AA626+1,0)</f>
        <v>0</v>
      </c>
      <c r="AB627">
        <f>IF(F627&lt;200,AB626+1,0)</f>
        <v>3</v>
      </c>
    </row>
    <row r="628" spans="1:28">
      <c r="A628">
        <v>1146055</v>
      </c>
      <c r="B628">
        <v>1146252</v>
      </c>
      <c r="C628">
        <f t="shared" si="92"/>
        <v>681</v>
      </c>
      <c r="D628">
        <v>1481848</v>
      </c>
      <c r="E628">
        <v>1482033</v>
      </c>
      <c r="F628">
        <f t="shared" si="95"/>
        <v>6515</v>
      </c>
      <c r="H628">
        <f t="shared" si="93"/>
        <v>0</v>
      </c>
      <c r="I628">
        <f t="shared" si="96"/>
        <v>0</v>
      </c>
      <c r="K628">
        <f t="shared" si="94"/>
        <v>0</v>
      </c>
      <c r="L628">
        <f t="shared" si="97"/>
        <v>0</v>
      </c>
      <c r="N628">
        <f t="shared" si="98"/>
        <v>0</v>
      </c>
      <c r="O628">
        <f t="shared" si="99"/>
        <v>0</v>
      </c>
      <c r="W628">
        <f t="shared" si="100"/>
        <v>0</v>
      </c>
      <c r="X628">
        <f t="shared" si="101"/>
        <v>0</v>
      </c>
      <c r="Y628">
        <f>IF(C628&lt;100,Y627+1,0)</f>
        <v>0</v>
      </c>
      <c r="Z628">
        <f>IF(F628&lt;100,Z627+1,0)</f>
        <v>0</v>
      </c>
      <c r="AA628">
        <f>IF(C628&lt;200,AA627+1,0)</f>
        <v>0</v>
      </c>
      <c r="AB628">
        <f>IF(F628&lt;200,AB627+1,0)</f>
        <v>0</v>
      </c>
    </row>
    <row r="629" spans="1:28">
      <c r="A629">
        <v>1146933</v>
      </c>
      <c r="B629">
        <v>1147892</v>
      </c>
      <c r="C629">
        <f t="shared" si="92"/>
        <v>98</v>
      </c>
      <c r="D629">
        <v>1488548</v>
      </c>
      <c r="E629">
        <v>1489594</v>
      </c>
      <c r="F629">
        <f t="shared" si="95"/>
        <v>3222</v>
      </c>
      <c r="H629">
        <f t="shared" si="93"/>
        <v>0</v>
      </c>
      <c r="I629">
        <f t="shared" si="96"/>
        <v>0</v>
      </c>
      <c r="K629">
        <f t="shared" si="94"/>
        <v>1</v>
      </c>
      <c r="L629">
        <f t="shared" si="97"/>
        <v>0</v>
      </c>
      <c r="N629">
        <f t="shared" si="98"/>
        <v>1</v>
      </c>
      <c r="O629">
        <f t="shared" si="99"/>
        <v>0</v>
      </c>
      <c r="W629">
        <f t="shared" si="100"/>
        <v>0</v>
      </c>
      <c r="X629">
        <f t="shared" si="101"/>
        <v>0</v>
      </c>
      <c r="Y629">
        <f>IF(C629&lt;100,Y628+1,0)</f>
        <v>1</v>
      </c>
      <c r="Z629">
        <f>IF(F629&lt;100,Z628+1,0)</f>
        <v>0</v>
      </c>
      <c r="AA629">
        <f>IF(C629&lt;200,AA628+1,0)</f>
        <v>1</v>
      </c>
      <c r="AB629">
        <f>IF(F629&lt;200,AB628+1,0)</f>
        <v>0</v>
      </c>
    </row>
    <row r="630" spans="1:28">
      <c r="A630">
        <v>1147990</v>
      </c>
      <c r="B630">
        <v>1149270</v>
      </c>
      <c r="C630">
        <f t="shared" si="92"/>
        <v>74</v>
      </c>
      <c r="D630">
        <v>1492816</v>
      </c>
      <c r="E630">
        <v>1493772</v>
      </c>
      <c r="F630">
        <f t="shared" si="95"/>
        <v>4497</v>
      </c>
      <c r="H630">
        <f t="shared" si="93"/>
        <v>0</v>
      </c>
      <c r="I630">
        <f t="shared" si="96"/>
        <v>0</v>
      </c>
      <c r="K630">
        <f t="shared" si="94"/>
        <v>1</v>
      </c>
      <c r="L630">
        <f t="shared" si="97"/>
        <v>0</v>
      </c>
      <c r="N630">
        <f t="shared" si="98"/>
        <v>1</v>
      </c>
      <c r="O630">
        <f t="shared" si="99"/>
        <v>0</v>
      </c>
      <c r="W630">
        <f t="shared" si="100"/>
        <v>0</v>
      </c>
      <c r="X630">
        <f t="shared" si="101"/>
        <v>0</v>
      </c>
      <c r="Y630">
        <f>IF(C630&lt;100,Y629+1,0)</f>
        <v>2</v>
      </c>
      <c r="Z630">
        <f>IF(F630&lt;100,Z629+1,0)</f>
        <v>0</v>
      </c>
      <c r="AA630">
        <f>IF(C630&lt;200,AA629+1,0)</f>
        <v>2</v>
      </c>
      <c r="AB630">
        <f>IF(F630&lt;200,AB629+1,0)</f>
        <v>0</v>
      </c>
    </row>
    <row r="631" spans="1:28">
      <c r="A631">
        <v>1149344</v>
      </c>
      <c r="B631">
        <v>1150129</v>
      </c>
      <c r="C631">
        <f t="shared" si="92"/>
        <v>456</v>
      </c>
      <c r="D631">
        <v>1498269</v>
      </c>
      <c r="E631">
        <v>1499681</v>
      </c>
      <c r="F631">
        <f t="shared" si="95"/>
        <v>2201</v>
      </c>
      <c r="H631">
        <f t="shared" si="93"/>
        <v>0</v>
      </c>
      <c r="I631">
        <f t="shared" si="96"/>
        <v>0</v>
      </c>
      <c r="K631">
        <f t="shared" si="94"/>
        <v>0</v>
      </c>
      <c r="L631">
        <f t="shared" si="97"/>
        <v>0</v>
      </c>
      <c r="N631">
        <f t="shared" si="98"/>
        <v>0</v>
      </c>
      <c r="O631">
        <f t="shared" si="99"/>
        <v>0</v>
      </c>
      <c r="W631">
        <f t="shared" si="100"/>
        <v>0</v>
      </c>
      <c r="X631">
        <f t="shared" si="101"/>
        <v>0</v>
      </c>
      <c r="Y631">
        <f>IF(C631&lt;100,Y630+1,0)</f>
        <v>0</v>
      </c>
      <c r="Z631">
        <f>IF(F631&lt;100,Z630+1,0)</f>
        <v>0</v>
      </c>
      <c r="AA631">
        <f>IF(C631&lt;200,AA630+1,0)</f>
        <v>0</v>
      </c>
      <c r="AB631">
        <f>IF(F631&lt;200,AB630+1,0)</f>
        <v>0</v>
      </c>
    </row>
    <row r="632" spans="1:28">
      <c r="A632">
        <v>1150585</v>
      </c>
      <c r="B632">
        <v>1150950</v>
      </c>
      <c r="C632">
        <f t="shared" si="92"/>
        <v>12</v>
      </c>
      <c r="D632">
        <v>1501882</v>
      </c>
      <c r="E632">
        <v>1502373</v>
      </c>
      <c r="F632">
        <f t="shared" si="95"/>
        <v>60</v>
      </c>
      <c r="H632">
        <f t="shared" si="93"/>
        <v>1</v>
      </c>
      <c r="I632">
        <f t="shared" si="96"/>
        <v>0</v>
      </c>
      <c r="K632">
        <f t="shared" si="94"/>
        <v>1</v>
      </c>
      <c r="L632">
        <f t="shared" si="97"/>
        <v>1</v>
      </c>
      <c r="N632">
        <f t="shared" si="98"/>
        <v>1</v>
      </c>
      <c r="O632">
        <f t="shared" si="99"/>
        <v>1</v>
      </c>
      <c r="W632">
        <f t="shared" si="100"/>
        <v>1</v>
      </c>
      <c r="X632">
        <f t="shared" si="101"/>
        <v>0</v>
      </c>
      <c r="Y632">
        <f>IF(C632&lt;100,Y631+1,0)</f>
        <v>1</v>
      </c>
      <c r="Z632">
        <f>IF(F632&lt;100,Z631+1,0)</f>
        <v>1</v>
      </c>
      <c r="AA632">
        <f>IF(C632&lt;200,AA631+1,0)</f>
        <v>1</v>
      </c>
      <c r="AB632">
        <f>IF(F632&lt;200,AB631+1,0)</f>
        <v>1</v>
      </c>
    </row>
    <row r="633" spans="1:28">
      <c r="A633">
        <v>1150962</v>
      </c>
      <c r="B633">
        <v>1151267</v>
      </c>
      <c r="C633">
        <f t="shared" si="92"/>
        <v>62</v>
      </c>
      <c r="D633">
        <v>1502433</v>
      </c>
      <c r="E633">
        <v>1503929</v>
      </c>
      <c r="F633">
        <f t="shared" si="95"/>
        <v>65</v>
      </c>
      <c r="H633">
        <f t="shared" si="93"/>
        <v>0</v>
      </c>
      <c r="I633">
        <f t="shared" si="96"/>
        <v>0</v>
      </c>
      <c r="K633">
        <f t="shared" si="94"/>
        <v>1</v>
      </c>
      <c r="L633">
        <f t="shared" si="97"/>
        <v>1</v>
      </c>
      <c r="N633">
        <f t="shared" si="98"/>
        <v>1</v>
      </c>
      <c r="O633">
        <f t="shared" si="99"/>
        <v>1</v>
      </c>
      <c r="W633">
        <f t="shared" si="100"/>
        <v>0</v>
      </c>
      <c r="X633">
        <f t="shared" si="101"/>
        <v>0</v>
      </c>
      <c r="Y633">
        <f>IF(C633&lt;100,Y632+1,0)</f>
        <v>2</v>
      </c>
      <c r="Z633">
        <f>IF(F633&lt;100,Z632+1,0)</f>
        <v>2</v>
      </c>
      <c r="AA633">
        <f>IF(C633&lt;200,AA632+1,0)</f>
        <v>2</v>
      </c>
      <c r="AB633">
        <f>IF(F633&lt;200,AB632+1,0)</f>
        <v>2</v>
      </c>
    </row>
    <row r="634" spans="1:28">
      <c r="A634">
        <v>1151329</v>
      </c>
      <c r="B634">
        <v>1152705</v>
      </c>
      <c r="C634">
        <f t="shared" si="92"/>
        <v>207</v>
      </c>
      <c r="D634">
        <v>1503994</v>
      </c>
      <c r="E634">
        <v>1504113</v>
      </c>
      <c r="F634">
        <f t="shared" si="95"/>
        <v>3925</v>
      </c>
      <c r="H634">
        <f t="shared" si="93"/>
        <v>0</v>
      </c>
      <c r="I634">
        <f t="shared" si="96"/>
        <v>0</v>
      </c>
      <c r="K634">
        <f t="shared" si="94"/>
        <v>0</v>
      </c>
      <c r="L634">
        <f t="shared" si="97"/>
        <v>0</v>
      </c>
      <c r="N634">
        <f t="shared" si="98"/>
        <v>0</v>
      </c>
      <c r="O634">
        <f t="shared" si="99"/>
        <v>0</v>
      </c>
      <c r="W634">
        <f t="shared" si="100"/>
        <v>0</v>
      </c>
      <c r="X634">
        <f t="shared" si="101"/>
        <v>0</v>
      </c>
      <c r="Y634">
        <f>IF(C634&lt;100,Y633+1,0)</f>
        <v>0</v>
      </c>
      <c r="Z634">
        <f>IF(F634&lt;100,Z633+1,0)</f>
        <v>0</v>
      </c>
      <c r="AA634">
        <f>IF(C634&lt;200,AA633+1,0)</f>
        <v>0</v>
      </c>
      <c r="AB634">
        <f>IF(F634&lt;200,AB633+1,0)</f>
        <v>0</v>
      </c>
    </row>
    <row r="635" spans="1:28">
      <c r="A635">
        <v>1152912</v>
      </c>
      <c r="B635">
        <v>1153964</v>
      </c>
      <c r="C635">
        <f t="shared" si="92"/>
        <v>12503</v>
      </c>
      <c r="D635">
        <v>1508038</v>
      </c>
      <c r="E635">
        <v>1508961</v>
      </c>
      <c r="F635">
        <f t="shared" si="95"/>
        <v>525</v>
      </c>
      <c r="H635">
        <f t="shared" si="93"/>
        <v>0</v>
      </c>
      <c r="I635">
        <f t="shared" si="96"/>
        <v>0</v>
      </c>
      <c r="K635">
        <f t="shared" si="94"/>
        <v>0</v>
      </c>
      <c r="L635">
        <f t="shared" si="97"/>
        <v>0</v>
      </c>
      <c r="N635">
        <f t="shared" si="98"/>
        <v>0</v>
      </c>
      <c r="O635">
        <f t="shared" si="99"/>
        <v>0</v>
      </c>
      <c r="W635">
        <f t="shared" si="100"/>
        <v>0</v>
      </c>
      <c r="X635">
        <f t="shared" si="101"/>
        <v>0</v>
      </c>
      <c r="Y635">
        <f>IF(C635&lt;100,Y634+1,0)</f>
        <v>0</v>
      </c>
      <c r="Z635">
        <f>IF(F635&lt;100,Z634+1,0)</f>
        <v>0</v>
      </c>
      <c r="AA635">
        <f>IF(C635&lt;200,AA634+1,0)</f>
        <v>0</v>
      </c>
      <c r="AB635">
        <f>IF(F635&lt;200,AB634+1,0)</f>
        <v>0</v>
      </c>
    </row>
    <row r="636" spans="1:28">
      <c r="A636">
        <v>1166467</v>
      </c>
      <c r="B636">
        <v>1167357</v>
      </c>
      <c r="C636">
        <f t="shared" si="92"/>
        <v>5755</v>
      </c>
      <c r="D636">
        <v>1509486</v>
      </c>
      <c r="E636">
        <v>1510010</v>
      </c>
      <c r="F636">
        <f t="shared" si="95"/>
        <v>4</v>
      </c>
      <c r="H636">
        <f t="shared" si="93"/>
        <v>0</v>
      </c>
      <c r="I636">
        <f t="shared" si="96"/>
        <v>1</v>
      </c>
      <c r="K636">
        <f t="shared" si="94"/>
        <v>0</v>
      </c>
      <c r="L636">
        <f t="shared" si="97"/>
        <v>1</v>
      </c>
      <c r="N636">
        <f t="shared" si="98"/>
        <v>0</v>
      </c>
      <c r="O636">
        <f t="shared" si="99"/>
        <v>1</v>
      </c>
      <c r="W636">
        <f t="shared" si="100"/>
        <v>0</v>
      </c>
      <c r="X636">
        <f t="shared" si="101"/>
        <v>1</v>
      </c>
      <c r="Y636">
        <f>IF(C636&lt;100,Y635+1,0)</f>
        <v>0</v>
      </c>
      <c r="Z636">
        <f>IF(F636&lt;100,Z635+1,0)</f>
        <v>1</v>
      </c>
      <c r="AA636">
        <f>IF(C636&lt;200,AA635+1,0)</f>
        <v>0</v>
      </c>
      <c r="AB636">
        <f>IF(F636&lt;200,AB635+1,0)</f>
        <v>1</v>
      </c>
    </row>
    <row r="637" spans="1:28">
      <c r="A637">
        <v>1173112</v>
      </c>
      <c r="B637">
        <v>1174974</v>
      </c>
      <c r="C637">
        <f t="shared" si="92"/>
        <v>77</v>
      </c>
      <c r="D637">
        <v>1510014</v>
      </c>
      <c r="E637">
        <v>1511399</v>
      </c>
      <c r="F637">
        <f t="shared" si="95"/>
        <v>108</v>
      </c>
      <c r="H637">
        <f t="shared" si="93"/>
        <v>0</v>
      </c>
      <c r="I637">
        <f t="shared" si="96"/>
        <v>0</v>
      </c>
      <c r="K637">
        <f t="shared" si="94"/>
        <v>1</v>
      </c>
      <c r="L637">
        <f t="shared" si="97"/>
        <v>0</v>
      </c>
      <c r="N637">
        <f t="shared" si="98"/>
        <v>1</v>
      </c>
      <c r="O637">
        <f t="shared" si="99"/>
        <v>1</v>
      </c>
      <c r="W637">
        <f t="shared" si="100"/>
        <v>0</v>
      </c>
      <c r="X637">
        <f t="shared" si="101"/>
        <v>0</v>
      </c>
      <c r="Y637">
        <f>IF(C637&lt;100,Y636+1,0)</f>
        <v>1</v>
      </c>
      <c r="Z637">
        <f>IF(F637&lt;100,Z636+1,0)</f>
        <v>0</v>
      </c>
      <c r="AA637">
        <f>IF(C637&lt;200,AA636+1,0)</f>
        <v>1</v>
      </c>
      <c r="AB637">
        <f>IF(F637&lt;200,AB636+1,0)</f>
        <v>2</v>
      </c>
    </row>
    <row r="638" spans="1:28">
      <c r="A638">
        <v>1175051</v>
      </c>
      <c r="B638">
        <v>1175707</v>
      </c>
      <c r="C638">
        <f t="shared" si="92"/>
        <v>37</v>
      </c>
      <c r="D638">
        <v>1511507</v>
      </c>
      <c r="E638">
        <v>1512130</v>
      </c>
      <c r="F638">
        <f t="shared" si="95"/>
        <v>958</v>
      </c>
      <c r="H638">
        <f t="shared" si="93"/>
        <v>1</v>
      </c>
      <c r="I638">
        <f t="shared" si="96"/>
        <v>0</v>
      </c>
      <c r="K638">
        <f t="shared" si="94"/>
        <v>1</v>
      </c>
      <c r="L638">
        <f t="shared" si="97"/>
        <v>0</v>
      </c>
      <c r="N638">
        <f t="shared" si="98"/>
        <v>1</v>
      </c>
      <c r="O638">
        <f t="shared" si="99"/>
        <v>0</v>
      </c>
      <c r="W638">
        <f t="shared" si="100"/>
        <v>1</v>
      </c>
      <c r="X638">
        <f t="shared" si="101"/>
        <v>0</v>
      </c>
      <c r="Y638">
        <f>IF(C638&lt;100,Y637+1,0)</f>
        <v>2</v>
      </c>
      <c r="Z638">
        <f>IF(F638&lt;100,Z637+1,0)</f>
        <v>0</v>
      </c>
      <c r="AA638">
        <f>IF(C638&lt;200,AA637+1,0)</f>
        <v>2</v>
      </c>
      <c r="AB638">
        <f>IF(F638&lt;200,AB637+1,0)</f>
        <v>0</v>
      </c>
    </row>
    <row r="639" spans="1:28">
      <c r="A639">
        <v>1175744</v>
      </c>
      <c r="B639">
        <v>1176505</v>
      </c>
      <c r="C639">
        <f t="shared" si="92"/>
        <v>55</v>
      </c>
      <c r="D639">
        <v>1513088</v>
      </c>
      <c r="E639">
        <v>1513579</v>
      </c>
      <c r="F639">
        <f t="shared" si="95"/>
        <v>939</v>
      </c>
      <c r="H639">
        <f t="shared" si="93"/>
        <v>0</v>
      </c>
      <c r="I639">
        <f t="shared" si="96"/>
        <v>0</v>
      </c>
      <c r="K639">
        <f t="shared" si="94"/>
        <v>1</v>
      </c>
      <c r="L639">
        <f t="shared" si="97"/>
        <v>0</v>
      </c>
      <c r="N639">
        <f t="shared" si="98"/>
        <v>1</v>
      </c>
      <c r="O639">
        <f t="shared" si="99"/>
        <v>0</v>
      </c>
      <c r="W639">
        <f t="shared" si="100"/>
        <v>0</v>
      </c>
      <c r="X639">
        <f t="shared" si="101"/>
        <v>0</v>
      </c>
      <c r="Y639">
        <f>IF(C639&lt;100,Y638+1,0)</f>
        <v>3</v>
      </c>
      <c r="Z639">
        <f>IF(F639&lt;100,Z638+1,0)</f>
        <v>0</v>
      </c>
      <c r="AA639">
        <f>IF(C639&lt;200,AA638+1,0)</f>
        <v>3</v>
      </c>
      <c r="AB639">
        <f>IF(F639&lt;200,AB638+1,0)</f>
        <v>0</v>
      </c>
    </row>
    <row r="640" spans="1:28">
      <c r="A640">
        <v>1176560</v>
      </c>
      <c r="B640">
        <v>1176901</v>
      </c>
      <c r="C640">
        <f t="shared" si="92"/>
        <v>275</v>
      </c>
      <c r="D640">
        <v>1514518</v>
      </c>
      <c r="E640">
        <v>1515210</v>
      </c>
      <c r="F640">
        <f t="shared" si="95"/>
        <v>3032</v>
      </c>
      <c r="H640">
        <f t="shared" si="93"/>
        <v>0</v>
      </c>
      <c r="I640">
        <f t="shared" si="96"/>
        <v>0</v>
      </c>
      <c r="K640">
        <f t="shared" si="94"/>
        <v>0</v>
      </c>
      <c r="L640">
        <f t="shared" si="97"/>
        <v>0</v>
      </c>
      <c r="N640">
        <f t="shared" si="98"/>
        <v>0</v>
      </c>
      <c r="O640">
        <f t="shared" si="99"/>
        <v>0</v>
      </c>
      <c r="W640">
        <f t="shared" si="100"/>
        <v>0</v>
      </c>
      <c r="X640">
        <f t="shared" si="101"/>
        <v>0</v>
      </c>
      <c r="Y640">
        <f>IF(C640&lt;100,Y639+1,0)</f>
        <v>0</v>
      </c>
      <c r="Z640">
        <f>IF(F640&lt;100,Z639+1,0)</f>
        <v>0</v>
      </c>
      <c r="AA640">
        <f>IF(C640&lt;200,AA639+1,0)</f>
        <v>0</v>
      </c>
      <c r="AB640">
        <f>IF(F640&lt;200,AB639+1,0)</f>
        <v>0</v>
      </c>
    </row>
    <row r="641" spans="1:28">
      <c r="A641">
        <v>1177176</v>
      </c>
      <c r="B641">
        <v>1177319</v>
      </c>
      <c r="C641">
        <f t="shared" si="92"/>
        <v>92</v>
      </c>
      <c r="D641">
        <v>1518242</v>
      </c>
      <c r="E641">
        <v>1518565</v>
      </c>
      <c r="F641">
        <f t="shared" si="95"/>
        <v>-3</v>
      </c>
      <c r="H641">
        <f t="shared" si="93"/>
        <v>0</v>
      </c>
      <c r="I641">
        <f t="shared" si="96"/>
        <v>1</v>
      </c>
      <c r="K641">
        <f t="shared" si="94"/>
        <v>1</v>
      </c>
      <c r="L641">
        <f t="shared" si="97"/>
        <v>1</v>
      </c>
      <c r="N641">
        <f t="shared" si="98"/>
        <v>1</v>
      </c>
      <c r="O641">
        <f t="shared" si="99"/>
        <v>1</v>
      </c>
      <c r="W641">
        <f t="shared" si="100"/>
        <v>0</v>
      </c>
      <c r="X641">
        <f t="shared" si="101"/>
        <v>1</v>
      </c>
      <c r="Y641">
        <f>IF(C641&lt;100,Y640+1,0)</f>
        <v>1</v>
      </c>
      <c r="Z641">
        <f>IF(F641&lt;100,Z640+1,0)</f>
        <v>1</v>
      </c>
      <c r="AA641">
        <f>IF(C641&lt;200,AA640+1,0)</f>
        <v>1</v>
      </c>
      <c r="AB641">
        <f>IF(F641&lt;200,AB640+1,0)</f>
        <v>1</v>
      </c>
    </row>
    <row r="642" spans="1:28">
      <c r="A642">
        <v>1177411</v>
      </c>
      <c r="B642">
        <v>1178094</v>
      </c>
      <c r="C642">
        <f t="shared" si="92"/>
        <v>-3</v>
      </c>
      <c r="D642">
        <v>1518562</v>
      </c>
      <c r="E642">
        <v>1518645</v>
      </c>
      <c r="F642">
        <f t="shared" si="95"/>
        <v>240</v>
      </c>
      <c r="H642">
        <f t="shared" si="93"/>
        <v>1</v>
      </c>
      <c r="I642">
        <f t="shared" si="96"/>
        <v>0</v>
      </c>
      <c r="K642">
        <f t="shared" si="94"/>
        <v>1</v>
      </c>
      <c r="L642">
        <f t="shared" si="97"/>
        <v>0</v>
      </c>
      <c r="N642">
        <f t="shared" si="98"/>
        <v>1</v>
      </c>
      <c r="O642">
        <f t="shared" si="99"/>
        <v>0</v>
      </c>
      <c r="W642">
        <f t="shared" si="100"/>
        <v>1</v>
      </c>
      <c r="X642">
        <f t="shared" si="101"/>
        <v>0</v>
      </c>
      <c r="Y642">
        <f>IF(C642&lt;100,Y641+1,0)</f>
        <v>2</v>
      </c>
      <c r="Z642">
        <f>IF(F642&lt;100,Z641+1,0)</f>
        <v>0</v>
      </c>
      <c r="AA642">
        <f>IF(C642&lt;200,AA641+1,0)</f>
        <v>2</v>
      </c>
      <c r="AB642">
        <f>IF(F642&lt;200,AB641+1,0)</f>
        <v>0</v>
      </c>
    </row>
    <row r="643" spans="1:28">
      <c r="A643">
        <v>1178091</v>
      </c>
      <c r="B643">
        <v>1178288</v>
      </c>
      <c r="C643">
        <f t="shared" ref="C643:C706" si="102">A644-B643</f>
        <v>681</v>
      </c>
      <c r="D643">
        <v>1518885</v>
      </c>
      <c r="E643">
        <v>1519430</v>
      </c>
      <c r="F643">
        <f t="shared" si="95"/>
        <v>69</v>
      </c>
      <c r="H643">
        <f t="shared" ref="H643:H706" si="103">IF(C643&lt;50,1,0)</f>
        <v>0</v>
      </c>
      <c r="I643">
        <f t="shared" si="96"/>
        <v>0</v>
      </c>
      <c r="K643">
        <f t="shared" ref="K643:K706" si="104">IF(C643&lt;100,1,0)</f>
        <v>0</v>
      </c>
      <c r="L643">
        <f t="shared" si="97"/>
        <v>1</v>
      </c>
      <c r="N643">
        <f t="shared" si="98"/>
        <v>0</v>
      </c>
      <c r="O643">
        <f t="shared" si="99"/>
        <v>1</v>
      </c>
      <c r="W643">
        <f t="shared" si="100"/>
        <v>0</v>
      </c>
      <c r="X643">
        <f t="shared" si="101"/>
        <v>0</v>
      </c>
      <c r="Y643">
        <f>IF(C643&lt;100,Y642+1,0)</f>
        <v>0</v>
      </c>
      <c r="Z643">
        <f>IF(F643&lt;100,Z642+1,0)</f>
        <v>1</v>
      </c>
      <c r="AA643">
        <f>IF(C643&lt;200,AA642+1,0)</f>
        <v>0</v>
      </c>
      <c r="AB643">
        <f>IF(F643&lt;200,AB642+1,0)</f>
        <v>1</v>
      </c>
    </row>
    <row r="644" spans="1:28">
      <c r="A644">
        <v>1178969</v>
      </c>
      <c r="B644">
        <v>1179928</v>
      </c>
      <c r="C644">
        <f t="shared" si="102"/>
        <v>98</v>
      </c>
      <c r="D644">
        <v>1519499</v>
      </c>
      <c r="E644">
        <v>1520509</v>
      </c>
      <c r="F644">
        <f t="shared" si="95"/>
        <v>2927</v>
      </c>
      <c r="H644">
        <f t="shared" si="103"/>
        <v>0</v>
      </c>
      <c r="I644">
        <f t="shared" si="96"/>
        <v>0</v>
      </c>
      <c r="K644">
        <f t="shared" si="104"/>
        <v>1</v>
      </c>
      <c r="L644">
        <f t="shared" si="97"/>
        <v>0</v>
      </c>
      <c r="N644">
        <f t="shared" si="98"/>
        <v>1</v>
      </c>
      <c r="O644">
        <f t="shared" si="99"/>
        <v>0</v>
      </c>
      <c r="W644">
        <f t="shared" si="100"/>
        <v>0</v>
      </c>
      <c r="X644">
        <f t="shared" si="101"/>
        <v>0</v>
      </c>
      <c r="Y644">
        <f>IF(C644&lt;100,Y643+1,0)</f>
        <v>1</v>
      </c>
      <c r="Z644">
        <f>IF(F644&lt;100,Z643+1,0)</f>
        <v>0</v>
      </c>
      <c r="AA644">
        <f>IF(C644&lt;200,AA643+1,0)</f>
        <v>1</v>
      </c>
      <c r="AB644">
        <f>IF(F644&lt;200,AB643+1,0)</f>
        <v>0</v>
      </c>
    </row>
    <row r="645" spans="1:28">
      <c r="A645">
        <v>1180026</v>
      </c>
      <c r="B645">
        <v>1181306</v>
      </c>
      <c r="C645">
        <f t="shared" si="102"/>
        <v>74</v>
      </c>
      <c r="D645">
        <v>1523436</v>
      </c>
      <c r="E645">
        <v>1524650</v>
      </c>
      <c r="F645">
        <f t="shared" si="95"/>
        <v>89</v>
      </c>
      <c r="H645">
        <f t="shared" si="103"/>
        <v>0</v>
      </c>
      <c r="I645">
        <f t="shared" si="96"/>
        <v>0</v>
      </c>
      <c r="K645">
        <f t="shared" si="104"/>
        <v>1</v>
      </c>
      <c r="L645">
        <f t="shared" si="97"/>
        <v>1</v>
      </c>
      <c r="N645">
        <f t="shared" si="98"/>
        <v>1</v>
      </c>
      <c r="O645">
        <f t="shared" si="99"/>
        <v>1</v>
      </c>
      <c r="W645">
        <f t="shared" si="100"/>
        <v>0</v>
      </c>
      <c r="X645">
        <f t="shared" si="101"/>
        <v>0</v>
      </c>
      <c r="Y645">
        <f>IF(C645&lt;100,Y644+1,0)</f>
        <v>2</v>
      </c>
      <c r="Z645">
        <f>IF(F645&lt;100,Z644+1,0)</f>
        <v>1</v>
      </c>
      <c r="AA645">
        <f>IF(C645&lt;200,AA644+1,0)</f>
        <v>2</v>
      </c>
      <c r="AB645">
        <f>IF(F645&lt;200,AB644+1,0)</f>
        <v>1</v>
      </c>
    </row>
    <row r="646" spans="1:28">
      <c r="A646">
        <v>1181380</v>
      </c>
      <c r="B646">
        <v>1182165</v>
      </c>
      <c r="C646">
        <f t="shared" si="102"/>
        <v>456</v>
      </c>
      <c r="D646">
        <v>1524739</v>
      </c>
      <c r="E646">
        <v>1524948</v>
      </c>
      <c r="F646">
        <f t="shared" si="95"/>
        <v>1209</v>
      </c>
      <c r="H646">
        <f t="shared" si="103"/>
        <v>0</v>
      </c>
      <c r="I646">
        <f t="shared" si="96"/>
        <v>0</v>
      </c>
      <c r="K646">
        <f t="shared" si="104"/>
        <v>0</v>
      </c>
      <c r="L646">
        <f t="shared" si="97"/>
        <v>0</v>
      </c>
      <c r="N646">
        <f t="shared" si="98"/>
        <v>0</v>
      </c>
      <c r="O646">
        <f t="shared" si="99"/>
        <v>0</v>
      </c>
      <c r="W646">
        <f t="shared" si="100"/>
        <v>0</v>
      </c>
      <c r="X646">
        <f t="shared" si="101"/>
        <v>0</v>
      </c>
      <c r="Y646">
        <f>IF(C646&lt;100,Y645+1,0)</f>
        <v>0</v>
      </c>
      <c r="Z646">
        <f>IF(F646&lt;100,Z645+1,0)</f>
        <v>0</v>
      </c>
      <c r="AA646">
        <f>IF(C646&lt;200,AA645+1,0)</f>
        <v>0</v>
      </c>
      <c r="AB646">
        <f>IF(F646&lt;200,AB645+1,0)</f>
        <v>0</v>
      </c>
    </row>
    <row r="647" spans="1:28">
      <c r="A647">
        <v>1182621</v>
      </c>
      <c r="B647">
        <v>1182986</v>
      </c>
      <c r="C647">
        <f t="shared" si="102"/>
        <v>12</v>
      </c>
      <c r="D647">
        <v>1526157</v>
      </c>
      <c r="E647">
        <v>1527422</v>
      </c>
      <c r="F647">
        <f t="shared" si="95"/>
        <v>-7</v>
      </c>
      <c r="H647">
        <f t="shared" si="103"/>
        <v>1</v>
      </c>
      <c r="I647">
        <f t="shared" si="96"/>
        <v>1</v>
      </c>
      <c r="K647">
        <f t="shared" si="104"/>
        <v>1</v>
      </c>
      <c r="L647">
        <f t="shared" si="97"/>
        <v>1</v>
      </c>
      <c r="N647">
        <f t="shared" si="98"/>
        <v>1</v>
      </c>
      <c r="O647">
        <f t="shared" si="99"/>
        <v>1</v>
      </c>
      <c r="W647">
        <f t="shared" si="100"/>
        <v>1</v>
      </c>
      <c r="X647">
        <f t="shared" si="101"/>
        <v>1</v>
      </c>
      <c r="Y647">
        <f>IF(C647&lt;100,Y646+1,0)</f>
        <v>1</v>
      </c>
      <c r="Z647">
        <f>IF(F647&lt;100,Z646+1,0)</f>
        <v>1</v>
      </c>
      <c r="AA647">
        <f>IF(C647&lt;200,AA646+1,0)</f>
        <v>1</v>
      </c>
      <c r="AB647">
        <f>IF(F647&lt;200,AB646+1,0)</f>
        <v>1</v>
      </c>
    </row>
    <row r="648" spans="1:28">
      <c r="A648">
        <v>1182998</v>
      </c>
      <c r="B648">
        <v>1183303</v>
      </c>
      <c r="C648">
        <f t="shared" si="102"/>
        <v>62</v>
      </c>
      <c r="D648">
        <v>1527415</v>
      </c>
      <c r="E648">
        <v>1527600</v>
      </c>
      <c r="F648">
        <f t="shared" si="95"/>
        <v>2690</v>
      </c>
      <c r="H648">
        <f t="shared" si="103"/>
        <v>0</v>
      </c>
      <c r="I648">
        <f t="shared" si="96"/>
        <v>0</v>
      </c>
      <c r="K648">
        <f t="shared" si="104"/>
        <v>1</v>
      </c>
      <c r="L648">
        <f t="shared" si="97"/>
        <v>0</v>
      </c>
      <c r="N648">
        <f t="shared" si="98"/>
        <v>1</v>
      </c>
      <c r="O648">
        <f t="shared" si="99"/>
        <v>0</v>
      </c>
      <c r="W648">
        <f t="shared" si="100"/>
        <v>0</v>
      </c>
      <c r="X648">
        <f t="shared" si="101"/>
        <v>0</v>
      </c>
      <c r="Y648">
        <f>IF(C648&lt;100,Y647+1,0)</f>
        <v>2</v>
      </c>
      <c r="Z648">
        <f>IF(F648&lt;100,Z647+1,0)</f>
        <v>0</v>
      </c>
      <c r="AA648">
        <f>IF(C648&lt;200,AA647+1,0)</f>
        <v>2</v>
      </c>
      <c r="AB648">
        <f>IF(F648&lt;200,AB647+1,0)</f>
        <v>0</v>
      </c>
    </row>
    <row r="649" spans="1:28">
      <c r="A649">
        <v>1183365</v>
      </c>
      <c r="B649">
        <v>1184741</v>
      </c>
      <c r="C649">
        <f t="shared" si="102"/>
        <v>207</v>
      </c>
      <c r="D649">
        <v>1530290</v>
      </c>
      <c r="E649">
        <v>1531537</v>
      </c>
      <c r="F649">
        <f t="shared" si="95"/>
        <v>256</v>
      </c>
      <c r="H649">
        <f t="shared" si="103"/>
        <v>0</v>
      </c>
      <c r="I649">
        <f t="shared" si="96"/>
        <v>0</v>
      </c>
      <c r="K649">
        <f t="shared" si="104"/>
        <v>0</v>
      </c>
      <c r="L649">
        <f t="shared" si="97"/>
        <v>0</v>
      </c>
      <c r="N649">
        <f t="shared" si="98"/>
        <v>0</v>
      </c>
      <c r="O649">
        <f t="shared" si="99"/>
        <v>0</v>
      </c>
      <c r="W649">
        <f t="shared" si="100"/>
        <v>0</v>
      </c>
      <c r="X649">
        <f t="shared" si="101"/>
        <v>0</v>
      </c>
      <c r="Y649">
        <f>IF(C649&lt;100,Y648+1,0)</f>
        <v>0</v>
      </c>
      <c r="Z649">
        <f>IF(F649&lt;100,Z648+1,0)</f>
        <v>0</v>
      </c>
      <c r="AA649">
        <f>IF(C649&lt;200,AA648+1,0)</f>
        <v>0</v>
      </c>
      <c r="AB649">
        <f>IF(F649&lt;200,AB648+1,0)</f>
        <v>0</v>
      </c>
    </row>
    <row r="650" spans="1:28">
      <c r="A650">
        <v>1184948</v>
      </c>
      <c r="B650">
        <v>1186000</v>
      </c>
      <c r="C650">
        <f t="shared" si="102"/>
        <v>12503</v>
      </c>
      <c r="D650">
        <v>1531793</v>
      </c>
      <c r="E650">
        <v>1532539</v>
      </c>
      <c r="F650">
        <f t="shared" si="95"/>
        <v>17</v>
      </c>
      <c r="H650">
        <f t="shared" si="103"/>
        <v>0</v>
      </c>
      <c r="I650">
        <f t="shared" si="96"/>
        <v>1</v>
      </c>
      <c r="K650">
        <f t="shared" si="104"/>
        <v>0</v>
      </c>
      <c r="L650">
        <f t="shared" si="97"/>
        <v>1</v>
      </c>
      <c r="N650">
        <f t="shared" si="98"/>
        <v>0</v>
      </c>
      <c r="O650">
        <f t="shared" si="99"/>
        <v>1</v>
      </c>
      <c r="W650">
        <f t="shared" si="100"/>
        <v>0</v>
      </c>
      <c r="X650">
        <f t="shared" si="101"/>
        <v>1</v>
      </c>
      <c r="Y650">
        <f>IF(C650&lt;100,Y649+1,0)</f>
        <v>0</v>
      </c>
      <c r="Z650">
        <f>IF(F650&lt;100,Z649+1,0)</f>
        <v>1</v>
      </c>
      <c r="AA650">
        <f>IF(C650&lt;200,AA649+1,0)</f>
        <v>0</v>
      </c>
      <c r="AB650">
        <f>IF(F650&lt;200,AB649+1,0)</f>
        <v>1</v>
      </c>
    </row>
    <row r="651" spans="1:28">
      <c r="A651">
        <v>1198503</v>
      </c>
      <c r="B651">
        <v>1199393</v>
      </c>
      <c r="C651">
        <f t="shared" si="102"/>
        <v>270</v>
      </c>
      <c r="D651">
        <v>1532556</v>
      </c>
      <c r="E651">
        <v>1534112</v>
      </c>
      <c r="F651">
        <f t="shared" si="95"/>
        <v>49</v>
      </c>
      <c r="H651">
        <f t="shared" si="103"/>
        <v>0</v>
      </c>
      <c r="I651">
        <f t="shared" si="96"/>
        <v>1</v>
      </c>
      <c r="K651">
        <f t="shared" si="104"/>
        <v>0</v>
      </c>
      <c r="L651">
        <f t="shared" si="97"/>
        <v>1</v>
      </c>
      <c r="N651">
        <f t="shared" si="98"/>
        <v>0</v>
      </c>
      <c r="O651">
        <f t="shared" si="99"/>
        <v>1</v>
      </c>
      <c r="W651">
        <f t="shared" si="100"/>
        <v>0</v>
      </c>
      <c r="X651">
        <f t="shared" si="101"/>
        <v>2</v>
      </c>
      <c r="Y651">
        <f>IF(C651&lt;100,Y650+1,0)</f>
        <v>0</v>
      </c>
      <c r="Z651">
        <f>IF(F651&lt;100,Z650+1,0)</f>
        <v>2</v>
      </c>
      <c r="AA651">
        <f>IF(C651&lt;200,AA650+1,0)</f>
        <v>0</v>
      </c>
      <c r="AB651">
        <f>IF(F651&lt;200,AB650+1,0)</f>
        <v>2</v>
      </c>
    </row>
    <row r="652" spans="1:28">
      <c r="A652">
        <v>1199663</v>
      </c>
      <c r="B652">
        <v>1201474</v>
      </c>
      <c r="C652">
        <f t="shared" si="102"/>
        <v>836</v>
      </c>
      <c r="D652">
        <v>1534161</v>
      </c>
      <c r="E652">
        <v>1534301</v>
      </c>
      <c r="F652">
        <f t="shared" si="95"/>
        <v>179</v>
      </c>
      <c r="H652">
        <f t="shared" si="103"/>
        <v>0</v>
      </c>
      <c r="I652">
        <f t="shared" si="96"/>
        <v>0</v>
      </c>
      <c r="K652">
        <f t="shared" si="104"/>
        <v>0</v>
      </c>
      <c r="L652">
        <f t="shared" si="97"/>
        <v>0</v>
      </c>
      <c r="N652">
        <f t="shared" si="98"/>
        <v>0</v>
      </c>
      <c r="O652">
        <f t="shared" si="99"/>
        <v>1</v>
      </c>
      <c r="W652">
        <f t="shared" si="100"/>
        <v>0</v>
      </c>
      <c r="X652">
        <f t="shared" si="101"/>
        <v>0</v>
      </c>
      <c r="Y652">
        <f>IF(C652&lt;100,Y651+1,0)</f>
        <v>0</v>
      </c>
      <c r="Z652">
        <f>IF(F652&lt;100,Z651+1,0)</f>
        <v>0</v>
      </c>
      <c r="AA652">
        <f>IF(C652&lt;200,AA651+1,0)</f>
        <v>0</v>
      </c>
      <c r="AB652">
        <f>IF(F652&lt;200,AB651+1,0)</f>
        <v>3</v>
      </c>
    </row>
    <row r="653" spans="1:28">
      <c r="A653">
        <v>1202310</v>
      </c>
      <c r="B653">
        <v>1204685</v>
      </c>
      <c r="C653">
        <f t="shared" si="102"/>
        <v>7474</v>
      </c>
      <c r="D653">
        <v>1534480</v>
      </c>
      <c r="E653">
        <v>1535268</v>
      </c>
      <c r="F653">
        <f t="shared" si="95"/>
        <v>109</v>
      </c>
      <c r="H653">
        <f t="shared" si="103"/>
        <v>0</v>
      </c>
      <c r="I653">
        <f t="shared" si="96"/>
        <v>0</v>
      </c>
      <c r="K653">
        <f t="shared" si="104"/>
        <v>0</v>
      </c>
      <c r="L653">
        <f t="shared" si="97"/>
        <v>0</v>
      </c>
      <c r="N653">
        <f t="shared" si="98"/>
        <v>0</v>
      </c>
      <c r="O653">
        <f t="shared" si="99"/>
        <v>1</v>
      </c>
      <c r="W653">
        <f t="shared" si="100"/>
        <v>0</v>
      </c>
      <c r="X653">
        <f t="shared" si="101"/>
        <v>0</v>
      </c>
      <c r="Y653">
        <f>IF(C653&lt;100,Y652+1,0)</f>
        <v>0</v>
      </c>
      <c r="Z653">
        <f>IF(F653&lt;100,Z652+1,0)</f>
        <v>0</v>
      </c>
      <c r="AA653">
        <f>IF(C653&lt;200,AA652+1,0)</f>
        <v>0</v>
      </c>
      <c r="AB653">
        <f>IF(F653&lt;200,AB652+1,0)</f>
        <v>4</v>
      </c>
    </row>
    <row r="654" spans="1:28">
      <c r="A654">
        <v>1212159</v>
      </c>
      <c r="B654">
        <v>1212626</v>
      </c>
      <c r="C654">
        <f t="shared" si="102"/>
        <v>10479</v>
      </c>
      <c r="D654">
        <v>1535377</v>
      </c>
      <c r="E654">
        <v>1536810</v>
      </c>
      <c r="F654">
        <f t="shared" si="95"/>
        <v>1924</v>
      </c>
      <c r="H654">
        <f t="shared" si="103"/>
        <v>0</v>
      </c>
      <c r="I654">
        <f t="shared" si="96"/>
        <v>0</v>
      </c>
      <c r="K654">
        <f t="shared" si="104"/>
        <v>0</v>
      </c>
      <c r="L654">
        <f t="shared" si="97"/>
        <v>0</v>
      </c>
      <c r="N654">
        <f t="shared" si="98"/>
        <v>0</v>
      </c>
      <c r="O654">
        <f t="shared" si="99"/>
        <v>0</v>
      </c>
      <c r="W654">
        <f t="shared" si="100"/>
        <v>0</v>
      </c>
      <c r="X654">
        <f t="shared" si="101"/>
        <v>0</v>
      </c>
      <c r="Y654">
        <f>IF(C654&lt;100,Y653+1,0)</f>
        <v>0</v>
      </c>
      <c r="Z654">
        <f>IF(F654&lt;100,Z653+1,0)</f>
        <v>0</v>
      </c>
      <c r="AA654">
        <f>IF(C654&lt;200,AA653+1,0)</f>
        <v>0</v>
      </c>
      <c r="AB654">
        <f>IF(F654&lt;200,AB653+1,0)</f>
        <v>0</v>
      </c>
    </row>
    <row r="655" spans="1:28">
      <c r="A655">
        <v>1223105</v>
      </c>
      <c r="B655">
        <v>1224175</v>
      </c>
      <c r="C655">
        <f t="shared" si="102"/>
        <v>1647</v>
      </c>
      <c r="D655">
        <v>1538734</v>
      </c>
      <c r="E655">
        <v>1538823</v>
      </c>
      <c r="F655">
        <f t="shared" si="95"/>
        <v>7</v>
      </c>
      <c r="H655">
        <f t="shared" si="103"/>
        <v>0</v>
      </c>
      <c r="I655">
        <f t="shared" si="96"/>
        <v>1</v>
      </c>
      <c r="K655">
        <f t="shared" si="104"/>
        <v>0</v>
      </c>
      <c r="L655">
        <f t="shared" si="97"/>
        <v>1</v>
      </c>
      <c r="N655">
        <f t="shared" si="98"/>
        <v>0</v>
      </c>
      <c r="O655">
        <f t="shared" si="99"/>
        <v>1</v>
      </c>
      <c r="W655">
        <f t="shared" si="100"/>
        <v>0</v>
      </c>
      <c r="X655">
        <f t="shared" si="101"/>
        <v>1</v>
      </c>
      <c r="Y655">
        <f>IF(C655&lt;100,Y654+1,0)</f>
        <v>0</v>
      </c>
      <c r="Z655">
        <f>IF(F655&lt;100,Z654+1,0)</f>
        <v>1</v>
      </c>
      <c r="AA655">
        <f>IF(C655&lt;200,AA654+1,0)</f>
        <v>0</v>
      </c>
      <c r="AB655">
        <f>IF(F655&lt;200,AB654+1,0)</f>
        <v>1</v>
      </c>
    </row>
    <row r="656" spans="1:28">
      <c r="A656">
        <v>1225822</v>
      </c>
      <c r="B656">
        <v>1226481</v>
      </c>
      <c r="C656">
        <f t="shared" si="102"/>
        <v>6702</v>
      </c>
      <c r="D656">
        <v>1538830</v>
      </c>
      <c r="E656">
        <v>1538898</v>
      </c>
      <c r="F656">
        <f t="shared" si="95"/>
        <v>9143</v>
      </c>
      <c r="H656">
        <f t="shared" si="103"/>
        <v>0</v>
      </c>
      <c r="I656">
        <f t="shared" si="96"/>
        <v>0</v>
      </c>
      <c r="K656">
        <f t="shared" si="104"/>
        <v>0</v>
      </c>
      <c r="L656">
        <f t="shared" si="97"/>
        <v>0</v>
      </c>
      <c r="N656">
        <f t="shared" si="98"/>
        <v>0</v>
      </c>
      <c r="O656">
        <f t="shared" si="99"/>
        <v>0</v>
      </c>
      <c r="W656">
        <f t="shared" si="100"/>
        <v>0</v>
      </c>
      <c r="X656">
        <f t="shared" si="101"/>
        <v>0</v>
      </c>
      <c r="Y656">
        <f>IF(C656&lt;100,Y655+1,0)</f>
        <v>0</v>
      </c>
      <c r="Z656">
        <f>IF(F656&lt;100,Z655+1,0)</f>
        <v>0</v>
      </c>
      <c r="AA656">
        <f>IF(C656&lt;200,AA655+1,0)</f>
        <v>0</v>
      </c>
      <c r="AB656">
        <f>IF(F656&lt;200,AB655+1,0)</f>
        <v>0</v>
      </c>
    </row>
    <row r="657" spans="1:28">
      <c r="A657">
        <v>1233183</v>
      </c>
      <c r="B657">
        <v>1234490</v>
      </c>
      <c r="C657">
        <f t="shared" si="102"/>
        <v>-7</v>
      </c>
      <c r="D657">
        <v>1548041</v>
      </c>
      <c r="E657">
        <v>1549258</v>
      </c>
      <c r="F657">
        <f t="shared" si="95"/>
        <v>200</v>
      </c>
      <c r="H657">
        <f t="shared" si="103"/>
        <v>1</v>
      </c>
      <c r="I657">
        <f t="shared" si="96"/>
        <v>0</v>
      </c>
      <c r="K657">
        <f t="shared" si="104"/>
        <v>1</v>
      </c>
      <c r="L657">
        <f t="shared" si="97"/>
        <v>0</v>
      </c>
      <c r="N657">
        <f t="shared" si="98"/>
        <v>1</v>
      </c>
      <c r="O657">
        <f t="shared" si="99"/>
        <v>0</v>
      </c>
      <c r="W657">
        <f t="shared" si="100"/>
        <v>1</v>
      </c>
      <c r="X657">
        <f t="shared" si="101"/>
        <v>0</v>
      </c>
      <c r="Y657">
        <f>IF(C657&lt;100,Y656+1,0)</f>
        <v>1</v>
      </c>
      <c r="Z657">
        <f>IF(F657&lt;100,Z656+1,0)</f>
        <v>0</v>
      </c>
      <c r="AA657">
        <f>IF(C657&lt;200,AA656+1,0)</f>
        <v>1</v>
      </c>
      <c r="AB657">
        <f>IF(F657&lt;200,AB656+1,0)</f>
        <v>0</v>
      </c>
    </row>
    <row r="658" spans="1:28">
      <c r="A658">
        <v>1234483</v>
      </c>
      <c r="B658">
        <v>1234917</v>
      </c>
      <c r="C658">
        <f t="shared" si="102"/>
        <v>8307</v>
      </c>
      <c r="D658">
        <v>1549458</v>
      </c>
      <c r="E658">
        <v>1550186</v>
      </c>
      <c r="F658">
        <f t="shared" si="95"/>
        <v>82</v>
      </c>
      <c r="H658">
        <f t="shared" si="103"/>
        <v>0</v>
      </c>
      <c r="I658">
        <f t="shared" si="96"/>
        <v>0</v>
      </c>
      <c r="K658">
        <f t="shared" si="104"/>
        <v>0</v>
      </c>
      <c r="L658">
        <f t="shared" si="97"/>
        <v>1</v>
      </c>
      <c r="N658">
        <f t="shared" si="98"/>
        <v>0</v>
      </c>
      <c r="O658">
        <f t="shared" si="99"/>
        <v>1</v>
      </c>
      <c r="W658">
        <f t="shared" si="100"/>
        <v>0</v>
      </c>
      <c r="X658">
        <f t="shared" si="101"/>
        <v>0</v>
      </c>
      <c r="Y658">
        <f>IF(C658&lt;100,Y657+1,0)</f>
        <v>0</v>
      </c>
      <c r="Z658">
        <f>IF(F658&lt;100,Z657+1,0)</f>
        <v>1</v>
      </c>
      <c r="AA658">
        <f>IF(C658&lt;200,AA657+1,0)</f>
        <v>0</v>
      </c>
      <c r="AB658">
        <f>IF(F658&lt;200,AB657+1,0)</f>
        <v>1</v>
      </c>
    </row>
    <row r="659" spans="1:28">
      <c r="A659">
        <v>1243224</v>
      </c>
      <c r="B659">
        <v>1243502</v>
      </c>
      <c r="C659">
        <f t="shared" si="102"/>
        <v>2862</v>
      </c>
      <c r="D659">
        <v>1550268</v>
      </c>
      <c r="E659">
        <v>1550732</v>
      </c>
      <c r="F659">
        <f t="shared" si="95"/>
        <v>8904</v>
      </c>
      <c r="H659">
        <f t="shared" si="103"/>
        <v>0</v>
      </c>
      <c r="I659">
        <f t="shared" si="96"/>
        <v>0</v>
      </c>
      <c r="K659">
        <f t="shared" si="104"/>
        <v>0</v>
      </c>
      <c r="L659">
        <f t="shared" si="97"/>
        <v>0</v>
      </c>
      <c r="N659">
        <f t="shared" si="98"/>
        <v>0</v>
      </c>
      <c r="O659">
        <f t="shared" si="99"/>
        <v>0</v>
      </c>
      <c r="W659">
        <f t="shared" si="100"/>
        <v>0</v>
      </c>
      <c r="X659">
        <f t="shared" si="101"/>
        <v>0</v>
      </c>
      <c r="Y659">
        <f>IF(C659&lt;100,Y658+1,0)</f>
        <v>0</v>
      </c>
      <c r="Z659">
        <f>IF(F659&lt;100,Z658+1,0)</f>
        <v>0</v>
      </c>
      <c r="AA659">
        <f>IF(C659&lt;200,AA658+1,0)</f>
        <v>0</v>
      </c>
      <c r="AB659">
        <f>IF(F659&lt;200,AB658+1,0)</f>
        <v>0</v>
      </c>
    </row>
    <row r="660" spans="1:28">
      <c r="A660">
        <v>1246364</v>
      </c>
      <c r="B660">
        <v>1247992</v>
      </c>
      <c r="C660">
        <f t="shared" si="102"/>
        <v>72</v>
      </c>
      <c r="D660">
        <v>1559636</v>
      </c>
      <c r="E660">
        <v>1560382</v>
      </c>
      <c r="F660">
        <f t="shared" si="95"/>
        <v>179</v>
      </c>
      <c r="H660">
        <f t="shared" si="103"/>
        <v>0</v>
      </c>
      <c r="I660">
        <f t="shared" si="96"/>
        <v>0</v>
      </c>
      <c r="K660">
        <f t="shared" si="104"/>
        <v>1</v>
      </c>
      <c r="L660">
        <f t="shared" si="97"/>
        <v>0</v>
      </c>
      <c r="N660">
        <f t="shared" si="98"/>
        <v>1</v>
      </c>
      <c r="O660">
        <f t="shared" si="99"/>
        <v>1</v>
      </c>
      <c r="W660">
        <f t="shared" si="100"/>
        <v>0</v>
      </c>
      <c r="X660">
        <f t="shared" si="101"/>
        <v>0</v>
      </c>
      <c r="Y660">
        <f>IF(C660&lt;100,Y659+1,0)</f>
        <v>1</v>
      </c>
      <c r="Z660">
        <f>IF(F660&lt;100,Z659+1,0)</f>
        <v>0</v>
      </c>
      <c r="AA660">
        <f>IF(C660&lt;200,AA659+1,0)</f>
        <v>1</v>
      </c>
      <c r="AB660">
        <f>IF(F660&lt;200,AB659+1,0)</f>
        <v>1</v>
      </c>
    </row>
    <row r="661" spans="1:28">
      <c r="A661">
        <v>1248064</v>
      </c>
      <c r="B661">
        <v>1249317</v>
      </c>
      <c r="C661">
        <f t="shared" si="102"/>
        <v>223</v>
      </c>
      <c r="D661">
        <v>1560561</v>
      </c>
      <c r="E661">
        <v>1561262</v>
      </c>
      <c r="F661">
        <f t="shared" si="95"/>
        <v>39</v>
      </c>
      <c r="H661">
        <f t="shared" si="103"/>
        <v>0</v>
      </c>
      <c r="I661">
        <f t="shared" si="96"/>
        <v>1</v>
      </c>
      <c r="K661">
        <f t="shared" si="104"/>
        <v>0</v>
      </c>
      <c r="L661">
        <f t="shared" si="97"/>
        <v>1</v>
      </c>
      <c r="N661">
        <f t="shared" si="98"/>
        <v>0</v>
      </c>
      <c r="O661">
        <f t="shared" si="99"/>
        <v>1</v>
      </c>
      <c r="W661">
        <f t="shared" si="100"/>
        <v>0</v>
      </c>
      <c r="X661">
        <f t="shared" si="101"/>
        <v>1</v>
      </c>
      <c r="Y661">
        <f>IF(C661&lt;100,Y660+1,0)</f>
        <v>0</v>
      </c>
      <c r="Z661">
        <f>IF(F661&lt;100,Z660+1,0)</f>
        <v>1</v>
      </c>
      <c r="AA661">
        <f>IF(C661&lt;200,AA660+1,0)</f>
        <v>0</v>
      </c>
      <c r="AB661">
        <f>IF(F661&lt;200,AB660+1,0)</f>
        <v>2</v>
      </c>
    </row>
    <row r="662" spans="1:28">
      <c r="A662">
        <v>1249540</v>
      </c>
      <c r="B662">
        <v>1249848</v>
      </c>
      <c r="C662">
        <f t="shared" si="102"/>
        <v>82</v>
      </c>
      <c r="D662">
        <v>1561301</v>
      </c>
      <c r="E662">
        <v>1561972</v>
      </c>
      <c r="F662">
        <f t="shared" si="95"/>
        <v>77</v>
      </c>
      <c r="H662">
        <f t="shared" si="103"/>
        <v>0</v>
      </c>
      <c r="I662">
        <f t="shared" si="96"/>
        <v>0</v>
      </c>
      <c r="K662">
        <f t="shared" si="104"/>
        <v>1</v>
      </c>
      <c r="L662">
        <f t="shared" si="97"/>
        <v>1</v>
      </c>
      <c r="N662">
        <f t="shared" si="98"/>
        <v>1</v>
      </c>
      <c r="O662">
        <f t="shared" si="99"/>
        <v>1</v>
      </c>
      <c r="W662">
        <f t="shared" si="100"/>
        <v>0</v>
      </c>
      <c r="X662">
        <f t="shared" si="101"/>
        <v>0</v>
      </c>
      <c r="Y662">
        <f>IF(C662&lt;100,Y661+1,0)</f>
        <v>1</v>
      </c>
      <c r="Z662">
        <f>IF(F662&lt;100,Z661+1,0)</f>
        <v>2</v>
      </c>
      <c r="AA662">
        <f>IF(C662&lt;200,AA661+1,0)</f>
        <v>1</v>
      </c>
      <c r="AB662">
        <f>IF(F662&lt;200,AB661+1,0)</f>
        <v>3</v>
      </c>
    </row>
    <row r="663" spans="1:28">
      <c r="A663">
        <v>1249930</v>
      </c>
      <c r="B663">
        <v>1250961</v>
      </c>
      <c r="C663">
        <f t="shared" si="102"/>
        <v>3978</v>
      </c>
      <c r="D663">
        <v>1562049</v>
      </c>
      <c r="E663">
        <v>1562531</v>
      </c>
      <c r="F663">
        <f t="shared" si="95"/>
        <v>32</v>
      </c>
      <c r="H663">
        <f t="shared" si="103"/>
        <v>0</v>
      </c>
      <c r="I663">
        <f t="shared" si="96"/>
        <v>1</v>
      </c>
      <c r="K663">
        <f t="shared" si="104"/>
        <v>0</v>
      </c>
      <c r="L663">
        <f t="shared" si="97"/>
        <v>1</v>
      </c>
      <c r="N663">
        <f t="shared" si="98"/>
        <v>0</v>
      </c>
      <c r="O663">
        <f t="shared" si="99"/>
        <v>1</v>
      </c>
      <c r="W663">
        <f t="shared" si="100"/>
        <v>0</v>
      </c>
      <c r="X663">
        <f t="shared" si="101"/>
        <v>1</v>
      </c>
      <c r="Y663">
        <f>IF(C663&lt;100,Y662+1,0)</f>
        <v>0</v>
      </c>
      <c r="Z663">
        <f>IF(F663&lt;100,Z662+1,0)</f>
        <v>3</v>
      </c>
      <c r="AA663">
        <f>IF(C663&lt;200,AA662+1,0)</f>
        <v>0</v>
      </c>
      <c r="AB663">
        <f>IF(F663&lt;200,AB662+1,0)</f>
        <v>4</v>
      </c>
    </row>
    <row r="664" spans="1:28">
      <c r="A664">
        <v>1254939</v>
      </c>
      <c r="B664">
        <v>1256711</v>
      </c>
      <c r="C664">
        <f t="shared" si="102"/>
        <v>-3</v>
      </c>
      <c r="D664">
        <v>1562563</v>
      </c>
      <c r="E664">
        <v>1563252</v>
      </c>
      <c r="F664">
        <f t="shared" si="95"/>
        <v>-3</v>
      </c>
      <c r="H664">
        <f t="shared" si="103"/>
        <v>1</v>
      </c>
      <c r="I664">
        <f t="shared" si="96"/>
        <v>1</v>
      </c>
      <c r="K664">
        <f t="shared" si="104"/>
        <v>1</v>
      </c>
      <c r="L664">
        <f t="shared" si="97"/>
        <v>1</v>
      </c>
      <c r="N664">
        <f t="shared" si="98"/>
        <v>1</v>
      </c>
      <c r="O664">
        <f t="shared" si="99"/>
        <v>1</v>
      </c>
      <c r="W664">
        <f t="shared" si="100"/>
        <v>1</v>
      </c>
      <c r="X664">
        <f t="shared" si="101"/>
        <v>2</v>
      </c>
      <c r="Y664">
        <f>IF(C664&lt;100,Y663+1,0)</f>
        <v>1</v>
      </c>
      <c r="Z664">
        <f>IF(F664&lt;100,Z663+1,0)</f>
        <v>4</v>
      </c>
      <c r="AA664">
        <f>IF(C664&lt;200,AA663+1,0)</f>
        <v>1</v>
      </c>
      <c r="AB664">
        <f>IF(F664&lt;200,AB663+1,0)</f>
        <v>5</v>
      </c>
    </row>
    <row r="665" spans="1:28">
      <c r="A665">
        <v>1256708</v>
      </c>
      <c r="B665">
        <v>1257364</v>
      </c>
      <c r="C665">
        <f t="shared" si="102"/>
        <v>3346</v>
      </c>
      <c r="D665">
        <v>1563249</v>
      </c>
      <c r="E665">
        <v>1563983</v>
      </c>
      <c r="F665">
        <f t="shared" si="95"/>
        <v>156</v>
      </c>
      <c r="H665">
        <f t="shared" si="103"/>
        <v>0</v>
      </c>
      <c r="I665">
        <f t="shared" si="96"/>
        <v>0</v>
      </c>
      <c r="K665">
        <f t="shared" si="104"/>
        <v>0</v>
      </c>
      <c r="L665">
        <f t="shared" si="97"/>
        <v>0</v>
      </c>
      <c r="N665">
        <f t="shared" si="98"/>
        <v>0</v>
      </c>
      <c r="O665">
        <f t="shared" si="99"/>
        <v>1</v>
      </c>
      <c r="W665">
        <f t="shared" si="100"/>
        <v>0</v>
      </c>
      <c r="X665">
        <f t="shared" si="101"/>
        <v>0</v>
      </c>
      <c r="Y665">
        <f>IF(C665&lt;100,Y664+1,0)</f>
        <v>0</v>
      </c>
      <c r="Z665">
        <f>IF(F665&lt;100,Z664+1,0)</f>
        <v>0</v>
      </c>
      <c r="AA665">
        <f>IF(C665&lt;200,AA664+1,0)</f>
        <v>0</v>
      </c>
      <c r="AB665">
        <f>IF(F665&lt;200,AB664+1,0)</f>
        <v>6</v>
      </c>
    </row>
    <row r="666" spans="1:28">
      <c r="A666">
        <v>1260710</v>
      </c>
      <c r="B666">
        <v>1261387</v>
      </c>
      <c r="C666">
        <f t="shared" si="102"/>
        <v>-7</v>
      </c>
      <c r="D666">
        <v>1564139</v>
      </c>
      <c r="E666">
        <v>1565449</v>
      </c>
      <c r="F666">
        <f t="shared" si="95"/>
        <v>-10</v>
      </c>
      <c r="H666">
        <f t="shared" si="103"/>
        <v>1</v>
      </c>
      <c r="I666">
        <f t="shared" si="96"/>
        <v>1</v>
      </c>
      <c r="K666">
        <f t="shared" si="104"/>
        <v>1</v>
      </c>
      <c r="L666">
        <f t="shared" si="97"/>
        <v>1</v>
      </c>
      <c r="N666">
        <f t="shared" si="98"/>
        <v>1</v>
      </c>
      <c r="O666">
        <f t="shared" si="99"/>
        <v>1</v>
      </c>
      <c r="W666">
        <f t="shared" si="100"/>
        <v>1</v>
      </c>
      <c r="X666">
        <f t="shared" si="101"/>
        <v>1</v>
      </c>
      <c r="Y666">
        <f>IF(C666&lt;100,Y665+1,0)</f>
        <v>1</v>
      </c>
      <c r="Z666">
        <f>IF(F666&lt;100,Z665+1,0)</f>
        <v>1</v>
      </c>
      <c r="AA666">
        <f>IF(C666&lt;200,AA665+1,0)</f>
        <v>1</v>
      </c>
      <c r="AB666">
        <f>IF(F666&lt;200,AB665+1,0)</f>
        <v>7</v>
      </c>
    </row>
    <row r="667" spans="1:28">
      <c r="A667">
        <v>1261380</v>
      </c>
      <c r="B667">
        <v>1261973</v>
      </c>
      <c r="C667">
        <f t="shared" si="102"/>
        <v>1793</v>
      </c>
      <c r="D667">
        <v>1565439</v>
      </c>
      <c r="E667">
        <v>1565627</v>
      </c>
      <c r="F667">
        <f t="shared" si="95"/>
        <v>-3</v>
      </c>
      <c r="H667">
        <f t="shared" si="103"/>
        <v>0</v>
      </c>
      <c r="I667">
        <f t="shared" si="96"/>
        <v>1</v>
      </c>
      <c r="K667">
        <f t="shared" si="104"/>
        <v>0</v>
      </c>
      <c r="L667">
        <f t="shared" si="97"/>
        <v>1</v>
      </c>
      <c r="N667">
        <f t="shared" si="98"/>
        <v>0</v>
      </c>
      <c r="O667">
        <f t="shared" si="99"/>
        <v>1</v>
      </c>
      <c r="W667">
        <f t="shared" si="100"/>
        <v>0</v>
      </c>
      <c r="X667">
        <f t="shared" si="101"/>
        <v>2</v>
      </c>
      <c r="Y667">
        <f>IF(C667&lt;100,Y666+1,0)</f>
        <v>0</v>
      </c>
      <c r="Z667">
        <f>IF(F667&lt;100,Z666+1,0)</f>
        <v>2</v>
      </c>
      <c r="AA667">
        <f>IF(C667&lt;200,AA666+1,0)</f>
        <v>0</v>
      </c>
      <c r="AB667">
        <f>IF(F667&lt;200,AB666+1,0)</f>
        <v>8</v>
      </c>
    </row>
    <row r="668" spans="1:28">
      <c r="A668">
        <v>1263766</v>
      </c>
      <c r="B668">
        <v>1264857</v>
      </c>
      <c r="C668">
        <f t="shared" si="102"/>
        <v>2765</v>
      </c>
      <c r="D668">
        <v>1565624</v>
      </c>
      <c r="E668">
        <v>1565923</v>
      </c>
      <c r="F668">
        <f t="shared" si="95"/>
        <v>2062</v>
      </c>
      <c r="H668">
        <f t="shared" si="103"/>
        <v>0</v>
      </c>
      <c r="I668">
        <f t="shared" si="96"/>
        <v>0</v>
      </c>
      <c r="K668">
        <f t="shared" si="104"/>
        <v>0</v>
      </c>
      <c r="L668">
        <f t="shared" si="97"/>
        <v>0</v>
      </c>
      <c r="N668">
        <f t="shared" si="98"/>
        <v>0</v>
      </c>
      <c r="O668">
        <f t="shared" si="99"/>
        <v>0</v>
      </c>
      <c r="W668">
        <f t="shared" si="100"/>
        <v>0</v>
      </c>
      <c r="X668">
        <f t="shared" si="101"/>
        <v>0</v>
      </c>
      <c r="Y668">
        <f>IF(C668&lt;100,Y667+1,0)</f>
        <v>0</v>
      </c>
      <c r="Z668">
        <f>IF(F668&lt;100,Z667+1,0)</f>
        <v>0</v>
      </c>
      <c r="AA668">
        <f>IF(C668&lt;200,AA667+1,0)</f>
        <v>0</v>
      </c>
      <c r="AB668">
        <f>IF(F668&lt;200,AB667+1,0)</f>
        <v>0</v>
      </c>
    </row>
    <row r="669" spans="1:28">
      <c r="A669">
        <v>1267622</v>
      </c>
      <c r="B669">
        <v>1268587</v>
      </c>
      <c r="C669">
        <f t="shared" si="102"/>
        <v>13666</v>
      </c>
      <c r="D669">
        <v>1567985</v>
      </c>
      <c r="E669">
        <v>1569790</v>
      </c>
      <c r="F669">
        <f t="shared" si="95"/>
        <v>670</v>
      </c>
      <c r="H669">
        <f t="shared" si="103"/>
        <v>0</v>
      </c>
      <c r="I669">
        <f t="shared" si="96"/>
        <v>0</v>
      </c>
      <c r="K669">
        <f t="shared" si="104"/>
        <v>0</v>
      </c>
      <c r="L669">
        <f t="shared" si="97"/>
        <v>0</v>
      </c>
      <c r="N669">
        <f t="shared" si="98"/>
        <v>0</v>
      </c>
      <c r="O669">
        <f t="shared" si="99"/>
        <v>0</v>
      </c>
      <c r="W669">
        <f t="shared" si="100"/>
        <v>0</v>
      </c>
      <c r="X669">
        <f t="shared" si="101"/>
        <v>0</v>
      </c>
      <c r="Y669">
        <f>IF(C669&lt;100,Y668+1,0)</f>
        <v>0</v>
      </c>
      <c r="Z669">
        <f>IF(F669&lt;100,Z668+1,0)</f>
        <v>0</v>
      </c>
      <c r="AA669">
        <f>IF(C669&lt;200,AA668+1,0)</f>
        <v>0</v>
      </c>
      <c r="AB669">
        <f>IF(F669&lt;200,AB668+1,0)</f>
        <v>0</v>
      </c>
    </row>
    <row r="670" spans="1:28">
      <c r="A670">
        <v>1282253</v>
      </c>
      <c r="B670">
        <v>1283689</v>
      </c>
      <c r="C670">
        <f t="shared" si="102"/>
        <v>11</v>
      </c>
      <c r="D670">
        <v>1570460</v>
      </c>
      <c r="E670">
        <v>1571287</v>
      </c>
      <c r="F670">
        <f t="shared" si="95"/>
        <v>72</v>
      </c>
      <c r="H670">
        <f t="shared" si="103"/>
        <v>1</v>
      </c>
      <c r="I670">
        <f t="shared" si="96"/>
        <v>0</v>
      </c>
      <c r="K670">
        <f t="shared" si="104"/>
        <v>1</v>
      </c>
      <c r="L670">
        <f t="shared" si="97"/>
        <v>1</v>
      </c>
      <c r="N670">
        <f t="shared" si="98"/>
        <v>1</v>
      </c>
      <c r="O670">
        <f t="shared" si="99"/>
        <v>1</v>
      </c>
      <c r="W670">
        <f t="shared" si="100"/>
        <v>1</v>
      </c>
      <c r="X670">
        <f t="shared" si="101"/>
        <v>0</v>
      </c>
      <c r="Y670">
        <f>IF(C670&lt;100,Y669+1,0)</f>
        <v>1</v>
      </c>
      <c r="Z670">
        <f>IF(F670&lt;100,Z669+1,0)</f>
        <v>1</v>
      </c>
      <c r="AA670">
        <f>IF(C670&lt;200,AA669+1,0)</f>
        <v>1</v>
      </c>
      <c r="AB670">
        <f>IF(F670&lt;200,AB669+1,0)</f>
        <v>1</v>
      </c>
    </row>
    <row r="671" spans="1:28">
      <c r="A671">
        <v>1283700</v>
      </c>
      <c r="B671">
        <v>1284683</v>
      </c>
      <c r="C671">
        <f t="shared" si="102"/>
        <v>-3</v>
      </c>
      <c r="D671">
        <v>1571359</v>
      </c>
      <c r="E671">
        <v>1571841</v>
      </c>
      <c r="F671">
        <f t="shared" si="95"/>
        <v>4832</v>
      </c>
      <c r="H671">
        <f t="shared" si="103"/>
        <v>1</v>
      </c>
      <c r="I671">
        <f t="shared" si="96"/>
        <v>0</v>
      </c>
      <c r="K671">
        <f t="shared" si="104"/>
        <v>1</v>
      </c>
      <c r="L671">
        <f t="shared" si="97"/>
        <v>0</v>
      </c>
      <c r="N671">
        <f t="shared" si="98"/>
        <v>1</v>
      </c>
      <c r="O671">
        <f t="shared" si="99"/>
        <v>0</v>
      </c>
      <c r="W671">
        <f t="shared" si="100"/>
        <v>2</v>
      </c>
      <c r="X671">
        <f t="shared" si="101"/>
        <v>0</v>
      </c>
      <c r="Y671">
        <f>IF(C671&lt;100,Y670+1,0)</f>
        <v>2</v>
      </c>
      <c r="Z671">
        <f>IF(F671&lt;100,Z670+1,0)</f>
        <v>0</v>
      </c>
      <c r="AA671">
        <f>IF(C671&lt;200,AA670+1,0)</f>
        <v>2</v>
      </c>
      <c r="AB671">
        <f>IF(F671&lt;200,AB670+1,0)</f>
        <v>0</v>
      </c>
    </row>
    <row r="672" spans="1:28">
      <c r="A672">
        <v>1284680</v>
      </c>
      <c r="B672">
        <v>1285873</v>
      </c>
      <c r="C672">
        <f t="shared" si="102"/>
        <v>287</v>
      </c>
      <c r="D672">
        <v>1576673</v>
      </c>
      <c r="E672">
        <v>1577119</v>
      </c>
      <c r="F672">
        <f t="shared" si="95"/>
        <v>55</v>
      </c>
      <c r="H672">
        <f t="shared" si="103"/>
        <v>0</v>
      </c>
      <c r="I672">
        <f t="shared" si="96"/>
        <v>0</v>
      </c>
      <c r="K672">
        <f t="shared" si="104"/>
        <v>0</v>
      </c>
      <c r="L672">
        <f t="shared" si="97"/>
        <v>1</v>
      </c>
      <c r="N672">
        <f t="shared" si="98"/>
        <v>0</v>
      </c>
      <c r="O672">
        <f t="shared" si="99"/>
        <v>1</v>
      </c>
      <c r="W672">
        <f t="shared" si="100"/>
        <v>0</v>
      </c>
      <c r="X672">
        <f t="shared" si="101"/>
        <v>0</v>
      </c>
      <c r="Y672">
        <f>IF(C672&lt;100,Y671+1,0)</f>
        <v>0</v>
      </c>
      <c r="Z672">
        <f>IF(F672&lt;100,Z671+1,0)</f>
        <v>1</v>
      </c>
      <c r="AA672">
        <f>IF(C672&lt;200,AA671+1,0)</f>
        <v>0</v>
      </c>
      <c r="AB672">
        <f>IF(F672&lt;200,AB671+1,0)</f>
        <v>1</v>
      </c>
    </row>
    <row r="673" spans="1:28">
      <c r="A673">
        <v>1286160</v>
      </c>
      <c r="B673">
        <v>1287713</v>
      </c>
      <c r="C673">
        <f t="shared" si="102"/>
        <v>2406</v>
      </c>
      <c r="D673">
        <v>1577174</v>
      </c>
      <c r="E673">
        <v>1578184</v>
      </c>
      <c r="F673">
        <f t="shared" si="95"/>
        <v>398</v>
      </c>
      <c r="H673">
        <f t="shared" si="103"/>
        <v>0</v>
      </c>
      <c r="I673">
        <f t="shared" si="96"/>
        <v>0</v>
      </c>
      <c r="K673">
        <f t="shared" si="104"/>
        <v>0</v>
      </c>
      <c r="L673">
        <f t="shared" si="97"/>
        <v>0</v>
      </c>
      <c r="N673">
        <f t="shared" si="98"/>
        <v>0</v>
      </c>
      <c r="O673">
        <f t="shared" si="99"/>
        <v>0</v>
      </c>
      <c r="W673">
        <f t="shared" si="100"/>
        <v>0</v>
      </c>
      <c r="X673">
        <f t="shared" si="101"/>
        <v>0</v>
      </c>
      <c r="Y673">
        <f>IF(C673&lt;100,Y672+1,0)</f>
        <v>0</v>
      </c>
      <c r="Z673">
        <f>IF(F673&lt;100,Z672+1,0)</f>
        <v>0</v>
      </c>
      <c r="AA673">
        <f>IF(C673&lt;200,AA672+1,0)</f>
        <v>0</v>
      </c>
      <c r="AB673">
        <f>IF(F673&lt;200,AB672+1,0)</f>
        <v>0</v>
      </c>
    </row>
    <row r="674" spans="1:28">
      <c r="A674">
        <v>1290119</v>
      </c>
      <c r="B674">
        <v>1292125</v>
      </c>
      <c r="C674">
        <f t="shared" si="102"/>
        <v>3046</v>
      </c>
      <c r="D674">
        <v>1578582</v>
      </c>
      <c r="E674">
        <v>1579391</v>
      </c>
      <c r="F674">
        <f t="shared" si="95"/>
        <v>1730</v>
      </c>
      <c r="H674">
        <f t="shared" si="103"/>
        <v>0</v>
      </c>
      <c r="I674">
        <f t="shared" si="96"/>
        <v>0</v>
      </c>
      <c r="K674">
        <f t="shared" si="104"/>
        <v>0</v>
      </c>
      <c r="L674">
        <f t="shared" si="97"/>
        <v>0</v>
      </c>
      <c r="N674">
        <f t="shared" si="98"/>
        <v>0</v>
      </c>
      <c r="O674">
        <f t="shared" si="99"/>
        <v>0</v>
      </c>
      <c r="W674">
        <f t="shared" si="100"/>
        <v>0</v>
      </c>
      <c r="X674">
        <f t="shared" si="101"/>
        <v>0</v>
      </c>
      <c r="Y674">
        <f>IF(C674&lt;100,Y673+1,0)</f>
        <v>0</v>
      </c>
      <c r="Z674">
        <f>IF(F674&lt;100,Z673+1,0)</f>
        <v>0</v>
      </c>
      <c r="AA674">
        <f>IF(C674&lt;200,AA673+1,0)</f>
        <v>0</v>
      </c>
      <c r="AB674">
        <f>IF(F674&lt;200,AB673+1,0)</f>
        <v>0</v>
      </c>
    </row>
    <row r="675" spans="1:28">
      <c r="A675">
        <v>1295171</v>
      </c>
      <c r="B675">
        <v>1299310</v>
      </c>
      <c r="C675">
        <f t="shared" si="102"/>
        <v>149</v>
      </c>
      <c r="D675">
        <v>1581121</v>
      </c>
      <c r="E675">
        <v>1582266</v>
      </c>
      <c r="F675">
        <f t="shared" si="95"/>
        <v>113</v>
      </c>
      <c r="H675">
        <f t="shared" si="103"/>
        <v>0</v>
      </c>
      <c r="I675">
        <f t="shared" si="96"/>
        <v>0</v>
      </c>
      <c r="K675">
        <f t="shared" si="104"/>
        <v>0</v>
      </c>
      <c r="L675">
        <f t="shared" si="97"/>
        <v>0</v>
      </c>
      <c r="N675">
        <f t="shared" si="98"/>
        <v>1</v>
      </c>
      <c r="O675">
        <f t="shared" si="99"/>
        <v>1</v>
      </c>
      <c r="W675">
        <f t="shared" si="100"/>
        <v>0</v>
      </c>
      <c r="X675">
        <f t="shared" si="101"/>
        <v>0</v>
      </c>
      <c r="Y675">
        <f>IF(C675&lt;100,Y674+1,0)</f>
        <v>0</v>
      </c>
      <c r="Z675">
        <f>IF(F675&lt;100,Z674+1,0)</f>
        <v>0</v>
      </c>
      <c r="AA675">
        <f>IF(C675&lt;200,AA674+1,0)</f>
        <v>1</v>
      </c>
      <c r="AB675">
        <f>IF(F675&lt;200,AB674+1,0)</f>
        <v>1</v>
      </c>
    </row>
    <row r="676" spans="1:28">
      <c r="A676">
        <v>1299459</v>
      </c>
      <c r="B676">
        <v>1299842</v>
      </c>
      <c r="C676">
        <f t="shared" si="102"/>
        <v>22</v>
      </c>
      <c r="D676">
        <v>1582379</v>
      </c>
      <c r="E676">
        <v>1582999</v>
      </c>
      <c r="F676">
        <f t="shared" si="95"/>
        <v>34</v>
      </c>
      <c r="H676">
        <f t="shared" si="103"/>
        <v>1</v>
      </c>
      <c r="I676">
        <f t="shared" si="96"/>
        <v>1</v>
      </c>
      <c r="K676">
        <f t="shared" si="104"/>
        <v>1</v>
      </c>
      <c r="L676">
        <f t="shared" si="97"/>
        <v>1</v>
      </c>
      <c r="N676">
        <f t="shared" si="98"/>
        <v>1</v>
      </c>
      <c r="O676">
        <f t="shared" si="99"/>
        <v>1</v>
      </c>
      <c r="W676">
        <f t="shared" si="100"/>
        <v>1</v>
      </c>
      <c r="X676">
        <f t="shared" si="101"/>
        <v>1</v>
      </c>
      <c r="Y676">
        <f>IF(C676&lt;100,Y675+1,0)</f>
        <v>1</v>
      </c>
      <c r="Z676">
        <f>IF(F676&lt;100,Z675+1,0)</f>
        <v>1</v>
      </c>
      <c r="AA676">
        <f>IF(C676&lt;200,AA675+1,0)</f>
        <v>2</v>
      </c>
      <c r="AB676">
        <f>IF(F676&lt;200,AB675+1,0)</f>
        <v>2</v>
      </c>
    </row>
    <row r="677" spans="1:28">
      <c r="A677">
        <v>1299864</v>
      </c>
      <c r="B677">
        <v>1300706</v>
      </c>
      <c r="C677">
        <f t="shared" si="102"/>
        <v>15</v>
      </c>
      <c r="D677">
        <v>1583033</v>
      </c>
      <c r="E677">
        <v>1583542</v>
      </c>
      <c r="F677">
        <f t="shared" si="95"/>
        <v>95</v>
      </c>
      <c r="H677">
        <f t="shared" si="103"/>
        <v>1</v>
      </c>
      <c r="I677">
        <f t="shared" si="96"/>
        <v>0</v>
      </c>
      <c r="K677">
        <f t="shared" si="104"/>
        <v>1</v>
      </c>
      <c r="L677">
        <f t="shared" si="97"/>
        <v>1</v>
      </c>
      <c r="N677">
        <f t="shared" si="98"/>
        <v>1</v>
      </c>
      <c r="O677">
        <f t="shared" si="99"/>
        <v>1</v>
      </c>
      <c r="W677">
        <f t="shared" si="100"/>
        <v>2</v>
      </c>
      <c r="X677">
        <f t="shared" si="101"/>
        <v>0</v>
      </c>
      <c r="Y677">
        <f>IF(C677&lt;100,Y676+1,0)</f>
        <v>2</v>
      </c>
      <c r="Z677">
        <f>IF(F677&lt;100,Z676+1,0)</f>
        <v>2</v>
      </c>
      <c r="AA677">
        <f>IF(C677&lt;200,AA676+1,0)</f>
        <v>3</v>
      </c>
      <c r="AB677">
        <f>IF(F677&lt;200,AB676+1,0)</f>
        <v>3</v>
      </c>
    </row>
    <row r="678" spans="1:28">
      <c r="A678">
        <v>1300721</v>
      </c>
      <c r="B678">
        <v>1301161</v>
      </c>
      <c r="C678">
        <f t="shared" si="102"/>
        <v>48</v>
      </c>
      <c r="D678">
        <v>1583637</v>
      </c>
      <c r="E678">
        <v>1584188</v>
      </c>
      <c r="F678">
        <f t="shared" si="95"/>
        <v>-3</v>
      </c>
      <c r="H678">
        <f t="shared" si="103"/>
        <v>1</v>
      </c>
      <c r="I678">
        <f t="shared" si="96"/>
        <v>1</v>
      </c>
      <c r="K678">
        <f t="shared" si="104"/>
        <v>1</v>
      </c>
      <c r="L678">
        <f t="shared" si="97"/>
        <v>1</v>
      </c>
      <c r="N678">
        <f t="shared" si="98"/>
        <v>1</v>
      </c>
      <c r="O678">
        <f t="shared" si="99"/>
        <v>1</v>
      </c>
      <c r="W678">
        <f t="shared" si="100"/>
        <v>3</v>
      </c>
      <c r="X678">
        <f t="shared" si="101"/>
        <v>1</v>
      </c>
      <c r="Y678">
        <f>IF(C678&lt;100,Y677+1,0)</f>
        <v>3</v>
      </c>
      <c r="Z678">
        <f>IF(F678&lt;100,Z677+1,0)</f>
        <v>3</v>
      </c>
      <c r="AA678">
        <f>IF(C678&lt;200,AA677+1,0)</f>
        <v>4</v>
      </c>
      <c r="AB678">
        <f>IF(F678&lt;200,AB677+1,0)</f>
        <v>4</v>
      </c>
    </row>
    <row r="679" spans="1:28">
      <c r="A679">
        <v>1301209</v>
      </c>
      <c r="B679">
        <v>1302495</v>
      </c>
      <c r="C679">
        <f t="shared" si="102"/>
        <v>14</v>
      </c>
      <c r="D679">
        <v>1584185</v>
      </c>
      <c r="E679">
        <v>1584325</v>
      </c>
      <c r="F679">
        <f t="shared" si="95"/>
        <v>144</v>
      </c>
      <c r="H679">
        <f t="shared" si="103"/>
        <v>1</v>
      </c>
      <c r="I679">
        <f t="shared" si="96"/>
        <v>0</v>
      </c>
      <c r="K679">
        <f t="shared" si="104"/>
        <v>1</v>
      </c>
      <c r="L679">
        <f t="shared" si="97"/>
        <v>0</v>
      </c>
      <c r="N679">
        <f t="shared" si="98"/>
        <v>1</v>
      </c>
      <c r="O679">
        <f t="shared" si="99"/>
        <v>1</v>
      </c>
      <c r="W679">
        <f t="shared" si="100"/>
        <v>4</v>
      </c>
      <c r="X679">
        <f t="shared" si="101"/>
        <v>0</v>
      </c>
      <c r="Y679">
        <f>IF(C679&lt;100,Y678+1,0)</f>
        <v>4</v>
      </c>
      <c r="Z679">
        <f>IF(F679&lt;100,Z678+1,0)</f>
        <v>0</v>
      </c>
      <c r="AA679">
        <f>IF(C679&lt;200,AA678+1,0)</f>
        <v>5</v>
      </c>
      <c r="AB679">
        <f>IF(F679&lt;200,AB678+1,0)</f>
        <v>5</v>
      </c>
    </row>
    <row r="680" spans="1:28">
      <c r="A680">
        <v>1302509</v>
      </c>
      <c r="B680">
        <v>1302787</v>
      </c>
      <c r="C680">
        <f t="shared" si="102"/>
        <v>6814</v>
      </c>
      <c r="D680">
        <v>1584469</v>
      </c>
      <c r="E680">
        <v>1584891</v>
      </c>
      <c r="F680">
        <f t="shared" si="95"/>
        <v>9587</v>
      </c>
      <c r="H680">
        <f t="shared" si="103"/>
        <v>0</v>
      </c>
      <c r="I680">
        <f t="shared" si="96"/>
        <v>0</v>
      </c>
      <c r="K680">
        <f t="shared" si="104"/>
        <v>0</v>
      </c>
      <c r="L680">
        <f t="shared" si="97"/>
        <v>0</v>
      </c>
      <c r="N680">
        <f t="shared" si="98"/>
        <v>0</v>
      </c>
      <c r="O680">
        <f t="shared" si="99"/>
        <v>0</v>
      </c>
      <c r="W680">
        <f t="shared" si="100"/>
        <v>0</v>
      </c>
      <c r="X680">
        <f t="shared" si="101"/>
        <v>0</v>
      </c>
      <c r="Y680">
        <f>IF(C680&lt;100,Y679+1,0)</f>
        <v>0</v>
      </c>
      <c r="Z680">
        <f>IF(F680&lt;100,Z679+1,0)</f>
        <v>0</v>
      </c>
      <c r="AA680">
        <f>IF(C680&lt;200,AA679+1,0)</f>
        <v>0</v>
      </c>
      <c r="AB680">
        <f>IF(F680&lt;200,AB679+1,0)</f>
        <v>0</v>
      </c>
    </row>
    <row r="681" spans="1:28">
      <c r="A681">
        <v>1309601</v>
      </c>
      <c r="B681">
        <v>1309927</v>
      </c>
      <c r="C681">
        <f t="shared" si="102"/>
        <v>2889</v>
      </c>
      <c r="D681">
        <v>1594478</v>
      </c>
      <c r="E681">
        <v>1597309</v>
      </c>
      <c r="F681">
        <f t="shared" si="95"/>
        <v>-3</v>
      </c>
      <c r="H681">
        <f t="shared" si="103"/>
        <v>0</v>
      </c>
      <c r="I681">
        <f t="shared" si="96"/>
        <v>1</v>
      </c>
      <c r="K681">
        <f t="shared" si="104"/>
        <v>0</v>
      </c>
      <c r="L681">
        <f t="shared" si="97"/>
        <v>1</v>
      </c>
      <c r="N681">
        <f t="shared" si="98"/>
        <v>0</v>
      </c>
      <c r="O681">
        <f t="shared" si="99"/>
        <v>1</v>
      </c>
      <c r="W681">
        <f t="shared" si="100"/>
        <v>0</v>
      </c>
      <c r="X681">
        <f t="shared" si="101"/>
        <v>1</v>
      </c>
      <c r="Y681">
        <f>IF(C681&lt;100,Y680+1,0)</f>
        <v>0</v>
      </c>
      <c r="Z681">
        <f>IF(F681&lt;100,Z680+1,0)</f>
        <v>1</v>
      </c>
      <c r="AA681">
        <f>IF(C681&lt;200,AA680+1,0)</f>
        <v>0</v>
      </c>
      <c r="AB681">
        <f>IF(F681&lt;200,AB680+1,0)</f>
        <v>1</v>
      </c>
    </row>
    <row r="682" spans="1:28">
      <c r="A682">
        <v>1312816</v>
      </c>
      <c r="B682">
        <v>1314792</v>
      </c>
      <c r="C682">
        <f t="shared" si="102"/>
        <v>68</v>
      </c>
      <c r="D682">
        <v>1597306</v>
      </c>
      <c r="E682">
        <v>1599519</v>
      </c>
      <c r="F682">
        <f t="shared" si="95"/>
        <v>12224</v>
      </c>
      <c r="H682">
        <f t="shared" si="103"/>
        <v>0</v>
      </c>
      <c r="I682">
        <f t="shared" si="96"/>
        <v>0</v>
      </c>
      <c r="K682">
        <f t="shared" si="104"/>
        <v>1</v>
      </c>
      <c r="L682">
        <f t="shared" si="97"/>
        <v>0</v>
      </c>
      <c r="N682">
        <f t="shared" si="98"/>
        <v>1</v>
      </c>
      <c r="O682">
        <f t="shared" si="99"/>
        <v>0</v>
      </c>
      <c r="W682">
        <f t="shared" si="100"/>
        <v>0</v>
      </c>
      <c r="X682">
        <f t="shared" si="101"/>
        <v>0</v>
      </c>
      <c r="Y682">
        <f>IF(C682&lt;100,Y681+1,0)</f>
        <v>1</v>
      </c>
      <c r="Z682">
        <f>IF(F682&lt;100,Z681+1,0)</f>
        <v>0</v>
      </c>
      <c r="AA682">
        <f>IF(C682&lt;200,AA681+1,0)</f>
        <v>1</v>
      </c>
      <c r="AB682">
        <f>IF(F682&lt;200,AB681+1,0)</f>
        <v>0</v>
      </c>
    </row>
    <row r="683" spans="1:28">
      <c r="A683">
        <v>1314860</v>
      </c>
      <c r="B683">
        <v>1315552</v>
      </c>
      <c r="C683">
        <f t="shared" si="102"/>
        <v>2187</v>
      </c>
      <c r="D683">
        <v>1611743</v>
      </c>
      <c r="E683">
        <v>1612060</v>
      </c>
      <c r="F683">
        <f t="shared" si="95"/>
        <v>228</v>
      </c>
      <c r="H683">
        <f t="shared" si="103"/>
        <v>0</v>
      </c>
      <c r="I683">
        <f t="shared" si="96"/>
        <v>0</v>
      </c>
      <c r="K683">
        <f t="shared" si="104"/>
        <v>0</v>
      </c>
      <c r="L683">
        <f t="shared" si="97"/>
        <v>0</v>
      </c>
      <c r="N683">
        <f t="shared" si="98"/>
        <v>0</v>
      </c>
      <c r="O683">
        <f t="shared" si="99"/>
        <v>0</v>
      </c>
      <c r="W683">
        <f t="shared" si="100"/>
        <v>0</v>
      </c>
      <c r="X683">
        <f t="shared" si="101"/>
        <v>0</v>
      </c>
      <c r="Y683">
        <f>IF(C683&lt;100,Y682+1,0)</f>
        <v>0</v>
      </c>
      <c r="Z683">
        <f>IF(F683&lt;100,Z682+1,0)</f>
        <v>0</v>
      </c>
      <c r="AA683">
        <f>IF(C683&lt;200,AA682+1,0)</f>
        <v>0</v>
      </c>
      <c r="AB683">
        <f>IF(F683&lt;200,AB682+1,0)</f>
        <v>0</v>
      </c>
    </row>
    <row r="684" spans="1:28">
      <c r="A684">
        <v>1317739</v>
      </c>
      <c r="B684">
        <v>1318395</v>
      </c>
      <c r="C684">
        <f t="shared" si="102"/>
        <v>156</v>
      </c>
      <c r="D684">
        <v>1612288</v>
      </c>
      <c r="E684">
        <v>1613922</v>
      </c>
      <c r="F684">
        <f t="shared" ref="F684:F747" si="105">D685-E684</f>
        <v>112</v>
      </c>
      <c r="H684">
        <f t="shared" si="103"/>
        <v>0</v>
      </c>
      <c r="I684">
        <f t="shared" ref="I684:I747" si="106">IF(F684&lt;50, 1,0)</f>
        <v>0</v>
      </c>
      <c r="K684">
        <f t="shared" si="104"/>
        <v>0</v>
      </c>
      <c r="L684">
        <f t="shared" ref="L684:L747" si="107">IF(F684&lt;100,1,0)</f>
        <v>0</v>
      </c>
      <c r="N684">
        <f t="shared" ref="N684:N747" si="108">IF(C684&lt;200,1,0)</f>
        <v>1</v>
      </c>
      <c r="O684">
        <f t="shared" ref="O684:O747" si="109">IF(F684&lt;200,1,0)</f>
        <v>1</v>
      </c>
      <c r="W684">
        <f t="shared" ref="W684:W747" si="110">IF(C684&lt;50,W683+1,0)</f>
        <v>0</v>
      </c>
      <c r="X684">
        <f t="shared" ref="X684:X747" si="111">IF(F684&lt;50,X683+1,0)</f>
        <v>0</v>
      </c>
      <c r="Y684">
        <f>IF(C684&lt;100,Y683+1,0)</f>
        <v>0</v>
      </c>
      <c r="Z684">
        <f>IF(F684&lt;100,Z683+1,0)</f>
        <v>0</v>
      </c>
      <c r="AA684">
        <f>IF(C684&lt;200,AA683+1,0)</f>
        <v>1</v>
      </c>
      <c r="AB684">
        <f>IF(F684&lt;200,AB683+1,0)</f>
        <v>1</v>
      </c>
    </row>
    <row r="685" spans="1:28">
      <c r="A685">
        <v>1318551</v>
      </c>
      <c r="B685">
        <v>1320236</v>
      </c>
      <c r="C685">
        <f t="shared" si="102"/>
        <v>11</v>
      </c>
      <c r="D685">
        <v>1614034</v>
      </c>
      <c r="E685">
        <v>1615704</v>
      </c>
      <c r="F685">
        <f t="shared" si="105"/>
        <v>71</v>
      </c>
      <c r="H685">
        <f t="shared" si="103"/>
        <v>1</v>
      </c>
      <c r="I685">
        <f t="shared" si="106"/>
        <v>0</v>
      </c>
      <c r="K685">
        <f t="shared" si="104"/>
        <v>1</v>
      </c>
      <c r="L685">
        <f t="shared" si="107"/>
        <v>1</v>
      </c>
      <c r="N685">
        <f t="shared" si="108"/>
        <v>1</v>
      </c>
      <c r="O685">
        <f t="shared" si="109"/>
        <v>1</v>
      </c>
      <c r="W685">
        <f t="shared" si="110"/>
        <v>1</v>
      </c>
      <c r="X685">
        <f t="shared" si="111"/>
        <v>0</v>
      </c>
      <c r="Y685">
        <f>IF(C685&lt;100,Y684+1,0)</f>
        <v>1</v>
      </c>
      <c r="Z685">
        <f>IF(F685&lt;100,Z684+1,0)</f>
        <v>1</v>
      </c>
      <c r="AA685">
        <f>IF(C685&lt;200,AA684+1,0)</f>
        <v>2</v>
      </c>
      <c r="AB685">
        <f>IF(F685&lt;200,AB684+1,0)</f>
        <v>2</v>
      </c>
    </row>
    <row r="686" spans="1:28">
      <c r="A686">
        <v>1320247</v>
      </c>
      <c r="B686">
        <v>1320561</v>
      </c>
      <c r="C686">
        <f t="shared" si="102"/>
        <v>879</v>
      </c>
      <c r="D686">
        <v>1615775</v>
      </c>
      <c r="E686">
        <v>1616878</v>
      </c>
      <c r="F686">
        <f t="shared" si="105"/>
        <v>126</v>
      </c>
      <c r="H686">
        <f t="shared" si="103"/>
        <v>0</v>
      </c>
      <c r="I686">
        <f t="shared" si="106"/>
        <v>0</v>
      </c>
      <c r="K686">
        <f t="shared" si="104"/>
        <v>0</v>
      </c>
      <c r="L686">
        <f t="shared" si="107"/>
        <v>0</v>
      </c>
      <c r="N686">
        <f t="shared" si="108"/>
        <v>0</v>
      </c>
      <c r="O686">
        <f t="shared" si="109"/>
        <v>1</v>
      </c>
      <c r="W686">
        <f t="shared" si="110"/>
        <v>0</v>
      </c>
      <c r="X686">
        <f t="shared" si="111"/>
        <v>0</v>
      </c>
      <c r="Y686">
        <f>IF(C686&lt;100,Y685+1,0)</f>
        <v>0</v>
      </c>
      <c r="Z686">
        <f>IF(F686&lt;100,Z685+1,0)</f>
        <v>0</v>
      </c>
      <c r="AA686">
        <f>IF(C686&lt;200,AA685+1,0)</f>
        <v>0</v>
      </c>
      <c r="AB686">
        <f>IF(F686&lt;200,AB685+1,0)</f>
        <v>3</v>
      </c>
    </row>
    <row r="687" spans="1:28">
      <c r="A687">
        <v>1321440</v>
      </c>
      <c r="B687">
        <v>1322576</v>
      </c>
      <c r="C687">
        <f t="shared" si="102"/>
        <v>9</v>
      </c>
      <c r="D687">
        <v>1617004</v>
      </c>
      <c r="E687">
        <v>1617477</v>
      </c>
      <c r="F687">
        <f t="shared" si="105"/>
        <v>293</v>
      </c>
      <c r="H687">
        <f t="shared" si="103"/>
        <v>1</v>
      </c>
      <c r="I687">
        <f t="shared" si="106"/>
        <v>0</v>
      </c>
      <c r="K687">
        <f t="shared" si="104"/>
        <v>1</v>
      </c>
      <c r="L687">
        <f t="shared" si="107"/>
        <v>0</v>
      </c>
      <c r="N687">
        <f t="shared" si="108"/>
        <v>1</v>
      </c>
      <c r="O687">
        <f t="shared" si="109"/>
        <v>0</v>
      </c>
      <c r="W687">
        <f t="shared" si="110"/>
        <v>1</v>
      </c>
      <c r="X687">
        <f t="shared" si="111"/>
        <v>0</v>
      </c>
      <c r="Y687">
        <f>IF(C687&lt;100,Y686+1,0)</f>
        <v>1</v>
      </c>
      <c r="Z687">
        <f>IF(F687&lt;100,Z686+1,0)</f>
        <v>0</v>
      </c>
      <c r="AA687">
        <f>IF(C687&lt;200,AA686+1,0)</f>
        <v>1</v>
      </c>
      <c r="AB687">
        <f>IF(F687&lt;200,AB686+1,0)</f>
        <v>0</v>
      </c>
    </row>
    <row r="688" spans="1:28">
      <c r="A688">
        <v>1322585</v>
      </c>
      <c r="B688">
        <v>1323412</v>
      </c>
      <c r="C688">
        <f t="shared" si="102"/>
        <v>391</v>
      </c>
      <c r="D688">
        <v>1617770</v>
      </c>
      <c r="E688">
        <v>1618153</v>
      </c>
      <c r="F688">
        <f t="shared" si="105"/>
        <v>312</v>
      </c>
      <c r="H688">
        <f t="shared" si="103"/>
        <v>0</v>
      </c>
      <c r="I688">
        <f t="shared" si="106"/>
        <v>0</v>
      </c>
      <c r="K688">
        <f t="shared" si="104"/>
        <v>0</v>
      </c>
      <c r="L688">
        <f t="shared" si="107"/>
        <v>0</v>
      </c>
      <c r="N688">
        <f t="shared" si="108"/>
        <v>0</v>
      </c>
      <c r="O688">
        <f t="shared" si="109"/>
        <v>0</v>
      </c>
      <c r="W688">
        <f t="shared" si="110"/>
        <v>0</v>
      </c>
      <c r="X688">
        <f t="shared" si="111"/>
        <v>0</v>
      </c>
      <c r="Y688">
        <f>IF(C688&lt;100,Y687+1,0)</f>
        <v>0</v>
      </c>
      <c r="Z688">
        <f>IF(F688&lt;100,Z687+1,0)</f>
        <v>0</v>
      </c>
      <c r="AA688">
        <f>IF(C688&lt;200,AA687+1,0)</f>
        <v>0</v>
      </c>
      <c r="AB688">
        <f>IF(F688&lt;200,AB687+1,0)</f>
        <v>0</v>
      </c>
    </row>
    <row r="689" spans="1:28">
      <c r="A689">
        <v>1323803</v>
      </c>
      <c r="B689">
        <v>1324954</v>
      </c>
      <c r="C689">
        <f t="shared" si="102"/>
        <v>59</v>
      </c>
      <c r="D689">
        <v>1618465</v>
      </c>
      <c r="E689">
        <v>1619424</v>
      </c>
      <c r="F689">
        <f t="shared" si="105"/>
        <v>90</v>
      </c>
      <c r="H689">
        <f t="shared" si="103"/>
        <v>0</v>
      </c>
      <c r="I689">
        <f t="shared" si="106"/>
        <v>0</v>
      </c>
      <c r="K689">
        <f t="shared" si="104"/>
        <v>1</v>
      </c>
      <c r="L689">
        <f t="shared" si="107"/>
        <v>1</v>
      </c>
      <c r="N689">
        <f t="shared" si="108"/>
        <v>1</v>
      </c>
      <c r="O689">
        <f t="shared" si="109"/>
        <v>1</v>
      </c>
      <c r="W689">
        <f t="shared" si="110"/>
        <v>0</v>
      </c>
      <c r="X689">
        <f t="shared" si="111"/>
        <v>0</v>
      </c>
      <c r="Y689">
        <f>IF(C689&lt;100,Y688+1,0)</f>
        <v>1</v>
      </c>
      <c r="Z689">
        <f>IF(F689&lt;100,Z688+1,0)</f>
        <v>1</v>
      </c>
      <c r="AA689">
        <f>IF(C689&lt;200,AA688+1,0)</f>
        <v>1</v>
      </c>
      <c r="AB689">
        <f>IF(F689&lt;200,AB688+1,0)</f>
        <v>1</v>
      </c>
    </row>
    <row r="690" spans="1:28">
      <c r="A690">
        <v>1325013</v>
      </c>
      <c r="B690">
        <v>1325438</v>
      </c>
      <c r="C690">
        <f t="shared" si="102"/>
        <v>143</v>
      </c>
      <c r="D690">
        <v>1619514</v>
      </c>
      <c r="E690">
        <v>1621235</v>
      </c>
      <c r="F690">
        <f t="shared" si="105"/>
        <v>79</v>
      </c>
      <c r="H690">
        <f t="shared" si="103"/>
        <v>0</v>
      </c>
      <c r="I690">
        <f t="shared" si="106"/>
        <v>0</v>
      </c>
      <c r="K690">
        <f t="shared" si="104"/>
        <v>0</v>
      </c>
      <c r="L690">
        <f t="shared" si="107"/>
        <v>1</v>
      </c>
      <c r="N690">
        <f t="shared" si="108"/>
        <v>1</v>
      </c>
      <c r="O690">
        <f t="shared" si="109"/>
        <v>1</v>
      </c>
      <c r="W690">
        <f t="shared" si="110"/>
        <v>0</v>
      </c>
      <c r="X690">
        <f t="shared" si="111"/>
        <v>0</v>
      </c>
      <c r="Y690">
        <f>IF(C690&lt;100,Y689+1,0)</f>
        <v>0</v>
      </c>
      <c r="Z690">
        <f>IF(F690&lt;100,Z689+1,0)</f>
        <v>2</v>
      </c>
      <c r="AA690">
        <f>IF(C690&lt;200,AA689+1,0)</f>
        <v>2</v>
      </c>
      <c r="AB690">
        <f>IF(F690&lt;200,AB689+1,0)</f>
        <v>2</v>
      </c>
    </row>
    <row r="691" spans="1:28">
      <c r="A691">
        <v>1325581</v>
      </c>
      <c r="B691">
        <v>1326675</v>
      </c>
      <c r="C691">
        <f t="shared" si="102"/>
        <v>3</v>
      </c>
      <c r="D691">
        <v>1621314</v>
      </c>
      <c r="E691">
        <v>1622087</v>
      </c>
      <c r="F691">
        <f t="shared" si="105"/>
        <v>43</v>
      </c>
      <c r="H691">
        <f t="shared" si="103"/>
        <v>1</v>
      </c>
      <c r="I691">
        <f t="shared" si="106"/>
        <v>1</v>
      </c>
      <c r="K691">
        <f t="shared" si="104"/>
        <v>1</v>
      </c>
      <c r="L691">
        <f t="shared" si="107"/>
        <v>1</v>
      </c>
      <c r="N691">
        <f t="shared" si="108"/>
        <v>1</v>
      </c>
      <c r="O691">
        <f t="shared" si="109"/>
        <v>1</v>
      </c>
      <c r="W691">
        <f t="shared" si="110"/>
        <v>1</v>
      </c>
      <c r="X691">
        <f t="shared" si="111"/>
        <v>1</v>
      </c>
      <c r="Y691">
        <f>IF(C691&lt;100,Y690+1,0)</f>
        <v>1</v>
      </c>
      <c r="Z691">
        <f>IF(F691&lt;100,Z690+1,0)</f>
        <v>3</v>
      </c>
      <c r="AA691">
        <f>IF(C691&lt;200,AA690+1,0)</f>
        <v>3</v>
      </c>
      <c r="AB691">
        <f>IF(F691&lt;200,AB690+1,0)</f>
        <v>3</v>
      </c>
    </row>
    <row r="692" spans="1:28">
      <c r="A692">
        <v>1326678</v>
      </c>
      <c r="B692">
        <v>1327439</v>
      </c>
      <c r="C692">
        <f t="shared" si="102"/>
        <v>16</v>
      </c>
      <c r="D692">
        <v>1622130</v>
      </c>
      <c r="E692">
        <v>1623032</v>
      </c>
      <c r="F692">
        <f t="shared" si="105"/>
        <v>149</v>
      </c>
      <c r="H692">
        <f t="shared" si="103"/>
        <v>1</v>
      </c>
      <c r="I692">
        <f t="shared" si="106"/>
        <v>0</v>
      </c>
      <c r="K692">
        <f t="shared" si="104"/>
        <v>1</v>
      </c>
      <c r="L692">
        <f t="shared" si="107"/>
        <v>0</v>
      </c>
      <c r="N692">
        <f t="shared" si="108"/>
        <v>1</v>
      </c>
      <c r="O692">
        <f t="shared" si="109"/>
        <v>1</v>
      </c>
      <c r="W692">
        <f t="shared" si="110"/>
        <v>2</v>
      </c>
      <c r="X692">
        <f t="shared" si="111"/>
        <v>0</v>
      </c>
      <c r="Y692">
        <f>IF(C692&lt;100,Y691+1,0)</f>
        <v>2</v>
      </c>
      <c r="Z692">
        <f>IF(F692&lt;100,Z691+1,0)</f>
        <v>0</v>
      </c>
      <c r="AA692">
        <f>IF(C692&lt;200,AA691+1,0)</f>
        <v>4</v>
      </c>
      <c r="AB692">
        <f>IF(F692&lt;200,AB691+1,0)</f>
        <v>4</v>
      </c>
    </row>
    <row r="693" spans="1:28">
      <c r="A693">
        <v>1327455</v>
      </c>
      <c r="B693">
        <v>1328720</v>
      </c>
      <c r="C693">
        <f t="shared" si="102"/>
        <v>5332</v>
      </c>
      <c r="D693">
        <v>1623181</v>
      </c>
      <c r="E693">
        <v>1623897</v>
      </c>
      <c r="F693">
        <f t="shared" si="105"/>
        <v>569</v>
      </c>
      <c r="H693">
        <f t="shared" si="103"/>
        <v>0</v>
      </c>
      <c r="I693">
        <f t="shared" si="106"/>
        <v>0</v>
      </c>
      <c r="K693">
        <f t="shared" si="104"/>
        <v>0</v>
      </c>
      <c r="L693">
        <f t="shared" si="107"/>
        <v>0</v>
      </c>
      <c r="N693">
        <f t="shared" si="108"/>
        <v>0</v>
      </c>
      <c r="O693">
        <f t="shared" si="109"/>
        <v>0</v>
      </c>
      <c r="W693">
        <f t="shared" si="110"/>
        <v>0</v>
      </c>
      <c r="X693">
        <f t="shared" si="111"/>
        <v>0</v>
      </c>
      <c r="Y693">
        <f>IF(C693&lt;100,Y692+1,0)</f>
        <v>0</v>
      </c>
      <c r="Z693">
        <f>IF(F693&lt;100,Z692+1,0)</f>
        <v>0</v>
      </c>
      <c r="AA693">
        <f>IF(C693&lt;200,AA692+1,0)</f>
        <v>0</v>
      </c>
      <c r="AB693">
        <f>IF(F693&lt;200,AB692+1,0)</f>
        <v>0</v>
      </c>
    </row>
    <row r="694" spans="1:28">
      <c r="A694">
        <v>1334052</v>
      </c>
      <c r="B694">
        <v>1335263</v>
      </c>
      <c r="C694">
        <f t="shared" si="102"/>
        <v>640</v>
      </c>
      <c r="D694">
        <v>1624466</v>
      </c>
      <c r="E694">
        <v>1624888</v>
      </c>
      <c r="F694">
        <f t="shared" si="105"/>
        <v>118</v>
      </c>
      <c r="H694">
        <f t="shared" si="103"/>
        <v>0</v>
      </c>
      <c r="I694">
        <f t="shared" si="106"/>
        <v>0</v>
      </c>
      <c r="K694">
        <f t="shared" si="104"/>
        <v>0</v>
      </c>
      <c r="L694">
        <f t="shared" si="107"/>
        <v>0</v>
      </c>
      <c r="N694">
        <f t="shared" si="108"/>
        <v>0</v>
      </c>
      <c r="O694">
        <f t="shared" si="109"/>
        <v>1</v>
      </c>
      <c r="W694">
        <f t="shared" si="110"/>
        <v>0</v>
      </c>
      <c r="X694">
        <f t="shared" si="111"/>
        <v>0</v>
      </c>
      <c r="Y694">
        <f>IF(C694&lt;100,Y693+1,0)</f>
        <v>0</v>
      </c>
      <c r="Z694">
        <f>IF(F694&lt;100,Z693+1,0)</f>
        <v>0</v>
      </c>
      <c r="AA694">
        <f>IF(C694&lt;200,AA693+1,0)</f>
        <v>0</v>
      </c>
      <c r="AB694">
        <f>IF(F694&lt;200,AB693+1,0)</f>
        <v>1</v>
      </c>
    </row>
    <row r="695" spans="1:28">
      <c r="A695">
        <v>1335903</v>
      </c>
      <c r="B695">
        <v>1336307</v>
      </c>
      <c r="C695">
        <f t="shared" si="102"/>
        <v>74</v>
      </c>
      <c r="D695">
        <v>1625006</v>
      </c>
      <c r="E695">
        <v>1625677</v>
      </c>
      <c r="F695">
        <f t="shared" si="105"/>
        <v>16</v>
      </c>
      <c r="H695">
        <f t="shared" si="103"/>
        <v>0</v>
      </c>
      <c r="I695">
        <f t="shared" si="106"/>
        <v>1</v>
      </c>
      <c r="K695">
        <f t="shared" si="104"/>
        <v>1</v>
      </c>
      <c r="L695">
        <f t="shared" si="107"/>
        <v>1</v>
      </c>
      <c r="N695">
        <f t="shared" si="108"/>
        <v>1</v>
      </c>
      <c r="O695">
        <f t="shared" si="109"/>
        <v>1</v>
      </c>
      <c r="W695">
        <f t="shared" si="110"/>
        <v>0</v>
      </c>
      <c r="X695">
        <f t="shared" si="111"/>
        <v>1</v>
      </c>
      <c r="Y695">
        <f>IF(C695&lt;100,Y694+1,0)</f>
        <v>1</v>
      </c>
      <c r="Z695">
        <f>IF(F695&lt;100,Z694+1,0)</f>
        <v>1</v>
      </c>
      <c r="AA695">
        <f>IF(C695&lt;200,AA694+1,0)</f>
        <v>1</v>
      </c>
      <c r="AB695">
        <f>IF(F695&lt;200,AB694+1,0)</f>
        <v>2</v>
      </c>
    </row>
    <row r="696" spans="1:28">
      <c r="A696">
        <v>1336381</v>
      </c>
      <c r="B696">
        <v>1337127</v>
      </c>
      <c r="C696">
        <f t="shared" si="102"/>
        <v>3621</v>
      </c>
      <c r="D696">
        <v>1625693</v>
      </c>
      <c r="E696">
        <v>1626319</v>
      </c>
      <c r="F696">
        <f t="shared" si="105"/>
        <v>107</v>
      </c>
      <c r="H696">
        <f t="shared" si="103"/>
        <v>0</v>
      </c>
      <c r="I696">
        <f t="shared" si="106"/>
        <v>0</v>
      </c>
      <c r="K696">
        <f t="shared" si="104"/>
        <v>0</v>
      </c>
      <c r="L696">
        <f t="shared" si="107"/>
        <v>0</v>
      </c>
      <c r="N696">
        <f t="shared" si="108"/>
        <v>0</v>
      </c>
      <c r="O696">
        <f t="shared" si="109"/>
        <v>1</v>
      </c>
      <c r="W696">
        <f t="shared" si="110"/>
        <v>0</v>
      </c>
      <c r="X696">
        <f t="shared" si="111"/>
        <v>0</v>
      </c>
      <c r="Y696">
        <f>IF(C696&lt;100,Y695+1,0)</f>
        <v>0</v>
      </c>
      <c r="Z696">
        <f>IF(F696&lt;100,Z695+1,0)</f>
        <v>0</v>
      </c>
      <c r="AA696">
        <f>IF(C696&lt;200,AA695+1,0)</f>
        <v>0</v>
      </c>
      <c r="AB696">
        <f>IF(F696&lt;200,AB695+1,0)</f>
        <v>3</v>
      </c>
    </row>
    <row r="697" spans="1:28">
      <c r="A697">
        <v>1340748</v>
      </c>
      <c r="B697">
        <v>1342910</v>
      </c>
      <c r="C697">
        <f t="shared" si="102"/>
        <v>97</v>
      </c>
      <c r="D697">
        <v>1626426</v>
      </c>
      <c r="E697">
        <v>1627244</v>
      </c>
      <c r="F697">
        <f t="shared" si="105"/>
        <v>259</v>
      </c>
      <c r="H697">
        <f t="shared" si="103"/>
        <v>0</v>
      </c>
      <c r="I697">
        <f t="shared" si="106"/>
        <v>0</v>
      </c>
      <c r="K697">
        <f t="shared" si="104"/>
        <v>1</v>
      </c>
      <c r="L697">
        <f t="shared" si="107"/>
        <v>0</v>
      </c>
      <c r="N697">
        <f t="shared" si="108"/>
        <v>1</v>
      </c>
      <c r="O697">
        <f t="shared" si="109"/>
        <v>0</v>
      </c>
      <c r="W697">
        <f t="shared" si="110"/>
        <v>0</v>
      </c>
      <c r="X697">
        <f t="shared" si="111"/>
        <v>0</v>
      </c>
      <c r="Y697">
        <f>IF(C697&lt;100,Y696+1,0)</f>
        <v>1</v>
      </c>
      <c r="Z697">
        <f>IF(F697&lt;100,Z696+1,0)</f>
        <v>0</v>
      </c>
      <c r="AA697">
        <f>IF(C697&lt;200,AA696+1,0)</f>
        <v>1</v>
      </c>
      <c r="AB697">
        <f>IF(F697&lt;200,AB696+1,0)</f>
        <v>0</v>
      </c>
    </row>
    <row r="698" spans="1:28">
      <c r="A698">
        <v>1343007</v>
      </c>
      <c r="B698">
        <v>1344860</v>
      </c>
      <c r="C698">
        <f t="shared" si="102"/>
        <v>223</v>
      </c>
      <c r="D698">
        <v>1627503</v>
      </c>
      <c r="E698">
        <v>1627943</v>
      </c>
      <c r="F698">
        <f t="shared" si="105"/>
        <v>7977</v>
      </c>
      <c r="H698">
        <f t="shared" si="103"/>
        <v>0</v>
      </c>
      <c r="I698">
        <f t="shared" si="106"/>
        <v>0</v>
      </c>
      <c r="K698">
        <f t="shared" si="104"/>
        <v>0</v>
      </c>
      <c r="L698">
        <f t="shared" si="107"/>
        <v>0</v>
      </c>
      <c r="N698">
        <f t="shared" si="108"/>
        <v>0</v>
      </c>
      <c r="O698">
        <f t="shared" si="109"/>
        <v>0</v>
      </c>
      <c r="W698">
        <f t="shared" si="110"/>
        <v>0</v>
      </c>
      <c r="X698">
        <f t="shared" si="111"/>
        <v>0</v>
      </c>
      <c r="Y698">
        <f>IF(C698&lt;100,Y697+1,0)</f>
        <v>0</v>
      </c>
      <c r="Z698">
        <f>IF(F698&lt;100,Z697+1,0)</f>
        <v>0</v>
      </c>
      <c r="AA698">
        <f>IF(C698&lt;200,AA697+1,0)</f>
        <v>0</v>
      </c>
      <c r="AB698">
        <f>IF(F698&lt;200,AB697+1,0)</f>
        <v>0</v>
      </c>
    </row>
    <row r="699" spans="1:28">
      <c r="A699">
        <v>1345083</v>
      </c>
      <c r="B699">
        <v>1346486</v>
      </c>
      <c r="C699">
        <f t="shared" si="102"/>
        <v>122</v>
      </c>
      <c r="D699">
        <v>1635920</v>
      </c>
      <c r="E699">
        <v>1636933</v>
      </c>
      <c r="F699">
        <f t="shared" si="105"/>
        <v>80</v>
      </c>
      <c r="H699">
        <f t="shared" si="103"/>
        <v>0</v>
      </c>
      <c r="I699">
        <f t="shared" si="106"/>
        <v>0</v>
      </c>
      <c r="K699">
        <f t="shared" si="104"/>
        <v>0</v>
      </c>
      <c r="L699">
        <f t="shared" si="107"/>
        <v>1</v>
      </c>
      <c r="N699">
        <f t="shared" si="108"/>
        <v>1</v>
      </c>
      <c r="O699">
        <f t="shared" si="109"/>
        <v>1</v>
      </c>
      <c r="W699">
        <f t="shared" si="110"/>
        <v>0</v>
      </c>
      <c r="X699">
        <f t="shared" si="111"/>
        <v>0</v>
      </c>
      <c r="Y699">
        <f>IF(C699&lt;100,Y698+1,0)</f>
        <v>0</v>
      </c>
      <c r="Z699">
        <f>IF(F699&lt;100,Z698+1,0)</f>
        <v>1</v>
      </c>
      <c r="AA699">
        <f>IF(C699&lt;200,AA698+1,0)</f>
        <v>1</v>
      </c>
      <c r="AB699">
        <f>IF(F699&lt;200,AB698+1,0)</f>
        <v>1</v>
      </c>
    </row>
    <row r="700" spans="1:28">
      <c r="A700">
        <v>1346608</v>
      </c>
      <c r="B700">
        <v>1347324</v>
      </c>
      <c r="C700">
        <f t="shared" si="102"/>
        <v>6952</v>
      </c>
      <c r="D700">
        <v>1637013</v>
      </c>
      <c r="E700">
        <v>1637306</v>
      </c>
      <c r="F700">
        <f t="shared" si="105"/>
        <v>67</v>
      </c>
      <c r="H700">
        <f t="shared" si="103"/>
        <v>0</v>
      </c>
      <c r="I700">
        <f t="shared" si="106"/>
        <v>0</v>
      </c>
      <c r="K700">
        <f t="shared" si="104"/>
        <v>0</v>
      </c>
      <c r="L700">
        <f t="shared" si="107"/>
        <v>1</v>
      </c>
      <c r="N700">
        <f t="shared" si="108"/>
        <v>0</v>
      </c>
      <c r="O700">
        <f t="shared" si="109"/>
        <v>1</v>
      </c>
      <c r="W700">
        <f t="shared" si="110"/>
        <v>0</v>
      </c>
      <c r="X700">
        <f t="shared" si="111"/>
        <v>0</v>
      </c>
      <c r="Y700">
        <f>IF(C700&lt;100,Y699+1,0)</f>
        <v>0</v>
      </c>
      <c r="Z700">
        <f>IF(F700&lt;100,Z699+1,0)</f>
        <v>2</v>
      </c>
      <c r="AA700">
        <f>IF(C700&lt;200,AA699+1,0)</f>
        <v>0</v>
      </c>
      <c r="AB700">
        <f>IF(F700&lt;200,AB699+1,0)</f>
        <v>2</v>
      </c>
    </row>
    <row r="701" spans="1:28">
      <c r="A701">
        <v>1354276</v>
      </c>
      <c r="B701">
        <v>1354512</v>
      </c>
      <c r="C701">
        <f t="shared" si="102"/>
        <v>0</v>
      </c>
      <c r="D701">
        <v>1637373</v>
      </c>
      <c r="E701">
        <v>1637864</v>
      </c>
      <c r="F701">
        <f t="shared" si="105"/>
        <v>11</v>
      </c>
      <c r="H701">
        <f t="shared" si="103"/>
        <v>1</v>
      </c>
      <c r="I701">
        <f t="shared" si="106"/>
        <v>1</v>
      </c>
      <c r="K701">
        <f t="shared" si="104"/>
        <v>1</v>
      </c>
      <c r="L701">
        <f t="shared" si="107"/>
        <v>1</v>
      </c>
      <c r="N701">
        <f t="shared" si="108"/>
        <v>1</v>
      </c>
      <c r="O701">
        <f t="shared" si="109"/>
        <v>1</v>
      </c>
      <c r="W701">
        <f t="shared" si="110"/>
        <v>1</v>
      </c>
      <c r="X701">
        <f t="shared" si="111"/>
        <v>1</v>
      </c>
      <c r="Y701">
        <f>IF(C701&lt;100,Y700+1,0)</f>
        <v>1</v>
      </c>
      <c r="Z701">
        <f>IF(F701&lt;100,Z700+1,0)</f>
        <v>3</v>
      </c>
      <c r="AA701">
        <f>IF(C701&lt;200,AA700+1,0)</f>
        <v>1</v>
      </c>
      <c r="AB701">
        <f>IF(F701&lt;200,AB700+1,0)</f>
        <v>3</v>
      </c>
    </row>
    <row r="702" spans="1:28">
      <c r="A702">
        <v>1354512</v>
      </c>
      <c r="B702">
        <v>1355072</v>
      </c>
      <c r="C702">
        <f t="shared" si="102"/>
        <v>2</v>
      </c>
      <c r="D702">
        <v>1637875</v>
      </c>
      <c r="E702">
        <v>1639602</v>
      </c>
      <c r="F702">
        <f t="shared" si="105"/>
        <v>9453</v>
      </c>
      <c r="H702">
        <f t="shared" si="103"/>
        <v>1</v>
      </c>
      <c r="I702">
        <f t="shared" si="106"/>
        <v>0</v>
      </c>
      <c r="K702">
        <f t="shared" si="104"/>
        <v>1</v>
      </c>
      <c r="L702">
        <f t="shared" si="107"/>
        <v>0</v>
      </c>
      <c r="N702">
        <f t="shared" si="108"/>
        <v>1</v>
      </c>
      <c r="O702">
        <f t="shared" si="109"/>
        <v>0</v>
      </c>
      <c r="W702">
        <f t="shared" si="110"/>
        <v>2</v>
      </c>
      <c r="X702">
        <f t="shared" si="111"/>
        <v>0</v>
      </c>
      <c r="Y702">
        <f>IF(C702&lt;100,Y701+1,0)</f>
        <v>2</v>
      </c>
      <c r="Z702">
        <f>IF(F702&lt;100,Z701+1,0)</f>
        <v>0</v>
      </c>
      <c r="AA702">
        <f>IF(C702&lt;200,AA701+1,0)</f>
        <v>2</v>
      </c>
      <c r="AB702">
        <f>IF(F702&lt;200,AB701+1,0)</f>
        <v>0</v>
      </c>
    </row>
    <row r="703" spans="1:28">
      <c r="A703">
        <v>1355074</v>
      </c>
      <c r="B703">
        <v>1355622</v>
      </c>
      <c r="C703">
        <f t="shared" si="102"/>
        <v>-7</v>
      </c>
      <c r="D703">
        <v>1649055</v>
      </c>
      <c r="E703">
        <v>1650158</v>
      </c>
      <c r="F703">
        <f t="shared" si="105"/>
        <v>796</v>
      </c>
      <c r="H703">
        <f t="shared" si="103"/>
        <v>1</v>
      </c>
      <c r="I703">
        <f t="shared" si="106"/>
        <v>0</v>
      </c>
      <c r="K703">
        <f t="shared" si="104"/>
        <v>1</v>
      </c>
      <c r="L703">
        <f t="shared" si="107"/>
        <v>0</v>
      </c>
      <c r="N703">
        <f t="shared" si="108"/>
        <v>1</v>
      </c>
      <c r="O703">
        <f t="shared" si="109"/>
        <v>0</v>
      </c>
      <c r="W703">
        <f t="shared" si="110"/>
        <v>3</v>
      </c>
      <c r="X703">
        <f t="shared" si="111"/>
        <v>0</v>
      </c>
      <c r="Y703">
        <f>IF(C703&lt;100,Y702+1,0)</f>
        <v>3</v>
      </c>
      <c r="Z703">
        <f>IF(F703&lt;100,Z702+1,0)</f>
        <v>0</v>
      </c>
      <c r="AA703">
        <f>IF(C703&lt;200,AA702+1,0)</f>
        <v>3</v>
      </c>
      <c r="AB703">
        <f>IF(F703&lt;200,AB702+1,0)</f>
        <v>0</v>
      </c>
    </row>
    <row r="704" spans="1:28">
      <c r="A704">
        <v>1355615</v>
      </c>
      <c r="B704">
        <v>1356070</v>
      </c>
      <c r="C704">
        <f t="shared" si="102"/>
        <v>3135</v>
      </c>
      <c r="D704">
        <v>1650954</v>
      </c>
      <c r="E704">
        <v>1651517</v>
      </c>
      <c r="F704">
        <f t="shared" si="105"/>
        <v>861</v>
      </c>
      <c r="H704">
        <f t="shared" si="103"/>
        <v>0</v>
      </c>
      <c r="I704">
        <f t="shared" si="106"/>
        <v>0</v>
      </c>
      <c r="K704">
        <f t="shared" si="104"/>
        <v>0</v>
      </c>
      <c r="L704">
        <f t="shared" si="107"/>
        <v>0</v>
      </c>
      <c r="N704">
        <f t="shared" si="108"/>
        <v>0</v>
      </c>
      <c r="O704">
        <f t="shared" si="109"/>
        <v>0</v>
      </c>
      <c r="W704">
        <f t="shared" si="110"/>
        <v>0</v>
      </c>
      <c r="X704">
        <f t="shared" si="111"/>
        <v>0</v>
      </c>
      <c r="Y704">
        <f>IF(C704&lt;100,Y703+1,0)</f>
        <v>0</v>
      </c>
      <c r="Z704">
        <f>IF(F704&lt;100,Z703+1,0)</f>
        <v>0</v>
      </c>
      <c r="AA704">
        <f>IF(C704&lt;200,AA703+1,0)</f>
        <v>0</v>
      </c>
      <c r="AB704">
        <f>IF(F704&lt;200,AB703+1,0)</f>
        <v>0</v>
      </c>
    </row>
    <row r="705" spans="1:28">
      <c r="A705">
        <v>1359205</v>
      </c>
      <c r="B705">
        <v>1361868</v>
      </c>
      <c r="C705">
        <f t="shared" si="102"/>
        <v>149</v>
      </c>
      <c r="D705">
        <v>1652378</v>
      </c>
      <c r="E705">
        <v>1652713</v>
      </c>
      <c r="F705">
        <f t="shared" si="105"/>
        <v>1096</v>
      </c>
      <c r="H705">
        <f t="shared" si="103"/>
        <v>0</v>
      </c>
      <c r="I705">
        <f t="shared" si="106"/>
        <v>0</v>
      </c>
      <c r="K705">
        <f t="shared" si="104"/>
        <v>0</v>
      </c>
      <c r="L705">
        <f t="shared" si="107"/>
        <v>0</v>
      </c>
      <c r="N705">
        <f t="shared" si="108"/>
        <v>1</v>
      </c>
      <c r="O705">
        <f t="shared" si="109"/>
        <v>0</v>
      </c>
      <c r="W705">
        <f t="shared" si="110"/>
        <v>0</v>
      </c>
      <c r="X705">
        <f t="shared" si="111"/>
        <v>0</v>
      </c>
      <c r="Y705">
        <f>IF(C705&lt;100,Y704+1,0)</f>
        <v>0</v>
      </c>
      <c r="Z705">
        <f>IF(F705&lt;100,Z704+1,0)</f>
        <v>0</v>
      </c>
      <c r="AA705">
        <f>IF(C705&lt;200,AA704+1,0)</f>
        <v>1</v>
      </c>
      <c r="AB705">
        <f>IF(F705&lt;200,AB704+1,0)</f>
        <v>0</v>
      </c>
    </row>
    <row r="706" spans="1:28">
      <c r="A706">
        <v>1362017</v>
      </c>
      <c r="B706">
        <v>1363624</v>
      </c>
      <c r="C706">
        <f t="shared" si="102"/>
        <v>94</v>
      </c>
      <c r="D706">
        <v>1653809</v>
      </c>
      <c r="E706">
        <v>1654297</v>
      </c>
      <c r="F706">
        <f t="shared" si="105"/>
        <v>1090</v>
      </c>
      <c r="H706">
        <f t="shared" si="103"/>
        <v>0</v>
      </c>
      <c r="I706">
        <f t="shared" si="106"/>
        <v>0</v>
      </c>
      <c r="K706">
        <f t="shared" si="104"/>
        <v>1</v>
      </c>
      <c r="L706">
        <f t="shared" si="107"/>
        <v>0</v>
      </c>
      <c r="N706">
        <f t="shared" si="108"/>
        <v>1</v>
      </c>
      <c r="O706">
        <f t="shared" si="109"/>
        <v>0</v>
      </c>
      <c r="W706">
        <f t="shared" si="110"/>
        <v>0</v>
      </c>
      <c r="X706">
        <f t="shared" si="111"/>
        <v>0</v>
      </c>
      <c r="Y706">
        <f>IF(C706&lt;100,Y705+1,0)</f>
        <v>1</v>
      </c>
      <c r="Z706">
        <f>IF(F706&lt;100,Z705+1,0)</f>
        <v>0</v>
      </c>
      <c r="AA706">
        <f>IF(C706&lt;200,AA705+1,0)</f>
        <v>2</v>
      </c>
      <c r="AB706">
        <f>IF(F706&lt;200,AB705+1,0)</f>
        <v>0</v>
      </c>
    </row>
    <row r="707" spans="1:28">
      <c r="A707">
        <v>1363718</v>
      </c>
      <c r="B707">
        <v>1364155</v>
      </c>
      <c r="C707">
        <f t="shared" ref="C707:C770" si="112">A708-B707</f>
        <v>18</v>
      </c>
      <c r="D707">
        <v>1655387</v>
      </c>
      <c r="E707">
        <v>1656517</v>
      </c>
      <c r="F707">
        <f t="shared" si="105"/>
        <v>5515</v>
      </c>
      <c r="H707">
        <f t="shared" ref="H707:H770" si="113">IF(C707&lt;50,1,0)</f>
        <v>1</v>
      </c>
      <c r="I707">
        <f t="shared" si="106"/>
        <v>0</v>
      </c>
      <c r="K707">
        <f t="shared" ref="K707:K770" si="114">IF(C707&lt;100,1,0)</f>
        <v>1</v>
      </c>
      <c r="L707">
        <f t="shared" si="107"/>
        <v>0</v>
      </c>
      <c r="N707">
        <f t="shared" si="108"/>
        <v>1</v>
      </c>
      <c r="O707">
        <f t="shared" si="109"/>
        <v>0</v>
      </c>
      <c r="W707">
        <f t="shared" si="110"/>
        <v>1</v>
      </c>
      <c r="X707">
        <f t="shared" si="111"/>
        <v>0</v>
      </c>
      <c r="Y707">
        <f>IF(C707&lt;100,Y706+1,0)</f>
        <v>2</v>
      </c>
      <c r="Z707">
        <f>IF(F707&lt;100,Z706+1,0)</f>
        <v>0</v>
      </c>
      <c r="AA707">
        <f>IF(C707&lt;200,AA706+1,0)</f>
        <v>3</v>
      </c>
      <c r="AB707">
        <f>IF(F707&lt;200,AB706+1,0)</f>
        <v>0</v>
      </c>
    </row>
    <row r="708" spans="1:28">
      <c r="A708">
        <v>1364173</v>
      </c>
      <c r="B708">
        <v>1365957</v>
      </c>
      <c r="C708">
        <f t="shared" si="112"/>
        <v>5111</v>
      </c>
      <c r="D708">
        <v>1662032</v>
      </c>
      <c r="E708">
        <v>1663150</v>
      </c>
      <c r="F708">
        <f t="shared" si="105"/>
        <v>1194</v>
      </c>
      <c r="H708">
        <f t="shared" si="113"/>
        <v>0</v>
      </c>
      <c r="I708">
        <f t="shared" si="106"/>
        <v>0</v>
      </c>
      <c r="K708">
        <f t="shared" si="114"/>
        <v>0</v>
      </c>
      <c r="L708">
        <f t="shared" si="107"/>
        <v>0</v>
      </c>
      <c r="N708">
        <f t="shared" si="108"/>
        <v>0</v>
      </c>
      <c r="O708">
        <f t="shared" si="109"/>
        <v>0</v>
      </c>
      <c r="W708">
        <f t="shared" si="110"/>
        <v>0</v>
      </c>
      <c r="X708">
        <f t="shared" si="111"/>
        <v>0</v>
      </c>
      <c r="Y708">
        <f>IF(C708&lt;100,Y707+1,0)</f>
        <v>0</v>
      </c>
      <c r="Z708">
        <f>IF(F708&lt;100,Z707+1,0)</f>
        <v>0</v>
      </c>
      <c r="AA708">
        <f>IF(C708&lt;200,AA707+1,0)</f>
        <v>0</v>
      </c>
      <c r="AB708">
        <f>IF(F708&lt;200,AB707+1,0)</f>
        <v>0</v>
      </c>
    </row>
    <row r="709" spans="1:28">
      <c r="A709">
        <v>1371068</v>
      </c>
      <c r="B709">
        <v>1371883</v>
      </c>
      <c r="C709">
        <f t="shared" si="112"/>
        <v>61</v>
      </c>
      <c r="D709">
        <v>1664344</v>
      </c>
      <c r="E709">
        <v>1665027</v>
      </c>
      <c r="F709">
        <f t="shared" si="105"/>
        <v>6409</v>
      </c>
      <c r="H709">
        <f t="shared" si="113"/>
        <v>0</v>
      </c>
      <c r="I709">
        <f t="shared" si="106"/>
        <v>0</v>
      </c>
      <c r="K709">
        <f t="shared" si="114"/>
        <v>1</v>
      </c>
      <c r="L709">
        <f t="shared" si="107"/>
        <v>0</v>
      </c>
      <c r="N709">
        <f t="shared" si="108"/>
        <v>1</v>
      </c>
      <c r="O709">
        <f t="shared" si="109"/>
        <v>0</v>
      </c>
      <c r="W709">
        <f t="shared" si="110"/>
        <v>0</v>
      </c>
      <c r="X709">
        <f t="shared" si="111"/>
        <v>0</v>
      </c>
      <c r="Y709">
        <f>IF(C709&lt;100,Y708+1,0)</f>
        <v>1</v>
      </c>
      <c r="Z709">
        <f>IF(F709&lt;100,Z708+1,0)</f>
        <v>0</v>
      </c>
      <c r="AA709">
        <f>IF(C709&lt;200,AA708+1,0)</f>
        <v>1</v>
      </c>
      <c r="AB709">
        <f>IF(F709&lt;200,AB708+1,0)</f>
        <v>0</v>
      </c>
    </row>
    <row r="710" spans="1:28">
      <c r="A710">
        <v>1371944</v>
      </c>
      <c r="B710">
        <v>1372801</v>
      </c>
      <c r="C710">
        <f t="shared" si="112"/>
        <v>204</v>
      </c>
      <c r="D710">
        <v>1671436</v>
      </c>
      <c r="E710">
        <v>1671642</v>
      </c>
      <c r="F710">
        <f t="shared" si="105"/>
        <v>87</v>
      </c>
      <c r="H710">
        <f t="shared" si="113"/>
        <v>0</v>
      </c>
      <c r="I710">
        <f t="shared" si="106"/>
        <v>0</v>
      </c>
      <c r="K710">
        <f t="shared" si="114"/>
        <v>0</v>
      </c>
      <c r="L710">
        <f t="shared" si="107"/>
        <v>1</v>
      </c>
      <c r="N710">
        <f t="shared" si="108"/>
        <v>0</v>
      </c>
      <c r="O710">
        <f t="shared" si="109"/>
        <v>1</v>
      </c>
      <c r="W710">
        <f t="shared" si="110"/>
        <v>0</v>
      </c>
      <c r="X710">
        <f t="shared" si="111"/>
        <v>0</v>
      </c>
      <c r="Y710">
        <f>IF(C710&lt;100,Y709+1,0)</f>
        <v>0</v>
      </c>
      <c r="Z710">
        <f>IF(F710&lt;100,Z709+1,0)</f>
        <v>1</v>
      </c>
      <c r="AA710">
        <f>IF(C710&lt;200,AA709+1,0)</f>
        <v>0</v>
      </c>
      <c r="AB710">
        <f>IF(F710&lt;200,AB709+1,0)</f>
        <v>1</v>
      </c>
    </row>
    <row r="711" spans="1:28">
      <c r="A711">
        <v>1373005</v>
      </c>
      <c r="B711">
        <v>1373346</v>
      </c>
      <c r="C711">
        <f t="shared" si="112"/>
        <v>348</v>
      </c>
      <c r="D711">
        <v>1671729</v>
      </c>
      <c r="E711">
        <v>1672898</v>
      </c>
      <c r="F711">
        <f t="shared" si="105"/>
        <v>145</v>
      </c>
      <c r="H711">
        <f t="shared" si="113"/>
        <v>0</v>
      </c>
      <c r="I711">
        <f t="shared" si="106"/>
        <v>0</v>
      </c>
      <c r="K711">
        <f t="shared" si="114"/>
        <v>0</v>
      </c>
      <c r="L711">
        <f t="shared" si="107"/>
        <v>0</v>
      </c>
      <c r="N711">
        <f t="shared" si="108"/>
        <v>0</v>
      </c>
      <c r="O711">
        <f t="shared" si="109"/>
        <v>1</v>
      </c>
      <c r="W711">
        <f t="shared" si="110"/>
        <v>0</v>
      </c>
      <c r="X711">
        <f t="shared" si="111"/>
        <v>0</v>
      </c>
      <c r="Y711">
        <f>IF(C711&lt;100,Y710+1,0)</f>
        <v>0</v>
      </c>
      <c r="Z711">
        <f>IF(F711&lt;100,Z710+1,0)</f>
        <v>0</v>
      </c>
      <c r="AA711">
        <f>IF(C711&lt;200,AA710+1,0)</f>
        <v>0</v>
      </c>
      <c r="AB711">
        <f>IF(F711&lt;200,AB710+1,0)</f>
        <v>2</v>
      </c>
    </row>
    <row r="712" spans="1:28">
      <c r="A712">
        <v>1373694</v>
      </c>
      <c r="B712">
        <v>1374950</v>
      </c>
      <c r="C712">
        <f t="shared" si="112"/>
        <v>360</v>
      </c>
      <c r="D712">
        <v>1673043</v>
      </c>
      <c r="E712">
        <v>1673804</v>
      </c>
      <c r="F712">
        <f t="shared" si="105"/>
        <v>6845</v>
      </c>
      <c r="H712">
        <f t="shared" si="113"/>
        <v>0</v>
      </c>
      <c r="I712">
        <f t="shared" si="106"/>
        <v>0</v>
      </c>
      <c r="K712">
        <f t="shared" si="114"/>
        <v>0</v>
      </c>
      <c r="L712">
        <f t="shared" si="107"/>
        <v>0</v>
      </c>
      <c r="N712">
        <f t="shared" si="108"/>
        <v>0</v>
      </c>
      <c r="O712">
        <f t="shared" si="109"/>
        <v>0</v>
      </c>
      <c r="W712">
        <f t="shared" si="110"/>
        <v>0</v>
      </c>
      <c r="X712">
        <f t="shared" si="111"/>
        <v>0</v>
      </c>
      <c r="Y712">
        <f>IF(C712&lt;100,Y711+1,0)</f>
        <v>0</v>
      </c>
      <c r="Z712">
        <f>IF(F712&lt;100,Z711+1,0)</f>
        <v>0</v>
      </c>
      <c r="AA712">
        <f>IF(C712&lt;200,AA711+1,0)</f>
        <v>0</v>
      </c>
      <c r="AB712">
        <f>IF(F712&lt;200,AB711+1,0)</f>
        <v>0</v>
      </c>
    </row>
    <row r="713" spans="1:28">
      <c r="A713">
        <v>1375310</v>
      </c>
      <c r="B713">
        <v>1375744</v>
      </c>
      <c r="C713">
        <f t="shared" si="112"/>
        <v>2200</v>
      </c>
      <c r="D713">
        <v>1680649</v>
      </c>
      <c r="E713">
        <v>1681518</v>
      </c>
      <c r="F713">
        <f t="shared" si="105"/>
        <v>3100</v>
      </c>
      <c r="H713">
        <f t="shared" si="113"/>
        <v>0</v>
      </c>
      <c r="I713">
        <f t="shared" si="106"/>
        <v>0</v>
      </c>
      <c r="K713">
        <f t="shared" si="114"/>
        <v>0</v>
      </c>
      <c r="L713">
        <f t="shared" si="107"/>
        <v>0</v>
      </c>
      <c r="N713">
        <f t="shared" si="108"/>
        <v>0</v>
      </c>
      <c r="O713">
        <f t="shared" si="109"/>
        <v>0</v>
      </c>
      <c r="W713">
        <f t="shared" si="110"/>
        <v>0</v>
      </c>
      <c r="X713">
        <f t="shared" si="111"/>
        <v>0</v>
      </c>
      <c r="Y713">
        <f>IF(C713&lt;100,Y712+1,0)</f>
        <v>0</v>
      </c>
      <c r="Z713">
        <f>IF(F713&lt;100,Z712+1,0)</f>
        <v>0</v>
      </c>
      <c r="AA713">
        <f>IF(C713&lt;200,AA712+1,0)</f>
        <v>0</v>
      </c>
      <c r="AB713">
        <f>IF(F713&lt;200,AB712+1,0)</f>
        <v>0</v>
      </c>
    </row>
    <row r="714" spans="1:28">
      <c r="A714">
        <v>1377944</v>
      </c>
      <c r="B714">
        <v>1378234</v>
      </c>
      <c r="C714">
        <f t="shared" si="112"/>
        <v>63</v>
      </c>
      <c r="D714">
        <v>1684618</v>
      </c>
      <c r="E714">
        <v>1685151</v>
      </c>
      <c r="F714">
        <f t="shared" si="105"/>
        <v>179</v>
      </c>
      <c r="H714">
        <f t="shared" si="113"/>
        <v>0</v>
      </c>
      <c r="I714">
        <f t="shared" si="106"/>
        <v>0</v>
      </c>
      <c r="K714">
        <f t="shared" si="114"/>
        <v>1</v>
      </c>
      <c r="L714">
        <f t="shared" si="107"/>
        <v>0</v>
      </c>
      <c r="N714">
        <f t="shared" si="108"/>
        <v>1</v>
      </c>
      <c r="O714">
        <f t="shared" si="109"/>
        <v>1</v>
      </c>
      <c r="W714">
        <f t="shared" si="110"/>
        <v>0</v>
      </c>
      <c r="X714">
        <f t="shared" si="111"/>
        <v>0</v>
      </c>
      <c r="Y714">
        <f>IF(C714&lt;100,Y713+1,0)</f>
        <v>1</v>
      </c>
      <c r="Z714">
        <f>IF(F714&lt;100,Z713+1,0)</f>
        <v>0</v>
      </c>
      <c r="AA714">
        <f>IF(C714&lt;200,AA713+1,0)</f>
        <v>1</v>
      </c>
      <c r="AB714">
        <f>IF(F714&lt;200,AB713+1,0)</f>
        <v>1</v>
      </c>
    </row>
    <row r="715" spans="1:28">
      <c r="A715">
        <v>1378297</v>
      </c>
      <c r="B715">
        <v>1379742</v>
      </c>
      <c r="C715">
        <f t="shared" si="112"/>
        <v>-3</v>
      </c>
      <c r="D715">
        <v>1685330</v>
      </c>
      <c r="E715">
        <v>1687585</v>
      </c>
      <c r="F715">
        <f t="shared" si="105"/>
        <v>3148</v>
      </c>
      <c r="H715">
        <f t="shared" si="113"/>
        <v>1</v>
      </c>
      <c r="I715">
        <f t="shared" si="106"/>
        <v>0</v>
      </c>
      <c r="K715">
        <f t="shared" si="114"/>
        <v>1</v>
      </c>
      <c r="L715">
        <f t="shared" si="107"/>
        <v>0</v>
      </c>
      <c r="N715">
        <f t="shared" si="108"/>
        <v>1</v>
      </c>
      <c r="O715">
        <f t="shared" si="109"/>
        <v>0</v>
      </c>
      <c r="W715">
        <f t="shared" si="110"/>
        <v>1</v>
      </c>
      <c r="X715">
        <f t="shared" si="111"/>
        <v>0</v>
      </c>
      <c r="Y715">
        <f>IF(C715&lt;100,Y714+1,0)</f>
        <v>2</v>
      </c>
      <c r="Z715">
        <f>IF(F715&lt;100,Z714+1,0)</f>
        <v>0</v>
      </c>
      <c r="AA715">
        <f>IF(C715&lt;200,AA714+1,0)</f>
        <v>2</v>
      </c>
      <c r="AB715">
        <f>IF(F715&lt;200,AB714+1,0)</f>
        <v>0</v>
      </c>
    </row>
    <row r="716" spans="1:28">
      <c r="A716">
        <v>1379739</v>
      </c>
      <c r="B716">
        <v>1380671</v>
      </c>
      <c r="C716">
        <f t="shared" si="112"/>
        <v>43</v>
      </c>
      <c r="D716">
        <v>1690733</v>
      </c>
      <c r="E716">
        <v>1691689</v>
      </c>
      <c r="F716">
        <f t="shared" si="105"/>
        <v>299</v>
      </c>
      <c r="H716">
        <f t="shared" si="113"/>
        <v>1</v>
      </c>
      <c r="I716">
        <f t="shared" si="106"/>
        <v>0</v>
      </c>
      <c r="K716">
        <f t="shared" si="114"/>
        <v>1</v>
      </c>
      <c r="L716">
        <f t="shared" si="107"/>
        <v>0</v>
      </c>
      <c r="N716">
        <f t="shared" si="108"/>
        <v>1</v>
      </c>
      <c r="O716">
        <f t="shared" si="109"/>
        <v>0</v>
      </c>
      <c r="W716">
        <f t="shared" si="110"/>
        <v>2</v>
      </c>
      <c r="X716">
        <f t="shared" si="111"/>
        <v>0</v>
      </c>
      <c r="Y716">
        <f>IF(C716&lt;100,Y715+1,0)</f>
        <v>3</v>
      </c>
      <c r="Z716">
        <f>IF(F716&lt;100,Z715+1,0)</f>
        <v>0</v>
      </c>
      <c r="AA716">
        <f>IF(C716&lt;200,AA715+1,0)</f>
        <v>3</v>
      </c>
      <c r="AB716">
        <f>IF(F716&lt;200,AB715+1,0)</f>
        <v>0</v>
      </c>
    </row>
    <row r="717" spans="1:28">
      <c r="A717">
        <v>1380714</v>
      </c>
      <c r="B717">
        <v>1382144</v>
      </c>
      <c r="C717">
        <f t="shared" si="112"/>
        <v>212</v>
      </c>
      <c r="D717">
        <v>1691988</v>
      </c>
      <c r="E717">
        <v>1693091</v>
      </c>
      <c r="F717">
        <f t="shared" si="105"/>
        <v>1</v>
      </c>
      <c r="H717">
        <f t="shared" si="113"/>
        <v>0</v>
      </c>
      <c r="I717">
        <f t="shared" si="106"/>
        <v>1</v>
      </c>
      <c r="K717">
        <f t="shared" si="114"/>
        <v>0</v>
      </c>
      <c r="L717">
        <f t="shared" si="107"/>
        <v>1</v>
      </c>
      <c r="N717">
        <f t="shared" si="108"/>
        <v>0</v>
      </c>
      <c r="O717">
        <f t="shared" si="109"/>
        <v>1</v>
      </c>
      <c r="W717">
        <f t="shared" si="110"/>
        <v>0</v>
      </c>
      <c r="X717">
        <f t="shared" si="111"/>
        <v>1</v>
      </c>
      <c r="Y717">
        <f>IF(C717&lt;100,Y716+1,0)</f>
        <v>0</v>
      </c>
      <c r="Z717">
        <f>IF(F717&lt;100,Z716+1,0)</f>
        <v>1</v>
      </c>
      <c r="AA717">
        <f>IF(C717&lt;200,AA716+1,0)</f>
        <v>0</v>
      </c>
      <c r="AB717">
        <f>IF(F717&lt;200,AB716+1,0)</f>
        <v>1</v>
      </c>
    </row>
    <row r="718" spans="1:28">
      <c r="A718">
        <v>1382356</v>
      </c>
      <c r="B718">
        <v>1383366</v>
      </c>
      <c r="C718">
        <f t="shared" si="112"/>
        <v>984</v>
      </c>
      <c r="D718">
        <v>1693092</v>
      </c>
      <c r="E718">
        <v>1693376</v>
      </c>
      <c r="F718">
        <f t="shared" si="105"/>
        <v>456</v>
      </c>
      <c r="H718">
        <f t="shared" si="113"/>
        <v>0</v>
      </c>
      <c r="I718">
        <f t="shared" si="106"/>
        <v>0</v>
      </c>
      <c r="K718">
        <f t="shared" si="114"/>
        <v>0</v>
      </c>
      <c r="L718">
        <f t="shared" si="107"/>
        <v>0</v>
      </c>
      <c r="N718">
        <f t="shared" si="108"/>
        <v>0</v>
      </c>
      <c r="O718">
        <f t="shared" si="109"/>
        <v>0</v>
      </c>
      <c r="W718">
        <f t="shared" si="110"/>
        <v>0</v>
      </c>
      <c r="X718">
        <f t="shared" si="111"/>
        <v>0</v>
      </c>
      <c r="Y718">
        <f>IF(C718&lt;100,Y717+1,0)</f>
        <v>0</v>
      </c>
      <c r="Z718">
        <f>IF(F718&lt;100,Z717+1,0)</f>
        <v>0</v>
      </c>
      <c r="AA718">
        <f>IF(C718&lt;200,AA717+1,0)</f>
        <v>0</v>
      </c>
      <c r="AB718">
        <f>IF(F718&lt;200,AB717+1,0)</f>
        <v>0</v>
      </c>
    </row>
    <row r="719" spans="1:28">
      <c r="A719">
        <v>1384350</v>
      </c>
      <c r="B719">
        <v>1385402</v>
      </c>
      <c r="C719">
        <f t="shared" si="112"/>
        <v>3455</v>
      </c>
      <c r="D719">
        <v>1693832</v>
      </c>
      <c r="E719">
        <v>1695385</v>
      </c>
      <c r="F719">
        <f t="shared" si="105"/>
        <v>-22</v>
      </c>
      <c r="H719">
        <f t="shared" si="113"/>
        <v>0</v>
      </c>
      <c r="I719">
        <f t="shared" si="106"/>
        <v>1</v>
      </c>
      <c r="K719">
        <f t="shared" si="114"/>
        <v>0</v>
      </c>
      <c r="L719">
        <f t="shared" si="107"/>
        <v>1</v>
      </c>
      <c r="N719">
        <f t="shared" si="108"/>
        <v>0</v>
      </c>
      <c r="O719">
        <f t="shared" si="109"/>
        <v>1</v>
      </c>
      <c r="W719">
        <f t="shared" si="110"/>
        <v>0</v>
      </c>
      <c r="X719">
        <f t="shared" si="111"/>
        <v>1</v>
      </c>
      <c r="Y719">
        <f>IF(C719&lt;100,Y718+1,0)</f>
        <v>0</v>
      </c>
      <c r="Z719">
        <f>IF(F719&lt;100,Z718+1,0)</f>
        <v>1</v>
      </c>
      <c r="AA719">
        <f>IF(C719&lt;200,AA718+1,0)</f>
        <v>0</v>
      </c>
      <c r="AB719">
        <f>IF(F719&lt;200,AB718+1,0)</f>
        <v>1</v>
      </c>
    </row>
    <row r="720" spans="1:28">
      <c r="A720">
        <v>1388857</v>
      </c>
      <c r="B720">
        <v>1389678</v>
      </c>
      <c r="C720">
        <f t="shared" si="112"/>
        <v>841</v>
      </c>
      <c r="D720">
        <v>1695363</v>
      </c>
      <c r="E720">
        <v>1695728</v>
      </c>
      <c r="F720">
        <f t="shared" si="105"/>
        <v>65</v>
      </c>
      <c r="H720">
        <f t="shared" si="113"/>
        <v>0</v>
      </c>
      <c r="I720">
        <f t="shared" si="106"/>
        <v>0</v>
      </c>
      <c r="K720">
        <f t="shared" si="114"/>
        <v>0</v>
      </c>
      <c r="L720">
        <f t="shared" si="107"/>
        <v>1</v>
      </c>
      <c r="N720">
        <f t="shared" si="108"/>
        <v>0</v>
      </c>
      <c r="O720">
        <f t="shared" si="109"/>
        <v>1</v>
      </c>
      <c r="W720">
        <f t="shared" si="110"/>
        <v>0</v>
      </c>
      <c r="X720">
        <f t="shared" si="111"/>
        <v>0</v>
      </c>
      <c r="Y720">
        <f>IF(C720&lt;100,Y719+1,0)</f>
        <v>0</v>
      </c>
      <c r="Z720">
        <f>IF(F720&lt;100,Z719+1,0)</f>
        <v>2</v>
      </c>
      <c r="AA720">
        <f>IF(C720&lt;200,AA719+1,0)</f>
        <v>0</v>
      </c>
      <c r="AB720">
        <f>IF(F720&lt;200,AB719+1,0)</f>
        <v>2</v>
      </c>
    </row>
    <row r="721" spans="1:28">
      <c r="A721">
        <v>1390519</v>
      </c>
      <c r="B721">
        <v>1390851</v>
      </c>
      <c r="C721">
        <f t="shared" si="112"/>
        <v>1328</v>
      </c>
      <c r="D721">
        <v>1695793</v>
      </c>
      <c r="E721">
        <v>1696095</v>
      </c>
      <c r="F721">
        <f t="shared" si="105"/>
        <v>28</v>
      </c>
      <c r="H721">
        <f t="shared" si="113"/>
        <v>0</v>
      </c>
      <c r="I721">
        <f t="shared" si="106"/>
        <v>1</v>
      </c>
      <c r="K721">
        <f t="shared" si="114"/>
        <v>0</v>
      </c>
      <c r="L721">
        <f t="shared" si="107"/>
        <v>1</v>
      </c>
      <c r="N721">
        <f t="shared" si="108"/>
        <v>0</v>
      </c>
      <c r="O721">
        <f t="shared" si="109"/>
        <v>1</v>
      </c>
      <c r="W721">
        <f t="shared" si="110"/>
        <v>0</v>
      </c>
      <c r="X721">
        <f t="shared" si="111"/>
        <v>1</v>
      </c>
      <c r="Y721">
        <f>IF(C721&lt;100,Y720+1,0)</f>
        <v>0</v>
      </c>
      <c r="Z721">
        <f>IF(F721&lt;100,Z720+1,0)</f>
        <v>3</v>
      </c>
      <c r="AA721">
        <f>IF(C721&lt;200,AA720+1,0)</f>
        <v>0</v>
      </c>
      <c r="AB721">
        <f>IF(F721&lt;200,AB720+1,0)</f>
        <v>3</v>
      </c>
    </row>
    <row r="722" spans="1:28">
      <c r="A722">
        <v>1392179</v>
      </c>
      <c r="B722">
        <v>1393567</v>
      </c>
      <c r="C722">
        <f t="shared" si="112"/>
        <v>2032</v>
      </c>
      <c r="D722">
        <v>1696123</v>
      </c>
      <c r="E722">
        <v>1696407</v>
      </c>
      <c r="F722">
        <f t="shared" si="105"/>
        <v>183</v>
      </c>
      <c r="H722">
        <f t="shared" si="113"/>
        <v>0</v>
      </c>
      <c r="I722">
        <f t="shared" si="106"/>
        <v>0</v>
      </c>
      <c r="K722">
        <f t="shared" si="114"/>
        <v>0</v>
      </c>
      <c r="L722">
        <f t="shared" si="107"/>
        <v>0</v>
      </c>
      <c r="N722">
        <f t="shared" si="108"/>
        <v>0</v>
      </c>
      <c r="O722">
        <f t="shared" si="109"/>
        <v>1</v>
      </c>
      <c r="W722">
        <f t="shared" si="110"/>
        <v>0</v>
      </c>
      <c r="X722">
        <f t="shared" si="111"/>
        <v>0</v>
      </c>
      <c r="Y722">
        <f>IF(C722&lt;100,Y721+1,0)</f>
        <v>0</v>
      </c>
      <c r="Z722">
        <f>IF(F722&lt;100,Z721+1,0)</f>
        <v>0</v>
      </c>
      <c r="AA722">
        <f>IF(C722&lt;200,AA721+1,0)</f>
        <v>0</v>
      </c>
      <c r="AB722">
        <f>IF(F722&lt;200,AB721+1,0)</f>
        <v>4</v>
      </c>
    </row>
    <row r="723" spans="1:28">
      <c r="A723">
        <v>1395599</v>
      </c>
      <c r="B723">
        <v>1396795</v>
      </c>
      <c r="C723">
        <f t="shared" si="112"/>
        <v>1538</v>
      </c>
      <c r="D723">
        <v>1696590</v>
      </c>
      <c r="E723">
        <v>1696790</v>
      </c>
      <c r="F723">
        <f t="shared" si="105"/>
        <v>4</v>
      </c>
      <c r="H723">
        <f t="shared" si="113"/>
        <v>0</v>
      </c>
      <c r="I723">
        <f t="shared" si="106"/>
        <v>1</v>
      </c>
      <c r="K723">
        <f t="shared" si="114"/>
        <v>0</v>
      </c>
      <c r="L723">
        <f t="shared" si="107"/>
        <v>1</v>
      </c>
      <c r="N723">
        <f t="shared" si="108"/>
        <v>0</v>
      </c>
      <c r="O723">
        <f t="shared" si="109"/>
        <v>1</v>
      </c>
      <c r="W723">
        <f t="shared" si="110"/>
        <v>0</v>
      </c>
      <c r="X723">
        <f t="shared" si="111"/>
        <v>1</v>
      </c>
      <c r="Y723">
        <f>IF(C723&lt;100,Y722+1,0)</f>
        <v>0</v>
      </c>
      <c r="Z723">
        <f>IF(F723&lt;100,Z722+1,0)</f>
        <v>1</v>
      </c>
      <c r="AA723">
        <f>IF(C723&lt;200,AA722+1,0)</f>
        <v>0</v>
      </c>
      <c r="AB723">
        <f>IF(F723&lt;200,AB722+1,0)</f>
        <v>5</v>
      </c>
    </row>
    <row r="724" spans="1:28">
      <c r="A724">
        <v>1398333</v>
      </c>
      <c r="B724">
        <v>1398704</v>
      </c>
      <c r="C724">
        <f t="shared" si="112"/>
        <v>33</v>
      </c>
      <c r="D724">
        <v>1696794</v>
      </c>
      <c r="E724">
        <v>1697105</v>
      </c>
      <c r="F724">
        <f t="shared" si="105"/>
        <v>21</v>
      </c>
      <c r="H724">
        <f t="shared" si="113"/>
        <v>1</v>
      </c>
      <c r="I724">
        <f t="shared" si="106"/>
        <v>1</v>
      </c>
      <c r="K724">
        <f t="shared" si="114"/>
        <v>1</v>
      </c>
      <c r="L724">
        <f t="shared" si="107"/>
        <v>1</v>
      </c>
      <c r="N724">
        <f t="shared" si="108"/>
        <v>1</v>
      </c>
      <c r="O724">
        <f t="shared" si="109"/>
        <v>1</v>
      </c>
      <c r="W724">
        <f t="shared" si="110"/>
        <v>1</v>
      </c>
      <c r="X724">
        <f t="shared" si="111"/>
        <v>2</v>
      </c>
      <c r="Y724">
        <f>IF(C724&lt;100,Y723+1,0)</f>
        <v>1</v>
      </c>
      <c r="Z724">
        <f>IF(F724&lt;100,Z723+1,0)</f>
        <v>2</v>
      </c>
      <c r="AA724">
        <f>IF(C724&lt;200,AA723+1,0)</f>
        <v>1</v>
      </c>
      <c r="AB724">
        <f>IF(F724&lt;200,AB723+1,0)</f>
        <v>6</v>
      </c>
    </row>
    <row r="725" spans="1:28">
      <c r="A725">
        <v>1398737</v>
      </c>
      <c r="B725">
        <v>1399660</v>
      </c>
      <c r="C725">
        <f t="shared" si="112"/>
        <v>6705</v>
      </c>
      <c r="D725">
        <v>1697126</v>
      </c>
      <c r="E725">
        <v>1698334</v>
      </c>
      <c r="F725">
        <f t="shared" si="105"/>
        <v>2955</v>
      </c>
      <c r="H725">
        <f t="shared" si="113"/>
        <v>0</v>
      </c>
      <c r="I725">
        <f t="shared" si="106"/>
        <v>0</v>
      </c>
      <c r="K725">
        <f t="shared" si="114"/>
        <v>0</v>
      </c>
      <c r="L725">
        <f t="shared" si="107"/>
        <v>0</v>
      </c>
      <c r="N725">
        <f t="shared" si="108"/>
        <v>0</v>
      </c>
      <c r="O725">
        <f t="shared" si="109"/>
        <v>0</v>
      </c>
      <c r="W725">
        <f t="shared" si="110"/>
        <v>0</v>
      </c>
      <c r="X725">
        <f t="shared" si="111"/>
        <v>0</v>
      </c>
      <c r="Y725">
        <f>IF(C725&lt;100,Y724+1,0)</f>
        <v>0</v>
      </c>
      <c r="Z725">
        <f>IF(F725&lt;100,Z724+1,0)</f>
        <v>0</v>
      </c>
      <c r="AA725">
        <f>IF(C725&lt;200,AA724+1,0)</f>
        <v>0</v>
      </c>
      <c r="AB725">
        <f>IF(F725&lt;200,AB724+1,0)</f>
        <v>0</v>
      </c>
    </row>
    <row r="726" spans="1:28">
      <c r="A726">
        <v>1406365</v>
      </c>
      <c r="B726">
        <v>1406811</v>
      </c>
      <c r="C726">
        <f t="shared" si="112"/>
        <v>29</v>
      </c>
      <c r="D726">
        <v>1701289</v>
      </c>
      <c r="E726">
        <v>1701846</v>
      </c>
      <c r="F726">
        <f t="shared" si="105"/>
        <v>76</v>
      </c>
      <c r="H726">
        <f t="shared" si="113"/>
        <v>1</v>
      </c>
      <c r="I726">
        <f t="shared" si="106"/>
        <v>0</v>
      </c>
      <c r="K726">
        <f t="shared" si="114"/>
        <v>1</v>
      </c>
      <c r="L726">
        <f t="shared" si="107"/>
        <v>1</v>
      </c>
      <c r="N726">
        <f t="shared" si="108"/>
        <v>1</v>
      </c>
      <c r="O726">
        <f t="shared" si="109"/>
        <v>1</v>
      </c>
      <c r="W726">
        <f t="shared" si="110"/>
        <v>1</v>
      </c>
      <c r="X726">
        <f t="shared" si="111"/>
        <v>0</v>
      </c>
      <c r="Y726">
        <f>IF(C726&lt;100,Y725+1,0)</f>
        <v>1</v>
      </c>
      <c r="Z726">
        <f>IF(F726&lt;100,Z725+1,0)</f>
        <v>1</v>
      </c>
      <c r="AA726">
        <f>IF(C726&lt;200,AA725+1,0)</f>
        <v>1</v>
      </c>
      <c r="AB726">
        <f>IF(F726&lt;200,AB725+1,0)</f>
        <v>1</v>
      </c>
    </row>
    <row r="727" spans="1:28">
      <c r="A727">
        <v>1406840</v>
      </c>
      <c r="B727">
        <v>1408054</v>
      </c>
      <c r="C727">
        <f t="shared" si="112"/>
        <v>264</v>
      </c>
      <c r="D727">
        <v>1701922</v>
      </c>
      <c r="E727">
        <v>1703556</v>
      </c>
      <c r="F727">
        <f t="shared" si="105"/>
        <v>74</v>
      </c>
      <c r="H727">
        <f t="shared" si="113"/>
        <v>0</v>
      </c>
      <c r="I727">
        <f t="shared" si="106"/>
        <v>0</v>
      </c>
      <c r="K727">
        <f t="shared" si="114"/>
        <v>0</v>
      </c>
      <c r="L727">
        <f t="shared" si="107"/>
        <v>1</v>
      </c>
      <c r="N727">
        <f t="shared" si="108"/>
        <v>0</v>
      </c>
      <c r="O727">
        <f t="shared" si="109"/>
        <v>1</v>
      </c>
      <c r="W727">
        <f t="shared" si="110"/>
        <v>0</v>
      </c>
      <c r="X727">
        <f t="shared" si="111"/>
        <v>0</v>
      </c>
      <c r="Y727">
        <f>IF(C727&lt;100,Y726+1,0)</f>
        <v>0</v>
      </c>
      <c r="Z727">
        <f>IF(F727&lt;100,Z726+1,0)</f>
        <v>2</v>
      </c>
      <c r="AA727">
        <f>IF(C727&lt;200,AA726+1,0)</f>
        <v>0</v>
      </c>
      <c r="AB727">
        <f>IF(F727&lt;200,AB726+1,0)</f>
        <v>2</v>
      </c>
    </row>
    <row r="728" spans="1:28">
      <c r="A728">
        <v>1408318</v>
      </c>
      <c r="B728">
        <v>1408704</v>
      </c>
      <c r="C728">
        <f t="shared" si="112"/>
        <v>27</v>
      </c>
      <c r="D728">
        <v>1703630</v>
      </c>
      <c r="E728">
        <v>1703959</v>
      </c>
      <c r="F728">
        <f t="shared" si="105"/>
        <v>0</v>
      </c>
      <c r="H728">
        <f t="shared" si="113"/>
        <v>1</v>
      </c>
      <c r="I728">
        <f t="shared" si="106"/>
        <v>1</v>
      </c>
      <c r="K728">
        <f t="shared" si="114"/>
        <v>1</v>
      </c>
      <c r="L728">
        <f t="shared" si="107"/>
        <v>1</v>
      </c>
      <c r="N728">
        <f t="shared" si="108"/>
        <v>1</v>
      </c>
      <c r="O728">
        <f t="shared" si="109"/>
        <v>1</v>
      </c>
      <c r="W728">
        <f t="shared" si="110"/>
        <v>1</v>
      </c>
      <c r="X728">
        <f t="shared" si="111"/>
        <v>1</v>
      </c>
      <c r="Y728">
        <f>IF(C728&lt;100,Y727+1,0)</f>
        <v>1</v>
      </c>
      <c r="Z728">
        <f>IF(F728&lt;100,Z727+1,0)</f>
        <v>3</v>
      </c>
      <c r="AA728">
        <f>IF(C728&lt;200,AA727+1,0)</f>
        <v>1</v>
      </c>
      <c r="AB728">
        <f>IF(F728&lt;200,AB727+1,0)</f>
        <v>3</v>
      </c>
    </row>
    <row r="729" spans="1:28">
      <c r="A729">
        <v>1408731</v>
      </c>
      <c r="B729">
        <v>1409111</v>
      </c>
      <c r="C729">
        <f t="shared" si="112"/>
        <v>263</v>
      </c>
      <c r="D729">
        <v>1703959</v>
      </c>
      <c r="E729">
        <v>1705065</v>
      </c>
      <c r="F729">
        <f t="shared" si="105"/>
        <v>5388</v>
      </c>
      <c r="H729">
        <f t="shared" si="113"/>
        <v>0</v>
      </c>
      <c r="I729">
        <f t="shared" si="106"/>
        <v>0</v>
      </c>
      <c r="K729">
        <f t="shared" si="114"/>
        <v>0</v>
      </c>
      <c r="L729">
        <f t="shared" si="107"/>
        <v>0</v>
      </c>
      <c r="N729">
        <f t="shared" si="108"/>
        <v>0</v>
      </c>
      <c r="O729">
        <f t="shared" si="109"/>
        <v>0</v>
      </c>
      <c r="W729">
        <f t="shared" si="110"/>
        <v>0</v>
      </c>
      <c r="X729">
        <f t="shared" si="111"/>
        <v>0</v>
      </c>
      <c r="Y729">
        <f>IF(C729&lt;100,Y728+1,0)</f>
        <v>0</v>
      </c>
      <c r="Z729">
        <f>IF(F729&lt;100,Z728+1,0)</f>
        <v>0</v>
      </c>
      <c r="AA729">
        <f>IF(C729&lt;200,AA728+1,0)</f>
        <v>0</v>
      </c>
      <c r="AB729">
        <f>IF(F729&lt;200,AB728+1,0)</f>
        <v>0</v>
      </c>
    </row>
    <row r="730" spans="1:28">
      <c r="A730">
        <v>1409374</v>
      </c>
      <c r="B730">
        <v>1409874</v>
      </c>
      <c r="C730">
        <f t="shared" si="112"/>
        <v>98</v>
      </c>
      <c r="D730">
        <v>1710453</v>
      </c>
      <c r="E730">
        <v>1711793</v>
      </c>
      <c r="F730">
        <f t="shared" si="105"/>
        <v>74</v>
      </c>
      <c r="H730">
        <f t="shared" si="113"/>
        <v>0</v>
      </c>
      <c r="I730">
        <f t="shared" si="106"/>
        <v>0</v>
      </c>
      <c r="K730">
        <f t="shared" si="114"/>
        <v>1</v>
      </c>
      <c r="L730">
        <f t="shared" si="107"/>
        <v>1</v>
      </c>
      <c r="N730">
        <f t="shared" si="108"/>
        <v>1</v>
      </c>
      <c r="O730">
        <f t="shared" si="109"/>
        <v>1</v>
      </c>
      <c r="W730">
        <f t="shared" si="110"/>
        <v>0</v>
      </c>
      <c r="X730">
        <f t="shared" si="111"/>
        <v>0</v>
      </c>
      <c r="Y730">
        <f>IF(C730&lt;100,Y729+1,0)</f>
        <v>1</v>
      </c>
      <c r="Z730">
        <f>IF(F730&lt;100,Z729+1,0)</f>
        <v>1</v>
      </c>
      <c r="AA730">
        <f>IF(C730&lt;200,AA729+1,0)</f>
        <v>1</v>
      </c>
      <c r="AB730">
        <f>IF(F730&lt;200,AB729+1,0)</f>
        <v>1</v>
      </c>
    </row>
    <row r="731" spans="1:28">
      <c r="A731">
        <v>1409972</v>
      </c>
      <c r="B731">
        <v>1412722</v>
      </c>
      <c r="C731">
        <f t="shared" si="112"/>
        <v>619</v>
      </c>
      <c r="D731">
        <v>1711867</v>
      </c>
      <c r="E731">
        <v>1713207</v>
      </c>
      <c r="F731">
        <f t="shared" si="105"/>
        <v>833</v>
      </c>
      <c r="H731">
        <f t="shared" si="113"/>
        <v>0</v>
      </c>
      <c r="I731">
        <f t="shared" si="106"/>
        <v>0</v>
      </c>
      <c r="K731">
        <f t="shared" si="114"/>
        <v>0</v>
      </c>
      <c r="L731">
        <f t="shared" si="107"/>
        <v>0</v>
      </c>
      <c r="N731">
        <f t="shared" si="108"/>
        <v>0</v>
      </c>
      <c r="O731">
        <f t="shared" si="109"/>
        <v>0</v>
      </c>
      <c r="W731">
        <f t="shared" si="110"/>
        <v>0</v>
      </c>
      <c r="X731">
        <f t="shared" si="111"/>
        <v>0</v>
      </c>
      <c r="Y731">
        <f>IF(C731&lt;100,Y730+1,0)</f>
        <v>0</v>
      </c>
      <c r="Z731">
        <f>IF(F731&lt;100,Z730+1,0)</f>
        <v>0</v>
      </c>
      <c r="AA731">
        <f>IF(C731&lt;200,AA730+1,0)</f>
        <v>0</v>
      </c>
      <c r="AB731">
        <f>IF(F731&lt;200,AB730+1,0)</f>
        <v>0</v>
      </c>
    </row>
    <row r="732" spans="1:28">
      <c r="A732">
        <v>1413341</v>
      </c>
      <c r="B732">
        <v>1413796</v>
      </c>
      <c r="C732">
        <f t="shared" si="112"/>
        <v>7716</v>
      </c>
      <c r="D732">
        <v>1714040</v>
      </c>
      <c r="E732">
        <v>1715458</v>
      </c>
      <c r="F732">
        <f t="shared" si="105"/>
        <v>1114</v>
      </c>
      <c r="H732">
        <f t="shared" si="113"/>
        <v>0</v>
      </c>
      <c r="I732">
        <f t="shared" si="106"/>
        <v>0</v>
      </c>
      <c r="K732">
        <f t="shared" si="114"/>
        <v>0</v>
      </c>
      <c r="L732">
        <f t="shared" si="107"/>
        <v>0</v>
      </c>
      <c r="N732">
        <f t="shared" si="108"/>
        <v>0</v>
      </c>
      <c r="O732">
        <f t="shared" si="109"/>
        <v>0</v>
      </c>
      <c r="W732">
        <f t="shared" si="110"/>
        <v>0</v>
      </c>
      <c r="X732">
        <f t="shared" si="111"/>
        <v>0</v>
      </c>
      <c r="Y732">
        <f>IF(C732&lt;100,Y731+1,0)</f>
        <v>0</v>
      </c>
      <c r="Z732">
        <f>IF(F732&lt;100,Z731+1,0)</f>
        <v>0</v>
      </c>
      <c r="AA732">
        <f>IF(C732&lt;200,AA731+1,0)</f>
        <v>0</v>
      </c>
      <c r="AB732">
        <f>IF(F732&lt;200,AB731+1,0)</f>
        <v>0</v>
      </c>
    </row>
    <row r="733" spans="1:28">
      <c r="A733">
        <v>1421512</v>
      </c>
      <c r="B733">
        <v>1423347</v>
      </c>
      <c r="C733">
        <f t="shared" si="112"/>
        <v>181</v>
      </c>
      <c r="D733">
        <v>1716572</v>
      </c>
      <c r="E733">
        <v>1717060</v>
      </c>
      <c r="F733">
        <f t="shared" si="105"/>
        <v>691</v>
      </c>
      <c r="H733">
        <f t="shared" si="113"/>
        <v>0</v>
      </c>
      <c r="I733">
        <f t="shared" si="106"/>
        <v>0</v>
      </c>
      <c r="K733">
        <f t="shared" si="114"/>
        <v>0</v>
      </c>
      <c r="L733">
        <f t="shared" si="107"/>
        <v>0</v>
      </c>
      <c r="N733">
        <f t="shared" si="108"/>
        <v>1</v>
      </c>
      <c r="O733">
        <f t="shared" si="109"/>
        <v>0</v>
      </c>
      <c r="W733">
        <f t="shared" si="110"/>
        <v>0</v>
      </c>
      <c r="X733">
        <f t="shared" si="111"/>
        <v>0</v>
      </c>
      <c r="Y733">
        <f>IF(C733&lt;100,Y732+1,0)</f>
        <v>0</v>
      </c>
      <c r="Z733">
        <f>IF(F733&lt;100,Z732+1,0)</f>
        <v>0</v>
      </c>
      <c r="AA733">
        <f>IF(C733&lt;200,AA732+1,0)</f>
        <v>1</v>
      </c>
      <c r="AB733">
        <f>IF(F733&lt;200,AB732+1,0)</f>
        <v>0</v>
      </c>
    </row>
    <row r="734" spans="1:28">
      <c r="A734">
        <v>1423528</v>
      </c>
      <c r="B734">
        <v>1424166</v>
      </c>
      <c r="C734">
        <f t="shared" si="112"/>
        <v>1453</v>
      </c>
      <c r="D734">
        <v>1717751</v>
      </c>
      <c r="E734">
        <v>1718215</v>
      </c>
      <c r="F734">
        <f t="shared" si="105"/>
        <v>1447</v>
      </c>
      <c r="H734">
        <f t="shared" si="113"/>
        <v>0</v>
      </c>
      <c r="I734">
        <f t="shared" si="106"/>
        <v>0</v>
      </c>
      <c r="K734">
        <f t="shared" si="114"/>
        <v>0</v>
      </c>
      <c r="L734">
        <f t="shared" si="107"/>
        <v>0</v>
      </c>
      <c r="N734">
        <f t="shared" si="108"/>
        <v>0</v>
      </c>
      <c r="O734">
        <f t="shared" si="109"/>
        <v>0</v>
      </c>
      <c r="W734">
        <f t="shared" si="110"/>
        <v>0</v>
      </c>
      <c r="X734">
        <f t="shared" si="111"/>
        <v>0</v>
      </c>
      <c r="Y734">
        <f>IF(C734&lt;100,Y733+1,0)</f>
        <v>0</v>
      </c>
      <c r="Z734">
        <f>IF(F734&lt;100,Z733+1,0)</f>
        <v>0</v>
      </c>
      <c r="AA734">
        <f>IF(C734&lt;200,AA733+1,0)</f>
        <v>0</v>
      </c>
      <c r="AB734">
        <f>IF(F734&lt;200,AB733+1,0)</f>
        <v>0</v>
      </c>
    </row>
    <row r="735" spans="1:28">
      <c r="A735">
        <v>1425619</v>
      </c>
      <c r="B735">
        <v>1426668</v>
      </c>
      <c r="C735">
        <f t="shared" si="112"/>
        <v>163</v>
      </c>
      <c r="D735">
        <v>1719662</v>
      </c>
      <c r="E735">
        <v>1721017</v>
      </c>
      <c r="F735">
        <f t="shared" si="105"/>
        <v>15</v>
      </c>
      <c r="H735">
        <f t="shared" si="113"/>
        <v>0</v>
      </c>
      <c r="I735">
        <f t="shared" si="106"/>
        <v>1</v>
      </c>
      <c r="K735">
        <f t="shared" si="114"/>
        <v>0</v>
      </c>
      <c r="L735">
        <f t="shared" si="107"/>
        <v>1</v>
      </c>
      <c r="N735">
        <f t="shared" si="108"/>
        <v>1</v>
      </c>
      <c r="O735">
        <f t="shared" si="109"/>
        <v>1</v>
      </c>
      <c r="W735">
        <f t="shared" si="110"/>
        <v>0</v>
      </c>
      <c r="X735">
        <f t="shared" si="111"/>
        <v>1</v>
      </c>
      <c r="Y735">
        <f>IF(C735&lt;100,Y734+1,0)</f>
        <v>0</v>
      </c>
      <c r="Z735">
        <f>IF(F735&lt;100,Z734+1,0)</f>
        <v>1</v>
      </c>
      <c r="AA735">
        <f>IF(C735&lt;200,AA734+1,0)</f>
        <v>1</v>
      </c>
      <c r="AB735">
        <f>IF(F735&lt;200,AB734+1,0)</f>
        <v>1</v>
      </c>
    </row>
    <row r="736" spans="1:28">
      <c r="A736">
        <v>1426831</v>
      </c>
      <c r="B736">
        <v>1427013</v>
      </c>
      <c r="C736">
        <f t="shared" si="112"/>
        <v>72</v>
      </c>
      <c r="D736">
        <v>1721032</v>
      </c>
      <c r="E736">
        <v>1721304</v>
      </c>
      <c r="F736">
        <f t="shared" si="105"/>
        <v>126</v>
      </c>
      <c r="H736">
        <f t="shared" si="113"/>
        <v>0</v>
      </c>
      <c r="I736">
        <f t="shared" si="106"/>
        <v>0</v>
      </c>
      <c r="K736">
        <f t="shared" si="114"/>
        <v>1</v>
      </c>
      <c r="L736">
        <f t="shared" si="107"/>
        <v>0</v>
      </c>
      <c r="N736">
        <f t="shared" si="108"/>
        <v>1</v>
      </c>
      <c r="O736">
        <f t="shared" si="109"/>
        <v>1</v>
      </c>
      <c r="W736">
        <f t="shared" si="110"/>
        <v>0</v>
      </c>
      <c r="X736">
        <f t="shared" si="111"/>
        <v>0</v>
      </c>
      <c r="Y736">
        <f>IF(C736&lt;100,Y735+1,0)</f>
        <v>1</v>
      </c>
      <c r="Z736">
        <f>IF(F736&lt;100,Z735+1,0)</f>
        <v>0</v>
      </c>
      <c r="AA736">
        <f>IF(C736&lt;200,AA735+1,0)</f>
        <v>2</v>
      </c>
      <c r="AB736">
        <f>IF(F736&lt;200,AB735+1,0)</f>
        <v>2</v>
      </c>
    </row>
    <row r="737" spans="1:28">
      <c r="A737">
        <v>1427085</v>
      </c>
      <c r="B737">
        <v>1427645</v>
      </c>
      <c r="C737">
        <f t="shared" si="112"/>
        <v>5713</v>
      </c>
      <c r="D737">
        <v>1721430</v>
      </c>
      <c r="E737">
        <v>1722167</v>
      </c>
      <c r="F737">
        <f t="shared" si="105"/>
        <v>281</v>
      </c>
      <c r="H737">
        <f t="shared" si="113"/>
        <v>0</v>
      </c>
      <c r="I737">
        <f t="shared" si="106"/>
        <v>0</v>
      </c>
      <c r="K737">
        <f t="shared" si="114"/>
        <v>0</v>
      </c>
      <c r="L737">
        <f t="shared" si="107"/>
        <v>0</v>
      </c>
      <c r="N737">
        <f t="shared" si="108"/>
        <v>0</v>
      </c>
      <c r="O737">
        <f t="shared" si="109"/>
        <v>0</v>
      </c>
      <c r="W737">
        <f t="shared" si="110"/>
        <v>0</v>
      </c>
      <c r="X737">
        <f t="shared" si="111"/>
        <v>0</v>
      </c>
      <c r="Y737">
        <f>IF(C737&lt;100,Y736+1,0)</f>
        <v>0</v>
      </c>
      <c r="Z737">
        <f>IF(F737&lt;100,Z736+1,0)</f>
        <v>0</v>
      </c>
      <c r="AA737">
        <f>IF(C737&lt;200,AA736+1,0)</f>
        <v>0</v>
      </c>
      <c r="AB737">
        <f>IF(F737&lt;200,AB736+1,0)</f>
        <v>0</v>
      </c>
    </row>
    <row r="738" spans="1:28">
      <c r="A738">
        <v>1433358</v>
      </c>
      <c r="B738">
        <v>1433792</v>
      </c>
      <c r="C738">
        <f t="shared" si="112"/>
        <v>41</v>
      </c>
      <c r="D738">
        <v>1722448</v>
      </c>
      <c r="E738">
        <v>1723359</v>
      </c>
      <c r="F738">
        <f t="shared" si="105"/>
        <v>1389</v>
      </c>
      <c r="H738">
        <f t="shared" si="113"/>
        <v>1</v>
      </c>
      <c r="I738">
        <f t="shared" si="106"/>
        <v>0</v>
      </c>
      <c r="K738">
        <f t="shared" si="114"/>
        <v>1</v>
      </c>
      <c r="L738">
        <f t="shared" si="107"/>
        <v>0</v>
      </c>
      <c r="N738">
        <f t="shared" si="108"/>
        <v>1</v>
      </c>
      <c r="O738">
        <f t="shared" si="109"/>
        <v>0</v>
      </c>
      <c r="W738">
        <f t="shared" si="110"/>
        <v>1</v>
      </c>
      <c r="X738">
        <f t="shared" si="111"/>
        <v>0</v>
      </c>
      <c r="Y738">
        <f>IF(C738&lt;100,Y737+1,0)</f>
        <v>1</v>
      </c>
      <c r="Z738">
        <f>IF(F738&lt;100,Z737+1,0)</f>
        <v>0</v>
      </c>
      <c r="AA738">
        <f>IF(C738&lt;200,AA737+1,0)</f>
        <v>1</v>
      </c>
      <c r="AB738">
        <f>IF(F738&lt;200,AB737+1,0)</f>
        <v>0</v>
      </c>
    </row>
    <row r="739" spans="1:28">
      <c r="A739">
        <v>1433833</v>
      </c>
      <c r="B739">
        <v>1434024</v>
      </c>
      <c r="C739">
        <f t="shared" si="112"/>
        <v>35</v>
      </c>
      <c r="D739">
        <v>1724748</v>
      </c>
      <c r="E739">
        <v>1725365</v>
      </c>
      <c r="F739">
        <f t="shared" si="105"/>
        <v>6989</v>
      </c>
      <c r="H739">
        <f t="shared" si="113"/>
        <v>1</v>
      </c>
      <c r="I739">
        <f t="shared" si="106"/>
        <v>0</v>
      </c>
      <c r="K739">
        <f t="shared" si="114"/>
        <v>1</v>
      </c>
      <c r="L739">
        <f t="shared" si="107"/>
        <v>0</v>
      </c>
      <c r="N739">
        <f t="shared" si="108"/>
        <v>1</v>
      </c>
      <c r="O739">
        <f t="shared" si="109"/>
        <v>0</v>
      </c>
      <c r="W739">
        <f t="shared" si="110"/>
        <v>2</v>
      </c>
      <c r="X739">
        <f t="shared" si="111"/>
        <v>0</v>
      </c>
      <c r="Y739">
        <f>IF(C739&lt;100,Y738+1,0)</f>
        <v>2</v>
      </c>
      <c r="Z739">
        <f>IF(F739&lt;100,Z738+1,0)</f>
        <v>0</v>
      </c>
      <c r="AA739">
        <f>IF(C739&lt;200,AA738+1,0)</f>
        <v>2</v>
      </c>
      <c r="AB739">
        <f>IF(F739&lt;200,AB738+1,0)</f>
        <v>0</v>
      </c>
    </row>
    <row r="740" spans="1:28">
      <c r="A740">
        <v>1434059</v>
      </c>
      <c r="B740">
        <v>1434787</v>
      </c>
      <c r="C740">
        <f t="shared" si="112"/>
        <v>14</v>
      </c>
      <c r="D740">
        <v>1732354</v>
      </c>
      <c r="E740">
        <v>1734510</v>
      </c>
      <c r="F740">
        <f t="shared" si="105"/>
        <v>92</v>
      </c>
      <c r="H740">
        <f t="shared" si="113"/>
        <v>1</v>
      </c>
      <c r="I740">
        <f t="shared" si="106"/>
        <v>0</v>
      </c>
      <c r="K740">
        <f t="shared" si="114"/>
        <v>1</v>
      </c>
      <c r="L740">
        <f t="shared" si="107"/>
        <v>1</v>
      </c>
      <c r="N740">
        <f t="shared" si="108"/>
        <v>1</v>
      </c>
      <c r="O740">
        <f t="shared" si="109"/>
        <v>1</v>
      </c>
      <c r="W740">
        <f t="shared" si="110"/>
        <v>3</v>
      </c>
      <c r="X740">
        <f t="shared" si="111"/>
        <v>0</v>
      </c>
      <c r="Y740">
        <f>IF(C740&lt;100,Y739+1,0)</f>
        <v>3</v>
      </c>
      <c r="Z740">
        <f>IF(F740&lt;100,Z739+1,0)</f>
        <v>1</v>
      </c>
      <c r="AA740">
        <f>IF(C740&lt;200,AA739+1,0)</f>
        <v>3</v>
      </c>
      <c r="AB740">
        <f>IF(F740&lt;200,AB739+1,0)</f>
        <v>1</v>
      </c>
    </row>
    <row r="741" spans="1:28">
      <c r="A741">
        <v>1434801</v>
      </c>
      <c r="B741">
        <v>1436003</v>
      </c>
      <c r="C741">
        <f t="shared" si="112"/>
        <v>3282</v>
      </c>
      <c r="D741">
        <v>1734602</v>
      </c>
      <c r="E741">
        <v>1734808</v>
      </c>
      <c r="F741">
        <f t="shared" si="105"/>
        <v>59</v>
      </c>
      <c r="H741">
        <f t="shared" si="113"/>
        <v>0</v>
      </c>
      <c r="I741">
        <f t="shared" si="106"/>
        <v>0</v>
      </c>
      <c r="K741">
        <f t="shared" si="114"/>
        <v>0</v>
      </c>
      <c r="L741">
        <f t="shared" si="107"/>
        <v>1</v>
      </c>
      <c r="N741">
        <f t="shared" si="108"/>
        <v>0</v>
      </c>
      <c r="O741">
        <f t="shared" si="109"/>
        <v>1</v>
      </c>
      <c r="W741">
        <f t="shared" si="110"/>
        <v>0</v>
      </c>
      <c r="X741">
        <f t="shared" si="111"/>
        <v>0</v>
      </c>
      <c r="Y741">
        <f>IF(C741&lt;100,Y740+1,0)</f>
        <v>0</v>
      </c>
      <c r="Z741">
        <f>IF(F741&lt;100,Z740+1,0)</f>
        <v>2</v>
      </c>
      <c r="AA741">
        <f>IF(C741&lt;200,AA740+1,0)</f>
        <v>0</v>
      </c>
      <c r="AB741">
        <f>IF(F741&lt;200,AB740+1,0)</f>
        <v>2</v>
      </c>
    </row>
    <row r="742" spans="1:28">
      <c r="A742">
        <v>1439285</v>
      </c>
      <c r="B742">
        <v>1439824</v>
      </c>
      <c r="C742">
        <f t="shared" si="112"/>
        <v>1430</v>
      </c>
      <c r="D742">
        <v>1734867</v>
      </c>
      <c r="E742">
        <v>1735484</v>
      </c>
      <c r="F742">
        <f t="shared" si="105"/>
        <v>773</v>
      </c>
      <c r="H742">
        <f t="shared" si="113"/>
        <v>0</v>
      </c>
      <c r="I742">
        <f t="shared" si="106"/>
        <v>0</v>
      </c>
      <c r="K742">
        <f t="shared" si="114"/>
        <v>0</v>
      </c>
      <c r="L742">
        <f t="shared" si="107"/>
        <v>0</v>
      </c>
      <c r="N742">
        <f t="shared" si="108"/>
        <v>0</v>
      </c>
      <c r="O742">
        <f t="shared" si="109"/>
        <v>0</v>
      </c>
      <c r="W742">
        <f t="shared" si="110"/>
        <v>0</v>
      </c>
      <c r="X742">
        <f t="shared" si="111"/>
        <v>0</v>
      </c>
      <c r="Y742">
        <f>IF(C742&lt;100,Y741+1,0)</f>
        <v>0</v>
      </c>
      <c r="Z742">
        <f>IF(F742&lt;100,Z741+1,0)</f>
        <v>0</v>
      </c>
      <c r="AA742">
        <f>IF(C742&lt;200,AA741+1,0)</f>
        <v>0</v>
      </c>
      <c r="AB742">
        <f>IF(F742&lt;200,AB741+1,0)</f>
        <v>0</v>
      </c>
    </row>
    <row r="743" spans="1:28">
      <c r="A743">
        <v>1441254</v>
      </c>
      <c r="B743">
        <v>1442063</v>
      </c>
      <c r="C743">
        <f t="shared" si="112"/>
        <v>773</v>
      </c>
      <c r="D743">
        <v>1736257</v>
      </c>
      <c r="E743">
        <v>1737045</v>
      </c>
      <c r="F743">
        <f t="shared" si="105"/>
        <v>1860</v>
      </c>
      <c r="H743">
        <f t="shared" si="113"/>
        <v>0</v>
      </c>
      <c r="I743">
        <f t="shared" si="106"/>
        <v>0</v>
      </c>
      <c r="K743">
        <f t="shared" si="114"/>
        <v>0</v>
      </c>
      <c r="L743">
        <f t="shared" si="107"/>
        <v>0</v>
      </c>
      <c r="N743">
        <f t="shared" si="108"/>
        <v>0</v>
      </c>
      <c r="O743">
        <f t="shared" si="109"/>
        <v>0</v>
      </c>
      <c r="W743">
        <f t="shared" si="110"/>
        <v>0</v>
      </c>
      <c r="X743">
        <f t="shared" si="111"/>
        <v>0</v>
      </c>
      <c r="Y743">
        <f>IF(C743&lt;100,Y742+1,0)</f>
        <v>0</v>
      </c>
      <c r="Z743">
        <f>IF(F743&lt;100,Z742+1,0)</f>
        <v>0</v>
      </c>
      <c r="AA743">
        <f>IF(C743&lt;200,AA742+1,0)</f>
        <v>0</v>
      </c>
      <c r="AB743">
        <f>IF(F743&lt;200,AB742+1,0)</f>
        <v>0</v>
      </c>
    </row>
    <row r="744" spans="1:28">
      <c r="A744">
        <v>1442836</v>
      </c>
      <c r="B744">
        <v>1443609</v>
      </c>
      <c r="C744">
        <f t="shared" si="112"/>
        <v>17</v>
      </c>
      <c r="D744">
        <v>1738905</v>
      </c>
      <c r="E744">
        <v>1739291</v>
      </c>
      <c r="F744">
        <f t="shared" si="105"/>
        <v>-3</v>
      </c>
      <c r="H744">
        <f t="shared" si="113"/>
        <v>1</v>
      </c>
      <c r="I744">
        <f t="shared" si="106"/>
        <v>1</v>
      </c>
      <c r="K744">
        <f t="shared" si="114"/>
        <v>1</v>
      </c>
      <c r="L744">
        <f t="shared" si="107"/>
        <v>1</v>
      </c>
      <c r="N744">
        <f t="shared" si="108"/>
        <v>1</v>
      </c>
      <c r="O744">
        <f t="shared" si="109"/>
        <v>1</v>
      </c>
      <c r="W744">
        <f t="shared" si="110"/>
        <v>1</v>
      </c>
      <c r="X744">
        <f t="shared" si="111"/>
        <v>1</v>
      </c>
      <c r="Y744">
        <f>IF(C744&lt;100,Y743+1,0)</f>
        <v>1</v>
      </c>
      <c r="Z744">
        <f>IF(F744&lt;100,Z743+1,0)</f>
        <v>1</v>
      </c>
      <c r="AA744">
        <f>IF(C744&lt;200,AA743+1,0)</f>
        <v>1</v>
      </c>
      <c r="AB744">
        <f>IF(F744&lt;200,AB743+1,0)</f>
        <v>1</v>
      </c>
    </row>
    <row r="745" spans="1:28">
      <c r="A745">
        <v>1443626</v>
      </c>
      <c r="B745">
        <v>1449115</v>
      </c>
      <c r="C745">
        <f t="shared" si="112"/>
        <v>7721</v>
      </c>
      <c r="D745">
        <v>1739288</v>
      </c>
      <c r="E745">
        <v>1739536</v>
      </c>
      <c r="F745">
        <f t="shared" si="105"/>
        <v>357</v>
      </c>
      <c r="H745">
        <f t="shared" si="113"/>
        <v>0</v>
      </c>
      <c r="I745">
        <f t="shared" si="106"/>
        <v>0</v>
      </c>
      <c r="K745">
        <f t="shared" si="114"/>
        <v>0</v>
      </c>
      <c r="L745">
        <f t="shared" si="107"/>
        <v>0</v>
      </c>
      <c r="N745">
        <f t="shared" si="108"/>
        <v>0</v>
      </c>
      <c r="O745">
        <f t="shared" si="109"/>
        <v>0</v>
      </c>
      <c r="W745">
        <f t="shared" si="110"/>
        <v>0</v>
      </c>
      <c r="X745">
        <f t="shared" si="111"/>
        <v>0</v>
      </c>
      <c r="Y745">
        <f>IF(C745&lt;100,Y744+1,0)</f>
        <v>0</v>
      </c>
      <c r="Z745">
        <f>IF(F745&lt;100,Z744+1,0)</f>
        <v>0</v>
      </c>
      <c r="AA745">
        <f>IF(C745&lt;200,AA744+1,0)</f>
        <v>0</v>
      </c>
      <c r="AB745">
        <f>IF(F745&lt;200,AB744+1,0)</f>
        <v>0</v>
      </c>
    </row>
    <row r="746" spans="1:28">
      <c r="A746">
        <v>1456836</v>
      </c>
      <c r="B746">
        <v>1458209</v>
      </c>
      <c r="C746">
        <f t="shared" si="112"/>
        <v>575</v>
      </c>
      <c r="D746">
        <v>1739893</v>
      </c>
      <c r="E746">
        <v>1740099</v>
      </c>
      <c r="F746">
        <f t="shared" si="105"/>
        <v>160</v>
      </c>
      <c r="H746">
        <f t="shared" si="113"/>
        <v>0</v>
      </c>
      <c r="I746">
        <f t="shared" si="106"/>
        <v>0</v>
      </c>
      <c r="K746">
        <f t="shared" si="114"/>
        <v>0</v>
      </c>
      <c r="L746">
        <f t="shared" si="107"/>
        <v>0</v>
      </c>
      <c r="N746">
        <f t="shared" si="108"/>
        <v>0</v>
      </c>
      <c r="O746">
        <f t="shared" si="109"/>
        <v>1</v>
      </c>
      <c r="W746">
        <f t="shared" si="110"/>
        <v>0</v>
      </c>
      <c r="X746">
        <f t="shared" si="111"/>
        <v>0</v>
      </c>
      <c r="Y746">
        <f>IF(C746&lt;100,Y745+1,0)</f>
        <v>0</v>
      </c>
      <c r="Z746">
        <f>IF(F746&lt;100,Z745+1,0)</f>
        <v>0</v>
      </c>
      <c r="AA746">
        <f>IF(C746&lt;200,AA745+1,0)</f>
        <v>0</v>
      </c>
      <c r="AB746">
        <f>IF(F746&lt;200,AB745+1,0)</f>
        <v>1</v>
      </c>
    </row>
    <row r="747" spans="1:28">
      <c r="A747">
        <v>1458784</v>
      </c>
      <c r="B747">
        <v>1459911</v>
      </c>
      <c r="C747">
        <f t="shared" si="112"/>
        <v>30</v>
      </c>
      <c r="D747">
        <v>1740259</v>
      </c>
      <c r="E747">
        <v>1742634</v>
      </c>
      <c r="F747">
        <f t="shared" si="105"/>
        <v>195</v>
      </c>
      <c r="H747">
        <f t="shared" si="113"/>
        <v>1</v>
      </c>
      <c r="I747">
        <f t="shared" si="106"/>
        <v>0</v>
      </c>
      <c r="K747">
        <f t="shared" si="114"/>
        <v>1</v>
      </c>
      <c r="L747">
        <f t="shared" si="107"/>
        <v>0</v>
      </c>
      <c r="N747">
        <f t="shared" si="108"/>
        <v>1</v>
      </c>
      <c r="O747">
        <f t="shared" si="109"/>
        <v>1</v>
      </c>
      <c r="W747">
        <f t="shared" si="110"/>
        <v>1</v>
      </c>
      <c r="X747">
        <f t="shared" si="111"/>
        <v>0</v>
      </c>
      <c r="Y747">
        <f>IF(C747&lt;100,Y746+1,0)</f>
        <v>1</v>
      </c>
      <c r="Z747">
        <f>IF(F747&lt;100,Z746+1,0)</f>
        <v>0</v>
      </c>
      <c r="AA747">
        <f>IF(C747&lt;200,AA746+1,0)</f>
        <v>1</v>
      </c>
      <c r="AB747">
        <f>IF(F747&lt;200,AB746+1,0)</f>
        <v>2</v>
      </c>
    </row>
    <row r="748" spans="1:28">
      <c r="A748">
        <v>1459941</v>
      </c>
      <c r="B748">
        <v>1460969</v>
      </c>
      <c r="C748">
        <f t="shared" si="112"/>
        <v>3495</v>
      </c>
      <c r="D748">
        <v>1742829</v>
      </c>
      <c r="E748">
        <v>1743458</v>
      </c>
      <c r="F748">
        <f t="shared" ref="F748:F811" si="115">D749-E748</f>
        <v>9029</v>
      </c>
      <c r="H748">
        <f t="shared" si="113"/>
        <v>0</v>
      </c>
      <c r="I748">
        <f t="shared" ref="I748:I811" si="116">IF(F748&lt;50, 1,0)</f>
        <v>0</v>
      </c>
      <c r="K748">
        <f t="shared" si="114"/>
        <v>0</v>
      </c>
      <c r="L748">
        <f t="shared" ref="L748:L811" si="117">IF(F748&lt;100,1,0)</f>
        <v>0</v>
      </c>
      <c r="N748">
        <f t="shared" ref="N748:N811" si="118">IF(C748&lt;200,1,0)</f>
        <v>0</v>
      </c>
      <c r="O748">
        <f t="shared" ref="O748:O811" si="119">IF(F748&lt;200,1,0)</f>
        <v>0</v>
      </c>
      <c r="W748">
        <f t="shared" ref="W748:W811" si="120">IF(C748&lt;50,W747+1,0)</f>
        <v>0</v>
      </c>
      <c r="X748">
        <f t="shared" ref="X748:X811" si="121">IF(F748&lt;50,X747+1,0)</f>
        <v>0</v>
      </c>
      <c r="Y748">
        <f>IF(C748&lt;100,Y747+1,0)</f>
        <v>0</v>
      </c>
      <c r="Z748">
        <f>IF(F748&lt;100,Z747+1,0)</f>
        <v>0</v>
      </c>
      <c r="AA748">
        <f>IF(C748&lt;200,AA747+1,0)</f>
        <v>0</v>
      </c>
      <c r="AB748">
        <f>IF(F748&lt;200,AB747+1,0)</f>
        <v>0</v>
      </c>
    </row>
    <row r="749" spans="1:28">
      <c r="A749">
        <v>1464464</v>
      </c>
      <c r="B749">
        <v>1466260</v>
      </c>
      <c r="C749">
        <f t="shared" si="112"/>
        <v>5138</v>
      </c>
      <c r="D749">
        <v>1752487</v>
      </c>
      <c r="E749">
        <v>1753326</v>
      </c>
      <c r="F749">
        <f t="shared" si="115"/>
        <v>425</v>
      </c>
      <c r="H749">
        <f t="shared" si="113"/>
        <v>0</v>
      </c>
      <c r="I749">
        <f t="shared" si="116"/>
        <v>0</v>
      </c>
      <c r="K749">
        <f t="shared" si="114"/>
        <v>0</v>
      </c>
      <c r="L749">
        <f t="shared" si="117"/>
        <v>0</v>
      </c>
      <c r="N749">
        <f t="shared" si="118"/>
        <v>0</v>
      </c>
      <c r="O749">
        <f t="shared" si="119"/>
        <v>0</v>
      </c>
      <c r="W749">
        <f t="shared" si="120"/>
        <v>0</v>
      </c>
      <c r="X749">
        <f t="shared" si="121"/>
        <v>0</v>
      </c>
      <c r="Y749">
        <f>IF(C749&lt;100,Y748+1,0)</f>
        <v>0</v>
      </c>
      <c r="Z749">
        <f>IF(F749&lt;100,Z748+1,0)</f>
        <v>0</v>
      </c>
      <c r="AA749">
        <f>IF(C749&lt;200,AA748+1,0)</f>
        <v>0</v>
      </c>
      <c r="AB749">
        <f>IF(F749&lt;200,AB748+1,0)</f>
        <v>0</v>
      </c>
    </row>
    <row r="750" spans="1:28">
      <c r="A750">
        <v>1471398</v>
      </c>
      <c r="B750">
        <v>1472699</v>
      </c>
      <c r="C750">
        <f t="shared" si="112"/>
        <v>4113</v>
      </c>
      <c r="D750">
        <v>1753751</v>
      </c>
      <c r="E750">
        <v>1754944</v>
      </c>
      <c r="F750">
        <f t="shared" si="115"/>
        <v>21</v>
      </c>
      <c r="H750">
        <f t="shared" si="113"/>
        <v>0</v>
      </c>
      <c r="I750">
        <f t="shared" si="116"/>
        <v>1</v>
      </c>
      <c r="K750">
        <f t="shared" si="114"/>
        <v>0</v>
      </c>
      <c r="L750">
        <f t="shared" si="117"/>
        <v>1</v>
      </c>
      <c r="N750">
        <f t="shared" si="118"/>
        <v>0</v>
      </c>
      <c r="O750">
        <f t="shared" si="119"/>
        <v>1</v>
      </c>
      <c r="W750">
        <f t="shared" si="120"/>
        <v>0</v>
      </c>
      <c r="X750">
        <f t="shared" si="121"/>
        <v>1</v>
      </c>
      <c r="Y750">
        <f>IF(C750&lt;100,Y749+1,0)</f>
        <v>0</v>
      </c>
      <c r="Z750">
        <f>IF(F750&lt;100,Z749+1,0)</f>
        <v>1</v>
      </c>
      <c r="AA750">
        <f>IF(C750&lt;200,AA749+1,0)</f>
        <v>0</v>
      </c>
      <c r="AB750">
        <f>IF(F750&lt;200,AB749+1,0)</f>
        <v>1</v>
      </c>
    </row>
    <row r="751" spans="1:28">
      <c r="A751">
        <v>1476812</v>
      </c>
      <c r="B751">
        <v>1477591</v>
      </c>
      <c r="C751">
        <f t="shared" si="112"/>
        <v>-3</v>
      </c>
      <c r="D751">
        <v>1754965</v>
      </c>
      <c r="E751">
        <v>1756053</v>
      </c>
      <c r="F751">
        <f t="shared" si="115"/>
        <v>1838</v>
      </c>
      <c r="H751">
        <f t="shared" si="113"/>
        <v>1</v>
      </c>
      <c r="I751">
        <f t="shared" si="116"/>
        <v>0</v>
      </c>
      <c r="K751">
        <f t="shared" si="114"/>
        <v>1</v>
      </c>
      <c r="L751">
        <f t="shared" si="117"/>
        <v>0</v>
      </c>
      <c r="N751">
        <f t="shared" si="118"/>
        <v>1</v>
      </c>
      <c r="O751">
        <f t="shared" si="119"/>
        <v>0</v>
      </c>
      <c r="W751">
        <f t="shared" si="120"/>
        <v>1</v>
      </c>
      <c r="X751">
        <f t="shared" si="121"/>
        <v>0</v>
      </c>
      <c r="Y751">
        <f>IF(C751&lt;100,Y750+1,0)</f>
        <v>1</v>
      </c>
      <c r="Z751">
        <f>IF(F751&lt;100,Z750+1,0)</f>
        <v>0</v>
      </c>
      <c r="AA751">
        <f>IF(C751&lt;200,AA750+1,0)</f>
        <v>1</v>
      </c>
      <c r="AB751">
        <f>IF(F751&lt;200,AB750+1,0)</f>
        <v>0</v>
      </c>
    </row>
    <row r="752" spans="1:28">
      <c r="A752">
        <v>1477588</v>
      </c>
      <c r="B752">
        <v>1478289</v>
      </c>
      <c r="C752">
        <f t="shared" si="112"/>
        <v>-3</v>
      </c>
      <c r="D752">
        <v>1757891</v>
      </c>
      <c r="E752">
        <v>1759876</v>
      </c>
      <c r="F752">
        <f t="shared" si="115"/>
        <v>67</v>
      </c>
      <c r="H752">
        <f t="shared" si="113"/>
        <v>1</v>
      </c>
      <c r="I752">
        <f t="shared" si="116"/>
        <v>0</v>
      </c>
      <c r="K752">
        <f t="shared" si="114"/>
        <v>1</v>
      </c>
      <c r="L752">
        <f t="shared" si="117"/>
        <v>1</v>
      </c>
      <c r="N752">
        <f t="shared" si="118"/>
        <v>1</v>
      </c>
      <c r="O752">
        <f t="shared" si="119"/>
        <v>1</v>
      </c>
      <c r="W752">
        <f t="shared" si="120"/>
        <v>2</v>
      </c>
      <c r="X752">
        <f t="shared" si="121"/>
        <v>0</v>
      </c>
      <c r="Y752">
        <f>IF(C752&lt;100,Y751+1,0)</f>
        <v>2</v>
      </c>
      <c r="Z752">
        <f>IF(F752&lt;100,Z751+1,0)</f>
        <v>1</v>
      </c>
      <c r="AA752">
        <f>IF(C752&lt;200,AA751+1,0)</f>
        <v>2</v>
      </c>
      <c r="AB752">
        <f>IF(F752&lt;200,AB751+1,0)</f>
        <v>1</v>
      </c>
    </row>
    <row r="753" spans="1:28">
      <c r="A753">
        <v>1478286</v>
      </c>
      <c r="B753">
        <v>1479740</v>
      </c>
      <c r="C753">
        <f t="shared" si="112"/>
        <v>2437</v>
      </c>
      <c r="D753">
        <v>1759943</v>
      </c>
      <c r="E753">
        <v>1760467</v>
      </c>
      <c r="F753">
        <f t="shared" si="115"/>
        <v>1539</v>
      </c>
      <c r="H753">
        <f t="shared" si="113"/>
        <v>0</v>
      </c>
      <c r="I753">
        <f t="shared" si="116"/>
        <v>0</v>
      </c>
      <c r="K753">
        <f t="shared" si="114"/>
        <v>0</v>
      </c>
      <c r="L753">
        <f t="shared" si="117"/>
        <v>0</v>
      </c>
      <c r="N753">
        <f t="shared" si="118"/>
        <v>0</v>
      </c>
      <c r="O753">
        <f t="shared" si="119"/>
        <v>0</v>
      </c>
      <c r="W753">
        <f t="shared" si="120"/>
        <v>0</v>
      </c>
      <c r="X753">
        <f t="shared" si="121"/>
        <v>0</v>
      </c>
      <c r="Y753">
        <f>IF(C753&lt;100,Y752+1,0)</f>
        <v>0</v>
      </c>
      <c r="Z753">
        <f>IF(F753&lt;100,Z752+1,0)</f>
        <v>0</v>
      </c>
      <c r="AA753">
        <f>IF(C753&lt;200,AA752+1,0)</f>
        <v>0</v>
      </c>
      <c r="AB753">
        <f>IF(F753&lt;200,AB752+1,0)</f>
        <v>0</v>
      </c>
    </row>
    <row r="754" spans="1:28">
      <c r="A754">
        <v>1482177</v>
      </c>
      <c r="B754">
        <v>1484153</v>
      </c>
      <c r="C754">
        <f t="shared" si="112"/>
        <v>95</v>
      </c>
      <c r="D754">
        <v>1762006</v>
      </c>
      <c r="E754">
        <v>1763004</v>
      </c>
      <c r="F754">
        <f t="shared" si="115"/>
        <v>125</v>
      </c>
      <c r="H754">
        <f t="shared" si="113"/>
        <v>0</v>
      </c>
      <c r="I754">
        <f t="shared" si="116"/>
        <v>0</v>
      </c>
      <c r="K754">
        <f t="shared" si="114"/>
        <v>1</v>
      </c>
      <c r="L754">
        <f t="shared" si="117"/>
        <v>0</v>
      </c>
      <c r="N754">
        <f t="shared" si="118"/>
        <v>1</v>
      </c>
      <c r="O754">
        <f t="shared" si="119"/>
        <v>1</v>
      </c>
      <c r="W754">
        <f t="shared" si="120"/>
        <v>0</v>
      </c>
      <c r="X754">
        <f t="shared" si="121"/>
        <v>0</v>
      </c>
      <c r="Y754">
        <f>IF(C754&lt;100,Y753+1,0)</f>
        <v>1</v>
      </c>
      <c r="Z754">
        <f>IF(F754&lt;100,Z753+1,0)</f>
        <v>0</v>
      </c>
      <c r="AA754">
        <f>IF(C754&lt;200,AA753+1,0)</f>
        <v>1</v>
      </c>
      <c r="AB754">
        <f>IF(F754&lt;200,AB753+1,0)</f>
        <v>1</v>
      </c>
    </row>
    <row r="755" spans="1:28">
      <c r="A755">
        <v>1484248</v>
      </c>
      <c r="B755">
        <v>1486362</v>
      </c>
      <c r="C755">
        <f t="shared" si="112"/>
        <v>80</v>
      </c>
      <c r="D755">
        <v>1763129</v>
      </c>
      <c r="E755">
        <v>1764205</v>
      </c>
      <c r="F755">
        <f t="shared" si="115"/>
        <v>105</v>
      </c>
      <c r="H755">
        <f t="shared" si="113"/>
        <v>0</v>
      </c>
      <c r="I755">
        <f t="shared" si="116"/>
        <v>0</v>
      </c>
      <c r="K755">
        <f t="shared" si="114"/>
        <v>1</v>
      </c>
      <c r="L755">
        <f t="shared" si="117"/>
        <v>0</v>
      </c>
      <c r="N755">
        <f t="shared" si="118"/>
        <v>1</v>
      </c>
      <c r="O755">
        <f t="shared" si="119"/>
        <v>1</v>
      </c>
      <c r="W755">
        <f t="shared" si="120"/>
        <v>0</v>
      </c>
      <c r="X755">
        <f t="shared" si="121"/>
        <v>0</v>
      </c>
      <c r="Y755">
        <f>IF(C755&lt;100,Y754+1,0)</f>
        <v>2</v>
      </c>
      <c r="Z755">
        <f>IF(F755&lt;100,Z754+1,0)</f>
        <v>0</v>
      </c>
      <c r="AA755">
        <f>IF(C755&lt;200,AA754+1,0)</f>
        <v>2</v>
      </c>
      <c r="AB755">
        <f>IF(F755&lt;200,AB754+1,0)</f>
        <v>2</v>
      </c>
    </row>
    <row r="756" spans="1:28">
      <c r="A756">
        <v>1486442</v>
      </c>
      <c r="B756">
        <v>1486777</v>
      </c>
      <c r="C756">
        <f t="shared" si="112"/>
        <v>3071</v>
      </c>
      <c r="D756">
        <v>1764310</v>
      </c>
      <c r="E756">
        <v>1765080</v>
      </c>
      <c r="F756">
        <f t="shared" si="115"/>
        <v>8</v>
      </c>
      <c r="H756">
        <f t="shared" si="113"/>
        <v>0</v>
      </c>
      <c r="I756">
        <f t="shared" si="116"/>
        <v>1</v>
      </c>
      <c r="K756">
        <f t="shared" si="114"/>
        <v>0</v>
      </c>
      <c r="L756">
        <f t="shared" si="117"/>
        <v>1</v>
      </c>
      <c r="N756">
        <f t="shared" si="118"/>
        <v>0</v>
      </c>
      <c r="O756">
        <f t="shared" si="119"/>
        <v>1</v>
      </c>
      <c r="W756">
        <f t="shared" si="120"/>
        <v>0</v>
      </c>
      <c r="X756">
        <f t="shared" si="121"/>
        <v>1</v>
      </c>
      <c r="Y756">
        <f>IF(C756&lt;100,Y755+1,0)</f>
        <v>0</v>
      </c>
      <c r="Z756">
        <f>IF(F756&lt;100,Z755+1,0)</f>
        <v>1</v>
      </c>
      <c r="AA756">
        <f>IF(C756&lt;200,AA755+1,0)</f>
        <v>0</v>
      </c>
      <c r="AB756">
        <f>IF(F756&lt;200,AB755+1,0)</f>
        <v>3</v>
      </c>
    </row>
    <row r="757" spans="1:28">
      <c r="A757">
        <v>1489848</v>
      </c>
      <c r="B757">
        <v>1490612</v>
      </c>
      <c r="C757">
        <f t="shared" si="112"/>
        <v>20</v>
      </c>
      <c r="D757">
        <v>1765088</v>
      </c>
      <c r="E757">
        <v>1766089</v>
      </c>
      <c r="F757">
        <f t="shared" si="115"/>
        <v>273</v>
      </c>
      <c r="H757">
        <f t="shared" si="113"/>
        <v>1</v>
      </c>
      <c r="I757">
        <f t="shared" si="116"/>
        <v>0</v>
      </c>
      <c r="K757">
        <f t="shared" si="114"/>
        <v>1</v>
      </c>
      <c r="L757">
        <f t="shared" si="117"/>
        <v>0</v>
      </c>
      <c r="N757">
        <f t="shared" si="118"/>
        <v>1</v>
      </c>
      <c r="O757">
        <f t="shared" si="119"/>
        <v>0</v>
      </c>
      <c r="W757">
        <f t="shared" si="120"/>
        <v>1</v>
      </c>
      <c r="X757">
        <f t="shared" si="121"/>
        <v>0</v>
      </c>
      <c r="Y757">
        <f>IF(C757&lt;100,Y756+1,0)</f>
        <v>1</v>
      </c>
      <c r="Z757">
        <f>IF(F757&lt;100,Z756+1,0)</f>
        <v>0</v>
      </c>
      <c r="AA757">
        <f>IF(C757&lt;200,AA756+1,0)</f>
        <v>1</v>
      </c>
      <c r="AB757">
        <f>IF(F757&lt;200,AB756+1,0)</f>
        <v>0</v>
      </c>
    </row>
    <row r="758" spans="1:28">
      <c r="A758">
        <v>1490632</v>
      </c>
      <c r="B758">
        <v>1492647</v>
      </c>
      <c r="C758">
        <f t="shared" si="112"/>
        <v>4632</v>
      </c>
      <c r="D758">
        <v>1766362</v>
      </c>
      <c r="E758">
        <v>1767045</v>
      </c>
      <c r="F758">
        <f t="shared" si="115"/>
        <v>191</v>
      </c>
      <c r="H758">
        <f t="shared" si="113"/>
        <v>0</v>
      </c>
      <c r="I758">
        <f t="shared" si="116"/>
        <v>0</v>
      </c>
      <c r="K758">
        <f t="shared" si="114"/>
        <v>0</v>
      </c>
      <c r="L758">
        <f t="shared" si="117"/>
        <v>0</v>
      </c>
      <c r="N758">
        <f t="shared" si="118"/>
        <v>0</v>
      </c>
      <c r="O758">
        <f t="shared" si="119"/>
        <v>1</v>
      </c>
      <c r="W758">
        <f t="shared" si="120"/>
        <v>0</v>
      </c>
      <c r="X758">
        <f t="shared" si="121"/>
        <v>0</v>
      </c>
      <c r="Y758">
        <f>IF(C758&lt;100,Y757+1,0)</f>
        <v>0</v>
      </c>
      <c r="Z758">
        <f>IF(F758&lt;100,Z757+1,0)</f>
        <v>0</v>
      </c>
      <c r="AA758">
        <f>IF(C758&lt;200,AA757+1,0)</f>
        <v>0</v>
      </c>
      <c r="AB758">
        <f>IF(F758&lt;200,AB757+1,0)</f>
        <v>1</v>
      </c>
    </row>
    <row r="759" spans="1:28">
      <c r="A759">
        <v>1497279</v>
      </c>
      <c r="B759">
        <v>1498058</v>
      </c>
      <c r="C759">
        <f t="shared" si="112"/>
        <v>2439</v>
      </c>
      <c r="D759">
        <v>1767236</v>
      </c>
      <c r="E759">
        <v>1768570</v>
      </c>
      <c r="F759">
        <f t="shared" si="115"/>
        <v>130</v>
      </c>
      <c r="H759">
        <f t="shared" si="113"/>
        <v>0</v>
      </c>
      <c r="I759">
        <f t="shared" si="116"/>
        <v>0</v>
      </c>
      <c r="K759">
        <f t="shared" si="114"/>
        <v>0</v>
      </c>
      <c r="L759">
        <f t="shared" si="117"/>
        <v>0</v>
      </c>
      <c r="N759">
        <f t="shared" si="118"/>
        <v>0</v>
      </c>
      <c r="O759">
        <f t="shared" si="119"/>
        <v>1</v>
      </c>
      <c r="W759">
        <f t="shared" si="120"/>
        <v>0</v>
      </c>
      <c r="X759">
        <f t="shared" si="121"/>
        <v>0</v>
      </c>
      <c r="Y759">
        <f>IF(C759&lt;100,Y758+1,0)</f>
        <v>0</v>
      </c>
      <c r="Z759">
        <f>IF(F759&lt;100,Z758+1,0)</f>
        <v>0</v>
      </c>
      <c r="AA759">
        <f>IF(C759&lt;200,AA758+1,0)</f>
        <v>0</v>
      </c>
      <c r="AB759">
        <f>IF(F759&lt;200,AB758+1,0)</f>
        <v>2</v>
      </c>
    </row>
    <row r="760" spans="1:28">
      <c r="A760">
        <v>1500497</v>
      </c>
      <c r="B760">
        <v>1501636</v>
      </c>
      <c r="C760">
        <f t="shared" si="112"/>
        <v>2821</v>
      </c>
      <c r="D760">
        <v>1768700</v>
      </c>
      <c r="E760">
        <v>1769557</v>
      </c>
      <c r="F760">
        <f t="shared" si="115"/>
        <v>140</v>
      </c>
      <c r="H760">
        <f t="shared" si="113"/>
        <v>0</v>
      </c>
      <c r="I760">
        <f t="shared" si="116"/>
        <v>0</v>
      </c>
      <c r="K760">
        <f t="shared" si="114"/>
        <v>0</v>
      </c>
      <c r="L760">
        <f t="shared" si="117"/>
        <v>0</v>
      </c>
      <c r="N760">
        <f t="shared" si="118"/>
        <v>0</v>
      </c>
      <c r="O760">
        <f t="shared" si="119"/>
        <v>1</v>
      </c>
      <c r="W760">
        <f t="shared" si="120"/>
        <v>0</v>
      </c>
      <c r="X760">
        <f t="shared" si="121"/>
        <v>0</v>
      </c>
      <c r="Y760">
        <f>IF(C760&lt;100,Y759+1,0)</f>
        <v>0</v>
      </c>
      <c r="Z760">
        <f>IF(F760&lt;100,Z759+1,0)</f>
        <v>0</v>
      </c>
      <c r="AA760">
        <f>IF(C760&lt;200,AA759+1,0)</f>
        <v>0</v>
      </c>
      <c r="AB760">
        <f>IF(F760&lt;200,AB759+1,0)</f>
        <v>3</v>
      </c>
    </row>
    <row r="761" spans="1:28">
      <c r="A761">
        <v>1504457</v>
      </c>
      <c r="B761">
        <v>1506436</v>
      </c>
      <c r="C761">
        <f t="shared" si="112"/>
        <v>149</v>
      </c>
      <c r="D761">
        <v>1769697</v>
      </c>
      <c r="E761">
        <v>1770590</v>
      </c>
      <c r="F761">
        <f t="shared" si="115"/>
        <v>2269</v>
      </c>
      <c r="H761">
        <f t="shared" si="113"/>
        <v>0</v>
      </c>
      <c r="I761">
        <f t="shared" si="116"/>
        <v>0</v>
      </c>
      <c r="K761">
        <f t="shared" si="114"/>
        <v>0</v>
      </c>
      <c r="L761">
        <f t="shared" si="117"/>
        <v>0</v>
      </c>
      <c r="N761">
        <f t="shared" si="118"/>
        <v>1</v>
      </c>
      <c r="O761">
        <f t="shared" si="119"/>
        <v>0</v>
      </c>
      <c r="W761">
        <f t="shared" si="120"/>
        <v>0</v>
      </c>
      <c r="X761">
        <f t="shared" si="121"/>
        <v>0</v>
      </c>
      <c r="Y761">
        <f>IF(C761&lt;100,Y760+1,0)</f>
        <v>0</v>
      </c>
      <c r="Z761">
        <f>IF(F761&lt;100,Z760+1,0)</f>
        <v>0</v>
      </c>
      <c r="AA761">
        <f>IF(C761&lt;200,AA760+1,0)</f>
        <v>1</v>
      </c>
      <c r="AB761">
        <f>IF(F761&lt;200,AB760+1,0)</f>
        <v>0</v>
      </c>
    </row>
    <row r="762" spans="1:28">
      <c r="A762">
        <v>1506585</v>
      </c>
      <c r="B762">
        <v>1507973</v>
      </c>
      <c r="C762">
        <f t="shared" si="112"/>
        <v>7704</v>
      </c>
      <c r="D762">
        <v>1772859</v>
      </c>
      <c r="E762">
        <v>1774343</v>
      </c>
      <c r="F762">
        <f t="shared" si="115"/>
        <v>14</v>
      </c>
      <c r="H762">
        <f t="shared" si="113"/>
        <v>0</v>
      </c>
      <c r="I762">
        <f t="shared" si="116"/>
        <v>1</v>
      </c>
      <c r="K762">
        <f t="shared" si="114"/>
        <v>0</v>
      </c>
      <c r="L762">
        <f t="shared" si="117"/>
        <v>1</v>
      </c>
      <c r="N762">
        <f t="shared" si="118"/>
        <v>0</v>
      </c>
      <c r="O762">
        <f t="shared" si="119"/>
        <v>1</v>
      </c>
      <c r="W762">
        <f t="shared" si="120"/>
        <v>0</v>
      </c>
      <c r="X762">
        <f t="shared" si="121"/>
        <v>1</v>
      </c>
      <c r="Y762">
        <f>IF(C762&lt;100,Y761+1,0)</f>
        <v>0</v>
      </c>
      <c r="Z762">
        <f>IF(F762&lt;100,Z761+1,0)</f>
        <v>1</v>
      </c>
      <c r="AA762">
        <f>IF(C762&lt;200,AA761+1,0)</f>
        <v>0</v>
      </c>
      <c r="AB762">
        <f>IF(F762&lt;200,AB761+1,0)</f>
        <v>1</v>
      </c>
    </row>
    <row r="763" spans="1:28">
      <c r="A763">
        <v>1515677</v>
      </c>
      <c r="B763">
        <v>1516408</v>
      </c>
      <c r="C763">
        <f t="shared" si="112"/>
        <v>117</v>
      </c>
      <c r="D763">
        <v>1774357</v>
      </c>
      <c r="E763">
        <v>1774872</v>
      </c>
      <c r="F763">
        <f t="shared" si="115"/>
        <v>7</v>
      </c>
      <c r="H763">
        <f t="shared" si="113"/>
        <v>0</v>
      </c>
      <c r="I763">
        <f t="shared" si="116"/>
        <v>1</v>
      </c>
      <c r="K763">
        <f t="shared" si="114"/>
        <v>0</v>
      </c>
      <c r="L763">
        <f t="shared" si="117"/>
        <v>1</v>
      </c>
      <c r="N763">
        <f t="shared" si="118"/>
        <v>1</v>
      </c>
      <c r="O763">
        <f t="shared" si="119"/>
        <v>1</v>
      </c>
      <c r="W763">
        <f t="shared" si="120"/>
        <v>0</v>
      </c>
      <c r="X763">
        <f t="shared" si="121"/>
        <v>2</v>
      </c>
      <c r="Y763">
        <f>IF(C763&lt;100,Y762+1,0)</f>
        <v>0</v>
      </c>
      <c r="Z763">
        <f>IF(F763&lt;100,Z762+1,0)</f>
        <v>2</v>
      </c>
      <c r="AA763">
        <f>IF(C763&lt;200,AA762+1,0)</f>
        <v>1</v>
      </c>
      <c r="AB763">
        <f>IF(F763&lt;200,AB762+1,0)</f>
        <v>2</v>
      </c>
    </row>
    <row r="764" spans="1:28">
      <c r="A764">
        <v>1516525</v>
      </c>
      <c r="B764">
        <v>1518033</v>
      </c>
      <c r="C764">
        <f t="shared" si="112"/>
        <v>2737</v>
      </c>
      <c r="D764">
        <v>1774879</v>
      </c>
      <c r="E764">
        <v>1775313</v>
      </c>
      <c r="F764">
        <f t="shared" si="115"/>
        <v>280</v>
      </c>
      <c r="H764">
        <f t="shared" si="113"/>
        <v>0</v>
      </c>
      <c r="I764">
        <f t="shared" si="116"/>
        <v>0</v>
      </c>
      <c r="K764">
        <f t="shared" si="114"/>
        <v>0</v>
      </c>
      <c r="L764">
        <f t="shared" si="117"/>
        <v>0</v>
      </c>
      <c r="N764">
        <f t="shared" si="118"/>
        <v>0</v>
      </c>
      <c r="O764">
        <f t="shared" si="119"/>
        <v>0</v>
      </c>
      <c r="W764">
        <f t="shared" si="120"/>
        <v>0</v>
      </c>
      <c r="X764">
        <f t="shared" si="121"/>
        <v>0</v>
      </c>
      <c r="Y764">
        <f>IF(C764&lt;100,Y763+1,0)</f>
        <v>0</v>
      </c>
      <c r="Z764">
        <f>IF(F764&lt;100,Z763+1,0)</f>
        <v>0</v>
      </c>
      <c r="AA764">
        <f>IF(C764&lt;200,AA763+1,0)</f>
        <v>0</v>
      </c>
      <c r="AB764">
        <f>IF(F764&lt;200,AB763+1,0)</f>
        <v>0</v>
      </c>
    </row>
    <row r="765" spans="1:28">
      <c r="A765">
        <v>1520770</v>
      </c>
      <c r="B765">
        <v>1523349</v>
      </c>
      <c r="C765">
        <f t="shared" si="112"/>
        <v>1944</v>
      </c>
      <c r="D765">
        <v>1775593</v>
      </c>
      <c r="E765">
        <v>1775838</v>
      </c>
      <c r="F765">
        <f t="shared" si="115"/>
        <v>12</v>
      </c>
      <c r="H765">
        <f t="shared" si="113"/>
        <v>0</v>
      </c>
      <c r="I765">
        <f t="shared" si="116"/>
        <v>1</v>
      </c>
      <c r="K765">
        <f t="shared" si="114"/>
        <v>0</v>
      </c>
      <c r="L765">
        <f t="shared" si="117"/>
        <v>1</v>
      </c>
      <c r="N765">
        <f t="shared" si="118"/>
        <v>0</v>
      </c>
      <c r="O765">
        <f t="shared" si="119"/>
        <v>1</v>
      </c>
      <c r="W765">
        <f t="shared" si="120"/>
        <v>0</v>
      </c>
      <c r="X765">
        <f t="shared" si="121"/>
        <v>1</v>
      </c>
      <c r="Y765">
        <f>IF(C765&lt;100,Y764+1,0)</f>
        <v>0</v>
      </c>
      <c r="Z765">
        <f>IF(F765&lt;100,Z764+1,0)</f>
        <v>1</v>
      </c>
      <c r="AA765">
        <f>IF(C765&lt;200,AA764+1,0)</f>
        <v>0</v>
      </c>
      <c r="AB765">
        <f>IF(F765&lt;200,AB764+1,0)</f>
        <v>1</v>
      </c>
    </row>
    <row r="766" spans="1:28">
      <c r="A766">
        <v>1525293</v>
      </c>
      <c r="B766">
        <v>1526099</v>
      </c>
      <c r="C766">
        <f t="shared" si="112"/>
        <v>2499</v>
      </c>
      <c r="D766">
        <v>1775850</v>
      </c>
      <c r="E766">
        <v>1776110</v>
      </c>
      <c r="F766">
        <f t="shared" si="115"/>
        <v>-3</v>
      </c>
      <c r="H766">
        <f t="shared" si="113"/>
        <v>0</v>
      </c>
      <c r="I766">
        <f t="shared" si="116"/>
        <v>1</v>
      </c>
      <c r="K766">
        <f t="shared" si="114"/>
        <v>0</v>
      </c>
      <c r="L766">
        <f t="shared" si="117"/>
        <v>1</v>
      </c>
      <c r="N766">
        <f t="shared" si="118"/>
        <v>0</v>
      </c>
      <c r="O766">
        <f t="shared" si="119"/>
        <v>1</v>
      </c>
      <c r="W766">
        <f t="shared" si="120"/>
        <v>0</v>
      </c>
      <c r="X766">
        <f t="shared" si="121"/>
        <v>2</v>
      </c>
      <c r="Y766">
        <f>IF(C766&lt;100,Y765+1,0)</f>
        <v>0</v>
      </c>
      <c r="Z766">
        <f>IF(F766&lt;100,Z765+1,0)</f>
        <v>2</v>
      </c>
      <c r="AA766">
        <f>IF(C766&lt;200,AA765+1,0)</f>
        <v>0</v>
      </c>
      <c r="AB766">
        <f>IF(F766&lt;200,AB765+1,0)</f>
        <v>2</v>
      </c>
    </row>
    <row r="767" spans="1:28">
      <c r="A767">
        <v>1528598</v>
      </c>
      <c r="B767">
        <v>1529059</v>
      </c>
      <c r="C767">
        <f t="shared" si="112"/>
        <v>241</v>
      </c>
      <c r="D767">
        <v>1776107</v>
      </c>
      <c r="E767">
        <v>1776865</v>
      </c>
      <c r="F767">
        <f t="shared" si="115"/>
        <v>-7</v>
      </c>
      <c r="H767">
        <f t="shared" si="113"/>
        <v>0</v>
      </c>
      <c r="I767">
        <f t="shared" si="116"/>
        <v>1</v>
      </c>
      <c r="K767">
        <f t="shared" si="114"/>
        <v>0</v>
      </c>
      <c r="L767">
        <f t="shared" si="117"/>
        <v>1</v>
      </c>
      <c r="N767">
        <f t="shared" si="118"/>
        <v>0</v>
      </c>
      <c r="O767">
        <f t="shared" si="119"/>
        <v>1</v>
      </c>
      <c r="W767">
        <f t="shared" si="120"/>
        <v>0</v>
      </c>
      <c r="X767">
        <f t="shared" si="121"/>
        <v>3</v>
      </c>
      <c r="Y767">
        <f>IF(C767&lt;100,Y766+1,0)</f>
        <v>0</v>
      </c>
      <c r="Z767">
        <f>IF(F767&lt;100,Z766+1,0)</f>
        <v>3</v>
      </c>
      <c r="AA767">
        <f>IF(C767&lt;200,AA766+1,0)</f>
        <v>0</v>
      </c>
      <c r="AB767">
        <f>IF(F767&lt;200,AB766+1,0)</f>
        <v>3</v>
      </c>
    </row>
    <row r="768" spans="1:28">
      <c r="A768">
        <v>1529300</v>
      </c>
      <c r="B768">
        <v>1529434</v>
      </c>
      <c r="C768">
        <f t="shared" si="112"/>
        <v>13</v>
      </c>
      <c r="D768">
        <v>1776858</v>
      </c>
      <c r="E768">
        <v>1777613</v>
      </c>
      <c r="F768">
        <f t="shared" si="115"/>
        <v>7279</v>
      </c>
      <c r="H768">
        <f t="shared" si="113"/>
        <v>1</v>
      </c>
      <c r="I768">
        <f t="shared" si="116"/>
        <v>0</v>
      </c>
      <c r="K768">
        <f t="shared" si="114"/>
        <v>1</v>
      </c>
      <c r="L768">
        <f t="shared" si="117"/>
        <v>0</v>
      </c>
      <c r="N768">
        <f t="shared" si="118"/>
        <v>1</v>
      </c>
      <c r="O768">
        <f t="shared" si="119"/>
        <v>0</v>
      </c>
      <c r="W768">
        <f t="shared" si="120"/>
        <v>1</v>
      </c>
      <c r="X768">
        <f t="shared" si="121"/>
        <v>0</v>
      </c>
      <c r="Y768">
        <f>IF(C768&lt;100,Y767+1,0)</f>
        <v>1</v>
      </c>
      <c r="Z768">
        <f>IF(F768&lt;100,Z767+1,0)</f>
        <v>0</v>
      </c>
      <c r="AA768">
        <f>IF(C768&lt;200,AA767+1,0)</f>
        <v>1</v>
      </c>
      <c r="AB768">
        <f>IF(F768&lt;200,AB767+1,0)</f>
        <v>0</v>
      </c>
    </row>
    <row r="769" spans="1:28">
      <c r="A769">
        <v>1529447</v>
      </c>
      <c r="B769">
        <v>1529929</v>
      </c>
      <c r="C769">
        <f t="shared" si="112"/>
        <v>7368</v>
      </c>
      <c r="D769">
        <v>1784892</v>
      </c>
      <c r="E769">
        <v>1785686</v>
      </c>
      <c r="F769">
        <f t="shared" si="115"/>
        <v>1853</v>
      </c>
      <c r="H769">
        <f t="shared" si="113"/>
        <v>0</v>
      </c>
      <c r="I769">
        <f t="shared" si="116"/>
        <v>0</v>
      </c>
      <c r="K769">
        <f t="shared" si="114"/>
        <v>0</v>
      </c>
      <c r="L769">
        <f t="shared" si="117"/>
        <v>0</v>
      </c>
      <c r="N769">
        <f t="shared" si="118"/>
        <v>0</v>
      </c>
      <c r="O769">
        <f t="shared" si="119"/>
        <v>0</v>
      </c>
      <c r="W769">
        <f t="shared" si="120"/>
        <v>0</v>
      </c>
      <c r="X769">
        <f t="shared" si="121"/>
        <v>0</v>
      </c>
      <c r="Y769">
        <f>IF(C769&lt;100,Y768+1,0)</f>
        <v>0</v>
      </c>
      <c r="Z769">
        <f>IF(F769&lt;100,Z768+1,0)</f>
        <v>0</v>
      </c>
      <c r="AA769">
        <f>IF(C769&lt;200,AA768+1,0)</f>
        <v>0</v>
      </c>
      <c r="AB769">
        <f>IF(F769&lt;200,AB768+1,0)</f>
        <v>0</v>
      </c>
    </row>
    <row r="770" spans="1:28">
      <c r="A770">
        <v>1537297</v>
      </c>
      <c r="B770">
        <v>1537791</v>
      </c>
      <c r="C770">
        <f t="shared" si="112"/>
        <v>1139</v>
      </c>
      <c r="D770">
        <v>1787539</v>
      </c>
      <c r="E770">
        <v>1788318</v>
      </c>
      <c r="F770">
        <f t="shared" si="115"/>
        <v>1116</v>
      </c>
      <c r="H770">
        <f t="shared" si="113"/>
        <v>0</v>
      </c>
      <c r="I770">
        <f t="shared" si="116"/>
        <v>0</v>
      </c>
      <c r="K770">
        <f t="shared" si="114"/>
        <v>0</v>
      </c>
      <c r="L770">
        <f t="shared" si="117"/>
        <v>0</v>
      </c>
      <c r="N770">
        <f t="shared" si="118"/>
        <v>0</v>
      </c>
      <c r="O770">
        <f t="shared" si="119"/>
        <v>0</v>
      </c>
      <c r="W770">
        <f t="shared" si="120"/>
        <v>0</v>
      </c>
      <c r="X770">
        <f t="shared" si="121"/>
        <v>0</v>
      </c>
      <c r="Y770">
        <f>IF(C770&lt;100,Y769+1,0)</f>
        <v>0</v>
      </c>
      <c r="Z770">
        <f>IF(F770&lt;100,Z769+1,0)</f>
        <v>0</v>
      </c>
      <c r="AA770">
        <f>IF(C770&lt;200,AA769+1,0)</f>
        <v>0</v>
      </c>
      <c r="AB770">
        <f>IF(F770&lt;200,AB769+1,0)</f>
        <v>0</v>
      </c>
    </row>
    <row r="771" spans="1:28">
      <c r="A771">
        <v>1538930</v>
      </c>
      <c r="B771">
        <v>1541011</v>
      </c>
      <c r="C771">
        <f t="shared" ref="C771:C834" si="122">A772-B771</f>
        <v>-10</v>
      </c>
      <c r="D771">
        <v>1789434</v>
      </c>
      <c r="E771">
        <v>1790399</v>
      </c>
      <c r="F771">
        <f t="shared" si="115"/>
        <v>110</v>
      </c>
      <c r="H771">
        <f t="shared" ref="H771:H834" si="123">IF(C771&lt;50,1,0)</f>
        <v>1</v>
      </c>
      <c r="I771">
        <f t="shared" si="116"/>
        <v>0</v>
      </c>
      <c r="K771">
        <f t="shared" ref="K771:K834" si="124">IF(C771&lt;100,1,0)</f>
        <v>1</v>
      </c>
      <c r="L771">
        <f t="shared" si="117"/>
        <v>0</v>
      </c>
      <c r="N771">
        <f t="shared" si="118"/>
        <v>1</v>
      </c>
      <c r="O771">
        <f t="shared" si="119"/>
        <v>1</v>
      </c>
      <c r="W771">
        <f t="shared" si="120"/>
        <v>1</v>
      </c>
      <c r="X771">
        <f t="shared" si="121"/>
        <v>0</v>
      </c>
      <c r="Y771">
        <f>IF(C771&lt;100,Y770+1,0)</f>
        <v>1</v>
      </c>
      <c r="Z771">
        <f>IF(F771&lt;100,Z770+1,0)</f>
        <v>0</v>
      </c>
      <c r="AA771">
        <f>IF(C771&lt;200,AA770+1,0)</f>
        <v>1</v>
      </c>
      <c r="AB771">
        <f>IF(F771&lt;200,AB770+1,0)</f>
        <v>1</v>
      </c>
    </row>
    <row r="772" spans="1:28">
      <c r="A772">
        <v>1541001</v>
      </c>
      <c r="B772">
        <v>1541195</v>
      </c>
      <c r="C772">
        <f t="shared" si="122"/>
        <v>214</v>
      </c>
      <c r="D772">
        <v>1790509</v>
      </c>
      <c r="E772">
        <v>1791912</v>
      </c>
      <c r="F772">
        <f t="shared" si="115"/>
        <v>55</v>
      </c>
      <c r="H772">
        <f t="shared" si="123"/>
        <v>0</v>
      </c>
      <c r="I772">
        <f t="shared" si="116"/>
        <v>0</v>
      </c>
      <c r="K772">
        <f t="shared" si="124"/>
        <v>0</v>
      </c>
      <c r="L772">
        <f t="shared" si="117"/>
        <v>1</v>
      </c>
      <c r="N772">
        <f t="shared" si="118"/>
        <v>0</v>
      </c>
      <c r="O772">
        <f t="shared" si="119"/>
        <v>1</v>
      </c>
      <c r="W772">
        <f t="shared" si="120"/>
        <v>0</v>
      </c>
      <c r="X772">
        <f t="shared" si="121"/>
        <v>0</v>
      </c>
      <c r="Y772">
        <f>IF(C772&lt;100,Y771+1,0)</f>
        <v>0</v>
      </c>
      <c r="Z772">
        <f>IF(F772&lt;100,Z771+1,0)</f>
        <v>1</v>
      </c>
      <c r="AA772">
        <f>IF(C772&lt;200,AA771+1,0)</f>
        <v>0</v>
      </c>
      <c r="AB772">
        <f>IF(F772&lt;200,AB771+1,0)</f>
        <v>2</v>
      </c>
    </row>
    <row r="773" spans="1:28">
      <c r="A773">
        <v>1541409</v>
      </c>
      <c r="B773">
        <v>1541603</v>
      </c>
      <c r="C773">
        <f t="shared" si="122"/>
        <v>108</v>
      </c>
      <c r="D773">
        <v>1791967</v>
      </c>
      <c r="E773">
        <v>1795170</v>
      </c>
      <c r="F773">
        <f t="shared" si="115"/>
        <v>12</v>
      </c>
      <c r="H773">
        <f t="shared" si="123"/>
        <v>0</v>
      </c>
      <c r="I773">
        <f t="shared" si="116"/>
        <v>1</v>
      </c>
      <c r="K773">
        <f t="shared" si="124"/>
        <v>0</v>
      </c>
      <c r="L773">
        <f t="shared" si="117"/>
        <v>1</v>
      </c>
      <c r="N773">
        <f t="shared" si="118"/>
        <v>1</v>
      </c>
      <c r="O773">
        <f t="shared" si="119"/>
        <v>1</v>
      </c>
      <c r="W773">
        <f t="shared" si="120"/>
        <v>0</v>
      </c>
      <c r="X773">
        <f t="shared" si="121"/>
        <v>1</v>
      </c>
      <c r="Y773">
        <f>IF(C773&lt;100,Y772+1,0)</f>
        <v>0</v>
      </c>
      <c r="Z773">
        <f>IF(F773&lt;100,Z772+1,0)</f>
        <v>2</v>
      </c>
      <c r="AA773">
        <f>IF(C773&lt;200,AA772+1,0)</f>
        <v>1</v>
      </c>
      <c r="AB773">
        <f>IF(F773&lt;200,AB772+1,0)</f>
        <v>3</v>
      </c>
    </row>
    <row r="774" spans="1:28">
      <c r="A774">
        <v>1541711</v>
      </c>
      <c r="B774">
        <v>1542271</v>
      </c>
      <c r="C774">
        <f t="shared" si="122"/>
        <v>1001</v>
      </c>
      <c r="D774">
        <v>1795182</v>
      </c>
      <c r="E774">
        <v>1796420</v>
      </c>
      <c r="F774">
        <f t="shared" si="115"/>
        <v>1314</v>
      </c>
      <c r="H774">
        <f t="shared" si="123"/>
        <v>0</v>
      </c>
      <c r="I774">
        <f t="shared" si="116"/>
        <v>0</v>
      </c>
      <c r="K774">
        <f t="shared" si="124"/>
        <v>0</v>
      </c>
      <c r="L774">
        <f t="shared" si="117"/>
        <v>0</v>
      </c>
      <c r="N774">
        <f t="shared" si="118"/>
        <v>0</v>
      </c>
      <c r="O774">
        <f t="shared" si="119"/>
        <v>0</v>
      </c>
      <c r="W774">
        <f t="shared" si="120"/>
        <v>0</v>
      </c>
      <c r="X774">
        <f t="shared" si="121"/>
        <v>0</v>
      </c>
      <c r="Y774">
        <f>IF(C774&lt;100,Y773+1,0)</f>
        <v>0</v>
      </c>
      <c r="Z774">
        <f>IF(F774&lt;100,Z773+1,0)</f>
        <v>0</v>
      </c>
      <c r="AA774">
        <f>IF(C774&lt;200,AA773+1,0)</f>
        <v>0</v>
      </c>
      <c r="AB774">
        <f>IF(F774&lt;200,AB773+1,0)</f>
        <v>0</v>
      </c>
    </row>
    <row r="775" spans="1:28">
      <c r="A775">
        <v>1543272</v>
      </c>
      <c r="B775">
        <v>1546037</v>
      </c>
      <c r="C775">
        <f t="shared" si="122"/>
        <v>4912</v>
      </c>
      <c r="D775">
        <v>1797734</v>
      </c>
      <c r="E775">
        <v>1797991</v>
      </c>
      <c r="F775">
        <f t="shared" si="115"/>
        <v>1923</v>
      </c>
      <c r="H775">
        <f t="shared" si="123"/>
        <v>0</v>
      </c>
      <c r="I775">
        <f t="shared" si="116"/>
        <v>0</v>
      </c>
      <c r="K775">
        <f t="shared" si="124"/>
        <v>0</v>
      </c>
      <c r="L775">
        <f t="shared" si="117"/>
        <v>0</v>
      </c>
      <c r="N775">
        <f t="shared" si="118"/>
        <v>0</v>
      </c>
      <c r="O775">
        <f t="shared" si="119"/>
        <v>0</v>
      </c>
      <c r="W775">
        <f t="shared" si="120"/>
        <v>0</v>
      </c>
      <c r="X775">
        <f t="shared" si="121"/>
        <v>0</v>
      </c>
      <c r="Y775">
        <f>IF(C775&lt;100,Y774+1,0)</f>
        <v>0</v>
      </c>
      <c r="Z775">
        <f>IF(F775&lt;100,Z774+1,0)</f>
        <v>0</v>
      </c>
      <c r="AA775">
        <f>IF(C775&lt;200,AA774+1,0)</f>
        <v>0</v>
      </c>
      <c r="AB775">
        <f>IF(F775&lt;200,AB774+1,0)</f>
        <v>0</v>
      </c>
    </row>
    <row r="776" spans="1:28">
      <c r="A776">
        <v>1550949</v>
      </c>
      <c r="B776">
        <v>1551725</v>
      </c>
      <c r="C776">
        <f t="shared" si="122"/>
        <v>138</v>
      </c>
      <c r="D776">
        <v>1799914</v>
      </c>
      <c r="E776">
        <v>1803123</v>
      </c>
      <c r="F776">
        <f t="shared" si="115"/>
        <v>102</v>
      </c>
      <c r="H776">
        <f t="shared" si="123"/>
        <v>0</v>
      </c>
      <c r="I776">
        <f t="shared" si="116"/>
        <v>0</v>
      </c>
      <c r="K776">
        <f t="shared" si="124"/>
        <v>0</v>
      </c>
      <c r="L776">
        <f t="shared" si="117"/>
        <v>0</v>
      </c>
      <c r="N776">
        <f t="shared" si="118"/>
        <v>1</v>
      </c>
      <c r="O776">
        <f t="shared" si="119"/>
        <v>1</v>
      </c>
      <c r="W776">
        <f t="shared" si="120"/>
        <v>0</v>
      </c>
      <c r="X776">
        <f t="shared" si="121"/>
        <v>0</v>
      </c>
      <c r="Y776">
        <f>IF(C776&lt;100,Y775+1,0)</f>
        <v>0</v>
      </c>
      <c r="Z776">
        <f>IF(F776&lt;100,Z775+1,0)</f>
        <v>0</v>
      </c>
      <c r="AA776">
        <f>IF(C776&lt;200,AA775+1,0)</f>
        <v>1</v>
      </c>
      <c r="AB776">
        <f>IF(F776&lt;200,AB775+1,0)</f>
        <v>1</v>
      </c>
    </row>
    <row r="777" spans="1:28">
      <c r="A777">
        <v>1551863</v>
      </c>
      <c r="B777">
        <v>1552390</v>
      </c>
      <c r="C777">
        <f t="shared" si="122"/>
        <v>256</v>
      </c>
      <c r="D777">
        <v>1803225</v>
      </c>
      <c r="E777">
        <v>1804634</v>
      </c>
      <c r="F777">
        <f t="shared" si="115"/>
        <v>436</v>
      </c>
      <c r="H777">
        <f t="shared" si="123"/>
        <v>0</v>
      </c>
      <c r="I777">
        <f t="shared" si="116"/>
        <v>0</v>
      </c>
      <c r="K777">
        <f t="shared" si="124"/>
        <v>0</v>
      </c>
      <c r="L777">
        <f t="shared" si="117"/>
        <v>0</v>
      </c>
      <c r="N777">
        <f t="shared" si="118"/>
        <v>0</v>
      </c>
      <c r="O777">
        <f t="shared" si="119"/>
        <v>0</v>
      </c>
      <c r="W777">
        <f t="shared" si="120"/>
        <v>0</v>
      </c>
      <c r="X777">
        <f t="shared" si="121"/>
        <v>0</v>
      </c>
      <c r="Y777">
        <f>IF(C777&lt;100,Y776+1,0)</f>
        <v>0</v>
      </c>
      <c r="Z777">
        <f>IF(F777&lt;100,Z776+1,0)</f>
        <v>0</v>
      </c>
      <c r="AA777">
        <f>IF(C777&lt;200,AA776+1,0)</f>
        <v>0</v>
      </c>
      <c r="AB777">
        <f>IF(F777&lt;200,AB776+1,0)</f>
        <v>0</v>
      </c>
    </row>
    <row r="778" spans="1:28">
      <c r="A778">
        <v>1552646</v>
      </c>
      <c r="B778">
        <v>1552855</v>
      </c>
      <c r="C778">
        <f t="shared" si="122"/>
        <v>-111</v>
      </c>
      <c r="D778">
        <v>1805070</v>
      </c>
      <c r="E778">
        <v>1806167</v>
      </c>
      <c r="F778">
        <f t="shared" si="115"/>
        <v>24</v>
      </c>
      <c r="H778">
        <f t="shared" si="123"/>
        <v>1</v>
      </c>
      <c r="I778">
        <f t="shared" si="116"/>
        <v>1</v>
      </c>
      <c r="K778">
        <f t="shared" si="124"/>
        <v>1</v>
      </c>
      <c r="L778">
        <f t="shared" si="117"/>
        <v>1</v>
      </c>
      <c r="N778">
        <f t="shared" si="118"/>
        <v>1</v>
      </c>
      <c r="O778">
        <f t="shared" si="119"/>
        <v>1</v>
      </c>
      <c r="W778">
        <f t="shared" si="120"/>
        <v>1</v>
      </c>
      <c r="X778">
        <f t="shared" si="121"/>
        <v>1</v>
      </c>
      <c r="Y778">
        <f>IF(C778&lt;100,Y777+1,0)</f>
        <v>1</v>
      </c>
      <c r="Z778">
        <f>IF(F778&lt;100,Z777+1,0)</f>
        <v>1</v>
      </c>
      <c r="AA778">
        <f>IF(C778&lt;200,AA777+1,0)</f>
        <v>1</v>
      </c>
      <c r="AB778">
        <f>IF(F778&lt;200,AB777+1,0)</f>
        <v>1</v>
      </c>
    </row>
    <row r="779" spans="1:28">
      <c r="A779">
        <v>1552744</v>
      </c>
      <c r="B779">
        <v>1553598</v>
      </c>
      <c r="C779">
        <f t="shared" si="122"/>
        <v>41</v>
      </c>
      <c r="D779">
        <v>1806191</v>
      </c>
      <c r="E779">
        <v>1806361</v>
      </c>
      <c r="F779">
        <f t="shared" si="115"/>
        <v>5</v>
      </c>
      <c r="H779">
        <f t="shared" si="123"/>
        <v>1</v>
      </c>
      <c r="I779">
        <f t="shared" si="116"/>
        <v>1</v>
      </c>
      <c r="K779">
        <f t="shared" si="124"/>
        <v>1</v>
      </c>
      <c r="L779">
        <f t="shared" si="117"/>
        <v>1</v>
      </c>
      <c r="N779">
        <f t="shared" si="118"/>
        <v>1</v>
      </c>
      <c r="O779">
        <f t="shared" si="119"/>
        <v>1</v>
      </c>
      <c r="W779">
        <f t="shared" si="120"/>
        <v>2</v>
      </c>
      <c r="X779">
        <f t="shared" si="121"/>
        <v>2</v>
      </c>
      <c r="Y779">
        <f>IF(C779&lt;100,Y778+1,0)</f>
        <v>2</v>
      </c>
      <c r="Z779">
        <f>IF(F779&lt;100,Z778+1,0)</f>
        <v>2</v>
      </c>
      <c r="AA779">
        <f>IF(C779&lt;200,AA778+1,0)</f>
        <v>2</v>
      </c>
      <c r="AB779">
        <f>IF(F779&lt;200,AB778+1,0)</f>
        <v>2</v>
      </c>
    </row>
    <row r="780" spans="1:28">
      <c r="A780">
        <v>1553639</v>
      </c>
      <c r="B780">
        <v>1554847</v>
      </c>
      <c r="C780">
        <f t="shared" si="122"/>
        <v>92</v>
      </c>
      <c r="D780">
        <v>1806366</v>
      </c>
      <c r="E780">
        <v>1806977</v>
      </c>
      <c r="F780">
        <f t="shared" si="115"/>
        <v>27</v>
      </c>
      <c r="H780">
        <f t="shared" si="123"/>
        <v>0</v>
      </c>
      <c r="I780">
        <f t="shared" si="116"/>
        <v>1</v>
      </c>
      <c r="K780">
        <f t="shared" si="124"/>
        <v>1</v>
      </c>
      <c r="L780">
        <f t="shared" si="117"/>
        <v>1</v>
      </c>
      <c r="N780">
        <f t="shared" si="118"/>
        <v>1</v>
      </c>
      <c r="O780">
        <f t="shared" si="119"/>
        <v>1</v>
      </c>
      <c r="W780">
        <f t="shared" si="120"/>
        <v>0</v>
      </c>
      <c r="X780">
        <f t="shared" si="121"/>
        <v>3</v>
      </c>
      <c r="Y780">
        <f>IF(C780&lt;100,Y779+1,0)</f>
        <v>3</v>
      </c>
      <c r="Z780">
        <f>IF(F780&lt;100,Z779+1,0)</f>
        <v>3</v>
      </c>
      <c r="AA780">
        <f>IF(C780&lt;200,AA779+1,0)</f>
        <v>3</v>
      </c>
      <c r="AB780">
        <f>IF(F780&lt;200,AB779+1,0)</f>
        <v>3</v>
      </c>
    </row>
    <row r="781" spans="1:28">
      <c r="A781">
        <v>1554939</v>
      </c>
      <c r="B781">
        <v>1556657</v>
      </c>
      <c r="C781">
        <f t="shared" si="122"/>
        <v>511</v>
      </c>
      <c r="D781">
        <v>1807004</v>
      </c>
      <c r="E781">
        <v>1808449</v>
      </c>
      <c r="F781">
        <f t="shared" si="115"/>
        <v>3243</v>
      </c>
      <c r="H781">
        <f t="shared" si="123"/>
        <v>0</v>
      </c>
      <c r="I781">
        <f t="shared" si="116"/>
        <v>0</v>
      </c>
      <c r="K781">
        <f t="shared" si="124"/>
        <v>0</v>
      </c>
      <c r="L781">
        <f t="shared" si="117"/>
        <v>0</v>
      </c>
      <c r="N781">
        <f t="shared" si="118"/>
        <v>0</v>
      </c>
      <c r="O781">
        <f t="shared" si="119"/>
        <v>0</v>
      </c>
      <c r="W781">
        <f t="shared" si="120"/>
        <v>0</v>
      </c>
      <c r="X781">
        <f t="shared" si="121"/>
        <v>0</v>
      </c>
      <c r="Y781">
        <f>IF(C781&lt;100,Y780+1,0)</f>
        <v>0</v>
      </c>
      <c r="Z781">
        <f>IF(F781&lt;100,Z780+1,0)</f>
        <v>0</v>
      </c>
      <c r="AA781">
        <f>IF(C781&lt;200,AA780+1,0)</f>
        <v>0</v>
      </c>
      <c r="AB781">
        <f>IF(F781&lt;200,AB780+1,0)</f>
        <v>0</v>
      </c>
    </row>
    <row r="782" spans="1:28">
      <c r="A782">
        <v>1557168</v>
      </c>
      <c r="B782">
        <v>1558625</v>
      </c>
      <c r="C782">
        <f t="shared" si="122"/>
        <v>7649</v>
      </c>
      <c r="D782">
        <v>1811692</v>
      </c>
      <c r="E782">
        <v>1812126</v>
      </c>
      <c r="F782">
        <f t="shared" si="115"/>
        <v>3</v>
      </c>
      <c r="H782">
        <f t="shared" si="123"/>
        <v>0</v>
      </c>
      <c r="I782">
        <f t="shared" si="116"/>
        <v>1</v>
      </c>
      <c r="K782">
        <f t="shared" si="124"/>
        <v>0</v>
      </c>
      <c r="L782">
        <f t="shared" si="117"/>
        <v>1</v>
      </c>
      <c r="N782">
        <f t="shared" si="118"/>
        <v>0</v>
      </c>
      <c r="O782">
        <f t="shared" si="119"/>
        <v>1</v>
      </c>
      <c r="W782">
        <f t="shared" si="120"/>
        <v>0</v>
      </c>
      <c r="X782">
        <f t="shared" si="121"/>
        <v>1</v>
      </c>
      <c r="Y782">
        <f>IF(C782&lt;100,Y781+1,0)</f>
        <v>0</v>
      </c>
      <c r="Z782">
        <f>IF(F782&lt;100,Z781+1,0)</f>
        <v>1</v>
      </c>
      <c r="AA782">
        <f>IF(C782&lt;200,AA781+1,0)</f>
        <v>0</v>
      </c>
      <c r="AB782">
        <f>IF(F782&lt;200,AB781+1,0)</f>
        <v>1</v>
      </c>
    </row>
    <row r="783" spans="1:28">
      <c r="A783">
        <v>1566274</v>
      </c>
      <c r="B783">
        <v>1567470</v>
      </c>
      <c r="C783">
        <f t="shared" si="122"/>
        <v>2447</v>
      </c>
      <c r="D783">
        <v>1812129</v>
      </c>
      <c r="E783">
        <v>1812791</v>
      </c>
      <c r="F783">
        <f t="shared" si="115"/>
        <v>66</v>
      </c>
      <c r="H783">
        <f t="shared" si="123"/>
        <v>0</v>
      </c>
      <c r="I783">
        <f t="shared" si="116"/>
        <v>0</v>
      </c>
      <c r="K783">
        <f t="shared" si="124"/>
        <v>0</v>
      </c>
      <c r="L783">
        <f t="shared" si="117"/>
        <v>1</v>
      </c>
      <c r="N783">
        <f t="shared" si="118"/>
        <v>0</v>
      </c>
      <c r="O783">
        <f t="shared" si="119"/>
        <v>1</v>
      </c>
      <c r="W783">
        <f t="shared" si="120"/>
        <v>0</v>
      </c>
      <c r="X783">
        <f t="shared" si="121"/>
        <v>0</v>
      </c>
      <c r="Y783">
        <f>IF(C783&lt;100,Y782+1,0)</f>
        <v>0</v>
      </c>
      <c r="Z783">
        <f>IF(F783&lt;100,Z782+1,0)</f>
        <v>2</v>
      </c>
      <c r="AA783">
        <f>IF(C783&lt;200,AA782+1,0)</f>
        <v>0</v>
      </c>
      <c r="AB783">
        <f>IF(F783&lt;200,AB782+1,0)</f>
        <v>2</v>
      </c>
    </row>
    <row r="784" spans="1:28">
      <c r="A784">
        <v>1569917</v>
      </c>
      <c r="B784">
        <v>1570387</v>
      </c>
      <c r="C784">
        <f t="shared" si="122"/>
        <v>1927</v>
      </c>
      <c r="D784">
        <v>1812857</v>
      </c>
      <c r="E784">
        <v>1813699</v>
      </c>
      <c r="F784">
        <f t="shared" si="115"/>
        <v>1345</v>
      </c>
      <c r="H784">
        <f t="shared" si="123"/>
        <v>0</v>
      </c>
      <c r="I784">
        <f t="shared" si="116"/>
        <v>0</v>
      </c>
      <c r="K784">
        <f t="shared" si="124"/>
        <v>0</v>
      </c>
      <c r="L784">
        <f t="shared" si="117"/>
        <v>0</v>
      </c>
      <c r="N784">
        <f t="shared" si="118"/>
        <v>0</v>
      </c>
      <c r="O784">
        <f t="shared" si="119"/>
        <v>0</v>
      </c>
      <c r="W784">
        <f t="shared" si="120"/>
        <v>0</v>
      </c>
      <c r="X784">
        <f t="shared" si="121"/>
        <v>0</v>
      </c>
      <c r="Y784">
        <f>IF(C784&lt;100,Y783+1,0)</f>
        <v>0</v>
      </c>
      <c r="Z784">
        <f>IF(F784&lt;100,Z783+1,0)</f>
        <v>0</v>
      </c>
      <c r="AA784">
        <f>IF(C784&lt;200,AA783+1,0)</f>
        <v>0</v>
      </c>
      <c r="AB784">
        <f>IF(F784&lt;200,AB783+1,0)</f>
        <v>0</v>
      </c>
    </row>
    <row r="785" spans="1:28">
      <c r="A785">
        <v>1572314</v>
      </c>
      <c r="B785">
        <v>1572610</v>
      </c>
      <c r="C785">
        <f t="shared" si="122"/>
        <v>110</v>
      </c>
      <c r="D785">
        <v>1815044</v>
      </c>
      <c r="E785">
        <v>1815844</v>
      </c>
      <c r="F785">
        <f t="shared" si="115"/>
        <v>136</v>
      </c>
      <c r="H785">
        <f t="shared" si="123"/>
        <v>0</v>
      </c>
      <c r="I785">
        <f t="shared" si="116"/>
        <v>0</v>
      </c>
      <c r="K785">
        <f t="shared" si="124"/>
        <v>0</v>
      </c>
      <c r="L785">
        <f t="shared" si="117"/>
        <v>0</v>
      </c>
      <c r="N785">
        <f t="shared" si="118"/>
        <v>1</v>
      </c>
      <c r="O785">
        <f t="shared" si="119"/>
        <v>1</v>
      </c>
      <c r="W785">
        <f t="shared" si="120"/>
        <v>0</v>
      </c>
      <c r="X785">
        <f t="shared" si="121"/>
        <v>0</v>
      </c>
      <c r="Y785">
        <f>IF(C785&lt;100,Y784+1,0)</f>
        <v>0</v>
      </c>
      <c r="Z785">
        <f>IF(F785&lt;100,Z784+1,0)</f>
        <v>0</v>
      </c>
      <c r="AA785">
        <f>IF(C785&lt;200,AA784+1,0)</f>
        <v>1</v>
      </c>
      <c r="AB785">
        <f>IF(F785&lt;200,AB784+1,0)</f>
        <v>1</v>
      </c>
    </row>
    <row r="786" spans="1:28">
      <c r="A786">
        <v>1572720</v>
      </c>
      <c r="B786">
        <v>1574087</v>
      </c>
      <c r="C786">
        <f t="shared" si="122"/>
        <v>5548</v>
      </c>
      <c r="D786">
        <v>1815980</v>
      </c>
      <c r="E786">
        <v>1816483</v>
      </c>
      <c r="F786">
        <f t="shared" si="115"/>
        <v>337</v>
      </c>
      <c r="H786">
        <f t="shared" si="123"/>
        <v>0</v>
      </c>
      <c r="I786">
        <f t="shared" si="116"/>
        <v>0</v>
      </c>
      <c r="K786">
        <f t="shared" si="124"/>
        <v>0</v>
      </c>
      <c r="L786">
        <f t="shared" si="117"/>
        <v>0</v>
      </c>
      <c r="N786">
        <f t="shared" si="118"/>
        <v>0</v>
      </c>
      <c r="O786">
        <f t="shared" si="119"/>
        <v>0</v>
      </c>
      <c r="W786">
        <f t="shared" si="120"/>
        <v>0</v>
      </c>
      <c r="X786">
        <f t="shared" si="121"/>
        <v>0</v>
      </c>
      <c r="Y786">
        <f>IF(C786&lt;100,Y785+1,0)</f>
        <v>0</v>
      </c>
      <c r="Z786">
        <f>IF(F786&lt;100,Z785+1,0)</f>
        <v>0</v>
      </c>
      <c r="AA786">
        <f>IF(C786&lt;200,AA785+1,0)</f>
        <v>0</v>
      </c>
      <c r="AB786">
        <f>IF(F786&lt;200,AB785+1,0)</f>
        <v>0</v>
      </c>
    </row>
    <row r="787" spans="1:28">
      <c r="A787">
        <v>1579635</v>
      </c>
      <c r="B787">
        <v>1580450</v>
      </c>
      <c r="C787">
        <f t="shared" si="122"/>
        <v>4572</v>
      </c>
      <c r="D787">
        <v>1816820</v>
      </c>
      <c r="E787">
        <v>1817461</v>
      </c>
      <c r="F787">
        <f t="shared" si="115"/>
        <v>3600</v>
      </c>
      <c r="H787">
        <f t="shared" si="123"/>
        <v>0</v>
      </c>
      <c r="I787">
        <f t="shared" si="116"/>
        <v>0</v>
      </c>
      <c r="K787">
        <f t="shared" si="124"/>
        <v>0</v>
      </c>
      <c r="L787">
        <f t="shared" si="117"/>
        <v>0</v>
      </c>
      <c r="N787">
        <f t="shared" si="118"/>
        <v>0</v>
      </c>
      <c r="O787">
        <f t="shared" si="119"/>
        <v>0</v>
      </c>
      <c r="W787">
        <f t="shared" si="120"/>
        <v>0</v>
      </c>
      <c r="X787">
        <f t="shared" si="121"/>
        <v>0</v>
      </c>
      <c r="Y787">
        <f>IF(C787&lt;100,Y786+1,0)</f>
        <v>0</v>
      </c>
      <c r="Z787">
        <f>IF(F787&lt;100,Z786+1,0)</f>
        <v>0</v>
      </c>
      <c r="AA787">
        <f>IF(C787&lt;200,AA786+1,0)</f>
        <v>0</v>
      </c>
      <c r="AB787">
        <f>IF(F787&lt;200,AB786+1,0)</f>
        <v>0</v>
      </c>
    </row>
    <row r="788" spans="1:28">
      <c r="A788">
        <v>1585022</v>
      </c>
      <c r="B788">
        <v>1587772</v>
      </c>
      <c r="C788">
        <f t="shared" si="122"/>
        <v>145</v>
      </c>
      <c r="D788">
        <v>1821061</v>
      </c>
      <c r="E788">
        <v>1822464</v>
      </c>
      <c r="F788">
        <f t="shared" si="115"/>
        <v>69</v>
      </c>
      <c r="H788">
        <f t="shared" si="123"/>
        <v>0</v>
      </c>
      <c r="I788">
        <f t="shared" si="116"/>
        <v>0</v>
      </c>
      <c r="K788">
        <f t="shared" si="124"/>
        <v>0</v>
      </c>
      <c r="L788">
        <f t="shared" si="117"/>
        <v>1</v>
      </c>
      <c r="N788">
        <f t="shared" si="118"/>
        <v>1</v>
      </c>
      <c r="O788">
        <f t="shared" si="119"/>
        <v>1</v>
      </c>
      <c r="W788">
        <f t="shared" si="120"/>
        <v>0</v>
      </c>
      <c r="X788">
        <f t="shared" si="121"/>
        <v>0</v>
      </c>
      <c r="Y788">
        <f>IF(C788&lt;100,Y787+1,0)</f>
        <v>0</v>
      </c>
      <c r="Z788">
        <f>IF(F788&lt;100,Z787+1,0)</f>
        <v>1</v>
      </c>
      <c r="AA788">
        <f>IF(C788&lt;200,AA787+1,0)</f>
        <v>1</v>
      </c>
      <c r="AB788">
        <f>IF(F788&lt;200,AB787+1,0)</f>
        <v>1</v>
      </c>
    </row>
    <row r="789" spans="1:28">
      <c r="A789">
        <v>1587917</v>
      </c>
      <c r="B789">
        <v>1589689</v>
      </c>
      <c r="C789">
        <f t="shared" si="122"/>
        <v>187</v>
      </c>
      <c r="D789">
        <v>1822533</v>
      </c>
      <c r="E789">
        <v>1823960</v>
      </c>
      <c r="F789">
        <f t="shared" si="115"/>
        <v>11159</v>
      </c>
      <c r="H789">
        <f t="shared" si="123"/>
        <v>0</v>
      </c>
      <c r="I789">
        <f t="shared" si="116"/>
        <v>0</v>
      </c>
      <c r="K789">
        <f t="shared" si="124"/>
        <v>0</v>
      </c>
      <c r="L789">
        <f t="shared" si="117"/>
        <v>0</v>
      </c>
      <c r="N789">
        <f t="shared" si="118"/>
        <v>1</v>
      </c>
      <c r="O789">
        <f t="shared" si="119"/>
        <v>0</v>
      </c>
      <c r="W789">
        <f t="shared" si="120"/>
        <v>0</v>
      </c>
      <c r="X789">
        <f t="shared" si="121"/>
        <v>0</v>
      </c>
      <c r="Y789">
        <f>IF(C789&lt;100,Y788+1,0)</f>
        <v>0</v>
      </c>
      <c r="Z789">
        <f>IF(F789&lt;100,Z788+1,0)</f>
        <v>0</v>
      </c>
      <c r="AA789">
        <f>IF(C789&lt;200,AA788+1,0)</f>
        <v>2</v>
      </c>
      <c r="AB789">
        <f>IF(F789&lt;200,AB788+1,0)</f>
        <v>0</v>
      </c>
    </row>
    <row r="790" spans="1:28">
      <c r="A790">
        <v>1589876</v>
      </c>
      <c r="B790">
        <v>1591804</v>
      </c>
      <c r="C790">
        <f t="shared" si="122"/>
        <v>147</v>
      </c>
      <c r="D790">
        <v>1835119</v>
      </c>
      <c r="E790">
        <v>1835220</v>
      </c>
      <c r="F790">
        <f t="shared" si="115"/>
        <v>6193</v>
      </c>
      <c r="H790">
        <f t="shared" si="123"/>
        <v>0</v>
      </c>
      <c r="I790">
        <f t="shared" si="116"/>
        <v>0</v>
      </c>
      <c r="K790">
        <f t="shared" si="124"/>
        <v>0</v>
      </c>
      <c r="L790">
        <f t="shared" si="117"/>
        <v>0</v>
      </c>
      <c r="N790">
        <f t="shared" si="118"/>
        <v>1</v>
      </c>
      <c r="O790">
        <f t="shared" si="119"/>
        <v>0</v>
      </c>
      <c r="W790">
        <f t="shared" si="120"/>
        <v>0</v>
      </c>
      <c r="X790">
        <f t="shared" si="121"/>
        <v>0</v>
      </c>
      <c r="Y790">
        <f>IF(C790&lt;100,Y789+1,0)</f>
        <v>0</v>
      </c>
      <c r="Z790">
        <f>IF(F790&lt;100,Z789+1,0)</f>
        <v>0</v>
      </c>
      <c r="AA790">
        <f>IF(C790&lt;200,AA789+1,0)</f>
        <v>3</v>
      </c>
      <c r="AB790">
        <f>IF(F790&lt;200,AB789+1,0)</f>
        <v>0</v>
      </c>
    </row>
    <row r="791" spans="1:28">
      <c r="A791">
        <v>1591951</v>
      </c>
      <c r="B791">
        <v>1592958</v>
      </c>
      <c r="C791">
        <f t="shared" si="122"/>
        <v>7951</v>
      </c>
      <c r="D791">
        <v>1841413</v>
      </c>
      <c r="E791">
        <v>1843200</v>
      </c>
      <c r="F791">
        <f t="shared" si="115"/>
        <v>55</v>
      </c>
      <c r="H791">
        <f t="shared" si="123"/>
        <v>0</v>
      </c>
      <c r="I791">
        <f t="shared" si="116"/>
        <v>0</v>
      </c>
      <c r="K791">
        <f t="shared" si="124"/>
        <v>0</v>
      </c>
      <c r="L791">
        <f t="shared" si="117"/>
        <v>1</v>
      </c>
      <c r="N791">
        <f t="shared" si="118"/>
        <v>0</v>
      </c>
      <c r="O791">
        <f t="shared" si="119"/>
        <v>1</v>
      </c>
      <c r="W791">
        <f t="shared" si="120"/>
        <v>0</v>
      </c>
      <c r="X791">
        <f t="shared" si="121"/>
        <v>0</v>
      </c>
      <c r="Y791">
        <f>IF(C791&lt;100,Y790+1,0)</f>
        <v>0</v>
      </c>
      <c r="Z791">
        <f>IF(F791&lt;100,Z790+1,0)</f>
        <v>1</v>
      </c>
      <c r="AA791">
        <f>IF(C791&lt;200,AA790+1,0)</f>
        <v>0</v>
      </c>
      <c r="AB791">
        <f>IF(F791&lt;200,AB790+1,0)</f>
        <v>1</v>
      </c>
    </row>
    <row r="792" spans="1:28">
      <c r="A792">
        <v>1600909</v>
      </c>
      <c r="B792">
        <v>1602123</v>
      </c>
      <c r="C792">
        <f t="shared" si="122"/>
        <v>12</v>
      </c>
      <c r="D792">
        <v>1843255</v>
      </c>
      <c r="E792">
        <v>1843713</v>
      </c>
      <c r="F792">
        <f t="shared" si="115"/>
        <v>492</v>
      </c>
      <c r="H792">
        <f t="shared" si="123"/>
        <v>1</v>
      </c>
      <c r="I792">
        <f t="shared" si="116"/>
        <v>0</v>
      </c>
      <c r="K792">
        <f t="shared" si="124"/>
        <v>1</v>
      </c>
      <c r="L792">
        <f t="shared" si="117"/>
        <v>0</v>
      </c>
      <c r="N792">
        <f t="shared" si="118"/>
        <v>1</v>
      </c>
      <c r="O792">
        <f t="shared" si="119"/>
        <v>0</v>
      </c>
      <c r="W792">
        <f t="shared" si="120"/>
        <v>1</v>
      </c>
      <c r="X792">
        <f t="shared" si="121"/>
        <v>0</v>
      </c>
      <c r="Y792">
        <f>IF(C792&lt;100,Y791+1,0)</f>
        <v>1</v>
      </c>
      <c r="Z792">
        <f>IF(F792&lt;100,Z791+1,0)</f>
        <v>0</v>
      </c>
      <c r="AA792">
        <f>IF(C792&lt;200,AA791+1,0)</f>
        <v>1</v>
      </c>
      <c r="AB792">
        <f>IF(F792&lt;200,AB791+1,0)</f>
        <v>0</v>
      </c>
    </row>
    <row r="793" spans="1:28">
      <c r="A793">
        <v>1602135</v>
      </c>
      <c r="B793">
        <v>1602446</v>
      </c>
      <c r="C793">
        <f t="shared" si="122"/>
        <v>4</v>
      </c>
      <c r="D793">
        <v>1844205</v>
      </c>
      <c r="E793">
        <v>1844504</v>
      </c>
      <c r="F793">
        <f t="shared" si="115"/>
        <v>-19</v>
      </c>
      <c r="H793">
        <f t="shared" si="123"/>
        <v>1</v>
      </c>
      <c r="I793">
        <f t="shared" si="116"/>
        <v>1</v>
      </c>
      <c r="K793">
        <f t="shared" si="124"/>
        <v>1</v>
      </c>
      <c r="L793">
        <f t="shared" si="117"/>
        <v>1</v>
      </c>
      <c r="N793">
        <f t="shared" si="118"/>
        <v>1</v>
      </c>
      <c r="O793">
        <f t="shared" si="119"/>
        <v>1</v>
      </c>
      <c r="W793">
        <f t="shared" si="120"/>
        <v>2</v>
      </c>
      <c r="X793">
        <f t="shared" si="121"/>
        <v>1</v>
      </c>
      <c r="Y793">
        <f>IF(C793&lt;100,Y792+1,0)</f>
        <v>2</v>
      </c>
      <c r="Z793">
        <f>IF(F793&lt;100,Z792+1,0)</f>
        <v>1</v>
      </c>
      <c r="AA793">
        <f>IF(C793&lt;200,AA792+1,0)</f>
        <v>2</v>
      </c>
      <c r="AB793">
        <f>IF(F793&lt;200,AB792+1,0)</f>
        <v>1</v>
      </c>
    </row>
    <row r="794" spans="1:28">
      <c r="A794">
        <v>1602450</v>
      </c>
      <c r="B794">
        <v>1602650</v>
      </c>
      <c r="C794">
        <f t="shared" si="122"/>
        <v>183</v>
      </c>
      <c r="D794">
        <v>1844485</v>
      </c>
      <c r="E794">
        <v>1845498</v>
      </c>
      <c r="F794">
        <f t="shared" si="115"/>
        <v>69</v>
      </c>
      <c r="H794">
        <f t="shared" si="123"/>
        <v>0</v>
      </c>
      <c r="I794">
        <f t="shared" si="116"/>
        <v>0</v>
      </c>
      <c r="K794">
        <f t="shared" si="124"/>
        <v>0</v>
      </c>
      <c r="L794">
        <f t="shared" si="117"/>
        <v>1</v>
      </c>
      <c r="N794">
        <f t="shared" si="118"/>
        <v>1</v>
      </c>
      <c r="O794">
        <f t="shared" si="119"/>
        <v>1</v>
      </c>
      <c r="W794">
        <f t="shared" si="120"/>
        <v>0</v>
      </c>
      <c r="X794">
        <f t="shared" si="121"/>
        <v>0</v>
      </c>
      <c r="Y794">
        <f>IF(C794&lt;100,Y793+1,0)</f>
        <v>0</v>
      </c>
      <c r="Z794">
        <f>IF(F794&lt;100,Z793+1,0)</f>
        <v>2</v>
      </c>
      <c r="AA794">
        <f>IF(C794&lt;200,AA793+1,0)</f>
        <v>3</v>
      </c>
      <c r="AB794">
        <f>IF(F794&lt;200,AB793+1,0)</f>
        <v>2</v>
      </c>
    </row>
    <row r="795" spans="1:28">
      <c r="A795">
        <v>1602833</v>
      </c>
      <c r="B795">
        <v>1603117</v>
      </c>
      <c r="C795">
        <f t="shared" si="122"/>
        <v>28</v>
      </c>
      <c r="D795">
        <v>1845567</v>
      </c>
      <c r="E795">
        <v>1845983</v>
      </c>
      <c r="F795">
        <f t="shared" si="115"/>
        <v>4</v>
      </c>
      <c r="H795">
        <f t="shared" si="123"/>
        <v>1</v>
      </c>
      <c r="I795">
        <f t="shared" si="116"/>
        <v>1</v>
      </c>
      <c r="K795">
        <f t="shared" si="124"/>
        <v>1</v>
      </c>
      <c r="L795">
        <f t="shared" si="117"/>
        <v>1</v>
      </c>
      <c r="N795">
        <f t="shared" si="118"/>
        <v>1</v>
      </c>
      <c r="O795">
        <f t="shared" si="119"/>
        <v>1</v>
      </c>
      <c r="W795">
        <f t="shared" si="120"/>
        <v>1</v>
      </c>
      <c r="X795">
        <f t="shared" si="121"/>
        <v>1</v>
      </c>
      <c r="Y795">
        <f>IF(C795&lt;100,Y794+1,0)</f>
        <v>1</v>
      </c>
      <c r="Z795">
        <f>IF(F795&lt;100,Z794+1,0)</f>
        <v>3</v>
      </c>
      <c r="AA795">
        <f>IF(C795&lt;200,AA794+1,0)</f>
        <v>4</v>
      </c>
      <c r="AB795">
        <f>IF(F795&lt;200,AB794+1,0)</f>
        <v>3</v>
      </c>
    </row>
    <row r="796" spans="1:28">
      <c r="A796">
        <v>1603145</v>
      </c>
      <c r="B796">
        <v>1603447</v>
      </c>
      <c r="C796">
        <f t="shared" si="122"/>
        <v>332</v>
      </c>
      <c r="D796">
        <v>1845987</v>
      </c>
      <c r="E796">
        <v>1853531</v>
      </c>
      <c r="F796">
        <f t="shared" si="115"/>
        <v>1612</v>
      </c>
      <c r="H796">
        <f t="shared" si="123"/>
        <v>0</v>
      </c>
      <c r="I796">
        <f t="shared" si="116"/>
        <v>0</v>
      </c>
      <c r="K796">
        <f t="shared" si="124"/>
        <v>0</v>
      </c>
      <c r="L796">
        <f t="shared" si="117"/>
        <v>0</v>
      </c>
      <c r="N796">
        <f t="shared" si="118"/>
        <v>0</v>
      </c>
      <c r="O796">
        <f t="shared" si="119"/>
        <v>0</v>
      </c>
      <c r="W796">
        <f t="shared" si="120"/>
        <v>0</v>
      </c>
      <c r="X796">
        <f t="shared" si="121"/>
        <v>0</v>
      </c>
      <c r="Y796">
        <f>IF(C796&lt;100,Y795+1,0)</f>
        <v>0</v>
      </c>
      <c r="Z796">
        <f>IF(F796&lt;100,Z795+1,0)</f>
        <v>0</v>
      </c>
      <c r="AA796">
        <f>IF(C796&lt;200,AA795+1,0)</f>
        <v>0</v>
      </c>
      <c r="AB796">
        <f>IF(F796&lt;200,AB795+1,0)</f>
        <v>0</v>
      </c>
    </row>
    <row r="797" spans="1:28">
      <c r="A797">
        <v>1603779</v>
      </c>
      <c r="B797">
        <v>1605425</v>
      </c>
      <c r="C797">
        <f t="shared" si="122"/>
        <v>945</v>
      </c>
      <c r="D797">
        <v>1855143</v>
      </c>
      <c r="E797">
        <v>1855577</v>
      </c>
      <c r="F797">
        <f t="shared" si="115"/>
        <v>-3</v>
      </c>
      <c r="H797">
        <f t="shared" si="123"/>
        <v>0</v>
      </c>
      <c r="I797">
        <f t="shared" si="116"/>
        <v>1</v>
      </c>
      <c r="K797">
        <f t="shared" si="124"/>
        <v>0</v>
      </c>
      <c r="L797">
        <f t="shared" si="117"/>
        <v>1</v>
      </c>
      <c r="N797">
        <f t="shared" si="118"/>
        <v>0</v>
      </c>
      <c r="O797">
        <f t="shared" si="119"/>
        <v>1</v>
      </c>
      <c r="W797">
        <f t="shared" si="120"/>
        <v>0</v>
      </c>
      <c r="X797">
        <f t="shared" si="121"/>
        <v>1</v>
      </c>
      <c r="Y797">
        <f>IF(C797&lt;100,Y796+1,0)</f>
        <v>0</v>
      </c>
      <c r="Z797">
        <f>IF(F797&lt;100,Z796+1,0)</f>
        <v>1</v>
      </c>
      <c r="AA797">
        <f>IF(C797&lt;200,AA796+1,0)</f>
        <v>0</v>
      </c>
      <c r="AB797">
        <f>IF(F797&lt;200,AB796+1,0)</f>
        <v>1</v>
      </c>
    </row>
    <row r="798" spans="1:28">
      <c r="A798">
        <v>1606370</v>
      </c>
      <c r="B798">
        <v>1606654</v>
      </c>
      <c r="C798">
        <f t="shared" si="122"/>
        <v>1</v>
      </c>
      <c r="D798">
        <v>1855574</v>
      </c>
      <c r="E798">
        <v>1857412</v>
      </c>
      <c r="F798">
        <f t="shared" si="115"/>
        <v>35</v>
      </c>
      <c r="H798">
        <f t="shared" si="123"/>
        <v>1</v>
      </c>
      <c r="I798">
        <f t="shared" si="116"/>
        <v>1</v>
      </c>
      <c r="K798">
        <f t="shared" si="124"/>
        <v>1</v>
      </c>
      <c r="L798">
        <f t="shared" si="117"/>
        <v>1</v>
      </c>
      <c r="N798">
        <f t="shared" si="118"/>
        <v>1</v>
      </c>
      <c r="O798">
        <f t="shared" si="119"/>
        <v>1</v>
      </c>
      <c r="W798">
        <f t="shared" si="120"/>
        <v>1</v>
      </c>
      <c r="X798">
        <f t="shared" si="121"/>
        <v>2</v>
      </c>
      <c r="Y798">
        <f>IF(C798&lt;100,Y797+1,0)</f>
        <v>1</v>
      </c>
      <c r="Z798">
        <f>IF(F798&lt;100,Z797+1,0)</f>
        <v>2</v>
      </c>
      <c r="AA798">
        <f>IF(C798&lt;200,AA797+1,0)</f>
        <v>1</v>
      </c>
      <c r="AB798">
        <f>IF(F798&lt;200,AB797+1,0)</f>
        <v>2</v>
      </c>
    </row>
    <row r="799" spans="1:28">
      <c r="A799">
        <v>1606655</v>
      </c>
      <c r="B799">
        <v>1607758</v>
      </c>
      <c r="C799">
        <f t="shared" si="122"/>
        <v>299</v>
      </c>
      <c r="D799">
        <v>1857447</v>
      </c>
      <c r="E799">
        <v>1857821</v>
      </c>
      <c r="F799">
        <f t="shared" si="115"/>
        <v>278</v>
      </c>
      <c r="H799">
        <f t="shared" si="123"/>
        <v>0</v>
      </c>
      <c r="I799">
        <f t="shared" si="116"/>
        <v>0</v>
      </c>
      <c r="K799">
        <f t="shared" si="124"/>
        <v>0</v>
      </c>
      <c r="L799">
        <f t="shared" si="117"/>
        <v>0</v>
      </c>
      <c r="N799">
        <f t="shared" si="118"/>
        <v>0</v>
      </c>
      <c r="O799">
        <f t="shared" si="119"/>
        <v>0</v>
      </c>
      <c r="W799">
        <f t="shared" si="120"/>
        <v>0</v>
      </c>
      <c r="X799">
        <f t="shared" si="121"/>
        <v>0</v>
      </c>
      <c r="Y799">
        <f>IF(C799&lt;100,Y798+1,0)</f>
        <v>0</v>
      </c>
      <c r="Z799">
        <f>IF(F799&lt;100,Z798+1,0)</f>
        <v>0</v>
      </c>
      <c r="AA799">
        <f>IF(C799&lt;200,AA798+1,0)</f>
        <v>0</v>
      </c>
      <c r="AB799">
        <f>IF(F799&lt;200,AB798+1,0)</f>
        <v>0</v>
      </c>
    </row>
    <row r="800" spans="1:28">
      <c r="A800">
        <v>1608057</v>
      </c>
      <c r="B800">
        <v>1609013</v>
      </c>
      <c r="C800">
        <f t="shared" si="122"/>
        <v>20569</v>
      </c>
      <c r="D800">
        <v>1858099</v>
      </c>
      <c r="E800">
        <v>1858476</v>
      </c>
      <c r="F800">
        <f t="shared" si="115"/>
        <v>9</v>
      </c>
      <c r="H800">
        <f t="shared" si="123"/>
        <v>0</v>
      </c>
      <c r="I800">
        <f t="shared" si="116"/>
        <v>1</v>
      </c>
      <c r="K800">
        <f t="shared" si="124"/>
        <v>0</v>
      </c>
      <c r="L800">
        <f t="shared" si="117"/>
        <v>1</v>
      </c>
      <c r="N800">
        <f t="shared" si="118"/>
        <v>0</v>
      </c>
      <c r="O800">
        <f t="shared" si="119"/>
        <v>1</v>
      </c>
      <c r="W800">
        <f t="shared" si="120"/>
        <v>0</v>
      </c>
      <c r="X800">
        <f t="shared" si="121"/>
        <v>1</v>
      </c>
      <c r="Y800">
        <f>IF(C800&lt;100,Y799+1,0)</f>
        <v>0</v>
      </c>
      <c r="Z800">
        <f>IF(F800&lt;100,Z799+1,0)</f>
        <v>1</v>
      </c>
      <c r="AA800">
        <f>IF(C800&lt;200,AA799+1,0)</f>
        <v>0</v>
      </c>
      <c r="AB800">
        <f>IF(F800&lt;200,AB799+1,0)</f>
        <v>1</v>
      </c>
    </row>
    <row r="801" spans="1:28">
      <c r="A801">
        <v>1629582</v>
      </c>
      <c r="B801">
        <v>1630697</v>
      </c>
      <c r="C801">
        <f t="shared" si="122"/>
        <v>-3</v>
      </c>
      <c r="D801">
        <v>1858485</v>
      </c>
      <c r="E801">
        <v>1860290</v>
      </c>
      <c r="F801">
        <f t="shared" si="115"/>
        <v>-3</v>
      </c>
      <c r="H801">
        <f t="shared" si="123"/>
        <v>1</v>
      </c>
      <c r="I801">
        <f t="shared" si="116"/>
        <v>1</v>
      </c>
      <c r="K801">
        <f t="shared" si="124"/>
        <v>1</v>
      </c>
      <c r="L801">
        <f t="shared" si="117"/>
        <v>1</v>
      </c>
      <c r="N801">
        <f t="shared" si="118"/>
        <v>1</v>
      </c>
      <c r="O801">
        <f t="shared" si="119"/>
        <v>1</v>
      </c>
      <c r="W801">
        <f t="shared" si="120"/>
        <v>1</v>
      </c>
      <c r="X801">
        <f t="shared" si="121"/>
        <v>2</v>
      </c>
      <c r="Y801">
        <f>IF(C801&lt;100,Y800+1,0)</f>
        <v>1</v>
      </c>
      <c r="Z801">
        <f>IF(F801&lt;100,Z800+1,0)</f>
        <v>2</v>
      </c>
      <c r="AA801">
        <f>IF(C801&lt;200,AA800+1,0)</f>
        <v>1</v>
      </c>
      <c r="AB801">
        <f>IF(F801&lt;200,AB800+1,0)</f>
        <v>2</v>
      </c>
    </row>
    <row r="802" spans="1:28">
      <c r="A802">
        <v>1630694</v>
      </c>
      <c r="B802">
        <v>1631764</v>
      </c>
      <c r="C802">
        <f t="shared" si="122"/>
        <v>210</v>
      </c>
      <c r="D802">
        <v>1860287</v>
      </c>
      <c r="E802">
        <v>1860391</v>
      </c>
      <c r="F802">
        <f t="shared" si="115"/>
        <v>766</v>
      </c>
      <c r="H802">
        <f t="shared" si="123"/>
        <v>0</v>
      </c>
      <c r="I802">
        <f t="shared" si="116"/>
        <v>0</v>
      </c>
      <c r="K802">
        <f t="shared" si="124"/>
        <v>0</v>
      </c>
      <c r="L802">
        <f t="shared" si="117"/>
        <v>0</v>
      </c>
      <c r="N802">
        <f t="shared" si="118"/>
        <v>0</v>
      </c>
      <c r="O802">
        <f t="shared" si="119"/>
        <v>0</v>
      </c>
      <c r="W802">
        <f t="shared" si="120"/>
        <v>0</v>
      </c>
      <c r="X802">
        <f t="shared" si="121"/>
        <v>0</v>
      </c>
      <c r="Y802">
        <f>IF(C802&lt;100,Y801+1,0)</f>
        <v>0</v>
      </c>
      <c r="Z802">
        <f>IF(F802&lt;100,Z801+1,0)</f>
        <v>0</v>
      </c>
      <c r="AA802">
        <f>IF(C802&lt;200,AA801+1,0)</f>
        <v>0</v>
      </c>
      <c r="AB802">
        <f>IF(F802&lt;200,AB801+1,0)</f>
        <v>0</v>
      </c>
    </row>
    <row r="803" spans="1:28">
      <c r="A803">
        <v>1631974</v>
      </c>
      <c r="B803">
        <v>1634559</v>
      </c>
      <c r="C803">
        <f t="shared" si="122"/>
        <v>142</v>
      </c>
      <c r="D803">
        <v>1861157</v>
      </c>
      <c r="E803">
        <v>1861531</v>
      </c>
      <c r="F803">
        <f t="shared" si="115"/>
        <v>-108</v>
      </c>
      <c r="H803">
        <f t="shared" si="123"/>
        <v>0</v>
      </c>
      <c r="I803">
        <f t="shared" si="116"/>
        <v>1</v>
      </c>
      <c r="K803">
        <f t="shared" si="124"/>
        <v>0</v>
      </c>
      <c r="L803">
        <f t="shared" si="117"/>
        <v>1</v>
      </c>
      <c r="N803">
        <f t="shared" si="118"/>
        <v>1</v>
      </c>
      <c r="O803">
        <f t="shared" si="119"/>
        <v>1</v>
      </c>
      <c r="W803">
        <f t="shared" si="120"/>
        <v>0</v>
      </c>
      <c r="X803">
        <f t="shared" si="121"/>
        <v>1</v>
      </c>
      <c r="Y803">
        <f>IF(C803&lt;100,Y802+1,0)</f>
        <v>0</v>
      </c>
      <c r="Z803">
        <f>IF(F803&lt;100,Z802+1,0)</f>
        <v>1</v>
      </c>
      <c r="AA803">
        <f>IF(C803&lt;200,AA802+1,0)</f>
        <v>1</v>
      </c>
      <c r="AB803">
        <f>IF(F803&lt;200,AB802+1,0)</f>
        <v>1</v>
      </c>
    </row>
    <row r="804" spans="1:28">
      <c r="A804">
        <v>1634701</v>
      </c>
      <c r="B804">
        <v>1635696</v>
      </c>
      <c r="C804">
        <f t="shared" si="122"/>
        <v>5027</v>
      </c>
      <c r="D804">
        <v>1861423</v>
      </c>
      <c r="E804">
        <v>1861527</v>
      </c>
      <c r="F804">
        <f t="shared" si="115"/>
        <v>23</v>
      </c>
      <c r="H804">
        <f t="shared" si="123"/>
        <v>0</v>
      </c>
      <c r="I804">
        <f t="shared" si="116"/>
        <v>1</v>
      </c>
      <c r="K804">
        <f t="shared" si="124"/>
        <v>0</v>
      </c>
      <c r="L804">
        <f t="shared" si="117"/>
        <v>1</v>
      </c>
      <c r="N804">
        <f t="shared" si="118"/>
        <v>0</v>
      </c>
      <c r="O804">
        <f t="shared" si="119"/>
        <v>1</v>
      </c>
      <c r="W804">
        <f t="shared" si="120"/>
        <v>0</v>
      </c>
      <c r="X804">
        <f t="shared" si="121"/>
        <v>2</v>
      </c>
      <c r="Y804">
        <f>IF(C804&lt;100,Y803+1,0)</f>
        <v>0</v>
      </c>
      <c r="Z804">
        <f>IF(F804&lt;100,Z803+1,0)</f>
        <v>2</v>
      </c>
      <c r="AA804">
        <f>IF(C804&lt;200,AA803+1,0)</f>
        <v>0</v>
      </c>
      <c r="AB804">
        <f>IF(F804&lt;200,AB803+1,0)</f>
        <v>2</v>
      </c>
    </row>
    <row r="805" spans="1:28">
      <c r="A805">
        <v>1640723</v>
      </c>
      <c r="B805">
        <v>1641376</v>
      </c>
      <c r="C805">
        <f t="shared" si="122"/>
        <v>79</v>
      </c>
      <c r="D805">
        <v>1861550</v>
      </c>
      <c r="E805">
        <v>1867537</v>
      </c>
      <c r="F805">
        <f t="shared" si="115"/>
        <v>109</v>
      </c>
      <c r="H805">
        <f t="shared" si="123"/>
        <v>0</v>
      </c>
      <c r="I805">
        <f t="shared" si="116"/>
        <v>0</v>
      </c>
      <c r="K805">
        <f t="shared" si="124"/>
        <v>1</v>
      </c>
      <c r="L805">
        <f t="shared" si="117"/>
        <v>0</v>
      </c>
      <c r="N805">
        <f t="shared" si="118"/>
        <v>1</v>
      </c>
      <c r="O805">
        <f t="shared" si="119"/>
        <v>1</v>
      </c>
      <c r="W805">
        <f t="shared" si="120"/>
        <v>0</v>
      </c>
      <c r="X805">
        <f t="shared" si="121"/>
        <v>0</v>
      </c>
      <c r="Y805">
        <f>IF(C805&lt;100,Y804+1,0)</f>
        <v>1</v>
      </c>
      <c r="Z805">
        <f>IF(F805&lt;100,Z804+1,0)</f>
        <v>0</v>
      </c>
      <c r="AA805">
        <f>IF(C805&lt;200,AA804+1,0)</f>
        <v>1</v>
      </c>
      <c r="AB805">
        <f>IF(F805&lt;200,AB804+1,0)</f>
        <v>3</v>
      </c>
    </row>
    <row r="806" spans="1:28">
      <c r="A806">
        <v>1641455</v>
      </c>
      <c r="B806">
        <v>1642108</v>
      </c>
      <c r="C806">
        <f t="shared" si="122"/>
        <v>104</v>
      </c>
      <c r="D806">
        <v>1867646</v>
      </c>
      <c r="E806">
        <v>1869388</v>
      </c>
      <c r="F806">
        <f t="shared" si="115"/>
        <v>399</v>
      </c>
      <c r="H806">
        <f t="shared" si="123"/>
        <v>0</v>
      </c>
      <c r="I806">
        <f t="shared" si="116"/>
        <v>0</v>
      </c>
      <c r="K806">
        <f t="shared" si="124"/>
        <v>0</v>
      </c>
      <c r="L806">
        <f t="shared" si="117"/>
        <v>0</v>
      </c>
      <c r="N806">
        <f t="shared" si="118"/>
        <v>1</v>
      </c>
      <c r="O806">
        <f t="shared" si="119"/>
        <v>0</v>
      </c>
      <c r="W806">
        <f t="shared" si="120"/>
        <v>0</v>
      </c>
      <c r="X806">
        <f t="shared" si="121"/>
        <v>0</v>
      </c>
      <c r="Y806">
        <f>IF(C806&lt;100,Y805+1,0)</f>
        <v>0</v>
      </c>
      <c r="Z806">
        <f>IF(F806&lt;100,Z805+1,0)</f>
        <v>0</v>
      </c>
      <c r="AA806">
        <f>IF(C806&lt;200,AA805+1,0)</f>
        <v>2</v>
      </c>
      <c r="AB806">
        <f>IF(F806&lt;200,AB805+1,0)</f>
        <v>0</v>
      </c>
    </row>
    <row r="807" spans="1:28">
      <c r="A807">
        <v>1642212</v>
      </c>
      <c r="B807">
        <v>1643111</v>
      </c>
      <c r="C807">
        <f t="shared" si="122"/>
        <v>-3</v>
      </c>
      <c r="D807">
        <v>1869787</v>
      </c>
      <c r="E807">
        <v>1869957</v>
      </c>
      <c r="F807">
        <f t="shared" si="115"/>
        <v>15</v>
      </c>
      <c r="H807">
        <f t="shared" si="123"/>
        <v>1</v>
      </c>
      <c r="I807">
        <f t="shared" si="116"/>
        <v>1</v>
      </c>
      <c r="K807">
        <f t="shared" si="124"/>
        <v>1</v>
      </c>
      <c r="L807">
        <f t="shared" si="117"/>
        <v>1</v>
      </c>
      <c r="N807">
        <f t="shared" si="118"/>
        <v>1</v>
      </c>
      <c r="O807">
        <f t="shared" si="119"/>
        <v>1</v>
      </c>
      <c r="W807">
        <f t="shared" si="120"/>
        <v>1</v>
      </c>
      <c r="X807">
        <f t="shared" si="121"/>
        <v>1</v>
      </c>
      <c r="Y807">
        <f>IF(C807&lt;100,Y806+1,0)</f>
        <v>1</v>
      </c>
      <c r="Z807">
        <f>IF(F807&lt;100,Z806+1,0)</f>
        <v>1</v>
      </c>
      <c r="AA807">
        <f>IF(C807&lt;200,AA806+1,0)</f>
        <v>3</v>
      </c>
      <c r="AB807">
        <f>IF(F807&lt;200,AB806+1,0)</f>
        <v>1</v>
      </c>
    </row>
    <row r="808" spans="1:28">
      <c r="A808">
        <v>1643108</v>
      </c>
      <c r="B808">
        <v>1644397</v>
      </c>
      <c r="C808">
        <f t="shared" si="122"/>
        <v>46</v>
      </c>
      <c r="D808">
        <v>1869972</v>
      </c>
      <c r="E808">
        <v>1870274</v>
      </c>
      <c r="F808">
        <f t="shared" si="115"/>
        <v>1651</v>
      </c>
      <c r="H808">
        <f t="shared" si="123"/>
        <v>1</v>
      </c>
      <c r="I808">
        <f t="shared" si="116"/>
        <v>0</v>
      </c>
      <c r="K808">
        <f t="shared" si="124"/>
        <v>1</v>
      </c>
      <c r="L808">
        <f t="shared" si="117"/>
        <v>0</v>
      </c>
      <c r="N808">
        <f t="shared" si="118"/>
        <v>1</v>
      </c>
      <c r="O808">
        <f t="shared" si="119"/>
        <v>0</v>
      </c>
      <c r="W808">
        <f t="shared" si="120"/>
        <v>2</v>
      </c>
      <c r="X808">
        <f t="shared" si="121"/>
        <v>0</v>
      </c>
      <c r="Y808">
        <f>IF(C808&lt;100,Y807+1,0)</f>
        <v>2</v>
      </c>
      <c r="Z808">
        <f>IF(F808&lt;100,Z807+1,0)</f>
        <v>0</v>
      </c>
      <c r="AA808">
        <f>IF(C808&lt;200,AA807+1,0)</f>
        <v>4</v>
      </c>
      <c r="AB808">
        <f>IF(F808&lt;200,AB807+1,0)</f>
        <v>0</v>
      </c>
    </row>
    <row r="809" spans="1:28">
      <c r="A809">
        <v>1644443</v>
      </c>
      <c r="B809">
        <v>1645540</v>
      </c>
      <c r="C809">
        <f t="shared" si="122"/>
        <v>180</v>
      </c>
      <c r="D809">
        <v>1871925</v>
      </c>
      <c r="E809">
        <v>1872278</v>
      </c>
      <c r="F809">
        <f t="shared" si="115"/>
        <v>-7</v>
      </c>
      <c r="H809">
        <f t="shared" si="123"/>
        <v>0</v>
      </c>
      <c r="I809">
        <f t="shared" si="116"/>
        <v>1</v>
      </c>
      <c r="K809">
        <f t="shared" si="124"/>
        <v>0</v>
      </c>
      <c r="L809">
        <f t="shared" si="117"/>
        <v>1</v>
      </c>
      <c r="N809">
        <f t="shared" si="118"/>
        <v>1</v>
      </c>
      <c r="O809">
        <f t="shared" si="119"/>
        <v>1</v>
      </c>
      <c r="W809">
        <f t="shared" si="120"/>
        <v>0</v>
      </c>
      <c r="X809">
        <f t="shared" si="121"/>
        <v>1</v>
      </c>
      <c r="Y809">
        <f>IF(C809&lt;100,Y808+1,0)</f>
        <v>0</v>
      </c>
      <c r="Z809">
        <f>IF(F809&lt;100,Z808+1,0)</f>
        <v>1</v>
      </c>
      <c r="AA809">
        <f>IF(C809&lt;200,AA808+1,0)</f>
        <v>5</v>
      </c>
      <c r="AB809">
        <f>IF(F809&lt;200,AB808+1,0)</f>
        <v>1</v>
      </c>
    </row>
    <row r="810" spans="1:28">
      <c r="A810">
        <v>1645720</v>
      </c>
      <c r="B810">
        <v>1646454</v>
      </c>
      <c r="C810">
        <f t="shared" si="122"/>
        <v>95</v>
      </c>
      <c r="D810">
        <v>1872271</v>
      </c>
      <c r="E810">
        <v>1872510</v>
      </c>
      <c r="F810">
        <f t="shared" si="115"/>
        <v>-3</v>
      </c>
      <c r="H810">
        <f t="shared" si="123"/>
        <v>0</v>
      </c>
      <c r="I810">
        <f t="shared" si="116"/>
        <v>1</v>
      </c>
      <c r="K810">
        <f t="shared" si="124"/>
        <v>1</v>
      </c>
      <c r="L810">
        <f t="shared" si="117"/>
        <v>1</v>
      </c>
      <c r="N810">
        <f t="shared" si="118"/>
        <v>1</v>
      </c>
      <c r="O810">
        <f t="shared" si="119"/>
        <v>1</v>
      </c>
      <c r="W810">
        <f t="shared" si="120"/>
        <v>0</v>
      </c>
      <c r="X810">
        <f t="shared" si="121"/>
        <v>2</v>
      </c>
      <c r="Y810">
        <f>IF(C810&lt;100,Y809+1,0)</f>
        <v>1</v>
      </c>
      <c r="Z810">
        <f>IF(F810&lt;100,Z809+1,0)</f>
        <v>2</v>
      </c>
      <c r="AA810">
        <f>IF(C810&lt;200,AA809+1,0)</f>
        <v>6</v>
      </c>
      <c r="AB810">
        <f>IF(F810&lt;200,AB809+1,0)</f>
        <v>2</v>
      </c>
    </row>
    <row r="811" spans="1:28">
      <c r="A811">
        <v>1646549</v>
      </c>
      <c r="B811">
        <v>1647418</v>
      </c>
      <c r="C811">
        <f t="shared" si="122"/>
        <v>278</v>
      </c>
      <c r="D811">
        <v>1872507</v>
      </c>
      <c r="E811">
        <v>1873661</v>
      </c>
      <c r="F811">
        <f t="shared" si="115"/>
        <v>2639</v>
      </c>
      <c r="H811">
        <f t="shared" si="123"/>
        <v>0</v>
      </c>
      <c r="I811">
        <f t="shared" si="116"/>
        <v>0</v>
      </c>
      <c r="K811">
        <f t="shared" si="124"/>
        <v>0</v>
      </c>
      <c r="L811">
        <f t="shared" si="117"/>
        <v>0</v>
      </c>
      <c r="N811">
        <f t="shared" si="118"/>
        <v>0</v>
      </c>
      <c r="O811">
        <f t="shared" si="119"/>
        <v>0</v>
      </c>
      <c r="W811">
        <f t="shared" si="120"/>
        <v>0</v>
      </c>
      <c r="X811">
        <f t="shared" si="121"/>
        <v>0</v>
      </c>
      <c r="Y811">
        <f>IF(C811&lt;100,Y810+1,0)</f>
        <v>0</v>
      </c>
      <c r="Z811">
        <f>IF(F811&lt;100,Z810+1,0)</f>
        <v>0</v>
      </c>
      <c r="AA811">
        <f>IF(C811&lt;200,AA810+1,0)</f>
        <v>0</v>
      </c>
      <c r="AB811">
        <f>IF(F811&lt;200,AB810+1,0)</f>
        <v>0</v>
      </c>
    </row>
    <row r="812" spans="1:28">
      <c r="A812">
        <v>1647696</v>
      </c>
      <c r="B812">
        <v>1648127</v>
      </c>
      <c r="C812">
        <f t="shared" si="122"/>
        <v>11</v>
      </c>
      <c r="D812">
        <v>1876300</v>
      </c>
      <c r="E812">
        <v>1878342</v>
      </c>
      <c r="F812">
        <f t="shared" ref="F812:F875" si="125">D813-E812</f>
        <v>86</v>
      </c>
      <c r="H812">
        <f t="shared" si="123"/>
        <v>1</v>
      </c>
      <c r="I812">
        <f t="shared" ref="I812:I875" si="126">IF(F812&lt;50, 1,0)</f>
        <v>0</v>
      </c>
      <c r="K812">
        <f t="shared" si="124"/>
        <v>1</v>
      </c>
      <c r="L812">
        <f t="shared" ref="L812:L875" si="127">IF(F812&lt;100,1,0)</f>
        <v>1</v>
      </c>
      <c r="N812">
        <f t="shared" ref="N812:N875" si="128">IF(C812&lt;200,1,0)</f>
        <v>1</v>
      </c>
      <c r="O812">
        <f t="shared" ref="O812:O875" si="129">IF(F812&lt;200,1,0)</f>
        <v>1</v>
      </c>
      <c r="W812">
        <f t="shared" ref="W812:W875" si="130">IF(C812&lt;50,W811+1,0)</f>
        <v>1</v>
      </c>
      <c r="X812">
        <f t="shared" ref="X812:X875" si="131">IF(F812&lt;50,X811+1,0)</f>
        <v>0</v>
      </c>
      <c r="Y812">
        <f>IF(C812&lt;100,Y811+1,0)</f>
        <v>1</v>
      </c>
      <c r="Z812">
        <f>IF(F812&lt;100,Z811+1,0)</f>
        <v>1</v>
      </c>
      <c r="AA812">
        <f>IF(C812&lt;200,AA811+1,0)</f>
        <v>1</v>
      </c>
      <c r="AB812">
        <f>IF(F812&lt;200,AB811+1,0)</f>
        <v>1</v>
      </c>
    </row>
    <row r="813" spans="1:28">
      <c r="A813">
        <v>1648138</v>
      </c>
      <c r="B813">
        <v>1649004</v>
      </c>
      <c r="C813">
        <f t="shared" si="122"/>
        <v>3838</v>
      </c>
      <c r="D813">
        <v>1878428</v>
      </c>
      <c r="E813">
        <v>1878871</v>
      </c>
      <c r="F813">
        <f t="shared" si="125"/>
        <v>21</v>
      </c>
      <c r="H813">
        <f t="shared" si="123"/>
        <v>0</v>
      </c>
      <c r="I813">
        <f t="shared" si="126"/>
        <v>1</v>
      </c>
      <c r="K813">
        <f t="shared" si="124"/>
        <v>0</v>
      </c>
      <c r="L813">
        <f t="shared" si="127"/>
        <v>1</v>
      </c>
      <c r="N813">
        <f t="shared" si="128"/>
        <v>0</v>
      </c>
      <c r="O813">
        <f t="shared" si="129"/>
        <v>1</v>
      </c>
      <c r="W813">
        <f t="shared" si="130"/>
        <v>0</v>
      </c>
      <c r="X813">
        <f t="shared" si="131"/>
        <v>1</v>
      </c>
      <c r="Y813">
        <f>IF(C813&lt;100,Y812+1,0)</f>
        <v>0</v>
      </c>
      <c r="Z813">
        <f>IF(F813&lt;100,Z812+1,0)</f>
        <v>2</v>
      </c>
      <c r="AA813">
        <f>IF(C813&lt;200,AA812+1,0)</f>
        <v>0</v>
      </c>
      <c r="AB813">
        <f>IF(F813&lt;200,AB812+1,0)</f>
        <v>2</v>
      </c>
    </row>
    <row r="814" spans="1:28">
      <c r="A814">
        <v>1652842</v>
      </c>
      <c r="B814">
        <v>1653747</v>
      </c>
      <c r="C814">
        <f t="shared" si="122"/>
        <v>736</v>
      </c>
      <c r="D814">
        <v>1878892</v>
      </c>
      <c r="E814">
        <v>1879149</v>
      </c>
      <c r="F814">
        <f t="shared" si="125"/>
        <v>1741</v>
      </c>
      <c r="H814">
        <f t="shared" si="123"/>
        <v>0</v>
      </c>
      <c r="I814">
        <f t="shared" si="126"/>
        <v>0</v>
      </c>
      <c r="K814">
        <f t="shared" si="124"/>
        <v>0</v>
      </c>
      <c r="L814">
        <f t="shared" si="127"/>
        <v>0</v>
      </c>
      <c r="N814">
        <f t="shared" si="128"/>
        <v>0</v>
      </c>
      <c r="O814">
        <f t="shared" si="129"/>
        <v>0</v>
      </c>
      <c r="W814">
        <f t="shared" si="130"/>
        <v>0</v>
      </c>
      <c r="X814">
        <f t="shared" si="131"/>
        <v>0</v>
      </c>
      <c r="Y814">
        <f>IF(C814&lt;100,Y813+1,0)</f>
        <v>0</v>
      </c>
      <c r="Z814">
        <f>IF(F814&lt;100,Z813+1,0)</f>
        <v>0</v>
      </c>
      <c r="AA814">
        <f>IF(C814&lt;200,AA813+1,0)</f>
        <v>0</v>
      </c>
      <c r="AB814">
        <f>IF(F814&lt;200,AB813+1,0)</f>
        <v>0</v>
      </c>
    </row>
    <row r="815" spans="1:28">
      <c r="A815">
        <v>1654483</v>
      </c>
      <c r="B815">
        <v>1655346</v>
      </c>
      <c r="C815">
        <f t="shared" si="122"/>
        <v>1376</v>
      </c>
      <c r="D815">
        <v>1880890</v>
      </c>
      <c r="E815">
        <v>1882140</v>
      </c>
      <c r="F815">
        <f t="shared" si="125"/>
        <v>394</v>
      </c>
      <c r="H815">
        <f t="shared" si="123"/>
        <v>0</v>
      </c>
      <c r="I815">
        <f t="shared" si="126"/>
        <v>0</v>
      </c>
      <c r="K815">
        <f t="shared" si="124"/>
        <v>0</v>
      </c>
      <c r="L815">
        <f t="shared" si="127"/>
        <v>0</v>
      </c>
      <c r="N815">
        <f t="shared" si="128"/>
        <v>0</v>
      </c>
      <c r="O815">
        <f t="shared" si="129"/>
        <v>0</v>
      </c>
      <c r="W815">
        <f t="shared" si="130"/>
        <v>0</v>
      </c>
      <c r="X815">
        <f t="shared" si="131"/>
        <v>0</v>
      </c>
      <c r="Y815">
        <f>IF(C815&lt;100,Y814+1,0)</f>
        <v>0</v>
      </c>
      <c r="Z815">
        <f>IF(F815&lt;100,Z814+1,0)</f>
        <v>0</v>
      </c>
      <c r="AA815">
        <f>IF(C815&lt;200,AA814+1,0)</f>
        <v>0</v>
      </c>
      <c r="AB815">
        <f>IF(F815&lt;200,AB814+1,0)</f>
        <v>0</v>
      </c>
    </row>
    <row r="816" spans="1:28">
      <c r="A816">
        <v>1656722</v>
      </c>
      <c r="B816">
        <v>1659346</v>
      </c>
      <c r="C816">
        <f t="shared" si="122"/>
        <v>261</v>
      </c>
      <c r="D816">
        <v>1882534</v>
      </c>
      <c r="E816">
        <v>1883847</v>
      </c>
      <c r="F816">
        <f t="shared" si="125"/>
        <v>570</v>
      </c>
      <c r="H816">
        <f t="shared" si="123"/>
        <v>0</v>
      </c>
      <c r="I816">
        <f t="shared" si="126"/>
        <v>0</v>
      </c>
      <c r="K816">
        <f t="shared" si="124"/>
        <v>0</v>
      </c>
      <c r="L816">
        <f t="shared" si="127"/>
        <v>0</v>
      </c>
      <c r="N816">
        <f t="shared" si="128"/>
        <v>0</v>
      </c>
      <c r="O816">
        <f t="shared" si="129"/>
        <v>0</v>
      </c>
      <c r="W816">
        <f t="shared" si="130"/>
        <v>0</v>
      </c>
      <c r="X816">
        <f t="shared" si="131"/>
        <v>0</v>
      </c>
      <c r="Y816">
        <f>IF(C816&lt;100,Y815+1,0)</f>
        <v>0</v>
      </c>
      <c r="Z816">
        <f>IF(F816&lt;100,Z815+1,0)</f>
        <v>0</v>
      </c>
      <c r="AA816">
        <f>IF(C816&lt;200,AA815+1,0)</f>
        <v>0</v>
      </c>
      <c r="AB816">
        <f>IF(F816&lt;200,AB815+1,0)</f>
        <v>0</v>
      </c>
    </row>
    <row r="817" spans="1:28">
      <c r="A817">
        <v>1659607</v>
      </c>
      <c r="B817">
        <v>1660038</v>
      </c>
      <c r="C817">
        <f t="shared" si="122"/>
        <v>94</v>
      </c>
      <c r="D817">
        <v>1884417</v>
      </c>
      <c r="E817">
        <v>1884989</v>
      </c>
      <c r="F817">
        <f t="shared" si="125"/>
        <v>2535</v>
      </c>
      <c r="H817">
        <f t="shared" si="123"/>
        <v>0</v>
      </c>
      <c r="I817">
        <f t="shared" si="126"/>
        <v>0</v>
      </c>
      <c r="K817">
        <f t="shared" si="124"/>
        <v>1</v>
      </c>
      <c r="L817">
        <f t="shared" si="127"/>
        <v>0</v>
      </c>
      <c r="N817">
        <f t="shared" si="128"/>
        <v>1</v>
      </c>
      <c r="O817">
        <f t="shared" si="129"/>
        <v>0</v>
      </c>
      <c r="W817">
        <f t="shared" si="130"/>
        <v>0</v>
      </c>
      <c r="X817">
        <f t="shared" si="131"/>
        <v>0</v>
      </c>
      <c r="Y817">
        <f>IF(C817&lt;100,Y816+1,0)</f>
        <v>1</v>
      </c>
      <c r="Z817">
        <f>IF(F817&lt;100,Z816+1,0)</f>
        <v>0</v>
      </c>
      <c r="AA817">
        <f>IF(C817&lt;200,AA816+1,0)</f>
        <v>1</v>
      </c>
      <c r="AB817">
        <f>IF(F817&lt;200,AB816+1,0)</f>
        <v>0</v>
      </c>
    </row>
    <row r="818" spans="1:28">
      <c r="A818">
        <v>1660132</v>
      </c>
      <c r="B818">
        <v>1660323</v>
      </c>
      <c r="C818">
        <f t="shared" si="122"/>
        <v>339</v>
      </c>
      <c r="D818">
        <v>1887524</v>
      </c>
      <c r="E818">
        <v>1888693</v>
      </c>
      <c r="F818">
        <f t="shared" si="125"/>
        <v>1286</v>
      </c>
      <c r="H818">
        <f t="shared" si="123"/>
        <v>0</v>
      </c>
      <c r="I818">
        <f t="shared" si="126"/>
        <v>0</v>
      </c>
      <c r="K818">
        <f t="shared" si="124"/>
        <v>0</v>
      </c>
      <c r="L818">
        <f t="shared" si="127"/>
        <v>0</v>
      </c>
      <c r="N818">
        <f t="shared" si="128"/>
        <v>0</v>
      </c>
      <c r="O818">
        <f t="shared" si="129"/>
        <v>0</v>
      </c>
      <c r="W818">
        <f t="shared" si="130"/>
        <v>0</v>
      </c>
      <c r="X818">
        <f t="shared" si="131"/>
        <v>0</v>
      </c>
      <c r="Y818">
        <f>IF(C818&lt;100,Y817+1,0)</f>
        <v>0</v>
      </c>
      <c r="Z818">
        <f>IF(F818&lt;100,Z817+1,0)</f>
        <v>0</v>
      </c>
      <c r="AA818">
        <f>IF(C818&lt;200,AA817+1,0)</f>
        <v>0</v>
      </c>
      <c r="AB818">
        <f>IF(F818&lt;200,AB817+1,0)</f>
        <v>0</v>
      </c>
    </row>
    <row r="819" spans="1:28">
      <c r="A819">
        <v>1660662</v>
      </c>
      <c r="B819">
        <v>1660919</v>
      </c>
      <c r="C819">
        <f t="shared" si="122"/>
        <v>194</v>
      </c>
      <c r="D819">
        <v>1889979</v>
      </c>
      <c r="E819">
        <v>1891043</v>
      </c>
      <c r="F819">
        <f t="shared" si="125"/>
        <v>117</v>
      </c>
      <c r="H819">
        <f t="shared" si="123"/>
        <v>0</v>
      </c>
      <c r="I819">
        <f t="shared" si="126"/>
        <v>0</v>
      </c>
      <c r="K819">
        <f t="shared" si="124"/>
        <v>0</v>
      </c>
      <c r="L819">
        <f t="shared" si="127"/>
        <v>0</v>
      </c>
      <c r="N819">
        <f t="shared" si="128"/>
        <v>1</v>
      </c>
      <c r="O819">
        <f t="shared" si="129"/>
        <v>1</v>
      </c>
      <c r="W819">
        <f t="shared" si="130"/>
        <v>0</v>
      </c>
      <c r="X819">
        <f t="shared" si="131"/>
        <v>0</v>
      </c>
      <c r="Y819">
        <f>IF(C819&lt;100,Y818+1,0)</f>
        <v>0</v>
      </c>
      <c r="Z819">
        <f>IF(F819&lt;100,Z818+1,0)</f>
        <v>0</v>
      </c>
      <c r="AA819">
        <f>IF(C819&lt;200,AA818+1,0)</f>
        <v>1</v>
      </c>
      <c r="AB819">
        <f>IF(F819&lt;200,AB818+1,0)</f>
        <v>1</v>
      </c>
    </row>
    <row r="820" spans="1:28">
      <c r="A820">
        <v>1661113</v>
      </c>
      <c r="B820">
        <v>1662120</v>
      </c>
      <c r="C820">
        <f t="shared" si="122"/>
        <v>1207</v>
      </c>
      <c r="D820">
        <v>1891160</v>
      </c>
      <c r="E820">
        <v>1892347</v>
      </c>
      <c r="F820">
        <f t="shared" si="125"/>
        <v>-7</v>
      </c>
      <c r="H820">
        <f t="shared" si="123"/>
        <v>0</v>
      </c>
      <c r="I820">
        <f t="shared" si="126"/>
        <v>1</v>
      </c>
      <c r="K820">
        <f t="shared" si="124"/>
        <v>0</v>
      </c>
      <c r="L820">
        <f t="shared" si="127"/>
        <v>1</v>
      </c>
      <c r="N820">
        <f t="shared" si="128"/>
        <v>0</v>
      </c>
      <c r="O820">
        <f t="shared" si="129"/>
        <v>1</v>
      </c>
      <c r="W820">
        <f t="shared" si="130"/>
        <v>0</v>
      </c>
      <c r="X820">
        <f t="shared" si="131"/>
        <v>1</v>
      </c>
      <c r="Y820">
        <f>IF(C820&lt;100,Y819+1,0)</f>
        <v>0</v>
      </c>
      <c r="Z820">
        <f>IF(F820&lt;100,Z819+1,0)</f>
        <v>1</v>
      </c>
      <c r="AA820">
        <f>IF(C820&lt;200,AA819+1,0)</f>
        <v>0</v>
      </c>
      <c r="AB820">
        <f>IF(F820&lt;200,AB819+1,0)</f>
        <v>2</v>
      </c>
    </row>
    <row r="821" spans="1:28">
      <c r="A821">
        <v>1663327</v>
      </c>
      <c r="B821">
        <v>1664271</v>
      </c>
      <c r="C821">
        <f t="shared" si="122"/>
        <v>904</v>
      </c>
      <c r="D821">
        <v>1892340</v>
      </c>
      <c r="E821">
        <v>1894355</v>
      </c>
      <c r="F821">
        <f t="shared" si="125"/>
        <v>214</v>
      </c>
      <c r="H821">
        <f t="shared" si="123"/>
        <v>0</v>
      </c>
      <c r="I821">
        <f t="shared" si="126"/>
        <v>0</v>
      </c>
      <c r="K821">
        <f t="shared" si="124"/>
        <v>0</v>
      </c>
      <c r="L821">
        <f t="shared" si="127"/>
        <v>0</v>
      </c>
      <c r="N821">
        <f t="shared" si="128"/>
        <v>0</v>
      </c>
      <c r="O821">
        <f t="shared" si="129"/>
        <v>0</v>
      </c>
      <c r="W821">
        <f t="shared" si="130"/>
        <v>0</v>
      </c>
      <c r="X821">
        <f t="shared" si="131"/>
        <v>0</v>
      </c>
      <c r="Y821">
        <f>IF(C821&lt;100,Y820+1,0)</f>
        <v>0</v>
      </c>
      <c r="Z821">
        <f>IF(F821&lt;100,Z820+1,0)</f>
        <v>0</v>
      </c>
      <c r="AA821">
        <f>IF(C821&lt;200,AA820+1,0)</f>
        <v>0</v>
      </c>
      <c r="AB821">
        <f>IF(F821&lt;200,AB820+1,0)</f>
        <v>0</v>
      </c>
    </row>
    <row r="822" spans="1:28">
      <c r="A822">
        <v>1665175</v>
      </c>
      <c r="B822">
        <v>1667478</v>
      </c>
      <c r="C822">
        <f t="shared" si="122"/>
        <v>20</v>
      </c>
      <c r="D822">
        <v>1894569</v>
      </c>
      <c r="E822">
        <v>1895192</v>
      </c>
      <c r="F822">
        <f t="shared" si="125"/>
        <v>956</v>
      </c>
      <c r="H822">
        <f t="shared" si="123"/>
        <v>1</v>
      </c>
      <c r="I822">
        <f t="shared" si="126"/>
        <v>0</v>
      </c>
      <c r="K822">
        <f t="shared" si="124"/>
        <v>1</v>
      </c>
      <c r="L822">
        <f t="shared" si="127"/>
        <v>0</v>
      </c>
      <c r="N822">
        <f t="shared" si="128"/>
        <v>1</v>
      </c>
      <c r="O822">
        <f t="shared" si="129"/>
        <v>0</v>
      </c>
      <c r="W822">
        <f t="shared" si="130"/>
        <v>1</v>
      </c>
      <c r="X822">
        <f t="shared" si="131"/>
        <v>0</v>
      </c>
      <c r="Y822">
        <f>IF(C822&lt;100,Y821+1,0)</f>
        <v>1</v>
      </c>
      <c r="Z822">
        <f>IF(F822&lt;100,Z821+1,0)</f>
        <v>0</v>
      </c>
      <c r="AA822">
        <f>IF(C822&lt;200,AA821+1,0)</f>
        <v>1</v>
      </c>
      <c r="AB822">
        <f>IF(F822&lt;200,AB821+1,0)</f>
        <v>0</v>
      </c>
    </row>
    <row r="823" spans="1:28">
      <c r="A823">
        <v>1667498</v>
      </c>
      <c r="B823">
        <v>1669015</v>
      </c>
      <c r="C823">
        <f t="shared" si="122"/>
        <v>52</v>
      </c>
      <c r="D823">
        <v>1896148</v>
      </c>
      <c r="E823">
        <v>1898544</v>
      </c>
      <c r="F823">
        <f t="shared" si="125"/>
        <v>19116</v>
      </c>
      <c r="H823">
        <f t="shared" si="123"/>
        <v>0</v>
      </c>
      <c r="I823">
        <f t="shared" si="126"/>
        <v>0</v>
      </c>
      <c r="K823">
        <f t="shared" si="124"/>
        <v>1</v>
      </c>
      <c r="L823">
        <f t="shared" si="127"/>
        <v>0</v>
      </c>
      <c r="N823">
        <f t="shared" si="128"/>
        <v>1</v>
      </c>
      <c r="O823">
        <f t="shared" si="129"/>
        <v>0</v>
      </c>
      <c r="W823">
        <f t="shared" si="130"/>
        <v>0</v>
      </c>
      <c r="X823">
        <f t="shared" si="131"/>
        <v>0</v>
      </c>
      <c r="Y823">
        <f>IF(C823&lt;100,Y822+1,0)</f>
        <v>2</v>
      </c>
      <c r="Z823">
        <f>IF(F823&lt;100,Z822+1,0)</f>
        <v>0</v>
      </c>
      <c r="AA823">
        <f>IF(C823&lt;200,AA822+1,0)</f>
        <v>2</v>
      </c>
      <c r="AB823">
        <f>IF(F823&lt;200,AB822+1,0)</f>
        <v>0</v>
      </c>
    </row>
    <row r="824" spans="1:28">
      <c r="A824">
        <v>1669067</v>
      </c>
      <c r="B824">
        <v>1669534</v>
      </c>
      <c r="C824">
        <f t="shared" si="122"/>
        <v>104</v>
      </c>
      <c r="D824">
        <v>1917660</v>
      </c>
      <c r="E824">
        <v>1918496</v>
      </c>
      <c r="F824">
        <f t="shared" si="125"/>
        <v>445</v>
      </c>
      <c r="H824">
        <f t="shared" si="123"/>
        <v>0</v>
      </c>
      <c r="I824">
        <f t="shared" si="126"/>
        <v>0</v>
      </c>
      <c r="K824">
        <f t="shared" si="124"/>
        <v>0</v>
      </c>
      <c r="L824">
        <f t="shared" si="127"/>
        <v>0</v>
      </c>
      <c r="N824">
        <f t="shared" si="128"/>
        <v>1</v>
      </c>
      <c r="O824">
        <f t="shared" si="129"/>
        <v>0</v>
      </c>
      <c r="W824">
        <f t="shared" si="130"/>
        <v>0</v>
      </c>
      <c r="X824">
        <f t="shared" si="131"/>
        <v>0</v>
      </c>
      <c r="Y824">
        <f>IF(C824&lt;100,Y823+1,0)</f>
        <v>0</v>
      </c>
      <c r="Z824">
        <f>IF(F824&lt;100,Z823+1,0)</f>
        <v>0</v>
      </c>
      <c r="AA824">
        <f>IF(C824&lt;200,AA823+1,0)</f>
        <v>3</v>
      </c>
      <c r="AB824">
        <f>IF(F824&lt;200,AB823+1,0)</f>
        <v>0</v>
      </c>
    </row>
    <row r="825" spans="1:28">
      <c r="A825">
        <v>1669638</v>
      </c>
      <c r="B825">
        <v>1670390</v>
      </c>
      <c r="C825">
        <f t="shared" si="122"/>
        <v>3514</v>
      </c>
      <c r="D825">
        <v>1918941</v>
      </c>
      <c r="E825">
        <v>1919144</v>
      </c>
      <c r="F825">
        <f t="shared" si="125"/>
        <v>-22</v>
      </c>
      <c r="H825">
        <f t="shared" si="123"/>
        <v>0</v>
      </c>
      <c r="I825">
        <f t="shared" si="126"/>
        <v>1</v>
      </c>
      <c r="K825">
        <f t="shared" si="124"/>
        <v>0</v>
      </c>
      <c r="L825">
        <f t="shared" si="127"/>
        <v>1</v>
      </c>
      <c r="N825">
        <f t="shared" si="128"/>
        <v>0</v>
      </c>
      <c r="O825">
        <f t="shared" si="129"/>
        <v>1</v>
      </c>
      <c r="W825">
        <f t="shared" si="130"/>
        <v>0</v>
      </c>
      <c r="X825">
        <f t="shared" si="131"/>
        <v>1</v>
      </c>
      <c r="Y825">
        <f>IF(C825&lt;100,Y824+1,0)</f>
        <v>0</v>
      </c>
      <c r="Z825">
        <f>IF(F825&lt;100,Z824+1,0)</f>
        <v>1</v>
      </c>
      <c r="AA825">
        <f>IF(C825&lt;200,AA824+1,0)</f>
        <v>0</v>
      </c>
      <c r="AB825">
        <f>IF(F825&lt;200,AB824+1,0)</f>
        <v>1</v>
      </c>
    </row>
    <row r="826" spans="1:28">
      <c r="A826">
        <v>1673904</v>
      </c>
      <c r="B826">
        <v>1674155</v>
      </c>
      <c r="C826">
        <f t="shared" si="122"/>
        <v>52</v>
      </c>
      <c r="D826">
        <v>1919122</v>
      </c>
      <c r="E826">
        <v>1919355</v>
      </c>
      <c r="F826">
        <f t="shared" si="125"/>
        <v>4406</v>
      </c>
      <c r="H826">
        <f t="shared" si="123"/>
        <v>0</v>
      </c>
      <c r="I826">
        <f t="shared" si="126"/>
        <v>0</v>
      </c>
      <c r="K826">
        <f t="shared" si="124"/>
        <v>1</v>
      </c>
      <c r="L826">
        <f t="shared" si="127"/>
        <v>0</v>
      </c>
      <c r="N826">
        <f t="shared" si="128"/>
        <v>1</v>
      </c>
      <c r="O826">
        <f t="shared" si="129"/>
        <v>0</v>
      </c>
      <c r="W826">
        <f t="shared" si="130"/>
        <v>0</v>
      </c>
      <c r="X826">
        <f t="shared" si="131"/>
        <v>0</v>
      </c>
      <c r="Y826">
        <f>IF(C826&lt;100,Y825+1,0)</f>
        <v>1</v>
      </c>
      <c r="Z826">
        <f>IF(F826&lt;100,Z825+1,0)</f>
        <v>0</v>
      </c>
      <c r="AA826">
        <f>IF(C826&lt;200,AA825+1,0)</f>
        <v>1</v>
      </c>
      <c r="AB826">
        <f>IF(F826&lt;200,AB825+1,0)</f>
        <v>0</v>
      </c>
    </row>
    <row r="827" spans="1:28">
      <c r="A827">
        <v>1674207</v>
      </c>
      <c r="B827">
        <v>1675013</v>
      </c>
      <c r="C827">
        <f t="shared" si="122"/>
        <v>307</v>
      </c>
      <c r="D827">
        <v>1923761</v>
      </c>
      <c r="E827">
        <v>1924693</v>
      </c>
      <c r="F827">
        <f t="shared" si="125"/>
        <v>70</v>
      </c>
      <c r="H827">
        <f t="shared" si="123"/>
        <v>0</v>
      </c>
      <c r="I827">
        <f t="shared" si="126"/>
        <v>0</v>
      </c>
      <c r="K827">
        <f t="shared" si="124"/>
        <v>0</v>
      </c>
      <c r="L827">
        <f t="shared" si="127"/>
        <v>1</v>
      </c>
      <c r="N827">
        <f t="shared" si="128"/>
        <v>0</v>
      </c>
      <c r="O827">
        <f t="shared" si="129"/>
        <v>1</v>
      </c>
      <c r="W827">
        <f t="shared" si="130"/>
        <v>0</v>
      </c>
      <c r="X827">
        <f t="shared" si="131"/>
        <v>0</v>
      </c>
      <c r="Y827">
        <f>IF(C827&lt;100,Y826+1,0)</f>
        <v>0</v>
      </c>
      <c r="Z827">
        <f>IF(F827&lt;100,Z826+1,0)</f>
        <v>1</v>
      </c>
      <c r="AA827">
        <f>IF(C827&lt;200,AA826+1,0)</f>
        <v>0</v>
      </c>
      <c r="AB827">
        <f>IF(F827&lt;200,AB826+1,0)</f>
        <v>1</v>
      </c>
    </row>
    <row r="828" spans="1:28">
      <c r="A828">
        <v>1675320</v>
      </c>
      <c r="B828">
        <v>1676843</v>
      </c>
      <c r="C828">
        <f t="shared" si="122"/>
        <v>98</v>
      </c>
      <c r="D828">
        <v>1924763</v>
      </c>
      <c r="E828">
        <v>1926889</v>
      </c>
      <c r="F828">
        <f t="shared" si="125"/>
        <v>895</v>
      </c>
      <c r="H828">
        <f t="shared" si="123"/>
        <v>0</v>
      </c>
      <c r="I828">
        <f t="shared" si="126"/>
        <v>0</v>
      </c>
      <c r="K828">
        <f t="shared" si="124"/>
        <v>1</v>
      </c>
      <c r="L828">
        <f t="shared" si="127"/>
        <v>0</v>
      </c>
      <c r="N828">
        <f t="shared" si="128"/>
        <v>1</v>
      </c>
      <c r="O828">
        <f t="shared" si="129"/>
        <v>0</v>
      </c>
      <c r="W828">
        <f t="shared" si="130"/>
        <v>0</v>
      </c>
      <c r="X828">
        <f t="shared" si="131"/>
        <v>0</v>
      </c>
      <c r="Y828">
        <f>IF(C828&lt;100,Y827+1,0)</f>
        <v>1</v>
      </c>
      <c r="Z828">
        <f>IF(F828&lt;100,Z827+1,0)</f>
        <v>0</v>
      </c>
      <c r="AA828">
        <f>IF(C828&lt;200,AA827+1,0)</f>
        <v>1</v>
      </c>
      <c r="AB828">
        <f>IF(F828&lt;200,AB827+1,0)</f>
        <v>0</v>
      </c>
    </row>
    <row r="829" spans="1:28">
      <c r="A829">
        <v>1676941</v>
      </c>
      <c r="B829">
        <v>1678353</v>
      </c>
      <c r="C829">
        <f t="shared" si="122"/>
        <v>1440</v>
      </c>
      <c r="D829">
        <v>1927784</v>
      </c>
      <c r="E829">
        <v>1928752</v>
      </c>
      <c r="F829">
        <f t="shared" si="125"/>
        <v>29</v>
      </c>
      <c r="H829">
        <f t="shared" si="123"/>
        <v>0</v>
      </c>
      <c r="I829">
        <f t="shared" si="126"/>
        <v>1</v>
      </c>
      <c r="K829">
        <f t="shared" si="124"/>
        <v>0</v>
      </c>
      <c r="L829">
        <f t="shared" si="127"/>
        <v>1</v>
      </c>
      <c r="N829">
        <f t="shared" si="128"/>
        <v>0</v>
      </c>
      <c r="O829">
        <f t="shared" si="129"/>
        <v>1</v>
      </c>
      <c r="W829">
        <f t="shared" si="130"/>
        <v>0</v>
      </c>
      <c r="X829">
        <f t="shared" si="131"/>
        <v>1</v>
      </c>
      <c r="Y829">
        <f>IF(C829&lt;100,Y828+1,0)</f>
        <v>0</v>
      </c>
      <c r="Z829">
        <f>IF(F829&lt;100,Z828+1,0)</f>
        <v>1</v>
      </c>
      <c r="AA829">
        <f>IF(C829&lt;200,AA828+1,0)</f>
        <v>0</v>
      </c>
      <c r="AB829">
        <f>IF(F829&lt;200,AB828+1,0)</f>
        <v>1</v>
      </c>
    </row>
    <row r="830" spans="1:28">
      <c r="A830">
        <v>1679793</v>
      </c>
      <c r="B830">
        <v>1680599</v>
      </c>
      <c r="C830">
        <f t="shared" si="122"/>
        <v>1033</v>
      </c>
      <c r="D830">
        <v>1928781</v>
      </c>
      <c r="E830">
        <v>1929308</v>
      </c>
      <c r="F830">
        <f t="shared" si="125"/>
        <v>1276</v>
      </c>
      <c r="H830">
        <f t="shared" si="123"/>
        <v>0</v>
      </c>
      <c r="I830">
        <f t="shared" si="126"/>
        <v>0</v>
      </c>
      <c r="K830">
        <f t="shared" si="124"/>
        <v>0</v>
      </c>
      <c r="L830">
        <f t="shared" si="127"/>
        <v>0</v>
      </c>
      <c r="N830">
        <f t="shared" si="128"/>
        <v>0</v>
      </c>
      <c r="O830">
        <f t="shared" si="129"/>
        <v>0</v>
      </c>
      <c r="W830">
        <f t="shared" si="130"/>
        <v>0</v>
      </c>
      <c r="X830">
        <f t="shared" si="131"/>
        <v>0</v>
      </c>
      <c r="Y830">
        <f>IF(C830&lt;100,Y829+1,0)</f>
        <v>0</v>
      </c>
      <c r="Z830">
        <f>IF(F830&lt;100,Z829+1,0)</f>
        <v>0</v>
      </c>
      <c r="AA830">
        <f>IF(C830&lt;200,AA829+1,0)</f>
        <v>0</v>
      </c>
      <c r="AB830">
        <f>IF(F830&lt;200,AB829+1,0)</f>
        <v>0</v>
      </c>
    </row>
    <row r="831" spans="1:28">
      <c r="A831">
        <v>1681632</v>
      </c>
      <c r="B831">
        <v>1682069</v>
      </c>
      <c r="C831">
        <f t="shared" si="122"/>
        <v>858</v>
      </c>
      <c r="D831">
        <v>1930584</v>
      </c>
      <c r="E831">
        <v>1933373</v>
      </c>
      <c r="F831">
        <f t="shared" si="125"/>
        <v>142</v>
      </c>
      <c r="H831">
        <f t="shared" si="123"/>
        <v>0</v>
      </c>
      <c r="I831">
        <f t="shared" si="126"/>
        <v>0</v>
      </c>
      <c r="K831">
        <f t="shared" si="124"/>
        <v>0</v>
      </c>
      <c r="L831">
        <f t="shared" si="127"/>
        <v>0</v>
      </c>
      <c r="N831">
        <f t="shared" si="128"/>
        <v>0</v>
      </c>
      <c r="O831">
        <f t="shared" si="129"/>
        <v>1</v>
      </c>
      <c r="W831">
        <f t="shared" si="130"/>
        <v>0</v>
      </c>
      <c r="X831">
        <f t="shared" si="131"/>
        <v>0</v>
      </c>
      <c r="Y831">
        <f>IF(C831&lt;100,Y830+1,0)</f>
        <v>0</v>
      </c>
      <c r="Z831">
        <f>IF(F831&lt;100,Z830+1,0)</f>
        <v>0</v>
      </c>
      <c r="AA831">
        <f>IF(C831&lt;200,AA830+1,0)</f>
        <v>0</v>
      </c>
      <c r="AB831">
        <f>IF(F831&lt;200,AB830+1,0)</f>
        <v>1</v>
      </c>
    </row>
    <row r="832" spans="1:28">
      <c r="A832">
        <v>1682927</v>
      </c>
      <c r="B832">
        <v>1683331</v>
      </c>
      <c r="C832">
        <f t="shared" si="122"/>
        <v>40</v>
      </c>
      <c r="D832">
        <v>1933515</v>
      </c>
      <c r="E832">
        <v>1934435</v>
      </c>
      <c r="F832">
        <f t="shared" si="125"/>
        <v>528</v>
      </c>
      <c r="H832">
        <f t="shared" si="123"/>
        <v>1</v>
      </c>
      <c r="I832">
        <f t="shared" si="126"/>
        <v>0</v>
      </c>
      <c r="K832">
        <f t="shared" si="124"/>
        <v>1</v>
      </c>
      <c r="L832">
        <f t="shared" si="127"/>
        <v>0</v>
      </c>
      <c r="N832">
        <f t="shared" si="128"/>
        <v>1</v>
      </c>
      <c r="O832">
        <f t="shared" si="129"/>
        <v>0</v>
      </c>
      <c r="W832">
        <f t="shared" si="130"/>
        <v>1</v>
      </c>
      <c r="X832">
        <f t="shared" si="131"/>
        <v>0</v>
      </c>
      <c r="Y832">
        <f>IF(C832&lt;100,Y831+1,0)</f>
        <v>1</v>
      </c>
      <c r="Z832">
        <f>IF(F832&lt;100,Z831+1,0)</f>
        <v>0</v>
      </c>
      <c r="AA832">
        <f>IF(C832&lt;200,AA831+1,0)</f>
        <v>1</v>
      </c>
      <c r="AB832">
        <f>IF(F832&lt;200,AB831+1,0)</f>
        <v>0</v>
      </c>
    </row>
    <row r="833" spans="1:28">
      <c r="A833">
        <v>1683371</v>
      </c>
      <c r="B833">
        <v>1684555</v>
      </c>
      <c r="C833">
        <f t="shared" si="122"/>
        <v>3401</v>
      </c>
      <c r="D833">
        <v>1934963</v>
      </c>
      <c r="E833">
        <v>1936258</v>
      </c>
      <c r="F833">
        <f t="shared" si="125"/>
        <v>63</v>
      </c>
      <c r="H833">
        <f t="shared" si="123"/>
        <v>0</v>
      </c>
      <c r="I833">
        <f t="shared" si="126"/>
        <v>0</v>
      </c>
      <c r="K833">
        <f t="shared" si="124"/>
        <v>0</v>
      </c>
      <c r="L833">
        <f t="shared" si="127"/>
        <v>1</v>
      </c>
      <c r="N833">
        <f t="shared" si="128"/>
        <v>0</v>
      </c>
      <c r="O833">
        <f t="shared" si="129"/>
        <v>1</v>
      </c>
      <c r="W833">
        <f t="shared" si="130"/>
        <v>0</v>
      </c>
      <c r="X833">
        <f t="shared" si="131"/>
        <v>0</v>
      </c>
      <c r="Y833">
        <f>IF(C833&lt;100,Y832+1,0)</f>
        <v>0</v>
      </c>
      <c r="Z833">
        <f>IF(F833&lt;100,Z832+1,0)</f>
        <v>1</v>
      </c>
      <c r="AA833">
        <f>IF(C833&lt;200,AA832+1,0)</f>
        <v>0</v>
      </c>
      <c r="AB833">
        <f>IF(F833&lt;200,AB832+1,0)</f>
        <v>1</v>
      </c>
    </row>
    <row r="834" spans="1:28">
      <c r="A834">
        <v>1687956</v>
      </c>
      <c r="B834">
        <v>1689128</v>
      </c>
      <c r="C834">
        <f t="shared" si="122"/>
        <v>125</v>
      </c>
      <c r="D834">
        <v>1936321</v>
      </c>
      <c r="E834">
        <v>1938192</v>
      </c>
      <c r="F834">
        <f t="shared" si="125"/>
        <v>61</v>
      </c>
      <c r="H834">
        <f t="shared" si="123"/>
        <v>0</v>
      </c>
      <c r="I834">
        <f t="shared" si="126"/>
        <v>0</v>
      </c>
      <c r="K834">
        <f t="shared" si="124"/>
        <v>0</v>
      </c>
      <c r="L834">
        <f t="shared" si="127"/>
        <v>1</v>
      </c>
      <c r="N834">
        <f t="shared" si="128"/>
        <v>1</v>
      </c>
      <c r="O834">
        <f t="shared" si="129"/>
        <v>1</v>
      </c>
      <c r="W834">
        <f t="shared" si="130"/>
        <v>0</v>
      </c>
      <c r="X834">
        <f t="shared" si="131"/>
        <v>0</v>
      </c>
      <c r="Y834">
        <f>IF(C834&lt;100,Y833+1,0)</f>
        <v>0</v>
      </c>
      <c r="Z834">
        <f>IF(F834&lt;100,Z833+1,0)</f>
        <v>2</v>
      </c>
      <c r="AA834">
        <f>IF(C834&lt;200,AA833+1,0)</f>
        <v>1</v>
      </c>
      <c r="AB834">
        <f>IF(F834&lt;200,AB833+1,0)</f>
        <v>2</v>
      </c>
    </row>
    <row r="835" spans="1:28">
      <c r="A835">
        <v>1689253</v>
      </c>
      <c r="B835">
        <v>1690008</v>
      </c>
      <c r="C835">
        <f t="shared" ref="C835:C898" si="132">A836-B835</f>
        <v>10388</v>
      </c>
      <c r="D835">
        <v>1938253</v>
      </c>
      <c r="E835">
        <v>1938507</v>
      </c>
      <c r="F835">
        <f t="shared" si="125"/>
        <v>58</v>
      </c>
      <c r="H835">
        <f t="shared" ref="H835:H898" si="133">IF(C835&lt;50,1,0)</f>
        <v>0</v>
      </c>
      <c r="I835">
        <f t="shared" si="126"/>
        <v>0</v>
      </c>
      <c r="K835">
        <f t="shared" ref="K835:K898" si="134">IF(C835&lt;100,1,0)</f>
        <v>0</v>
      </c>
      <c r="L835">
        <f t="shared" si="127"/>
        <v>1</v>
      </c>
      <c r="N835">
        <f t="shared" si="128"/>
        <v>0</v>
      </c>
      <c r="O835">
        <f t="shared" si="129"/>
        <v>1</v>
      </c>
      <c r="W835">
        <f t="shared" si="130"/>
        <v>0</v>
      </c>
      <c r="X835">
        <f t="shared" si="131"/>
        <v>0</v>
      </c>
      <c r="Y835">
        <f>IF(C835&lt;100,Y834+1,0)</f>
        <v>0</v>
      </c>
      <c r="Z835">
        <f>IF(F835&lt;100,Z834+1,0)</f>
        <v>3</v>
      </c>
      <c r="AA835">
        <f>IF(C835&lt;200,AA834+1,0)</f>
        <v>0</v>
      </c>
      <c r="AB835">
        <f>IF(F835&lt;200,AB834+1,0)</f>
        <v>3</v>
      </c>
    </row>
    <row r="836" spans="1:28">
      <c r="A836">
        <v>1700396</v>
      </c>
      <c r="B836">
        <v>1701088</v>
      </c>
      <c r="C836">
        <f t="shared" si="132"/>
        <v>4324</v>
      </c>
      <c r="D836">
        <v>1938565</v>
      </c>
      <c r="E836">
        <v>1939656</v>
      </c>
      <c r="F836">
        <f t="shared" si="125"/>
        <v>115</v>
      </c>
      <c r="H836">
        <f t="shared" si="133"/>
        <v>0</v>
      </c>
      <c r="I836">
        <f t="shared" si="126"/>
        <v>0</v>
      </c>
      <c r="K836">
        <f t="shared" si="134"/>
        <v>0</v>
      </c>
      <c r="L836">
        <f t="shared" si="127"/>
        <v>0</v>
      </c>
      <c r="N836">
        <f t="shared" si="128"/>
        <v>0</v>
      </c>
      <c r="O836">
        <f t="shared" si="129"/>
        <v>1</v>
      </c>
      <c r="W836">
        <f t="shared" si="130"/>
        <v>0</v>
      </c>
      <c r="X836">
        <f t="shared" si="131"/>
        <v>0</v>
      </c>
      <c r="Y836">
        <f>IF(C836&lt;100,Y835+1,0)</f>
        <v>0</v>
      </c>
      <c r="Z836">
        <f>IF(F836&lt;100,Z835+1,0)</f>
        <v>0</v>
      </c>
      <c r="AA836">
        <f>IF(C836&lt;200,AA835+1,0)</f>
        <v>0</v>
      </c>
      <c r="AB836">
        <f>IF(F836&lt;200,AB835+1,0)</f>
        <v>4</v>
      </c>
    </row>
    <row r="837" spans="1:28">
      <c r="A837">
        <v>1705412</v>
      </c>
      <c r="B837">
        <v>1705861</v>
      </c>
      <c r="C837">
        <f t="shared" si="132"/>
        <v>28</v>
      </c>
      <c r="D837">
        <v>1939771</v>
      </c>
      <c r="E837">
        <v>1941447</v>
      </c>
      <c r="F837">
        <f t="shared" si="125"/>
        <v>640</v>
      </c>
      <c r="H837">
        <f t="shared" si="133"/>
        <v>1</v>
      </c>
      <c r="I837">
        <f t="shared" si="126"/>
        <v>0</v>
      </c>
      <c r="K837">
        <f t="shared" si="134"/>
        <v>1</v>
      </c>
      <c r="L837">
        <f t="shared" si="127"/>
        <v>0</v>
      </c>
      <c r="N837">
        <f t="shared" si="128"/>
        <v>1</v>
      </c>
      <c r="O837">
        <f t="shared" si="129"/>
        <v>0</v>
      </c>
      <c r="W837">
        <f t="shared" si="130"/>
        <v>1</v>
      </c>
      <c r="X837">
        <f t="shared" si="131"/>
        <v>0</v>
      </c>
      <c r="Y837">
        <f>IF(C837&lt;100,Y836+1,0)</f>
        <v>1</v>
      </c>
      <c r="Z837">
        <f>IF(F837&lt;100,Z836+1,0)</f>
        <v>0</v>
      </c>
      <c r="AA837">
        <f>IF(C837&lt;200,AA836+1,0)</f>
        <v>1</v>
      </c>
      <c r="AB837">
        <f>IF(F837&lt;200,AB836+1,0)</f>
        <v>0</v>
      </c>
    </row>
    <row r="838" spans="1:28">
      <c r="A838">
        <v>1705889</v>
      </c>
      <c r="B838">
        <v>1707391</v>
      </c>
      <c r="C838">
        <f t="shared" si="132"/>
        <v>12</v>
      </c>
      <c r="D838">
        <v>1942087</v>
      </c>
      <c r="E838">
        <v>1942782</v>
      </c>
      <c r="F838">
        <f t="shared" si="125"/>
        <v>16</v>
      </c>
      <c r="H838">
        <f t="shared" si="133"/>
        <v>1</v>
      </c>
      <c r="I838">
        <f t="shared" si="126"/>
        <v>1</v>
      </c>
      <c r="K838">
        <f t="shared" si="134"/>
        <v>1</v>
      </c>
      <c r="L838">
        <f t="shared" si="127"/>
        <v>1</v>
      </c>
      <c r="N838">
        <f t="shared" si="128"/>
        <v>1</v>
      </c>
      <c r="O838">
        <f t="shared" si="129"/>
        <v>1</v>
      </c>
      <c r="W838">
        <f t="shared" si="130"/>
        <v>2</v>
      </c>
      <c r="X838">
        <f t="shared" si="131"/>
        <v>1</v>
      </c>
      <c r="Y838">
        <f>IF(C838&lt;100,Y837+1,0)</f>
        <v>2</v>
      </c>
      <c r="Z838">
        <f>IF(F838&lt;100,Z837+1,0)</f>
        <v>1</v>
      </c>
      <c r="AA838">
        <f>IF(C838&lt;200,AA837+1,0)</f>
        <v>2</v>
      </c>
      <c r="AB838">
        <f>IF(F838&lt;200,AB837+1,0)</f>
        <v>1</v>
      </c>
    </row>
    <row r="839" spans="1:28">
      <c r="A839">
        <v>1707403</v>
      </c>
      <c r="B839">
        <v>1710291</v>
      </c>
      <c r="C839">
        <f t="shared" si="132"/>
        <v>3059</v>
      </c>
      <c r="D839">
        <v>1942798</v>
      </c>
      <c r="E839">
        <v>1943298</v>
      </c>
      <c r="F839">
        <f t="shared" si="125"/>
        <v>115</v>
      </c>
      <c r="H839">
        <f t="shared" si="133"/>
        <v>0</v>
      </c>
      <c r="I839">
        <f t="shared" si="126"/>
        <v>0</v>
      </c>
      <c r="K839">
        <f t="shared" si="134"/>
        <v>0</v>
      </c>
      <c r="L839">
        <f t="shared" si="127"/>
        <v>0</v>
      </c>
      <c r="N839">
        <f t="shared" si="128"/>
        <v>0</v>
      </c>
      <c r="O839">
        <f t="shared" si="129"/>
        <v>1</v>
      </c>
      <c r="W839">
        <f t="shared" si="130"/>
        <v>0</v>
      </c>
      <c r="X839">
        <f t="shared" si="131"/>
        <v>0</v>
      </c>
      <c r="Y839">
        <f>IF(C839&lt;100,Y838+1,0)</f>
        <v>0</v>
      </c>
      <c r="Z839">
        <f>IF(F839&lt;100,Z838+1,0)</f>
        <v>0</v>
      </c>
      <c r="AA839">
        <f>IF(C839&lt;200,AA838+1,0)</f>
        <v>0</v>
      </c>
      <c r="AB839">
        <f>IF(F839&lt;200,AB838+1,0)</f>
        <v>2</v>
      </c>
    </row>
    <row r="840" spans="1:28">
      <c r="A840">
        <v>1713350</v>
      </c>
      <c r="B840">
        <v>1713976</v>
      </c>
      <c r="C840">
        <f t="shared" si="132"/>
        <v>1809</v>
      </c>
      <c r="D840">
        <v>1943413</v>
      </c>
      <c r="E840">
        <v>1943853</v>
      </c>
      <c r="F840">
        <f t="shared" si="125"/>
        <v>4</v>
      </c>
      <c r="H840">
        <f t="shared" si="133"/>
        <v>0</v>
      </c>
      <c r="I840">
        <f t="shared" si="126"/>
        <v>1</v>
      </c>
      <c r="K840">
        <f t="shared" si="134"/>
        <v>0</v>
      </c>
      <c r="L840">
        <f t="shared" si="127"/>
        <v>1</v>
      </c>
      <c r="N840">
        <f t="shared" si="128"/>
        <v>0</v>
      </c>
      <c r="O840">
        <f t="shared" si="129"/>
        <v>1</v>
      </c>
      <c r="W840">
        <f t="shared" si="130"/>
        <v>0</v>
      </c>
      <c r="X840">
        <f t="shared" si="131"/>
        <v>1</v>
      </c>
      <c r="Y840">
        <f>IF(C840&lt;100,Y839+1,0)</f>
        <v>0</v>
      </c>
      <c r="Z840">
        <f>IF(F840&lt;100,Z839+1,0)</f>
        <v>1</v>
      </c>
      <c r="AA840">
        <f>IF(C840&lt;200,AA839+1,0)</f>
        <v>0</v>
      </c>
      <c r="AB840">
        <f>IF(F840&lt;200,AB839+1,0)</f>
        <v>3</v>
      </c>
    </row>
    <row r="841" spans="1:28">
      <c r="A841">
        <v>1715785</v>
      </c>
      <c r="B841">
        <v>1716513</v>
      </c>
      <c r="C841">
        <f t="shared" si="132"/>
        <v>2027</v>
      </c>
      <c r="D841">
        <v>1943857</v>
      </c>
      <c r="E841">
        <v>1943979</v>
      </c>
      <c r="F841">
        <f t="shared" si="125"/>
        <v>215</v>
      </c>
      <c r="H841">
        <f t="shared" si="133"/>
        <v>0</v>
      </c>
      <c r="I841">
        <f t="shared" si="126"/>
        <v>0</v>
      </c>
      <c r="K841">
        <f t="shared" si="134"/>
        <v>0</v>
      </c>
      <c r="L841">
        <f t="shared" si="127"/>
        <v>0</v>
      </c>
      <c r="N841">
        <f t="shared" si="128"/>
        <v>0</v>
      </c>
      <c r="O841">
        <f t="shared" si="129"/>
        <v>0</v>
      </c>
      <c r="W841">
        <f t="shared" si="130"/>
        <v>0</v>
      </c>
      <c r="X841">
        <f t="shared" si="131"/>
        <v>0</v>
      </c>
      <c r="Y841">
        <f>IF(C841&lt;100,Y840+1,0)</f>
        <v>0</v>
      </c>
      <c r="Z841">
        <f>IF(F841&lt;100,Z840+1,0)</f>
        <v>0</v>
      </c>
      <c r="AA841">
        <f>IF(C841&lt;200,AA840+1,0)</f>
        <v>0</v>
      </c>
      <c r="AB841">
        <f>IF(F841&lt;200,AB840+1,0)</f>
        <v>0</v>
      </c>
    </row>
    <row r="842" spans="1:28">
      <c r="A842">
        <v>1718540</v>
      </c>
      <c r="B842">
        <v>1719598</v>
      </c>
      <c r="C842">
        <f t="shared" si="132"/>
        <v>3894</v>
      </c>
      <c r="D842">
        <v>1944194</v>
      </c>
      <c r="E842">
        <v>1944703</v>
      </c>
      <c r="F842">
        <f t="shared" si="125"/>
        <v>15216</v>
      </c>
      <c r="H842">
        <f t="shared" si="133"/>
        <v>0</v>
      </c>
      <c r="I842">
        <f t="shared" si="126"/>
        <v>0</v>
      </c>
      <c r="K842">
        <f t="shared" si="134"/>
        <v>0</v>
      </c>
      <c r="L842">
        <f t="shared" si="127"/>
        <v>0</v>
      </c>
      <c r="N842">
        <f t="shared" si="128"/>
        <v>0</v>
      </c>
      <c r="O842">
        <f t="shared" si="129"/>
        <v>0</v>
      </c>
      <c r="W842">
        <f t="shared" si="130"/>
        <v>0</v>
      </c>
      <c r="X842">
        <f t="shared" si="131"/>
        <v>0</v>
      </c>
      <c r="Y842">
        <f>IF(C842&lt;100,Y841+1,0)</f>
        <v>0</v>
      </c>
      <c r="Z842">
        <f>IF(F842&lt;100,Z841+1,0)</f>
        <v>0</v>
      </c>
      <c r="AA842">
        <f>IF(C842&lt;200,AA841+1,0)</f>
        <v>0</v>
      </c>
      <c r="AB842">
        <f>IF(F842&lt;200,AB841+1,0)</f>
        <v>0</v>
      </c>
    </row>
    <row r="843" spans="1:28">
      <c r="A843">
        <v>1723492</v>
      </c>
      <c r="B843">
        <v>1724085</v>
      </c>
      <c r="C843">
        <f t="shared" si="132"/>
        <v>7018</v>
      </c>
      <c r="D843">
        <v>1959919</v>
      </c>
      <c r="E843">
        <v>1960818</v>
      </c>
      <c r="F843">
        <f t="shared" si="125"/>
        <v>814</v>
      </c>
      <c r="H843">
        <f t="shared" si="133"/>
        <v>0</v>
      </c>
      <c r="I843">
        <f t="shared" si="126"/>
        <v>0</v>
      </c>
      <c r="K843">
        <f t="shared" si="134"/>
        <v>0</v>
      </c>
      <c r="L843">
        <f t="shared" si="127"/>
        <v>0</v>
      </c>
      <c r="N843">
        <f t="shared" si="128"/>
        <v>0</v>
      </c>
      <c r="O843">
        <f t="shared" si="129"/>
        <v>0</v>
      </c>
      <c r="W843">
        <f t="shared" si="130"/>
        <v>0</v>
      </c>
      <c r="X843">
        <f t="shared" si="131"/>
        <v>0</v>
      </c>
      <c r="Y843">
        <f>IF(C843&lt;100,Y842+1,0)</f>
        <v>0</v>
      </c>
      <c r="Z843">
        <f>IF(F843&lt;100,Z842+1,0)</f>
        <v>0</v>
      </c>
      <c r="AA843">
        <f>IF(C843&lt;200,AA842+1,0)</f>
        <v>0</v>
      </c>
      <c r="AB843">
        <f>IF(F843&lt;200,AB842+1,0)</f>
        <v>0</v>
      </c>
    </row>
    <row r="844" spans="1:28">
      <c r="A844">
        <v>1731103</v>
      </c>
      <c r="B844">
        <v>1732287</v>
      </c>
      <c r="C844">
        <f t="shared" si="132"/>
        <v>3358</v>
      </c>
      <c r="D844">
        <v>1961632</v>
      </c>
      <c r="E844">
        <v>1962018</v>
      </c>
      <c r="F844">
        <f t="shared" si="125"/>
        <v>91</v>
      </c>
      <c r="H844">
        <f t="shared" si="133"/>
        <v>0</v>
      </c>
      <c r="I844">
        <f t="shared" si="126"/>
        <v>0</v>
      </c>
      <c r="K844">
        <f t="shared" si="134"/>
        <v>0</v>
      </c>
      <c r="L844">
        <f t="shared" si="127"/>
        <v>1</v>
      </c>
      <c r="N844">
        <f t="shared" si="128"/>
        <v>0</v>
      </c>
      <c r="O844">
        <f t="shared" si="129"/>
        <v>1</v>
      </c>
      <c r="W844">
        <f t="shared" si="130"/>
        <v>0</v>
      </c>
      <c r="X844">
        <f t="shared" si="131"/>
        <v>0</v>
      </c>
      <c r="Y844">
        <f>IF(C844&lt;100,Y843+1,0)</f>
        <v>0</v>
      </c>
      <c r="Z844">
        <f>IF(F844&lt;100,Z843+1,0)</f>
        <v>1</v>
      </c>
      <c r="AA844">
        <f>IF(C844&lt;200,AA843+1,0)</f>
        <v>0</v>
      </c>
      <c r="AB844">
        <f>IF(F844&lt;200,AB843+1,0)</f>
        <v>1</v>
      </c>
    </row>
    <row r="845" spans="1:28">
      <c r="A845">
        <v>1735645</v>
      </c>
      <c r="B845">
        <v>1736211</v>
      </c>
      <c r="C845">
        <f t="shared" si="132"/>
        <v>1159</v>
      </c>
      <c r="D845">
        <v>1962109</v>
      </c>
      <c r="E845">
        <v>1963149</v>
      </c>
      <c r="F845">
        <f t="shared" si="125"/>
        <v>4417</v>
      </c>
      <c r="H845">
        <f t="shared" si="133"/>
        <v>0</v>
      </c>
      <c r="I845">
        <f t="shared" si="126"/>
        <v>0</v>
      </c>
      <c r="K845">
        <f t="shared" si="134"/>
        <v>0</v>
      </c>
      <c r="L845">
        <f t="shared" si="127"/>
        <v>0</v>
      </c>
      <c r="N845">
        <f t="shared" si="128"/>
        <v>0</v>
      </c>
      <c r="O845">
        <f t="shared" si="129"/>
        <v>0</v>
      </c>
      <c r="W845">
        <f t="shared" si="130"/>
        <v>0</v>
      </c>
      <c r="X845">
        <f t="shared" si="131"/>
        <v>0</v>
      </c>
      <c r="Y845">
        <f>IF(C845&lt;100,Y844+1,0)</f>
        <v>0</v>
      </c>
      <c r="Z845">
        <f>IF(F845&lt;100,Z844+1,0)</f>
        <v>0</v>
      </c>
      <c r="AA845">
        <f>IF(C845&lt;200,AA844+1,0)</f>
        <v>0</v>
      </c>
      <c r="AB845">
        <f>IF(F845&lt;200,AB844+1,0)</f>
        <v>0</v>
      </c>
    </row>
    <row r="846" spans="1:28">
      <c r="A846">
        <v>1737370</v>
      </c>
      <c r="B846">
        <v>1738725</v>
      </c>
      <c r="C846">
        <f t="shared" si="132"/>
        <v>5019</v>
      </c>
      <c r="D846">
        <v>1967566</v>
      </c>
      <c r="E846">
        <v>1968849</v>
      </c>
      <c r="F846">
        <f t="shared" si="125"/>
        <v>2198</v>
      </c>
      <c r="H846">
        <f t="shared" si="133"/>
        <v>0</v>
      </c>
      <c r="I846">
        <f t="shared" si="126"/>
        <v>0</v>
      </c>
      <c r="K846">
        <f t="shared" si="134"/>
        <v>0</v>
      </c>
      <c r="L846">
        <f t="shared" si="127"/>
        <v>0</v>
      </c>
      <c r="N846">
        <f t="shared" si="128"/>
        <v>0</v>
      </c>
      <c r="O846">
        <f t="shared" si="129"/>
        <v>0</v>
      </c>
      <c r="W846">
        <f t="shared" si="130"/>
        <v>0</v>
      </c>
      <c r="X846">
        <f t="shared" si="131"/>
        <v>0</v>
      </c>
      <c r="Y846">
        <f>IF(C846&lt;100,Y845+1,0)</f>
        <v>0</v>
      </c>
      <c r="Z846">
        <f>IF(F846&lt;100,Z845+1,0)</f>
        <v>0</v>
      </c>
      <c r="AA846">
        <f>IF(C846&lt;200,AA845+1,0)</f>
        <v>0</v>
      </c>
      <c r="AB846">
        <f>IF(F846&lt;200,AB845+1,0)</f>
        <v>0</v>
      </c>
    </row>
    <row r="847" spans="1:28">
      <c r="A847">
        <v>1743744</v>
      </c>
      <c r="B847">
        <v>1745255</v>
      </c>
      <c r="C847">
        <f t="shared" si="132"/>
        <v>-7</v>
      </c>
      <c r="D847">
        <v>1971047</v>
      </c>
      <c r="E847">
        <v>1972960</v>
      </c>
      <c r="F847">
        <f t="shared" si="125"/>
        <v>85</v>
      </c>
      <c r="H847">
        <f t="shared" si="133"/>
        <v>1</v>
      </c>
      <c r="I847">
        <f t="shared" si="126"/>
        <v>0</v>
      </c>
      <c r="K847">
        <f t="shared" si="134"/>
        <v>1</v>
      </c>
      <c r="L847">
        <f t="shared" si="127"/>
        <v>1</v>
      </c>
      <c r="N847">
        <f t="shared" si="128"/>
        <v>1</v>
      </c>
      <c r="O847">
        <f t="shared" si="129"/>
        <v>1</v>
      </c>
      <c r="W847">
        <f t="shared" si="130"/>
        <v>1</v>
      </c>
      <c r="X847">
        <f t="shared" si="131"/>
        <v>0</v>
      </c>
      <c r="Y847">
        <f>IF(C847&lt;100,Y846+1,0)</f>
        <v>1</v>
      </c>
      <c r="Z847">
        <f>IF(F847&lt;100,Z846+1,0)</f>
        <v>1</v>
      </c>
      <c r="AA847">
        <f>IF(C847&lt;200,AA846+1,0)</f>
        <v>1</v>
      </c>
      <c r="AB847">
        <f>IF(F847&lt;200,AB846+1,0)</f>
        <v>1</v>
      </c>
    </row>
    <row r="848" spans="1:28">
      <c r="A848">
        <v>1745248</v>
      </c>
      <c r="B848">
        <v>1746909</v>
      </c>
      <c r="C848">
        <f t="shared" si="132"/>
        <v>0</v>
      </c>
      <c r="D848">
        <v>1973045</v>
      </c>
      <c r="E848">
        <v>1973950</v>
      </c>
      <c r="F848">
        <f t="shared" si="125"/>
        <v>14528</v>
      </c>
      <c r="H848">
        <f t="shared" si="133"/>
        <v>1</v>
      </c>
      <c r="I848">
        <f t="shared" si="126"/>
        <v>0</v>
      </c>
      <c r="K848">
        <f t="shared" si="134"/>
        <v>1</v>
      </c>
      <c r="L848">
        <f t="shared" si="127"/>
        <v>0</v>
      </c>
      <c r="N848">
        <f t="shared" si="128"/>
        <v>1</v>
      </c>
      <c r="O848">
        <f t="shared" si="129"/>
        <v>0</v>
      </c>
      <c r="W848">
        <f t="shared" si="130"/>
        <v>2</v>
      </c>
      <c r="X848">
        <f t="shared" si="131"/>
        <v>0</v>
      </c>
      <c r="Y848">
        <f>IF(C848&lt;100,Y847+1,0)</f>
        <v>2</v>
      </c>
      <c r="Z848">
        <f>IF(F848&lt;100,Z847+1,0)</f>
        <v>0</v>
      </c>
      <c r="AA848">
        <f>IF(C848&lt;200,AA847+1,0)</f>
        <v>2</v>
      </c>
      <c r="AB848">
        <f>IF(F848&lt;200,AB847+1,0)</f>
        <v>0</v>
      </c>
    </row>
    <row r="849" spans="1:28">
      <c r="A849">
        <v>1746909</v>
      </c>
      <c r="B849">
        <v>1747427</v>
      </c>
      <c r="C849">
        <f t="shared" si="132"/>
        <v>4</v>
      </c>
      <c r="D849">
        <v>1988478</v>
      </c>
      <c r="E849">
        <v>1988768</v>
      </c>
      <c r="F849">
        <f t="shared" si="125"/>
        <v>-3</v>
      </c>
      <c r="H849">
        <f t="shared" si="133"/>
        <v>1</v>
      </c>
      <c r="I849">
        <f t="shared" si="126"/>
        <v>1</v>
      </c>
      <c r="K849">
        <f t="shared" si="134"/>
        <v>1</v>
      </c>
      <c r="L849">
        <f t="shared" si="127"/>
        <v>1</v>
      </c>
      <c r="N849">
        <f t="shared" si="128"/>
        <v>1</v>
      </c>
      <c r="O849">
        <f t="shared" si="129"/>
        <v>1</v>
      </c>
      <c r="W849">
        <f t="shared" si="130"/>
        <v>3</v>
      </c>
      <c r="X849">
        <f t="shared" si="131"/>
        <v>1</v>
      </c>
      <c r="Y849">
        <f>IF(C849&lt;100,Y848+1,0)</f>
        <v>3</v>
      </c>
      <c r="Z849">
        <f>IF(F849&lt;100,Z848+1,0)</f>
        <v>1</v>
      </c>
      <c r="AA849">
        <f>IF(C849&lt;200,AA848+1,0)</f>
        <v>3</v>
      </c>
      <c r="AB849">
        <f>IF(F849&lt;200,AB848+1,0)</f>
        <v>1</v>
      </c>
    </row>
    <row r="850" spans="1:28">
      <c r="A850">
        <v>1747431</v>
      </c>
      <c r="B850">
        <v>1747982</v>
      </c>
      <c r="C850">
        <f t="shared" si="132"/>
        <v>-10</v>
      </c>
      <c r="D850">
        <v>1988765</v>
      </c>
      <c r="E850">
        <v>1989088</v>
      </c>
      <c r="F850">
        <f t="shared" si="125"/>
        <v>80</v>
      </c>
      <c r="H850">
        <f t="shared" si="133"/>
        <v>1</v>
      </c>
      <c r="I850">
        <f t="shared" si="126"/>
        <v>0</v>
      </c>
      <c r="K850">
        <f t="shared" si="134"/>
        <v>1</v>
      </c>
      <c r="L850">
        <f t="shared" si="127"/>
        <v>1</v>
      </c>
      <c r="N850">
        <f t="shared" si="128"/>
        <v>1</v>
      </c>
      <c r="O850">
        <f t="shared" si="129"/>
        <v>1</v>
      </c>
      <c r="W850">
        <f t="shared" si="130"/>
        <v>4</v>
      </c>
      <c r="X850">
        <f t="shared" si="131"/>
        <v>0</v>
      </c>
      <c r="Y850">
        <f>IF(C850&lt;100,Y849+1,0)</f>
        <v>4</v>
      </c>
      <c r="Z850">
        <f>IF(F850&lt;100,Z849+1,0)</f>
        <v>2</v>
      </c>
      <c r="AA850">
        <f>IF(C850&lt;200,AA849+1,0)</f>
        <v>4</v>
      </c>
      <c r="AB850">
        <f>IF(F850&lt;200,AB849+1,0)</f>
        <v>2</v>
      </c>
    </row>
    <row r="851" spans="1:28">
      <c r="A851">
        <v>1747972</v>
      </c>
      <c r="B851">
        <v>1748613</v>
      </c>
      <c r="C851">
        <f t="shared" si="132"/>
        <v>222</v>
      </c>
      <c r="D851">
        <v>1989168</v>
      </c>
      <c r="E851">
        <v>1989824</v>
      </c>
      <c r="F851">
        <f t="shared" si="125"/>
        <v>103</v>
      </c>
      <c r="H851">
        <f t="shared" si="133"/>
        <v>0</v>
      </c>
      <c r="I851">
        <f t="shared" si="126"/>
        <v>0</v>
      </c>
      <c r="K851">
        <f t="shared" si="134"/>
        <v>0</v>
      </c>
      <c r="L851">
        <f t="shared" si="127"/>
        <v>0</v>
      </c>
      <c r="N851">
        <f t="shared" si="128"/>
        <v>0</v>
      </c>
      <c r="O851">
        <f t="shared" si="129"/>
        <v>1</v>
      </c>
      <c r="W851">
        <f t="shared" si="130"/>
        <v>0</v>
      </c>
      <c r="X851">
        <f t="shared" si="131"/>
        <v>0</v>
      </c>
      <c r="Y851">
        <f>IF(C851&lt;100,Y850+1,0)</f>
        <v>0</v>
      </c>
      <c r="Z851">
        <f>IF(F851&lt;100,Z850+1,0)</f>
        <v>0</v>
      </c>
      <c r="AA851">
        <f>IF(C851&lt;200,AA850+1,0)</f>
        <v>0</v>
      </c>
      <c r="AB851">
        <f>IF(F851&lt;200,AB850+1,0)</f>
        <v>3</v>
      </c>
    </row>
    <row r="852" spans="1:28">
      <c r="A852">
        <v>1748835</v>
      </c>
      <c r="B852">
        <v>1749143</v>
      </c>
      <c r="C852">
        <f t="shared" si="132"/>
        <v>7057</v>
      </c>
      <c r="D852">
        <v>1989927</v>
      </c>
      <c r="E852">
        <v>1990430</v>
      </c>
      <c r="F852">
        <f t="shared" si="125"/>
        <v>3379</v>
      </c>
      <c r="H852">
        <f t="shared" si="133"/>
        <v>0</v>
      </c>
      <c r="I852">
        <f t="shared" si="126"/>
        <v>0</v>
      </c>
      <c r="K852">
        <f t="shared" si="134"/>
        <v>0</v>
      </c>
      <c r="L852">
        <f t="shared" si="127"/>
        <v>0</v>
      </c>
      <c r="N852">
        <f t="shared" si="128"/>
        <v>0</v>
      </c>
      <c r="O852">
        <f t="shared" si="129"/>
        <v>0</v>
      </c>
      <c r="W852">
        <f t="shared" si="130"/>
        <v>0</v>
      </c>
      <c r="X852">
        <f t="shared" si="131"/>
        <v>0</v>
      </c>
      <c r="Y852">
        <f>IF(C852&lt;100,Y851+1,0)</f>
        <v>0</v>
      </c>
      <c r="Z852">
        <f>IF(F852&lt;100,Z851+1,0)</f>
        <v>0</v>
      </c>
      <c r="AA852">
        <f>IF(C852&lt;200,AA851+1,0)</f>
        <v>0</v>
      </c>
      <c r="AB852">
        <f>IF(F852&lt;200,AB851+1,0)</f>
        <v>0</v>
      </c>
    </row>
    <row r="853" spans="1:28">
      <c r="A853">
        <v>1756200</v>
      </c>
      <c r="B853">
        <v>1757300</v>
      </c>
      <c r="C853">
        <f t="shared" si="132"/>
        <v>92</v>
      </c>
      <c r="D853">
        <v>1993809</v>
      </c>
      <c r="E853">
        <v>1994690</v>
      </c>
      <c r="F853">
        <f t="shared" si="125"/>
        <v>71</v>
      </c>
      <c r="H853">
        <f t="shared" si="133"/>
        <v>0</v>
      </c>
      <c r="I853">
        <f t="shared" si="126"/>
        <v>0</v>
      </c>
      <c r="K853">
        <f t="shared" si="134"/>
        <v>1</v>
      </c>
      <c r="L853">
        <f t="shared" si="127"/>
        <v>1</v>
      </c>
      <c r="N853">
        <f t="shared" si="128"/>
        <v>1</v>
      </c>
      <c r="O853">
        <f t="shared" si="129"/>
        <v>1</v>
      </c>
      <c r="W853">
        <f t="shared" si="130"/>
        <v>0</v>
      </c>
      <c r="X853">
        <f t="shared" si="131"/>
        <v>0</v>
      </c>
      <c r="Y853">
        <f>IF(C853&lt;100,Y852+1,0)</f>
        <v>1</v>
      </c>
      <c r="Z853">
        <f>IF(F853&lt;100,Z852+1,0)</f>
        <v>1</v>
      </c>
      <c r="AA853">
        <f>IF(C853&lt;200,AA852+1,0)</f>
        <v>1</v>
      </c>
      <c r="AB853">
        <f>IF(F853&lt;200,AB852+1,0)</f>
        <v>1</v>
      </c>
    </row>
    <row r="854" spans="1:28">
      <c r="A854">
        <v>1757392</v>
      </c>
      <c r="B854">
        <v>1757817</v>
      </c>
      <c r="C854">
        <f t="shared" si="132"/>
        <v>2816</v>
      </c>
      <c r="D854">
        <v>1994761</v>
      </c>
      <c r="E854">
        <v>1994892</v>
      </c>
      <c r="F854">
        <f t="shared" si="125"/>
        <v>-7</v>
      </c>
      <c r="H854">
        <f t="shared" si="133"/>
        <v>0</v>
      </c>
      <c r="I854">
        <f t="shared" si="126"/>
        <v>1</v>
      </c>
      <c r="K854">
        <f t="shared" si="134"/>
        <v>0</v>
      </c>
      <c r="L854">
        <f t="shared" si="127"/>
        <v>1</v>
      </c>
      <c r="N854">
        <f t="shared" si="128"/>
        <v>0</v>
      </c>
      <c r="O854">
        <f t="shared" si="129"/>
        <v>1</v>
      </c>
      <c r="W854">
        <f t="shared" si="130"/>
        <v>0</v>
      </c>
      <c r="X854">
        <f t="shared" si="131"/>
        <v>1</v>
      </c>
      <c r="Y854">
        <f>IF(C854&lt;100,Y853+1,0)</f>
        <v>0</v>
      </c>
      <c r="Z854">
        <f>IF(F854&lt;100,Z853+1,0)</f>
        <v>2</v>
      </c>
      <c r="AA854">
        <f>IF(C854&lt;200,AA853+1,0)</f>
        <v>0</v>
      </c>
      <c r="AB854">
        <f>IF(F854&lt;200,AB853+1,0)</f>
        <v>2</v>
      </c>
    </row>
    <row r="855" spans="1:28">
      <c r="A855">
        <v>1760633</v>
      </c>
      <c r="B855">
        <v>1761928</v>
      </c>
      <c r="C855">
        <f t="shared" si="132"/>
        <v>8753</v>
      </c>
      <c r="D855">
        <v>1994885</v>
      </c>
      <c r="E855">
        <v>1995028</v>
      </c>
      <c r="F855">
        <f t="shared" si="125"/>
        <v>-16</v>
      </c>
      <c r="H855">
        <f t="shared" si="133"/>
        <v>0</v>
      </c>
      <c r="I855">
        <f t="shared" si="126"/>
        <v>1</v>
      </c>
      <c r="K855">
        <f t="shared" si="134"/>
        <v>0</v>
      </c>
      <c r="L855">
        <f t="shared" si="127"/>
        <v>1</v>
      </c>
      <c r="N855">
        <f t="shared" si="128"/>
        <v>0</v>
      </c>
      <c r="O855">
        <f t="shared" si="129"/>
        <v>1</v>
      </c>
      <c r="W855">
        <f t="shared" si="130"/>
        <v>0</v>
      </c>
      <c r="X855">
        <f t="shared" si="131"/>
        <v>2</v>
      </c>
      <c r="Y855">
        <f>IF(C855&lt;100,Y854+1,0)</f>
        <v>0</v>
      </c>
      <c r="Z855">
        <f>IF(F855&lt;100,Z854+1,0)</f>
        <v>3</v>
      </c>
      <c r="AA855">
        <f>IF(C855&lt;200,AA854+1,0)</f>
        <v>0</v>
      </c>
      <c r="AB855">
        <f>IF(F855&lt;200,AB854+1,0)</f>
        <v>3</v>
      </c>
    </row>
    <row r="856" spans="1:28">
      <c r="A856">
        <v>1770681</v>
      </c>
      <c r="B856">
        <v>1772795</v>
      </c>
      <c r="C856">
        <f t="shared" si="132"/>
        <v>5006</v>
      </c>
      <c r="D856">
        <v>1995012</v>
      </c>
      <c r="E856">
        <v>1995815</v>
      </c>
      <c r="F856">
        <f t="shared" si="125"/>
        <v>134</v>
      </c>
      <c r="H856">
        <f t="shared" si="133"/>
        <v>0</v>
      </c>
      <c r="I856">
        <f t="shared" si="126"/>
        <v>0</v>
      </c>
      <c r="K856">
        <f t="shared" si="134"/>
        <v>0</v>
      </c>
      <c r="L856">
        <f t="shared" si="127"/>
        <v>0</v>
      </c>
      <c r="N856">
        <f t="shared" si="128"/>
        <v>0</v>
      </c>
      <c r="O856">
        <f t="shared" si="129"/>
        <v>1</v>
      </c>
      <c r="W856">
        <f t="shared" si="130"/>
        <v>0</v>
      </c>
      <c r="X856">
        <f t="shared" si="131"/>
        <v>0</v>
      </c>
      <c r="Y856">
        <f>IF(C856&lt;100,Y855+1,0)</f>
        <v>0</v>
      </c>
      <c r="Z856">
        <f>IF(F856&lt;100,Z855+1,0)</f>
        <v>0</v>
      </c>
      <c r="AA856">
        <f>IF(C856&lt;200,AA855+1,0)</f>
        <v>0</v>
      </c>
      <c r="AB856">
        <f>IF(F856&lt;200,AB855+1,0)</f>
        <v>4</v>
      </c>
    </row>
    <row r="857" spans="1:28">
      <c r="A857">
        <v>1777801</v>
      </c>
      <c r="B857">
        <v>1778301</v>
      </c>
      <c r="C857">
        <f t="shared" si="132"/>
        <v>28</v>
      </c>
      <c r="D857">
        <v>1995949</v>
      </c>
      <c r="E857">
        <v>1998579</v>
      </c>
      <c r="F857">
        <f t="shared" si="125"/>
        <v>4472</v>
      </c>
      <c r="H857">
        <f t="shared" si="133"/>
        <v>1</v>
      </c>
      <c r="I857">
        <f t="shared" si="126"/>
        <v>0</v>
      </c>
      <c r="K857">
        <f t="shared" si="134"/>
        <v>1</v>
      </c>
      <c r="L857">
        <f t="shared" si="127"/>
        <v>0</v>
      </c>
      <c r="N857">
        <f t="shared" si="128"/>
        <v>1</v>
      </c>
      <c r="O857">
        <f t="shared" si="129"/>
        <v>0</v>
      </c>
      <c r="W857">
        <f t="shared" si="130"/>
        <v>1</v>
      </c>
      <c r="X857">
        <f t="shared" si="131"/>
        <v>0</v>
      </c>
      <c r="Y857">
        <f>IF(C857&lt;100,Y856+1,0)</f>
        <v>1</v>
      </c>
      <c r="Z857">
        <f>IF(F857&lt;100,Z856+1,0)</f>
        <v>0</v>
      </c>
      <c r="AA857">
        <f>IF(C857&lt;200,AA856+1,0)</f>
        <v>1</v>
      </c>
      <c r="AB857">
        <f>IF(F857&lt;200,AB856+1,0)</f>
        <v>0</v>
      </c>
    </row>
    <row r="858" spans="1:28">
      <c r="A858">
        <v>1778329</v>
      </c>
      <c r="B858">
        <v>1779057</v>
      </c>
      <c r="C858">
        <f t="shared" si="132"/>
        <v>-6</v>
      </c>
      <c r="D858">
        <v>2003051</v>
      </c>
      <c r="E858">
        <v>2004154</v>
      </c>
      <c r="F858">
        <f t="shared" si="125"/>
        <v>235</v>
      </c>
      <c r="H858">
        <f t="shared" si="133"/>
        <v>1</v>
      </c>
      <c r="I858">
        <f t="shared" si="126"/>
        <v>0</v>
      </c>
      <c r="K858">
        <f t="shared" si="134"/>
        <v>1</v>
      </c>
      <c r="L858">
        <f t="shared" si="127"/>
        <v>0</v>
      </c>
      <c r="N858">
        <f t="shared" si="128"/>
        <v>1</v>
      </c>
      <c r="O858">
        <f t="shared" si="129"/>
        <v>0</v>
      </c>
      <c r="W858">
        <f t="shared" si="130"/>
        <v>2</v>
      </c>
      <c r="X858">
        <f t="shared" si="131"/>
        <v>0</v>
      </c>
      <c r="Y858">
        <f>IF(C858&lt;100,Y857+1,0)</f>
        <v>2</v>
      </c>
      <c r="Z858">
        <f>IF(F858&lt;100,Z857+1,0)</f>
        <v>0</v>
      </c>
      <c r="AA858">
        <f>IF(C858&lt;200,AA857+1,0)</f>
        <v>2</v>
      </c>
      <c r="AB858">
        <f>IF(F858&lt;200,AB857+1,0)</f>
        <v>0</v>
      </c>
    </row>
    <row r="859" spans="1:28">
      <c r="A859">
        <v>1779051</v>
      </c>
      <c r="B859">
        <v>1780301</v>
      </c>
      <c r="C859">
        <f t="shared" si="132"/>
        <v>204</v>
      </c>
      <c r="D859">
        <v>2004389</v>
      </c>
      <c r="E859">
        <v>2005945</v>
      </c>
      <c r="F859">
        <f t="shared" si="125"/>
        <v>2970</v>
      </c>
      <c r="H859">
        <f t="shared" si="133"/>
        <v>0</v>
      </c>
      <c r="I859">
        <f t="shared" si="126"/>
        <v>0</v>
      </c>
      <c r="K859">
        <f t="shared" si="134"/>
        <v>0</v>
      </c>
      <c r="L859">
        <f t="shared" si="127"/>
        <v>0</v>
      </c>
      <c r="N859">
        <f t="shared" si="128"/>
        <v>0</v>
      </c>
      <c r="O859">
        <f t="shared" si="129"/>
        <v>0</v>
      </c>
      <c r="W859">
        <f t="shared" si="130"/>
        <v>0</v>
      </c>
      <c r="X859">
        <f t="shared" si="131"/>
        <v>0</v>
      </c>
      <c r="Y859">
        <f>IF(C859&lt;100,Y858+1,0)</f>
        <v>0</v>
      </c>
      <c r="Z859">
        <f>IF(F859&lt;100,Z858+1,0)</f>
        <v>0</v>
      </c>
      <c r="AA859">
        <f>IF(C859&lt;200,AA858+1,0)</f>
        <v>0</v>
      </c>
      <c r="AB859">
        <f>IF(F859&lt;200,AB858+1,0)</f>
        <v>0</v>
      </c>
    </row>
    <row r="860" spans="1:28">
      <c r="A860">
        <v>1780505</v>
      </c>
      <c r="B860">
        <v>1781263</v>
      </c>
      <c r="C860">
        <f t="shared" si="132"/>
        <v>1</v>
      </c>
      <c r="D860">
        <v>2008915</v>
      </c>
      <c r="E860">
        <v>2009640</v>
      </c>
      <c r="F860">
        <f t="shared" si="125"/>
        <v>47</v>
      </c>
      <c r="H860">
        <f t="shared" si="133"/>
        <v>1</v>
      </c>
      <c r="I860">
        <f t="shared" si="126"/>
        <v>1</v>
      </c>
      <c r="K860">
        <f t="shared" si="134"/>
        <v>1</v>
      </c>
      <c r="L860">
        <f t="shared" si="127"/>
        <v>1</v>
      </c>
      <c r="N860">
        <f t="shared" si="128"/>
        <v>1</v>
      </c>
      <c r="O860">
        <f t="shared" si="129"/>
        <v>1</v>
      </c>
      <c r="W860">
        <f t="shared" si="130"/>
        <v>1</v>
      </c>
      <c r="X860">
        <f t="shared" si="131"/>
        <v>1</v>
      </c>
      <c r="Y860">
        <f>IF(C860&lt;100,Y859+1,0)</f>
        <v>1</v>
      </c>
      <c r="Z860">
        <f>IF(F860&lt;100,Z859+1,0)</f>
        <v>1</v>
      </c>
      <c r="AA860">
        <f>IF(C860&lt;200,AA859+1,0)</f>
        <v>1</v>
      </c>
      <c r="AB860">
        <f>IF(F860&lt;200,AB859+1,0)</f>
        <v>1</v>
      </c>
    </row>
    <row r="861" spans="1:28">
      <c r="A861">
        <v>1781264</v>
      </c>
      <c r="B861">
        <v>1782328</v>
      </c>
      <c r="C861">
        <f t="shared" si="132"/>
        <v>39</v>
      </c>
      <c r="D861">
        <v>2009687</v>
      </c>
      <c r="E861">
        <v>2010277</v>
      </c>
      <c r="F861">
        <f t="shared" si="125"/>
        <v>11742</v>
      </c>
      <c r="H861">
        <f t="shared" si="133"/>
        <v>1</v>
      </c>
      <c r="I861">
        <f t="shared" si="126"/>
        <v>0</v>
      </c>
      <c r="K861">
        <f t="shared" si="134"/>
        <v>1</v>
      </c>
      <c r="L861">
        <f t="shared" si="127"/>
        <v>0</v>
      </c>
      <c r="N861">
        <f t="shared" si="128"/>
        <v>1</v>
      </c>
      <c r="O861">
        <f t="shared" si="129"/>
        <v>0</v>
      </c>
      <c r="W861">
        <f t="shared" si="130"/>
        <v>2</v>
      </c>
      <c r="X861">
        <f t="shared" si="131"/>
        <v>0</v>
      </c>
      <c r="Y861">
        <f>IF(C861&lt;100,Y860+1,0)</f>
        <v>2</v>
      </c>
      <c r="Z861">
        <f>IF(F861&lt;100,Z860+1,0)</f>
        <v>0</v>
      </c>
      <c r="AA861">
        <f>IF(C861&lt;200,AA860+1,0)</f>
        <v>2</v>
      </c>
      <c r="AB861">
        <f>IF(F861&lt;200,AB860+1,0)</f>
        <v>0</v>
      </c>
    </row>
    <row r="862" spans="1:28">
      <c r="A862">
        <v>1782367</v>
      </c>
      <c r="B862">
        <v>1782537</v>
      </c>
      <c r="C862">
        <f t="shared" si="132"/>
        <v>178</v>
      </c>
      <c r="D862">
        <v>2022019</v>
      </c>
      <c r="E862">
        <v>2022714</v>
      </c>
      <c r="F862">
        <f t="shared" si="125"/>
        <v>2165</v>
      </c>
      <c r="H862">
        <f t="shared" si="133"/>
        <v>0</v>
      </c>
      <c r="I862">
        <f t="shared" si="126"/>
        <v>0</v>
      </c>
      <c r="K862">
        <f t="shared" si="134"/>
        <v>0</v>
      </c>
      <c r="L862">
        <f t="shared" si="127"/>
        <v>0</v>
      </c>
      <c r="N862">
        <f t="shared" si="128"/>
        <v>1</v>
      </c>
      <c r="O862">
        <f t="shared" si="129"/>
        <v>0</v>
      </c>
      <c r="W862">
        <f t="shared" si="130"/>
        <v>0</v>
      </c>
      <c r="X862">
        <f t="shared" si="131"/>
        <v>0</v>
      </c>
      <c r="Y862">
        <f>IF(C862&lt;100,Y861+1,0)</f>
        <v>0</v>
      </c>
      <c r="Z862">
        <f>IF(F862&lt;100,Z861+1,0)</f>
        <v>0</v>
      </c>
      <c r="AA862">
        <f>IF(C862&lt;200,AA861+1,0)</f>
        <v>3</v>
      </c>
      <c r="AB862">
        <f>IF(F862&lt;200,AB861+1,0)</f>
        <v>0</v>
      </c>
    </row>
    <row r="863" spans="1:28">
      <c r="A863">
        <v>1782715</v>
      </c>
      <c r="B863">
        <v>1784052</v>
      </c>
      <c r="C863">
        <f t="shared" si="132"/>
        <v>2018</v>
      </c>
      <c r="D863">
        <v>2024879</v>
      </c>
      <c r="E863">
        <v>2025721</v>
      </c>
      <c r="F863">
        <f t="shared" si="125"/>
        <v>42</v>
      </c>
      <c r="H863">
        <f t="shared" si="133"/>
        <v>0</v>
      </c>
      <c r="I863">
        <f t="shared" si="126"/>
        <v>1</v>
      </c>
      <c r="K863">
        <f t="shared" si="134"/>
        <v>0</v>
      </c>
      <c r="L863">
        <f t="shared" si="127"/>
        <v>1</v>
      </c>
      <c r="N863">
        <f t="shared" si="128"/>
        <v>0</v>
      </c>
      <c r="O863">
        <f t="shared" si="129"/>
        <v>1</v>
      </c>
      <c r="W863">
        <f t="shared" si="130"/>
        <v>0</v>
      </c>
      <c r="X863">
        <f t="shared" si="131"/>
        <v>1</v>
      </c>
      <c r="Y863">
        <f>IF(C863&lt;100,Y862+1,0)</f>
        <v>0</v>
      </c>
      <c r="Z863">
        <f>IF(F863&lt;100,Z862+1,0)</f>
        <v>1</v>
      </c>
      <c r="AA863">
        <f>IF(C863&lt;200,AA862+1,0)</f>
        <v>0</v>
      </c>
      <c r="AB863">
        <f>IF(F863&lt;200,AB862+1,0)</f>
        <v>1</v>
      </c>
    </row>
    <row r="864" spans="1:28">
      <c r="A864">
        <v>1786070</v>
      </c>
      <c r="B864">
        <v>1787404</v>
      </c>
      <c r="C864">
        <f t="shared" si="132"/>
        <v>1345</v>
      </c>
      <c r="D864">
        <v>2025763</v>
      </c>
      <c r="E864">
        <v>2025858</v>
      </c>
      <c r="F864">
        <f t="shared" si="125"/>
        <v>12</v>
      </c>
      <c r="H864">
        <f t="shared" si="133"/>
        <v>0</v>
      </c>
      <c r="I864">
        <f t="shared" si="126"/>
        <v>1</v>
      </c>
      <c r="K864">
        <f t="shared" si="134"/>
        <v>0</v>
      </c>
      <c r="L864">
        <f t="shared" si="127"/>
        <v>1</v>
      </c>
      <c r="N864">
        <f t="shared" si="128"/>
        <v>0</v>
      </c>
      <c r="O864">
        <f t="shared" si="129"/>
        <v>1</v>
      </c>
      <c r="W864">
        <f t="shared" si="130"/>
        <v>0</v>
      </c>
      <c r="X864">
        <f t="shared" si="131"/>
        <v>2</v>
      </c>
      <c r="Y864">
        <f>IF(C864&lt;100,Y863+1,0)</f>
        <v>0</v>
      </c>
      <c r="Z864">
        <f>IF(F864&lt;100,Z863+1,0)</f>
        <v>2</v>
      </c>
      <c r="AA864">
        <f>IF(C864&lt;200,AA863+1,0)</f>
        <v>0</v>
      </c>
      <c r="AB864">
        <f>IF(F864&lt;200,AB863+1,0)</f>
        <v>2</v>
      </c>
    </row>
    <row r="865" spans="1:28">
      <c r="A865">
        <v>1788749</v>
      </c>
      <c r="B865">
        <v>1789048</v>
      </c>
      <c r="C865">
        <f t="shared" si="132"/>
        <v>7775</v>
      </c>
      <c r="D865">
        <v>2025870</v>
      </c>
      <c r="E865">
        <v>2026697</v>
      </c>
      <c r="F865">
        <f t="shared" si="125"/>
        <v>42</v>
      </c>
      <c r="H865">
        <f t="shared" si="133"/>
        <v>0</v>
      </c>
      <c r="I865">
        <f t="shared" si="126"/>
        <v>1</v>
      </c>
      <c r="K865">
        <f t="shared" si="134"/>
        <v>0</v>
      </c>
      <c r="L865">
        <f t="shared" si="127"/>
        <v>1</v>
      </c>
      <c r="N865">
        <f t="shared" si="128"/>
        <v>0</v>
      </c>
      <c r="O865">
        <f t="shared" si="129"/>
        <v>1</v>
      </c>
      <c r="W865">
        <f t="shared" si="130"/>
        <v>0</v>
      </c>
      <c r="X865">
        <f t="shared" si="131"/>
        <v>3</v>
      </c>
      <c r="Y865">
        <f>IF(C865&lt;100,Y864+1,0)</f>
        <v>0</v>
      </c>
      <c r="Z865">
        <f>IF(F865&lt;100,Z864+1,0)</f>
        <v>3</v>
      </c>
      <c r="AA865">
        <f>IF(C865&lt;200,AA864+1,0)</f>
        <v>0</v>
      </c>
      <c r="AB865">
        <f>IF(F865&lt;200,AB864+1,0)</f>
        <v>3</v>
      </c>
    </row>
    <row r="866" spans="1:28">
      <c r="A866">
        <v>1796823</v>
      </c>
      <c r="B866">
        <v>1797455</v>
      </c>
      <c r="C866">
        <f t="shared" si="132"/>
        <v>823</v>
      </c>
      <c r="D866">
        <v>2026739</v>
      </c>
      <c r="E866">
        <v>2027788</v>
      </c>
      <c r="F866">
        <f t="shared" si="125"/>
        <v>17</v>
      </c>
      <c r="H866">
        <f t="shared" si="133"/>
        <v>0</v>
      </c>
      <c r="I866">
        <f t="shared" si="126"/>
        <v>1</v>
      </c>
      <c r="K866">
        <f t="shared" si="134"/>
        <v>0</v>
      </c>
      <c r="L866">
        <f t="shared" si="127"/>
        <v>1</v>
      </c>
      <c r="N866">
        <f t="shared" si="128"/>
        <v>0</v>
      </c>
      <c r="O866">
        <f t="shared" si="129"/>
        <v>1</v>
      </c>
      <c r="W866">
        <f t="shared" si="130"/>
        <v>0</v>
      </c>
      <c r="X866">
        <f t="shared" si="131"/>
        <v>4</v>
      </c>
      <c r="Y866">
        <f>IF(C866&lt;100,Y865+1,0)</f>
        <v>0</v>
      </c>
      <c r="Z866">
        <f>IF(F866&lt;100,Z865+1,0)</f>
        <v>4</v>
      </c>
      <c r="AA866">
        <f>IF(C866&lt;200,AA865+1,0)</f>
        <v>0</v>
      </c>
      <c r="AB866">
        <f>IF(F866&lt;200,AB865+1,0)</f>
        <v>4</v>
      </c>
    </row>
    <row r="867" spans="1:28">
      <c r="A867">
        <v>1798278</v>
      </c>
      <c r="B867">
        <v>1799846</v>
      </c>
      <c r="C867">
        <f t="shared" si="132"/>
        <v>8918</v>
      </c>
      <c r="D867">
        <v>2027805</v>
      </c>
      <c r="E867">
        <v>2029868</v>
      </c>
      <c r="F867">
        <f t="shared" si="125"/>
        <v>506</v>
      </c>
      <c r="H867">
        <f t="shared" si="133"/>
        <v>0</v>
      </c>
      <c r="I867">
        <f t="shared" si="126"/>
        <v>0</v>
      </c>
      <c r="K867">
        <f t="shared" si="134"/>
        <v>0</v>
      </c>
      <c r="L867">
        <f t="shared" si="127"/>
        <v>0</v>
      </c>
      <c r="N867">
        <f t="shared" si="128"/>
        <v>0</v>
      </c>
      <c r="O867">
        <f t="shared" si="129"/>
        <v>0</v>
      </c>
      <c r="W867">
        <f t="shared" si="130"/>
        <v>0</v>
      </c>
      <c r="X867">
        <f t="shared" si="131"/>
        <v>0</v>
      </c>
      <c r="Y867">
        <f>IF(C867&lt;100,Y866+1,0)</f>
        <v>0</v>
      </c>
      <c r="Z867">
        <f>IF(F867&lt;100,Z866+1,0)</f>
        <v>0</v>
      </c>
      <c r="AA867">
        <f>IF(C867&lt;200,AA866+1,0)</f>
        <v>0</v>
      </c>
      <c r="AB867">
        <f>IF(F867&lt;200,AB866+1,0)</f>
        <v>0</v>
      </c>
    </row>
    <row r="868" spans="1:28">
      <c r="A868">
        <v>1808764</v>
      </c>
      <c r="B868">
        <v>1810512</v>
      </c>
      <c r="C868">
        <f t="shared" si="132"/>
        <v>65</v>
      </c>
      <c r="D868">
        <v>2030374</v>
      </c>
      <c r="E868">
        <v>2031279</v>
      </c>
      <c r="F868">
        <f t="shared" si="125"/>
        <v>405</v>
      </c>
      <c r="H868">
        <f t="shared" si="133"/>
        <v>0</v>
      </c>
      <c r="I868">
        <f t="shared" si="126"/>
        <v>0</v>
      </c>
      <c r="K868">
        <f t="shared" si="134"/>
        <v>1</v>
      </c>
      <c r="L868">
        <f t="shared" si="127"/>
        <v>0</v>
      </c>
      <c r="N868">
        <f t="shared" si="128"/>
        <v>1</v>
      </c>
      <c r="O868">
        <f t="shared" si="129"/>
        <v>0</v>
      </c>
      <c r="W868">
        <f t="shared" si="130"/>
        <v>0</v>
      </c>
      <c r="X868">
        <f t="shared" si="131"/>
        <v>0</v>
      </c>
      <c r="Y868">
        <f>IF(C868&lt;100,Y867+1,0)</f>
        <v>1</v>
      </c>
      <c r="Z868">
        <f>IF(F868&lt;100,Z867+1,0)</f>
        <v>0</v>
      </c>
      <c r="AA868">
        <f>IF(C868&lt;200,AA867+1,0)</f>
        <v>1</v>
      </c>
      <c r="AB868">
        <f>IF(F868&lt;200,AB867+1,0)</f>
        <v>0</v>
      </c>
    </row>
    <row r="869" spans="1:28">
      <c r="A869">
        <v>1810577</v>
      </c>
      <c r="B869">
        <v>1811005</v>
      </c>
      <c r="C869">
        <f t="shared" si="132"/>
        <v>2949</v>
      </c>
      <c r="D869">
        <v>2031684</v>
      </c>
      <c r="E869">
        <v>2032106</v>
      </c>
      <c r="F869">
        <f t="shared" si="125"/>
        <v>11</v>
      </c>
      <c r="H869">
        <f t="shared" si="133"/>
        <v>0</v>
      </c>
      <c r="I869">
        <f t="shared" si="126"/>
        <v>1</v>
      </c>
      <c r="K869">
        <f t="shared" si="134"/>
        <v>0</v>
      </c>
      <c r="L869">
        <f t="shared" si="127"/>
        <v>1</v>
      </c>
      <c r="N869">
        <f t="shared" si="128"/>
        <v>0</v>
      </c>
      <c r="O869">
        <f t="shared" si="129"/>
        <v>1</v>
      </c>
      <c r="W869">
        <f t="shared" si="130"/>
        <v>0</v>
      </c>
      <c r="X869">
        <f t="shared" si="131"/>
        <v>1</v>
      </c>
      <c r="Y869">
        <f>IF(C869&lt;100,Y868+1,0)</f>
        <v>0</v>
      </c>
      <c r="Z869">
        <f>IF(F869&lt;100,Z868+1,0)</f>
        <v>1</v>
      </c>
      <c r="AA869">
        <f>IF(C869&lt;200,AA868+1,0)</f>
        <v>0</v>
      </c>
      <c r="AB869">
        <f>IF(F869&lt;200,AB868+1,0)</f>
        <v>1</v>
      </c>
    </row>
    <row r="870" spans="1:28">
      <c r="A870">
        <v>1813954</v>
      </c>
      <c r="B870">
        <v>1814592</v>
      </c>
      <c r="C870">
        <f t="shared" si="132"/>
        <v>3012</v>
      </c>
      <c r="D870">
        <v>2032117</v>
      </c>
      <c r="E870">
        <v>2033514</v>
      </c>
      <c r="F870">
        <f t="shared" si="125"/>
        <v>38</v>
      </c>
      <c r="H870">
        <f t="shared" si="133"/>
        <v>0</v>
      </c>
      <c r="I870">
        <f t="shared" si="126"/>
        <v>1</v>
      </c>
      <c r="K870">
        <f t="shared" si="134"/>
        <v>0</v>
      </c>
      <c r="L870">
        <f t="shared" si="127"/>
        <v>1</v>
      </c>
      <c r="N870">
        <f t="shared" si="128"/>
        <v>0</v>
      </c>
      <c r="O870">
        <f t="shared" si="129"/>
        <v>1</v>
      </c>
      <c r="W870">
        <f t="shared" si="130"/>
        <v>0</v>
      </c>
      <c r="X870">
        <f t="shared" si="131"/>
        <v>2</v>
      </c>
      <c r="Y870">
        <f>IF(C870&lt;100,Y869+1,0)</f>
        <v>0</v>
      </c>
      <c r="Z870">
        <f>IF(F870&lt;100,Z869+1,0)</f>
        <v>2</v>
      </c>
      <c r="AA870">
        <f>IF(C870&lt;200,AA869+1,0)</f>
        <v>0</v>
      </c>
      <c r="AB870">
        <f>IF(F870&lt;200,AB869+1,0)</f>
        <v>2</v>
      </c>
    </row>
    <row r="871" spans="1:28">
      <c r="A871">
        <v>1817604</v>
      </c>
      <c r="B871">
        <v>1819817</v>
      </c>
      <c r="C871">
        <f t="shared" si="132"/>
        <v>505</v>
      </c>
      <c r="D871">
        <v>2033552</v>
      </c>
      <c r="E871">
        <v>2034427</v>
      </c>
      <c r="F871">
        <f t="shared" si="125"/>
        <v>25</v>
      </c>
      <c r="H871">
        <f t="shared" si="133"/>
        <v>0</v>
      </c>
      <c r="I871">
        <f t="shared" si="126"/>
        <v>1</v>
      </c>
      <c r="K871">
        <f t="shared" si="134"/>
        <v>0</v>
      </c>
      <c r="L871">
        <f t="shared" si="127"/>
        <v>1</v>
      </c>
      <c r="N871">
        <f t="shared" si="128"/>
        <v>0</v>
      </c>
      <c r="O871">
        <f t="shared" si="129"/>
        <v>1</v>
      </c>
      <c r="W871">
        <f t="shared" si="130"/>
        <v>0</v>
      </c>
      <c r="X871">
        <f t="shared" si="131"/>
        <v>3</v>
      </c>
      <c r="Y871">
        <f>IF(C871&lt;100,Y870+1,0)</f>
        <v>0</v>
      </c>
      <c r="Z871">
        <f>IF(F871&lt;100,Z870+1,0)</f>
        <v>3</v>
      </c>
      <c r="AA871">
        <f>IF(C871&lt;200,AA870+1,0)</f>
        <v>0</v>
      </c>
      <c r="AB871">
        <f>IF(F871&lt;200,AB870+1,0)</f>
        <v>3</v>
      </c>
    </row>
    <row r="872" spans="1:28">
      <c r="A872">
        <v>1820322</v>
      </c>
      <c r="B872">
        <v>1820897</v>
      </c>
      <c r="C872">
        <f t="shared" si="132"/>
        <v>3299</v>
      </c>
      <c r="D872">
        <v>2034452</v>
      </c>
      <c r="E872">
        <v>2035999</v>
      </c>
      <c r="F872">
        <f t="shared" si="125"/>
        <v>11</v>
      </c>
      <c r="H872">
        <f t="shared" si="133"/>
        <v>0</v>
      </c>
      <c r="I872">
        <f t="shared" si="126"/>
        <v>1</v>
      </c>
      <c r="K872">
        <f t="shared" si="134"/>
        <v>0</v>
      </c>
      <c r="L872">
        <f t="shared" si="127"/>
        <v>1</v>
      </c>
      <c r="N872">
        <f t="shared" si="128"/>
        <v>0</v>
      </c>
      <c r="O872">
        <f t="shared" si="129"/>
        <v>1</v>
      </c>
      <c r="W872">
        <f t="shared" si="130"/>
        <v>0</v>
      </c>
      <c r="X872">
        <f t="shared" si="131"/>
        <v>4</v>
      </c>
      <c r="Y872">
        <f>IF(C872&lt;100,Y871+1,0)</f>
        <v>0</v>
      </c>
      <c r="Z872">
        <f>IF(F872&lt;100,Z871+1,0)</f>
        <v>4</v>
      </c>
      <c r="AA872">
        <f>IF(C872&lt;200,AA871+1,0)</f>
        <v>0</v>
      </c>
      <c r="AB872">
        <f>IF(F872&lt;200,AB871+1,0)</f>
        <v>4</v>
      </c>
    </row>
    <row r="873" spans="1:28">
      <c r="A873">
        <v>1824196</v>
      </c>
      <c r="B873">
        <v>1824549</v>
      </c>
      <c r="C873">
        <f t="shared" si="132"/>
        <v>913</v>
      </c>
      <c r="D873">
        <v>2036010</v>
      </c>
      <c r="E873">
        <v>2036543</v>
      </c>
      <c r="F873">
        <f t="shared" si="125"/>
        <v>5</v>
      </c>
      <c r="H873">
        <f t="shared" si="133"/>
        <v>0</v>
      </c>
      <c r="I873">
        <f t="shared" si="126"/>
        <v>1</v>
      </c>
      <c r="K873">
        <f t="shared" si="134"/>
        <v>0</v>
      </c>
      <c r="L873">
        <f t="shared" si="127"/>
        <v>1</v>
      </c>
      <c r="N873">
        <f t="shared" si="128"/>
        <v>0</v>
      </c>
      <c r="O873">
        <f t="shared" si="129"/>
        <v>1</v>
      </c>
      <c r="W873">
        <f t="shared" si="130"/>
        <v>0</v>
      </c>
      <c r="X873">
        <f t="shared" si="131"/>
        <v>5</v>
      </c>
      <c r="Y873">
        <f>IF(C873&lt;100,Y872+1,0)</f>
        <v>0</v>
      </c>
      <c r="Z873">
        <f>IF(F873&lt;100,Z872+1,0)</f>
        <v>5</v>
      </c>
      <c r="AA873">
        <f>IF(C873&lt;200,AA872+1,0)</f>
        <v>0</v>
      </c>
      <c r="AB873">
        <f>IF(F873&lt;200,AB872+1,0)</f>
        <v>5</v>
      </c>
    </row>
    <row r="874" spans="1:28">
      <c r="A874">
        <v>1825462</v>
      </c>
      <c r="B874">
        <v>1826496</v>
      </c>
      <c r="C874">
        <f t="shared" si="132"/>
        <v>45</v>
      </c>
      <c r="D874">
        <v>2036548</v>
      </c>
      <c r="E874">
        <v>2037018</v>
      </c>
      <c r="F874">
        <f t="shared" si="125"/>
        <v>71</v>
      </c>
      <c r="H874">
        <f t="shared" si="133"/>
        <v>1</v>
      </c>
      <c r="I874">
        <f t="shared" si="126"/>
        <v>0</v>
      </c>
      <c r="K874">
        <f t="shared" si="134"/>
        <v>1</v>
      </c>
      <c r="L874">
        <f t="shared" si="127"/>
        <v>1</v>
      </c>
      <c r="N874">
        <f t="shared" si="128"/>
        <v>1</v>
      </c>
      <c r="O874">
        <f t="shared" si="129"/>
        <v>1</v>
      </c>
      <c r="W874">
        <f t="shared" si="130"/>
        <v>1</v>
      </c>
      <c r="X874">
        <f t="shared" si="131"/>
        <v>0</v>
      </c>
      <c r="Y874">
        <f>IF(C874&lt;100,Y873+1,0)</f>
        <v>1</v>
      </c>
      <c r="Z874">
        <f>IF(F874&lt;100,Z873+1,0)</f>
        <v>6</v>
      </c>
      <c r="AA874">
        <f>IF(C874&lt;200,AA873+1,0)</f>
        <v>1</v>
      </c>
      <c r="AB874">
        <f>IF(F874&lt;200,AB873+1,0)</f>
        <v>6</v>
      </c>
    </row>
    <row r="875" spans="1:28">
      <c r="A875">
        <v>1826541</v>
      </c>
      <c r="B875">
        <v>1826831</v>
      </c>
      <c r="C875">
        <f t="shared" si="132"/>
        <v>5</v>
      </c>
      <c r="D875">
        <v>2037089</v>
      </c>
      <c r="E875">
        <v>2037325</v>
      </c>
      <c r="F875">
        <f t="shared" si="125"/>
        <v>57</v>
      </c>
      <c r="H875">
        <f t="shared" si="133"/>
        <v>1</v>
      </c>
      <c r="I875">
        <f t="shared" si="126"/>
        <v>0</v>
      </c>
      <c r="K875">
        <f t="shared" si="134"/>
        <v>1</v>
      </c>
      <c r="L875">
        <f t="shared" si="127"/>
        <v>1</v>
      </c>
      <c r="N875">
        <f t="shared" si="128"/>
        <v>1</v>
      </c>
      <c r="O875">
        <f t="shared" si="129"/>
        <v>1</v>
      </c>
      <c r="W875">
        <f t="shared" si="130"/>
        <v>2</v>
      </c>
      <c r="X875">
        <f t="shared" si="131"/>
        <v>0</v>
      </c>
      <c r="Y875">
        <f>IF(C875&lt;100,Y874+1,0)</f>
        <v>2</v>
      </c>
      <c r="Z875">
        <f>IF(F875&lt;100,Z874+1,0)</f>
        <v>7</v>
      </c>
      <c r="AA875">
        <f>IF(C875&lt;200,AA874+1,0)</f>
        <v>2</v>
      </c>
      <c r="AB875">
        <f>IF(F875&lt;200,AB874+1,0)</f>
        <v>7</v>
      </c>
    </row>
    <row r="876" spans="1:28">
      <c r="A876">
        <v>1826836</v>
      </c>
      <c r="B876">
        <v>1827033</v>
      </c>
      <c r="C876">
        <f t="shared" si="132"/>
        <v>8</v>
      </c>
      <c r="D876">
        <v>2037382</v>
      </c>
      <c r="E876">
        <v>2038248</v>
      </c>
      <c r="F876">
        <f t="shared" ref="F876:F939" si="135">D877-E876</f>
        <v>-10</v>
      </c>
      <c r="H876">
        <f t="shared" si="133"/>
        <v>1</v>
      </c>
      <c r="I876">
        <f t="shared" ref="I876:I939" si="136">IF(F876&lt;50, 1,0)</f>
        <v>1</v>
      </c>
      <c r="K876">
        <f t="shared" si="134"/>
        <v>1</v>
      </c>
      <c r="L876">
        <f t="shared" ref="L876:L939" si="137">IF(F876&lt;100,1,0)</f>
        <v>1</v>
      </c>
      <c r="N876">
        <f t="shared" ref="N876:N939" si="138">IF(C876&lt;200,1,0)</f>
        <v>1</v>
      </c>
      <c r="O876">
        <f t="shared" ref="O876:O939" si="139">IF(F876&lt;200,1,0)</f>
        <v>1</v>
      </c>
      <c r="W876">
        <f t="shared" ref="W876:W939" si="140">IF(C876&lt;50,W875+1,0)</f>
        <v>3</v>
      </c>
      <c r="X876">
        <f t="shared" ref="X876:X939" si="141">IF(F876&lt;50,X875+1,0)</f>
        <v>1</v>
      </c>
      <c r="Y876">
        <f>IF(C876&lt;100,Y875+1,0)</f>
        <v>3</v>
      </c>
      <c r="Z876">
        <f>IF(F876&lt;100,Z875+1,0)</f>
        <v>8</v>
      </c>
      <c r="AA876">
        <f>IF(C876&lt;200,AA875+1,0)</f>
        <v>3</v>
      </c>
      <c r="AB876">
        <f>IF(F876&lt;200,AB875+1,0)</f>
        <v>8</v>
      </c>
    </row>
    <row r="877" spans="1:28">
      <c r="A877">
        <v>1827041</v>
      </c>
      <c r="B877">
        <v>1827325</v>
      </c>
      <c r="C877">
        <f t="shared" si="132"/>
        <v>7</v>
      </c>
      <c r="D877">
        <v>2038238</v>
      </c>
      <c r="E877">
        <v>2038591</v>
      </c>
      <c r="F877">
        <f t="shared" si="135"/>
        <v>842</v>
      </c>
      <c r="H877">
        <f t="shared" si="133"/>
        <v>1</v>
      </c>
      <c r="I877">
        <f t="shared" si="136"/>
        <v>0</v>
      </c>
      <c r="K877">
        <f t="shared" si="134"/>
        <v>1</v>
      </c>
      <c r="L877">
        <f t="shared" si="137"/>
        <v>0</v>
      </c>
      <c r="N877">
        <f t="shared" si="138"/>
        <v>1</v>
      </c>
      <c r="O877">
        <f t="shared" si="139"/>
        <v>0</v>
      </c>
      <c r="W877">
        <f t="shared" si="140"/>
        <v>4</v>
      </c>
      <c r="X877">
        <f t="shared" si="141"/>
        <v>0</v>
      </c>
      <c r="Y877">
        <f>IF(C877&lt;100,Y876+1,0)</f>
        <v>4</v>
      </c>
      <c r="Z877">
        <f>IF(F877&lt;100,Z876+1,0)</f>
        <v>0</v>
      </c>
      <c r="AA877">
        <f>IF(C877&lt;200,AA876+1,0)</f>
        <v>4</v>
      </c>
      <c r="AB877">
        <f>IF(F877&lt;200,AB876+1,0)</f>
        <v>0</v>
      </c>
    </row>
    <row r="878" spans="1:28">
      <c r="A878">
        <v>1827332</v>
      </c>
      <c r="B878">
        <v>1827610</v>
      </c>
      <c r="C878">
        <f t="shared" si="132"/>
        <v>459</v>
      </c>
      <c r="D878">
        <v>2039433</v>
      </c>
      <c r="E878">
        <v>2040293</v>
      </c>
      <c r="F878">
        <f t="shared" si="135"/>
        <v>789</v>
      </c>
      <c r="H878">
        <f t="shared" si="133"/>
        <v>0</v>
      </c>
      <c r="I878">
        <f t="shared" si="136"/>
        <v>0</v>
      </c>
      <c r="K878">
        <f t="shared" si="134"/>
        <v>0</v>
      </c>
      <c r="L878">
        <f t="shared" si="137"/>
        <v>0</v>
      </c>
      <c r="N878">
        <f t="shared" si="138"/>
        <v>0</v>
      </c>
      <c r="O878">
        <f t="shared" si="139"/>
        <v>0</v>
      </c>
      <c r="W878">
        <f t="shared" si="140"/>
        <v>0</v>
      </c>
      <c r="X878">
        <f t="shared" si="141"/>
        <v>0</v>
      </c>
      <c r="Y878">
        <f>IF(C878&lt;100,Y877+1,0)</f>
        <v>0</v>
      </c>
      <c r="Z878">
        <f>IF(F878&lt;100,Z877+1,0)</f>
        <v>0</v>
      </c>
      <c r="AA878">
        <f>IF(C878&lt;200,AA877+1,0)</f>
        <v>0</v>
      </c>
      <c r="AB878">
        <f>IF(F878&lt;200,AB877+1,0)</f>
        <v>0</v>
      </c>
    </row>
    <row r="879" spans="1:28">
      <c r="A879">
        <v>1828069</v>
      </c>
      <c r="B879">
        <v>1829574</v>
      </c>
      <c r="C879">
        <f t="shared" si="132"/>
        <v>1</v>
      </c>
      <c r="D879">
        <v>2041082</v>
      </c>
      <c r="E879">
        <v>2041945</v>
      </c>
      <c r="F879">
        <f t="shared" si="135"/>
        <v>159</v>
      </c>
      <c r="H879">
        <f t="shared" si="133"/>
        <v>1</v>
      </c>
      <c r="I879">
        <f t="shared" si="136"/>
        <v>0</v>
      </c>
      <c r="K879">
        <f t="shared" si="134"/>
        <v>1</v>
      </c>
      <c r="L879">
        <f t="shared" si="137"/>
        <v>0</v>
      </c>
      <c r="N879">
        <f t="shared" si="138"/>
        <v>1</v>
      </c>
      <c r="O879">
        <f t="shared" si="139"/>
        <v>1</v>
      </c>
      <c r="W879">
        <f t="shared" si="140"/>
        <v>1</v>
      </c>
      <c r="X879">
        <f t="shared" si="141"/>
        <v>0</v>
      </c>
      <c r="Y879">
        <f>IF(C879&lt;100,Y878+1,0)</f>
        <v>1</v>
      </c>
      <c r="Z879">
        <f>IF(F879&lt;100,Z878+1,0)</f>
        <v>0</v>
      </c>
      <c r="AA879">
        <f>IF(C879&lt;200,AA878+1,0)</f>
        <v>1</v>
      </c>
      <c r="AB879">
        <f>IF(F879&lt;200,AB878+1,0)</f>
        <v>1</v>
      </c>
    </row>
    <row r="880" spans="1:28">
      <c r="A880">
        <v>1829575</v>
      </c>
      <c r="B880">
        <v>1829865</v>
      </c>
      <c r="C880">
        <f t="shared" si="132"/>
        <v>10</v>
      </c>
      <c r="D880">
        <v>2042104</v>
      </c>
      <c r="E880">
        <v>2042790</v>
      </c>
      <c r="F880">
        <f t="shared" si="135"/>
        <v>2</v>
      </c>
      <c r="H880">
        <f t="shared" si="133"/>
        <v>1</v>
      </c>
      <c r="I880">
        <f t="shared" si="136"/>
        <v>1</v>
      </c>
      <c r="K880">
        <f t="shared" si="134"/>
        <v>1</v>
      </c>
      <c r="L880">
        <f t="shared" si="137"/>
        <v>1</v>
      </c>
      <c r="N880">
        <f t="shared" si="138"/>
        <v>1</v>
      </c>
      <c r="O880">
        <f t="shared" si="139"/>
        <v>1</v>
      </c>
      <c r="W880">
        <f t="shared" si="140"/>
        <v>2</v>
      </c>
      <c r="X880">
        <f t="shared" si="141"/>
        <v>1</v>
      </c>
      <c r="Y880">
        <f>IF(C880&lt;100,Y879+1,0)</f>
        <v>2</v>
      </c>
      <c r="Z880">
        <f>IF(F880&lt;100,Z879+1,0)</f>
        <v>1</v>
      </c>
      <c r="AA880">
        <f>IF(C880&lt;200,AA879+1,0)</f>
        <v>2</v>
      </c>
      <c r="AB880">
        <f>IF(F880&lt;200,AB879+1,0)</f>
        <v>2</v>
      </c>
    </row>
    <row r="881" spans="1:28">
      <c r="A881">
        <v>1829875</v>
      </c>
      <c r="B881">
        <v>1830960</v>
      </c>
      <c r="C881">
        <f t="shared" si="132"/>
        <v>626</v>
      </c>
      <c r="D881">
        <v>2042792</v>
      </c>
      <c r="E881">
        <v>2043529</v>
      </c>
      <c r="F881">
        <f t="shared" si="135"/>
        <v>3658</v>
      </c>
      <c r="H881">
        <f t="shared" si="133"/>
        <v>0</v>
      </c>
      <c r="I881">
        <f t="shared" si="136"/>
        <v>0</v>
      </c>
      <c r="K881">
        <f t="shared" si="134"/>
        <v>0</v>
      </c>
      <c r="L881">
        <f t="shared" si="137"/>
        <v>0</v>
      </c>
      <c r="N881">
        <f t="shared" si="138"/>
        <v>0</v>
      </c>
      <c r="O881">
        <f t="shared" si="139"/>
        <v>0</v>
      </c>
      <c r="W881">
        <f t="shared" si="140"/>
        <v>0</v>
      </c>
      <c r="X881">
        <f t="shared" si="141"/>
        <v>0</v>
      </c>
      <c r="Y881">
        <f>IF(C881&lt;100,Y880+1,0)</f>
        <v>0</v>
      </c>
      <c r="Z881">
        <f>IF(F881&lt;100,Z880+1,0)</f>
        <v>0</v>
      </c>
      <c r="AA881">
        <f>IF(C881&lt;200,AA880+1,0)</f>
        <v>0</v>
      </c>
      <c r="AB881">
        <f>IF(F881&lt;200,AB880+1,0)</f>
        <v>0</v>
      </c>
    </row>
    <row r="882" spans="1:28">
      <c r="A882">
        <v>1831586</v>
      </c>
      <c r="B882">
        <v>1832536</v>
      </c>
      <c r="C882">
        <f t="shared" si="132"/>
        <v>2149</v>
      </c>
      <c r="D882">
        <v>2047187</v>
      </c>
      <c r="E882">
        <v>2047579</v>
      </c>
      <c r="F882">
        <f t="shared" si="135"/>
        <v>72</v>
      </c>
      <c r="H882">
        <f t="shared" si="133"/>
        <v>0</v>
      </c>
      <c r="I882">
        <f t="shared" si="136"/>
        <v>0</v>
      </c>
      <c r="K882">
        <f t="shared" si="134"/>
        <v>0</v>
      </c>
      <c r="L882">
        <f t="shared" si="137"/>
        <v>1</v>
      </c>
      <c r="N882">
        <f t="shared" si="138"/>
        <v>0</v>
      </c>
      <c r="O882">
        <f t="shared" si="139"/>
        <v>1</v>
      </c>
      <c r="W882">
        <f t="shared" si="140"/>
        <v>0</v>
      </c>
      <c r="X882">
        <f t="shared" si="141"/>
        <v>0</v>
      </c>
      <c r="Y882">
        <f>IF(C882&lt;100,Y881+1,0)</f>
        <v>0</v>
      </c>
      <c r="Z882">
        <f>IF(F882&lt;100,Z881+1,0)</f>
        <v>1</v>
      </c>
      <c r="AA882">
        <f>IF(C882&lt;200,AA881+1,0)</f>
        <v>0</v>
      </c>
      <c r="AB882">
        <f>IF(F882&lt;200,AB881+1,0)</f>
        <v>1</v>
      </c>
    </row>
    <row r="883" spans="1:28">
      <c r="A883">
        <v>1834685</v>
      </c>
      <c r="B883">
        <v>1835122</v>
      </c>
      <c r="C883">
        <f t="shared" si="132"/>
        <v>896</v>
      </c>
      <c r="D883">
        <v>2047651</v>
      </c>
      <c r="E883">
        <v>2048256</v>
      </c>
      <c r="F883">
        <f t="shared" si="135"/>
        <v>270</v>
      </c>
      <c r="H883">
        <f t="shared" si="133"/>
        <v>0</v>
      </c>
      <c r="I883">
        <f t="shared" si="136"/>
        <v>0</v>
      </c>
      <c r="K883">
        <f t="shared" si="134"/>
        <v>0</v>
      </c>
      <c r="L883">
        <f t="shared" si="137"/>
        <v>0</v>
      </c>
      <c r="N883">
        <f t="shared" si="138"/>
        <v>0</v>
      </c>
      <c r="O883">
        <f t="shared" si="139"/>
        <v>0</v>
      </c>
      <c r="W883">
        <f t="shared" si="140"/>
        <v>0</v>
      </c>
      <c r="X883">
        <f t="shared" si="141"/>
        <v>0</v>
      </c>
      <c r="Y883">
        <f>IF(C883&lt;100,Y882+1,0)</f>
        <v>0</v>
      </c>
      <c r="Z883">
        <f>IF(F883&lt;100,Z882+1,0)</f>
        <v>0</v>
      </c>
      <c r="AA883">
        <f>IF(C883&lt;200,AA882+1,0)</f>
        <v>0</v>
      </c>
      <c r="AB883">
        <f>IF(F883&lt;200,AB882+1,0)</f>
        <v>0</v>
      </c>
    </row>
    <row r="884" spans="1:28">
      <c r="A884">
        <v>1836018</v>
      </c>
      <c r="B884">
        <v>1836212</v>
      </c>
      <c r="C884">
        <f t="shared" si="132"/>
        <v>1229</v>
      </c>
      <c r="D884">
        <v>2048526</v>
      </c>
      <c r="E884">
        <v>2050187</v>
      </c>
      <c r="F884">
        <f t="shared" si="135"/>
        <v>161</v>
      </c>
      <c r="H884">
        <f t="shared" si="133"/>
        <v>0</v>
      </c>
      <c r="I884">
        <f t="shared" si="136"/>
        <v>0</v>
      </c>
      <c r="K884">
        <f t="shared" si="134"/>
        <v>0</v>
      </c>
      <c r="L884">
        <f t="shared" si="137"/>
        <v>0</v>
      </c>
      <c r="N884">
        <f t="shared" si="138"/>
        <v>0</v>
      </c>
      <c r="O884">
        <f t="shared" si="139"/>
        <v>1</v>
      </c>
      <c r="W884">
        <f t="shared" si="140"/>
        <v>0</v>
      </c>
      <c r="X884">
        <f t="shared" si="141"/>
        <v>0</v>
      </c>
      <c r="Y884">
        <f>IF(C884&lt;100,Y883+1,0)</f>
        <v>0</v>
      </c>
      <c r="Z884">
        <f>IF(F884&lt;100,Z883+1,0)</f>
        <v>0</v>
      </c>
      <c r="AA884">
        <f>IF(C884&lt;200,AA883+1,0)</f>
        <v>0</v>
      </c>
      <c r="AB884">
        <f>IF(F884&lt;200,AB883+1,0)</f>
        <v>1</v>
      </c>
    </row>
    <row r="885" spans="1:28">
      <c r="A885">
        <v>1837441</v>
      </c>
      <c r="B885">
        <v>1838805</v>
      </c>
      <c r="C885">
        <f t="shared" si="132"/>
        <v>361</v>
      </c>
      <c r="D885">
        <v>2050348</v>
      </c>
      <c r="E885">
        <v>2050974</v>
      </c>
      <c r="F885">
        <f t="shared" si="135"/>
        <v>303</v>
      </c>
      <c r="H885">
        <f t="shared" si="133"/>
        <v>0</v>
      </c>
      <c r="I885">
        <f t="shared" si="136"/>
        <v>0</v>
      </c>
      <c r="K885">
        <f t="shared" si="134"/>
        <v>0</v>
      </c>
      <c r="L885">
        <f t="shared" si="137"/>
        <v>0</v>
      </c>
      <c r="N885">
        <f t="shared" si="138"/>
        <v>0</v>
      </c>
      <c r="O885">
        <f t="shared" si="139"/>
        <v>0</v>
      </c>
      <c r="W885">
        <f t="shared" si="140"/>
        <v>0</v>
      </c>
      <c r="X885">
        <f t="shared" si="141"/>
        <v>0</v>
      </c>
      <c r="Y885">
        <f>IF(C885&lt;100,Y884+1,0)</f>
        <v>0</v>
      </c>
      <c r="Z885">
        <f>IF(F885&lt;100,Z884+1,0)</f>
        <v>0</v>
      </c>
      <c r="AA885">
        <f>IF(C885&lt;200,AA884+1,0)</f>
        <v>0</v>
      </c>
      <c r="AB885">
        <f>IF(F885&lt;200,AB884+1,0)</f>
        <v>0</v>
      </c>
    </row>
    <row r="886" spans="1:28">
      <c r="A886">
        <v>1839166</v>
      </c>
      <c r="B886">
        <v>1839672</v>
      </c>
      <c r="C886">
        <f t="shared" si="132"/>
        <v>163</v>
      </c>
      <c r="D886">
        <v>2051277</v>
      </c>
      <c r="E886">
        <v>2051492</v>
      </c>
      <c r="F886">
        <f t="shared" si="135"/>
        <v>819</v>
      </c>
      <c r="H886">
        <f t="shared" si="133"/>
        <v>0</v>
      </c>
      <c r="I886">
        <f t="shared" si="136"/>
        <v>0</v>
      </c>
      <c r="K886">
        <f t="shared" si="134"/>
        <v>0</v>
      </c>
      <c r="L886">
        <f t="shared" si="137"/>
        <v>0</v>
      </c>
      <c r="N886">
        <f t="shared" si="138"/>
        <v>1</v>
      </c>
      <c r="O886">
        <f t="shared" si="139"/>
        <v>0</v>
      </c>
      <c r="W886">
        <f t="shared" si="140"/>
        <v>0</v>
      </c>
      <c r="X886">
        <f t="shared" si="141"/>
        <v>0</v>
      </c>
      <c r="Y886">
        <f>IF(C886&lt;100,Y885+1,0)</f>
        <v>0</v>
      </c>
      <c r="Z886">
        <f>IF(F886&lt;100,Z885+1,0)</f>
        <v>0</v>
      </c>
      <c r="AA886">
        <f>IF(C886&lt;200,AA885+1,0)</f>
        <v>1</v>
      </c>
      <c r="AB886">
        <f>IF(F886&lt;200,AB885+1,0)</f>
        <v>0</v>
      </c>
    </row>
    <row r="887" spans="1:28">
      <c r="A887">
        <v>1839835</v>
      </c>
      <c r="B887">
        <v>1841088</v>
      </c>
      <c r="C887">
        <f t="shared" si="132"/>
        <v>13022</v>
      </c>
      <c r="D887">
        <v>2052311</v>
      </c>
      <c r="E887">
        <v>2052811</v>
      </c>
      <c r="F887">
        <f t="shared" si="135"/>
        <v>-3</v>
      </c>
      <c r="H887">
        <f t="shared" si="133"/>
        <v>0</v>
      </c>
      <c r="I887">
        <f t="shared" si="136"/>
        <v>1</v>
      </c>
      <c r="K887">
        <f t="shared" si="134"/>
        <v>0</v>
      </c>
      <c r="L887">
        <f t="shared" si="137"/>
        <v>1</v>
      </c>
      <c r="N887">
        <f t="shared" si="138"/>
        <v>0</v>
      </c>
      <c r="O887">
        <f t="shared" si="139"/>
        <v>1</v>
      </c>
      <c r="W887">
        <f t="shared" si="140"/>
        <v>0</v>
      </c>
      <c r="X887">
        <f t="shared" si="141"/>
        <v>1</v>
      </c>
      <c r="Y887">
        <f>IF(C887&lt;100,Y886+1,0)</f>
        <v>0</v>
      </c>
      <c r="Z887">
        <f>IF(F887&lt;100,Z886+1,0)</f>
        <v>1</v>
      </c>
      <c r="AA887">
        <f>IF(C887&lt;200,AA886+1,0)</f>
        <v>0</v>
      </c>
      <c r="AB887">
        <f>IF(F887&lt;200,AB886+1,0)</f>
        <v>1</v>
      </c>
    </row>
    <row r="888" spans="1:28">
      <c r="A888">
        <v>1854110</v>
      </c>
      <c r="B888">
        <v>1855075</v>
      </c>
      <c r="C888">
        <f t="shared" si="132"/>
        <v>19119</v>
      </c>
      <c r="D888">
        <v>2052808</v>
      </c>
      <c r="E888">
        <v>2053191</v>
      </c>
      <c r="F888">
        <f t="shared" si="135"/>
        <v>0</v>
      </c>
      <c r="H888">
        <f t="shared" si="133"/>
        <v>0</v>
      </c>
      <c r="I888">
        <f t="shared" si="136"/>
        <v>1</v>
      </c>
      <c r="K888">
        <f t="shared" si="134"/>
        <v>0</v>
      </c>
      <c r="L888">
        <f t="shared" si="137"/>
        <v>1</v>
      </c>
      <c r="N888">
        <f t="shared" si="138"/>
        <v>0</v>
      </c>
      <c r="O888">
        <f t="shared" si="139"/>
        <v>1</v>
      </c>
      <c r="W888">
        <f t="shared" si="140"/>
        <v>0</v>
      </c>
      <c r="X888">
        <f t="shared" si="141"/>
        <v>2</v>
      </c>
      <c r="Y888">
        <f>IF(C888&lt;100,Y887+1,0)</f>
        <v>0</v>
      </c>
      <c r="Z888">
        <f>IF(F888&lt;100,Z887+1,0)</f>
        <v>2</v>
      </c>
      <c r="AA888">
        <f>IF(C888&lt;200,AA887+1,0)</f>
        <v>0</v>
      </c>
      <c r="AB888">
        <f>IF(F888&lt;200,AB887+1,0)</f>
        <v>2</v>
      </c>
    </row>
    <row r="889" spans="1:28">
      <c r="A889">
        <v>1874194</v>
      </c>
      <c r="B889">
        <v>1875237</v>
      </c>
      <c r="C889">
        <f t="shared" si="132"/>
        <v>4089</v>
      </c>
      <c r="D889">
        <v>2053191</v>
      </c>
      <c r="E889">
        <v>2053673</v>
      </c>
      <c r="F889">
        <f t="shared" si="135"/>
        <v>5</v>
      </c>
      <c r="H889">
        <f t="shared" si="133"/>
        <v>0</v>
      </c>
      <c r="I889">
        <f t="shared" si="136"/>
        <v>1</v>
      </c>
      <c r="K889">
        <f t="shared" si="134"/>
        <v>0</v>
      </c>
      <c r="L889">
        <f t="shared" si="137"/>
        <v>1</v>
      </c>
      <c r="N889">
        <f t="shared" si="138"/>
        <v>0</v>
      </c>
      <c r="O889">
        <f t="shared" si="139"/>
        <v>1</v>
      </c>
      <c r="W889">
        <f t="shared" si="140"/>
        <v>0</v>
      </c>
      <c r="X889">
        <f t="shared" si="141"/>
        <v>3</v>
      </c>
      <c r="Y889">
        <f>IF(C889&lt;100,Y888+1,0)</f>
        <v>0</v>
      </c>
      <c r="Z889">
        <f>IF(F889&lt;100,Z888+1,0)</f>
        <v>3</v>
      </c>
      <c r="AA889">
        <f>IF(C889&lt;200,AA888+1,0)</f>
        <v>0</v>
      </c>
      <c r="AB889">
        <f>IF(F889&lt;200,AB888+1,0)</f>
        <v>3</v>
      </c>
    </row>
    <row r="890" spans="1:28">
      <c r="A890">
        <v>1879326</v>
      </c>
      <c r="B890">
        <v>1880855</v>
      </c>
      <c r="C890">
        <f t="shared" si="132"/>
        <v>4293</v>
      </c>
      <c r="D890">
        <v>2053678</v>
      </c>
      <c r="E890">
        <v>2054505</v>
      </c>
      <c r="F890">
        <f t="shared" si="135"/>
        <v>-3</v>
      </c>
      <c r="H890">
        <f t="shared" si="133"/>
        <v>0</v>
      </c>
      <c r="I890">
        <f t="shared" si="136"/>
        <v>1</v>
      </c>
      <c r="K890">
        <f t="shared" si="134"/>
        <v>0</v>
      </c>
      <c r="L890">
        <f t="shared" si="137"/>
        <v>1</v>
      </c>
      <c r="N890">
        <f t="shared" si="138"/>
        <v>0</v>
      </c>
      <c r="O890">
        <f t="shared" si="139"/>
        <v>1</v>
      </c>
      <c r="W890">
        <f t="shared" si="140"/>
        <v>0</v>
      </c>
      <c r="X890">
        <f t="shared" si="141"/>
        <v>4</v>
      </c>
      <c r="Y890">
        <f>IF(C890&lt;100,Y889+1,0)</f>
        <v>0</v>
      </c>
      <c r="Z890">
        <f>IF(F890&lt;100,Z889+1,0)</f>
        <v>4</v>
      </c>
      <c r="AA890">
        <f>IF(C890&lt;200,AA889+1,0)</f>
        <v>0</v>
      </c>
      <c r="AB890">
        <f>IF(F890&lt;200,AB889+1,0)</f>
        <v>4</v>
      </c>
    </row>
    <row r="891" spans="1:28">
      <c r="A891">
        <v>1885148</v>
      </c>
      <c r="B891">
        <v>1886557</v>
      </c>
      <c r="C891">
        <f t="shared" si="132"/>
        <v>2482</v>
      </c>
      <c r="D891">
        <v>2054502</v>
      </c>
      <c r="E891">
        <v>2054780</v>
      </c>
      <c r="F891">
        <f t="shared" si="135"/>
        <v>51</v>
      </c>
      <c r="H891">
        <f t="shared" si="133"/>
        <v>0</v>
      </c>
      <c r="I891">
        <f t="shared" si="136"/>
        <v>0</v>
      </c>
      <c r="K891">
        <f t="shared" si="134"/>
        <v>0</v>
      </c>
      <c r="L891">
        <f t="shared" si="137"/>
        <v>1</v>
      </c>
      <c r="N891">
        <f t="shared" si="138"/>
        <v>0</v>
      </c>
      <c r="O891">
        <f t="shared" si="139"/>
        <v>1</v>
      </c>
      <c r="W891">
        <f t="shared" si="140"/>
        <v>0</v>
      </c>
      <c r="X891">
        <f t="shared" si="141"/>
        <v>0</v>
      </c>
      <c r="Y891">
        <f>IF(C891&lt;100,Y890+1,0)</f>
        <v>0</v>
      </c>
      <c r="Z891">
        <f>IF(F891&lt;100,Z890+1,0)</f>
        <v>5</v>
      </c>
      <c r="AA891">
        <f>IF(C891&lt;200,AA890+1,0)</f>
        <v>0</v>
      </c>
      <c r="AB891">
        <f>IF(F891&lt;200,AB890+1,0)</f>
        <v>5</v>
      </c>
    </row>
    <row r="892" spans="1:28">
      <c r="A892">
        <v>1889039</v>
      </c>
      <c r="B892">
        <v>1889935</v>
      </c>
      <c r="C892">
        <f t="shared" si="132"/>
        <v>5457</v>
      </c>
      <c r="D892">
        <v>2054831</v>
      </c>
      <c r="E892">
        <v>2055421</v>
      </c>
      <c r="F892">
        <f t="shared" si="135"/>
        <v>37</v>
      </c>
      <c r="H892">
        <f t="shared" si="133"/>
        <v>0</v>
      </c>
      <c r="I892">
        <f t="shared" si="136"/>
        <v>1</v>
      </c>
      <c r="K892">
        <f t="shared" si="134"/>
        <v>0</v>
      </c>
      <c r="L892">
        <f t="shared" si="137"/>
        <v>1</v>
      </c>
      <c r="N892">
        <f t="shared" si="138"/>
        <v>0</v>
      </c>
      <c r="O892">
        <f t="shared" si="139"/>
        <v>1</v>
      </c>
      <c r="W892">
        <f t="shared" si="140"/>
        <v>0</v>
      </c>
      <c r="X892">
        <f t="shared" si="141"/>
        <v>1</v>
      </c>
      <c r="Y892">
        <f>IF(C892&lt;100,Y891+1,0)</f>
        <v>0</v>
      </c>
      <c r="Z892">
        <f>IF(F892&lt;100,Z891+1,0)</f>
        <v>6</v>
      </c>
      <c r="AA892">
        <f>IF(C892&lt;200,AA891+1,0)</f>
        <v>0</v>
      </c>
      <c r="AB892">
        <f>IF(F892&lt;200,AB891+1,0)</f>
        <v>6</v>
      </c>
    </row>
    <row r="893" spans="1:28">
      <c r="A893">
        <v>1895392</v>
      </c>
      <c r="B893">
        <v>1896027</v>
      </c>
      <c r="C893">
        <f t="shared" si="132"/>
        <v>2669</v>
      </c>
      <c r="D893">
        <v>2055458</v>
      </c>
      <c r="E893">
        <v>2055952</v>
      </c>
      <c r="F893">
        <f t="shared" si="135"/>
        <v>51</v>
      </c>
      <c r="H893">
        <f t="shared" si="133"/>
        <v>0</v>
      </c>
      <c r="I893">
        <f t="shared" si="136"/>
        <v>0</v>
      </c>
      <c r="K893">
        <f t="shared" si="134"/>
        <v>0</v>
      </c>
      <c r="L893">
        <f t="shared" si="137"/>
        <v>1</v>
      </c>
      <c r="N893">
        <f t="shared" si="138"/>
        <v>0</v>
      </c>
      <c r="O893">
        <f t="shared" si="139"/>
        <v>1</v>
      </c>
      <c r="W893">
        <f t="shared" si="140"/>
        <v>0</v>
      </c>
      <c r="X893">
        <f t="shared" si="141"/>
        <v>0</v>
      </c>
      <c r="Y893">
        <f>IF(C893&lt;100,Y892+1,0)</f>
        <v>0</v>
      </c>
      <c r="Z893">
        <f>IF(F893&lt;100,Z892+1,0)</f>
        <v>7</v>
      </c>
      <c r="AA893">
        <f>IF(C893&lt;200,AA892+1,0)</f>
        <v>0</v>
      </c>
      <c r="AB893">
        <f>IF(F893&lt;200,AB892+1,0)</f>
        <v>7</v>
      </c>
    </row>
    <row r="894" spans="1:28">
      <c r="A894">
        <v>1898696</v>
      </c>
      <c r="B894">
        <v>1899811</v>
      </c>
      <c r="C894">
        <f t="shared" si="132"/>
        <v>3</v>
      </c>
      <c r="D894">
        <v>2056003</v>
      </c>
      <c r="E894">
        <v>2056779</v>
      </c>
      <c r="F894">
        <f t="shared" si="135"/>
        <v>48</v>
      </c>
      <c r="H894">
        <f t="shared" si="133"/>
        <v>1</v>
      </c>
      <c r="I894">
        <f t="shared" si="136"/>
        <v>1</v>
      </c>
      <c r="K894">
        <f t="shared" si="134"/>
        <v>1</v>
      </c>
      <c r="L894">
        <f t="shared" si="137"/>
        <v>1</v>
      </c>
      <c r="N894">
        <f t="shared" si="138"/>
        <v>1</v>
      </c>
      <c r="O894">
        <f t="shared" si="139"/>
        <v>1</v>
      </c>
      <c r="W894">
        <f t="shared" si="140"/>
        <v>1</v>
      </c>
      <c r="X894">
        <f t="shared" si="141"/>
        <v>1</v>
      </c>
      <c r="Y894">
        <f>IF(C894&lt;100,Y893+1,0)</f>
        <v>1</v>
      </c>
      <c r="Z894">
        <f>IF(F894&lt;100,Z893+1,0)</f>
        <v>8</v>
      </c>
      <c r="AA894">
        <f>IF(C894&lt;200,AA893+1,0)</f>
        <v>1</v>
      </c>
      <c r="AB894">
        <f>IF(F894&lt;200,AB893+1,0)</f>
        <v>8</v>
      </c>
    </row>
    <row r="895" spans="1:28">
      <c r="A895">
        <v>1899814</v>
      </c>
      <c r="B895">
        <v>1900413</v>
      </c>
      <c r="C895">
        <f t="shared" si="132"/>
        <v>1</v>
      </c>
      <c r="D895">
        <v>2056827</v>
      </c>
      <c r="E895">
        <v>2057627</v>
      </c>
      <c r="F895">
        <f t="shared" si="135"/>
        <v>9946</v>
      </c>
      <c r="H895">
        <f t="shared" si="133"/>
        <v>1</v>
      </c>
      <c r="I895">
        <f t="shared" si="136"/>
        <v>0</v>
      </c>
      <c r="K895">
        <f t="shared" si="134"/>
        <v>1</v>
      </c>
      <c r="L895">
        <f t="shared" si="137"/>
        <v>0</v>
      </c>
      <c r="N895">
        <f t="shared" si="138"/>
        <v>1</v>
      </c>
      <c r="O895">
        <f t="shared" si="139"/>
        <v>0</v>
      </c>
      <c r="W895">
        <f t="shared" si="140"/>
        <v>2</v>
      </c>
      <c r="X895">
        <f t="shared" si="141"/>
        <v>0</v>
      </c>
      <c r="Y895">
        <f>IF(C895&lt;100,Y894+1,0)</f>
        <v>2</v>
      </c>
      <c r="Z895">
        <f>IF(F895&lt;100,Z894+1,0)</f>
        <v>0</v>
      </c>
      <c r="AA895">
        <f>IF(C895&lt;200,AA894+1,0)</f>
        <v>2</v>
      </c>
      <c r="AB895">
        <f>IF(F895&lt;200,AB894+1,0)</f>
        <v>0</v>
      </c>
    </row>
    <row r="896" spans="1:28">
      <c r="A896">
        <v>1900414</v>
      </c>
      <c r="B896">
        <v>1901061</v>
      </c>
      <c r="C896">
        <f t="shared" si="132"/>
        <v>18</v>
      </c>
      <c r="D896">
        <v>2067573</v>
      </c>
      <c r="E896">
        <v>2069090</v>
      </c>
      <c r="F896">
        <f t="shared" si="135"/>
        <v>696</v>
      </c>
      <c r="H896">
        <f t="shared" si="133"/>
        <v>1</v>
      </c>
      <c r="I896">
        <f t="shared" si="136"/>
        <v>0</v>
      </c>
      <c r="K896">
        <f t="shared" si="134"/>
        <v>1</v>
      </c>
      <c r="L896">
        <f t="shared" si="137"/>
        <v>0</v>
      </c>
      <c r="N896">
        <f t="shared" si="138"/>
        <v>1</v>
      </c>
      <c r="O896">
        <f t="shared" si="139"/>
        <v>0</v>
      </c>
      <c r="W896">
        <f t="shared" si="140"/>
        <v>3</v>
      </c>
      <c r="X896">
        <f t="shared" si="141"/>
        <v>0</v>
      </c>
      <c r="Y896">
        <f>IF(C896&lt;100,Y895+1,0)</f>
        <v>3</v>
      </c>
      <c r="Z896">
        <f>IF(F896&lt;100,Z895+1,0)</f>
        <v>0</v>
      </c>
      <c r="AA896">
        <f>IF(C896&lt;200,AA895+1,0)</f>
        <v>3</v>
      </c>
      <c r="AB896">
        <f>IF(F896&lt;200,AB895+1,0)</f>
        <v>0</v>
      </c>
    </row>
    <row r="897" spans="1:28">
      <c r="A897">
        <v>1901079</v>
      </c>
      <c r="B897">
        <v>1901624</v>
      </c>
      <c r="C897">
        <f t="shared" si="132"/>
        <v>19</v>
      </c>
      <c r="D897">
        <v>2069786</v>
      </c>
      <c r="E897">
        <v>2071420</v>
      </c>
      <c r="F897">
        <f t="shared" si="135"/>
        <v>93</v>
      </c>
      <c r="H897">
        <f t="shared" si="133"/>
        <v>1</v>
      </c>
      <c r="I897">
        <f t="shared" si="136"/>
        <v>0</v>
      </c>
      <c r="K897">
        <f t="shared" si="134"/>
        <v>1</v>
      </c>
      <c r="L897">
        <f t="shared" si="137"/>
        <v>1</v>
      </c>
      <c r="N897">
        <f t="shared" si="138"/>
        <v>1</v>
      </c>
      <c r="O897">
        <f t="shared" si="139"/>
        <v>1</v>
      </c>
      <c r="W897">
        <f t="shared" si="140"/>
        <v>4</v>
      </c>
      <c r="X897">
        <f t="shared" si="141"/>
        <v>0</v>
      </c>
      <c r="Y897">
        <f>IF(C897&lt;100,Y896+1,0)</f>
        <v>4</v>
      </c>
      <c r="Z897">
        <f>IF(F897&lt;100,Z896+1,0)</f>
        <v>1</v>
      </c>
      <c r="AA897">
        <f>IF(C897&lt;200,AA896+1,0)</f>
        <v>4</v>
      </c>
      <c r="AB897">
        <f>IF(F897&lt;200,AB896+1,0)</f>
        <v>1</v>
      </c>
    </row>
    <row r="898" spans="1:28">
      <c r="A898">
        <v>1901643</v>
      </c>
      <c r="B898">
        <v>1903952</v>
      </c>
      <c r="C898">
        <f t="shared" si="132"/>
        <v>902</v>
      </c>
      <c r="D898">
        <v>2071513</v>
      </c>
      <c r="E898">
        <v>2071803</v>
      </c>
      <c r="F898">
        <f t="shared" si="135"/>
        <v>2753</v>
      </c>
      <c r="H898">
        <f t="shared" si="133"/>
        <v>0</v>
      </c>
      <c r="I898">
        <f t="shared" si="136"/>
        <v>0</v>
      </c>
      <c r="K898">
        <f t="shared" si="134"/>
        <v>0</v>
      </c>
      <c r="L898">
        <f t="shared" si="137"/>
        <v>0</v>
      </c>
      <c r="N898">
        <f t="shared" si="138"/>
        <v>0</v>
      </c>
      <c r="O898">
        <f t="shared" si="139"/>
        <v>0</v>
      </c>
      <c r="W898">
        <f t="shared" si="140"/>
        <v>0</v>
      </c>
      <c r="X898">
        <f t="shared" si="141"/>
        <v>0</v>
      </c>
      <c r="Y898">
        <f>IF(C898&lt;100,Y897+1,0)</f>
        <v>0</v>
      </c>
      <c r="Z898">
        <f>IF(F898&lt;100,Z897+1,0)</f>
        <v>0</v>
      </c>
      <c r="AA898">
        <f>IF(C898&lt;200,AA897+1,0)</f>
        <v>0</v>
      </c>
      <c r="AB898">
        <f>IF(F898&lt;200,AB897+1,0)</f>
        <v>0</v>
      </c>
    </row>
    <row r="899" spans="1:28">
      <c r="A899">
        <v>1904854</v>
      </c>
      <c r="B899">
        <v>1905366</v>
      </c>
      <c r="C899">
        <f t="shared" ref="C899:C962" si="142">A900-B899</f>
        <v>80</v>
      </c>
      <c r="D899">
        <v>2074556</v>
      </c>
      <c r="E899">
        <v>2075800</v>
      </c>
      <c r="F899">
        <f t="shared" si="135"/>
        <v>11</v>
      </c>
      <c r="H899">
        <f t="shared" ref="H899:H962" si="143">IF(C899&lt;50,1,0)</f>
        <v>0</v>
      </c>
      <c r="I899">
        <f t="shared" si="136"/>
        <v>1</v>
      </c>
      <c r="K899">
        <f t="shared" ref="K899:K962" si="144">IF(C899&lt;100,1,0)</f>
        <v>1</v>
      </c>
      <c r="L899">
        <f t="shared" si="137"/>
        <v>1</v>
      </c>
      <c r="N899">
        <f t="shared" si="138"/>
        <v>1</v>
      </c>
      <c r="O899">
        <f t="shared" si="139"/>
        <v>1</v>
      </c>
      <c r="W899">
        <f t="shared" si="140"/>
        <v>0</v>
      </c>
      <c r="X899">
        <f t="shared" si="141"/>
        <v>1</v>
      </c>
      <c r="Y899">
        <f>IF(C899&lt;100,Y898+1,0)</f>
        <v>1</v>
      </c>
      <c r="Z899">
        <f>IF(F899&lt;100,Z898+1,0)</f>
        <v>1</v>
      </c>
      <c r="AA899">
        <f>IF(C899&lt;200,AA898+1,0)</f>
        <v>1</v>
      </c>
      <c r="AB899">
        <f>IF(F899&lt;200,AB898+1,0)</f>
        <v>1</v>
      </c>
    </row>
    <row r="900" spans="1:28">
      <c r="A900">
        <v>1905446</v>
      </c>
      <c r="B900">
        <v>1906525</v>
      </c>
      <c r="C900">
        <f t="shared" si="142"/>
        <v>967</v>
      </c>
      <c r="D900">
        <v>2075811</v>
      </c>
      <c r="E900">
        <v>2075981</v>
      </c>
      <c r="F900">
        <f t="shared" si="135"/>
        <v>8878</v>
      </c>
      <c r="H900">
        <f t="shared" si="143"/>
        <v>0</v>
      </c>
      <c r="I900">
        <f t="shared" si="136"/>
        <v>0</v>
      </c>
      <c r="K900">
        <f t="shared" si="144"/>
        <v>0</v>
      </c>
      <c r="L900">
        <f t="shared" si="137"/>
        <v>0</v>
      </c>
      <c r="N900">
        <f t="shared" si="138"/>
        <v>0</v>
      </c>
      <c r="O900">
        <f t="shared" si="139"/>
        <v>0</v>
      </c>
      <c r="W900">
        <f t="shared" si="140"/>
        <v>0</v>
      </c>
      <c r="X900">
        <f t="shared" si="141"/>
        <v>0</v>
      </c>
      <c r="Y900">
        <f>IF(C900&lt;100,Y899+1,0)</f>
        <v>0</v>
      </c>
      <c r="Z900">
        <f>IF(F900&lt;100,Z899+1,0)</f>
        <v>0</v>
      </c>
      <c r="AA900">
        <f>IF(C900&lt;200,AA899+1,0)</f>
        <v>0</v>
      </c>
      <c r="AB900">
        <f>IF(F900&lt;200,AB899+1,0)</f>
        <v>0</v>
      </c>
    </row>
    <row r="901" spans="1:28">
      <c r="A901">
        <v>1907492</v>
      </c>
      <c r="B901">
        <v>1908334</v>
      </c>
      <c r="C901">
        <f t="shared" si="142"/>
        <v>30</v>
      </c>
      <c r="D901">
        <v>2084859</v>
      </c>
      <c r="E901">
        <v>2089232</v>
      </c>
      <c r="F901">
        <f t="shared" si="135"/>
        <v>134</v>
      </c>
      <c r="H901">
        <f t="shared" si="143"/>
        <v>1</v>
      </c>
      <c r="I901">
        <f t="shared" si="136"/>
        <v>0</v>
      </c>
      <c r="K901">
        <f t="shared" si="144"/>
        <v>1</v>
      </c>
      <c r="L901">
        <f t="shared" si="137"/>
        <v>0</v>
      </c>
      <c r="N901">
        <f t="shared" si="138"/>
        <v>1</v>
      </c>
      <c r="O901">
        <f t="shared" si="139"/>
        <v>1</v>
      </c>
      <c r="W901">
        <f t="shared" si="140"/>
        <v>1</v>
      </c>
      <c r="X901">
        <f t="shared" si="141"/>
        <v>0</v>
      </c>
      <c r="Y901">
        <f>IF(C901&lt;100,Y900+1,0)</f>
        <v>1</v>
      </c>
      <c r="Z901">
        <f>IF(F901&lt;100,Z900+1,0)</f>
        <v>0</v>
      </c>
      <c r="AA901">
        <f>IF(C901&lt;200,AA900+1,0)</f>
        <v>1</v>
      </c>
      <c r="AB901">
        <f>IF(F901&lt;200,AB900+1,0)</f>
        <v>1</v>
      </c>
    </row>
    <row r="902" spans="1:28">
      <c r="A902">
        <v>1908364</v>
      </c>
      <c r="B902">
        <v>1908828</v>
      </c>
      <c r="C902">
        <f t="shared" si="142"/>
        <v>32</v>
      </c>
      <c r="D902">
        <v>2089366</v>
      </c>
      <c r="E902">
        <v>2089797</v>
      </c>
      <c r="F902">
        <f t="shared" si="135"/>
        <v>11746</v>
      </c>
      <c r="H902">
        <f t="shared" si="143"/>
        <v>1</v>
      </c>
      <c r="I902">
        <f t="shared" si="136"/>
        <v>0</v>
      </c>
      <c r="K902">
        <f t="shared" si="144"/>
        <v>1</v>
      </c>
      <c r="L902">
        <f t="shared" si="137"/>
        <v>0</v>
      </c>
      <c r="N902">
        <f t="shared" si="138"/>
        <v>1</v>
      </c>
      <c r="O902">
        <f t="shared" si="139"/>
        <v>0</v>
      </c>
      <c r="W902">
        <f t="shared" si="140"/>
        <v>2</v>
      </c>
      <c r="X902">
        <f t="shared" si="141"/>
        <v>0</v>
      </c>
      <c r="Y902">
        <f>IF(C902&lt;100,Y901+1,0)</f>
        <v>2</v>
      </c>
      <c r="Z902">
        <f>IF(F902&lt;100,Z901+1,0)</f>
        <v>0</v>
      </c>
      <c r="AA902">
        <f>IF(C902&lt;200,AA901+1,0)</f>
        <v>2</v>
      </c>
      <c r="AB902">
        <f>IF(F902&lt;200,AB901+1,0)</f>
        <v>0</v>
      </c>
    </row>
    <row r="903" spans="1:28">
      <c r="A903">
        <v>1908860</v>
      </c>
      <c r="B903">
        <v>1909969</v>
      </c>
      <c r="C903">
        <f t="shared" si="142"/>
        <v>195</v>
      </c>
      <c r="D903">
        <v>2101543</v>
      </c>
      <c r="E903">
        <v>2101881</v>
      </c>
      <c r="F903">
        <f t="shared" si="135"/>
        <v>11347</v>
      </c>
      <c r="H903">
        <f t="shared" si="143"/>
        <v>0</v>
      </c>
      <c r="I903">
        <f t="shared" si="136"/>
        <v>0</v>
      </c>
      <c r="K903">
        <f t="shared" si="144"/>
        <v>0</v>
      </c>
      <c r="L903">
        <f t="shared" si="137"/>
        <v>0</v>
      </c>
      <c r="N903">
        <f t="shared" si="138"/>
        <v>1</v>
      </c>
      <c r="O903">
        <f t="shared" si="139"/>
        <v>0</v>
      </c>
      <c r="W903">
        <f t="shared" si="140"/>
        <v>0</v>
      </c>
      <c r="X903">
        <f t="shared" si="141"/>
        <v>0</v>
      </c>
      <c r="Y903">
        <f>IF(C903&lt;100,Y902+1,0)</f>
        <v>0</v>
      </c>
      <c r="Z903">
        <f>IF(F903&lt;100,Z902+1,0)</f>
        <v>0</v>
      </c>
      <c r="AA903">
        <f>IF(C903&lt;200,AA902+1,0)</f>
        <v>3</v>
      </c>
      <c r="AB903">
        <f>IF(F903&lt;200,AB902+1,0)</f>
        <v>0</v>
      </c>
    </row>
    <row r="904" spans="1:28">
      <c r="A904">
        <v>1910164</v>
      </c>
      <c r="B904">
        <v>1911585</v>
      </c>
      <c r="C904">
        <f t="shared" si="142"/>
        <v>-3</v>
      </c>
      <c r="D904">
        <v>2113228</v>
      </c>
      <c r="E904">
        <v>2114136</v>
      </c>
      <c r="F904">
        <f t="shared" si="135"/>
        <v>14075</v>
      </c>
      <c r="H904">
        <f t="shared" si="143"/>
        <v>1</v>
      </c>
      <c r="I904">
        <f t="shared" si="136"/>
        <v>0</v>
      </c>
      <c r="K904">
        <f t="shared" si="144"/>
        <v>1</v>
      </c>
      <c r="L904">
        <f t="shared" si="137"/>
        <v>0</v>
      </c>
      <c r="N904">
        <f t="shared" si="138"/>
        <v>1</v>
      </c>
      <c r="O904">
        <f t="shared" si="139"/>
        <v>0</v>
      </c>
      <c r="W904">
        <f t="shared" si="140"/>
        <v>1</v>
      </c>
      <c r="X904">
        <f t="shared" si="141"/>
        <v>0</v>
      </c>
      <c r="Y904">
        <f>IF(C904&lt;100,Y903+1,0)</f>
        <v>1</v>
      </c>
      <c r="Z904">
        <f>IF(F904&lt;100,Z903+1,0)</f>
        <v>0</v>
      </c>
      <c r="AA904">
        <f>IF(C904&lt;200,AA903+1,0)</f>
        <v>4</v>
      </c>
      <c r="AB904">
        <f>IF(F904&lt;200,AB903+1,0)</f>
        <v>0</v>
      </c>
    </row>
    <row r="905" spans="1:28">
      <c r="A905">
        <v>1911582</v>
      </c>
      <c r="B905">
        <v>1911737</v>
      </c>
      <c r="C905">
        <f t="shared" si="142"/>
        <v>16</v>
      </c>
      <c r="D905">
        <v>2128211</v>
      </c>
      <c r="E905">
        <v>2129302</v>
      </c>
      <c r="F905">
        <f t="shared" si="135"/>
        <v>16</v>
      </c>
      <c r="H905">
        <f t="shared" si="143"/>
        <v>1</v>
      </c>
      <c r="I905">
        <f t="shared" si="136"/>
        <v>1</v>
      </c>
      <c r="K905">
        <f t="shared" si="144"/>
        <v>1</v>
      </c>
      <c r="L905">
        <f t="shared" si="137"/>
        <v>1</v>
      </c>
      <c r="N905">
        <f t="shared" si="138"/>
        <v>1</v>
      </c>
      <c r="O905">
        <f t="shared" si="139"/>
        <v>1</v>
      </c>
      <c r="W905">
        <f t="shared" si="140"/>
        <v>2</v>
      </c>
      <c r="X905">
        <f t="shared" si="141"/>
        <v>1</v>
      </c>
      <c r="Y905">
        <f>IF(C905&lt;100,Y904+1,0)</f>
        <v>2</v>
      </c>
      <c r="Z905">
        <f>IF(F905&lt;100,Z904+1,0)</f>
        <v>1</v>
      </c>
      <c r="AA905">
        <f>IF(C905&lt;200,AA904+1,0)</f>
        <v>5</v>
      </c>
      <c r="AB905">
        <f>IF(F905&lt;200,AB904+1,0)</f>
        <v>1</v>
      </c>
    </row>
    <row r="906" spans="1:28">
      <c r="A906">
        <v>1911753</v>
      </c>
      <c r="B906">
        <v>1912994</v>
      </c>
      <c r="C906">
        <f t="shared" si="142"/>
        <v>133</v>
      </c>
      <c r="D906">
        <v>2129318</v>
      </c>
      <c r="E906">
        <v>2129962</v>
      </c>
      <c r="F906">
        <f t="shared" si="135"/>
        <v>1124</v>
      </c>
      <c r="H906">
        <f t="shared" si="143"/>
        <v>0</v>
      </c>
      <c r="I906">
        <f t="shared" si="136"/>
        <v>0</v>
      </c>
      <c r="K906">
        <f t="shared" si="144"/>
        <v>0</v>
      </c>
      <c r="L906">
        <f t="shared" si="137"/>
        <v>0</v>
      </c>
      <c r="N906">
        <f t="shared" si="138"/>
        <v>1</v>
      </c>
      <c r="O906">
        <f t="shared" si="139"/>
        <v>0</v>
      </c>
      <c r="W906">
        <f t="shared" si="140"/>
        <v>0</v>
      </c>
      <c r="X906">
        <f t="shared" si="141"/>
        <v>0</v>
      </c>
      <c r="Y906">
        <f>IF(C906&lt;100,Y905+1,0)</f>
        <v>0</v>
      </c>
      <c r="Z906">
        <f>IF(F906&lt;100,Z905+1,0)</f>
        <v>0</v>
      </c>
      <c r="AA906">
        <f>IF(C906&lt;200,AA905+1,0)</f>
        <v>6</v>
      </c>
      <c r="AB906">
        <f>IF(F906&lt;200,AB905+1,0)</f>
        <v>0</v>
      </c>
    </row>
    <row r="907" spans="1:28">
      <c r="A907">
        <v>1913127</v>
      </c>
      <c r="B907">
        <v>1914302</v>
      </c>
      <c r="C907">
        <f t="shared" si="142"/>
        <v>48</v>
      </c>
      <c r="D907">
        <v>2131086</v>
      </c>
      <c r="E907">
        <v>2131535</v>
      </c>
      <c r="F907">
        <f t="shared" si="135"/>
        <v>88</v>
      </c>
      <c r="H907">
        <f t="shared" si="143"/>
        <v>1</v>
      </c>
      <c r="I907">
        <f t="shared" si="136"/>
        <v>0</v>
      </c>
      <c r="K907">
        <f t="shared" si="144"/>
        <v>1</v>
      </c>
      <c r="L907">
        <f t="shared" si="137"/>
        <v>1</v>
      </c>
      <c r="N907">
        <f t="shared" si="138"/>
        <v>1</v>
      </c>
      <c r="O907">
        <f t="shared" si="139"/>
        <v>1</v>
      </c>
      <c r="W907">
        <f t="shared" si="140"/>
        <v>1</v>
      </c>
      <c r="X907">
        <f t="shared" si="141"/>
        <v>0</v>
      </c>
      <c r="Y907">
        <f>IF(C907&lt;100,Y906+1,0)</f>
        <v>1</v>
      </c>
      <c r="Z907">
        <f>IF(F907&lt;100,Z906+1,0)</f>
        <v>1</v>
      </c>
      <c r="AA907">
        <f>IF(C907&lt;200,AA906+1,0)</f>
        <v>7</v>
      </c>
      <c r="AB907">
        <f>IF(F907&lt;200,AB906+1,0)</f>
        <v>1</v>
      </c>
    </row>
    <row r="908" spans="1:28">
      <c r="A908">
        <v>1914350</v>
      </c>
      <c r="B908">
        <v>1916260</v>
      </c>
      <c r="C908">
        <f t="shared" si="142"/>
        <v>56</v>
      </c>
      <c r="D908">
        <v>2131623</v>
      </c>
      <c r="E908">
        <v>2132069</v>
      </c>
      <c r="F908">
        <f t="shared" si="135"/>
        <v>5722</v>
      </c>
      <c r="H908">
        <f t="shared" si="143"/>
        <v>0</v>
      </c>
      <c r="I908">
        <f t="shared" si="136"/>
        <v>0</v>
      </c>
      <c r="K908">
        <f t="shared" si="144"/>
        <v>1</v>
      </c>
      <c r="L908">
        <f t="shared" si="137"/>
        <v>0</v>
      </c>
      <c r="N908">
        <f t="shared" si="138"/>
        <v>1</v>
      </c>
      <c r="O908">
        <f t="shared" si="139"/>
        <v>0</v>
      </c>
      <c r="W908">
        <f t="shared" si="140"/>
        <v>0</v>
      </c>
      <c r="X908">
        <f t="shared" si="141"/>
        <v>0</v>
      </c>
      <c r="Y908">
        <f>IF(C908&lt;100,Y907+1,0)</f>
        <v>2</v>
      </c>
      <c r="Z908">
        <f>IF(F908&lt;100,Z907+1,0)</f>
        <v>0</v>
      </c>
      <c r="AA908">
        <f>IF(C908&lt;200,AA907+1,0)</f>
        <v>8</v>
      </c>
      <c r="AB908">
        <f>IF(F908&lt;200,AB907+1,0)</f>
        <v>0</v>
      </c>
    </row>
    <row r="909" spans="1:28">
      <c r="A909">
        <v>1916316</v>
      </c>
      <c r="B909">
        <v>1917608</v>
      </c>
      <c r="C909">
        <f t="shared" si="142"/>
        <v>2285</v>
      </c>
      <c r="D909">
        <v>2137791</v>
      </c>
      <c r="E909">
        <v>2138453</v>
      </c>
      <c r="F909">
        <f t="shared" si="135"/>
        <v>26</v>
      </c>
      <c r="H909">
        <f t="shared" si="143"/>
        <v>0</v>
      </c>
      <c r="I909">
        <f t="shared" si="136"/>
        <v>1</v>
      </c>
      <c r="K909">
        <f t="shared" si="144"/>
        <v>0</v>
      </c>
      <c r="L909">
        <f t="shared" si="137"/>
        <v>1</v>
      </c>
      <c r="N909">
        <f t="shared" si="138"/>
        <v>0</v>
      </c>
      <c r="O909">
        <f t="shared" si="139"/>
        <v>1</v>
      </c>
      <c r="W909">
        <f t="shared" si="140"/>
        <v>0</v>
      </c>
      <c r="X909">
        <f t="shared" si="141"/>
        <v>1</v>
      </c>
      <c r="Y909">
        <f>IF(C909&lt;100,Y908+1,0)</f>
        <v>0</v>
      </c>
      <c r="Z909">
        <f>IF(F909&lt;100,Z908+1,0)</f>
        <v>1</v>
      </c>
      <c r="AA909">
        <f>IF(C909&lt;200,AA908+1,0)</f>
        <v>0</v>
      </c>
      <c r="AB909">
        <f>IF(F909&lt;200,AB908+1,0)</f>
        <v>1</v>
      </c>
    </row>
    <row r="910" spans="1:28">
      <c r="A910">
        <v>1919893</v>
      </c>
      <c r="B910">
        <v>1923327</v>
      </c>
      <c r="C910">
        <f t="shared" si="142"/>
        <v>3710</v>
      </c>
      <c r="D910">
        <v>2138479</v>
      </c>
      <c r="E910">
        <v>2138991</v>
      </c>
      <c r="F910">
        <f t="shared" si="135"/>
        <v>124</v>
      </c>
      <c r="H910">
        <f t="shared" si="143"/>
        <v>0</v>
      </c>
      <c r="I910">
        <f t="shared" si="136"/>
        <v>0</v>
      </c>
      <c r="K910">
        <f t="shared" si="144"/>
        <v>0</v>
      </c>
      <c r="L910">
        <f t="shared" si="137"/>
        <v>0</v>
      </c>
      <c r="N910">
        <f t="shared" si="138"/>
        <v>0</v>
      </c>
      <c r="O910">
        <f t="shared" si="139"/>
        <v>1</v>
      </c>
      <c r="W910">
        <f t="shared" si="140"/>
        <v>0</v>
      </c>
      <c r="X910">
        <f t="shared" si="141"/>
        <v>0</v>
      </c>
      <c r="Y910">
        <f>IF(C910&lt;100,Y909+1,0)</f>
        <v>0</v>
      </c>
      <c r="Z910">
        <f>IF(F910&lt;100,Z909+1,0)</f>
        <v>0</v>
      </c>
      <c r="AA910">
        <f>IF(C910&lt;200,AA909+1,0)</f>
        <v>0</v>
      </c>
      <c r="AB910">
        <f>IF(F910&lt;200,AB909+1,0)</f>
        <v>2</v>
      </c>
    </row>
    <row r="911" spans="1:28">
      <c r="A911">
        <v>1927037</v>
      </c>
      <c r="B911">
        <v>1927696</v>
      </c>
      <c r="C911">
        <f t="shared" si="142"/>
        <v>13926</v>
      </c>
      <c r="D911">
        <v>2139115</v>
      </c>
      <c r="E911">
        <v>2139798</v>
      </c>
      <c r="F911">
        <f t="shared" si="135"/>
        <v>157</v>
      </c>
      <c r="H911">
        <f t="shared" si="143"/>
        <v>0</v>
      </c>
      <c r="I911">
        <f t="shared" si="136"/>
        <v>0</v>
      </c>
      <c r="K911">
        <f t="shared" si="144"/>
        <v>0</v>
      </c>
      <c r="L911">
        <f t="shared" si="137"/>
        <v>0</v>
      </c>
      <c r="N911">
        <f t="shared" si="138"/>
        <v>0</v>
      </c>
      <c r="O911">
        <f t="shared" si="139"/>
        <v>1</v>
      </c>
      <c r="W911">
        <f t="shared" si="140"/>
        <v>0</v>
      </c>
      <c r="X911">
        <f t="shared" si="141"/>
        <v>0</v>
      </c>
      <c r="Y911">
        <f>IF(C911&lt;100,Y910+1,0)</f>
        <v>0</v>
      </c>
      <c r="Z911">
        <f>IF(F911&lt;100,Z910+1,0)</f>
        <v>0</v>
      </c>
      <c r="AA911">
        <f>IF(C911&lt;200,AA910+1,0)</f>
        <v>0</v>
      </c>
      <c r="AB911">
        <f>IF(F911&lt;200,AB910+1,0)</f>
        <v>3</v>
      </c>
    </row>
    <row r="912" spans="1:28">
      <c r="A912">
        <v>1941622</v>
      </c>
      <c r="B912">
        <v>1942053</v>
      </c>
      <c r="C912">
        <f t="shared" si="142"/>
        <v>3020</v>
      </c>
      <c r="D912">
        <v>2139955</v>
      </c>
      <c r="E912">
        <v>2140221</v>
      </c>
      <c r="F912">
        <f t="shared" si="135"/>
        <v>73</v>
      </c>
      <c r="H912">
        <f t="shared" si="143"/>
        <v>0</v>
      </c>
      <c r="I912">
        <f t="shared" si="136"/>
        <v>0</v>
      </c>
      <c r="K912">
        <f t="shared" si="144"/>
        <v>0</v>
      </c>
      <c r="L912">
        <f t="shared" si="137"/>
        <v>1</v>
      </c>
      <c r="N912">
        <f t="shared" si="138"/>
        <v>0</v>
      </c>
      <c r="O912">
        <f t="shared" si="139"/>
        <v>1</v>
      </c>
      <c r="W912">
        <f t="shared" si="140"/>
        <v>0</v>
      </c>
      <c r="X912">
        <f t="shared" si="141"/>
        <v>0</v>
      </c>
      <c r="Y912">
        <f>IF(C912&lt;100,Y911+1,0)</f>
        <v>0</v>
      </c>
      <c r="Z912">
        <f>IF(F912&lt;100,Z911+1,0)</f>
        <v>1</v>
      </c>
      <c r="AA912">
        <f>IF(C912&lt;200,AA911+1,0)</f>
        <v>0</v>
      </c>
      <c r="AB912">
        <f>IF(F912&lt;200,AB911+1,0)</f>
        <v>4</v>
      </c>
    </row>
    <row r="913" spans="1:28">
      <c r="A913">
        <v>1945073</v>
      </c>
      <c r="B913">
        <v>1946152</v>
      </c>
      <c r="C913">
        <f t="shared" si="142"/>
        <v>6478</v>
      </c>
      <c r="D913">
        <v>2140294</v>
      </c>
      <c r="E913">
        <v>2140764</v>
      </c>
      <c r="F913">
        <f t="shared" si="135"/>
        <v>54</v>
      </c>
      <c r="H913">
        <f t="shared" si="143"/>
        <v>0</v>
      </c>
      <c r="I913">
        <f t="shared" si="136"/>
        <v>0</v>
      </c>
      <c r="K913">
        <f t="shared" si="144"/>
        <v>0</v>
      </c>
      <c r="L913">
        <f t="shared" si="137"/>
        <v>1</v>
      </c>
      <c r="N913">
        <f t="shared" si="138"/>
        <v>0</v>
      </c>
      <c r="O913">
        <f t="shared" si="139"/>
        <v>1</v>
      </c>
      <c r="W913">
        <f t="shared" si="140"/>
        <v>0</v>
      </c>
      <c r="X913">
        <f t="shared" si="141"/>
        <v>0</v>
      </c>
      <c r="Y913">
        <f>IF(C913&lt;100,Y912+1,0)</f>
        <v>0</v>
      </c>
      <c r="Z913">
        <f>IF(F913&lt;100,Z912+1,0)</f>
        <v>2</v>
      </c>
      <c r="AA913">
        <f>IF(C913&lt;200,AA912+1,0)</f>
        <v>0</v>
      </c>
      <c r="AB913">
        <f>IF(F913&lt;200,AB912+1,0)</f>
        <v>5</v>
      </c>
    </row>
    <row r="914" spans="1:28">
      <c r="A914">
        <v>1952630</v>
      </c>
      <c r="B914">
        <v>1953763</v>
      </c>
      <c r="C914">
        <f t="shared" si="142"/>
        <v>718</v>
      </c>
      <c r="D914">
        <v>2140818</v>
      </c>
      <c r="E914">
        <v>2141204</v>
      </c>
      <c r="F914">
        <f t="shared" si="135"/>
        <v>59</v>
      </c>
      <c r="H914">
        <f t="shared" si="143"/>
        <v>0</v>
      </c>
      <c r="I914">
        <f t="shared" si="136"/>
        <v>0</v>
      </c>
      <c r="K914">
        <f t="shared" si="144"/>
        <v>0</v>
      </c>
      <c r="L914">
        <f t="shared" si="137"/>
        <v>1</v>
      </c>
      <c r="N914">
        <f t="shared" si="138"/>
        <v>0</v>
      </c>
      <c r="O914">
        <f t="shared" si="139"/>
        <v>1</v>
      </c>
      <c r="W914">
        <f t="shared" si="140"/>
        <v>0</v>
      </c>
      <c r="X914">
        <f t="shared" si="141"/>
        <v>0</v>
      </c>
      <c r="Y914">
        <f>IF(C914&lt;100,Y913+1,0)</f>
        <v>0</v>
      </c>
      <c r="Z914">
        <f>IF(F914&lt;100,Z913+1,0)</f>
        <v>3</v>
      </c>
      <c r="AA914">
        <f>IF(C914&lt;200,AA913+1,0)</f>
        <v>0</v>
      </c>
      <c r="AB914">
        <f>IF(F914&lt;200,AB913+1,0)</f>
        <v>6</v>
      </c>
    </row>
    <row r="915" spans="1:28">
      <c r="A915">
        <v>1954481</v>
      </c>
      <c r="B915">
        <v>1954741</v>
      </c>
      <c r="C915">
        <f t="shared" si="142"/>
        <v>-3</v>
      </c>
      <c r="D915">
        <v>2141263</v>
      </c>
      <c r="E915">
        <v>2141868</v>
      </c>
      <c r="F915">
        <f t="shared" si="135"/>
        <v>-3</v>
      </c>
      <c r="H915">
        <f t="shared" si="143"/>
        <v>1</v>
      </c>
      <c r="I915">
        <f t="shared" si="136"/>
        <v>1</v>
      </c>
      <c r="K915">
        <f t="shared" si="144"/>
        <v>1</v>
      </c>
      <c r="L915">
        <f t="shared" si="137"/>
        <v>1</v>
      </c>
      <c r="N915">
        <f t="shared" si="138"/>
        <v>1</v>
      </c>
      <c r="O915">
        <f t="shared" si="139"/>
        <v>1</v>
      </c>
      <c r="W915">
        <f t="shared" si="140"/>
        <v>1</v>
      </c>
      <c r="X915">
        <f t="shared" si="141"/>
        <v>1</v>
      </c>
      <c r="Y915">
        <f>IF(C915&lt;100,Y914+1,0)</f>
        <v>1</v>
      </c>
      <c r="Z915">
        <f>IF(F915&lt;100,Z914+1,0)</f>
        <v>4</v>
      </c>
      <c r="AA915">
        <f>IF(C915&lt;200,AA914+1,0)</f>
        <v>1</v>
      </c>
      <c r="AB915">
        <f>IF(F915&lt;200,AB914+1,0)</f>
        <v>7</v>
      </c>
    </row>
    <row r="916" spans="1:28">
      <c r="A916">
        <v>1954738</v>
      </c>
      <c r="B916">
        <v>1955127</v>
      </c>
      <c r="C916">
        <f t="shared" si="142"/>
        <v>336</v>
      </c>
      <c r="D916">
        <v>2141865</v>
      </c>
      <c r="E916">
        <v>2142464</v>
      </c>
      <c r="F916">
        <f t="shared" si="135"/>
        <v>29</v>
      </c>
      <c r="H916">
        <f t="shared" si="143"/>
        <v>0</v>
      </c>
      <c r="I916">
        <f t="shared" si="136"/>
        <v>1</v>
      </c>
      <c r="K916">
        <f t="shared" si="144"/>
        <v>0</v>
      </c>
      <c r="L916">
        <f t="shared" si="137"/>
        <v>1</v>
      </c>
      <c r="N916">
        <f t="shared" si="138"/>
        <v>0</v>
      </c>
      <c r="O916">
        <f t="shared" si="139"/>
        <v>1</v>
      </c>
      <c r="W916">
        <f t="shared" si="140"/>
        <v>0</v>
      </c>
      <c r="X916">
        <f t="shared" si="141"/>
        <v>2</v>
      </c>
      <c r="Y916">
        <f>IF(C916&lt;100,Y915+1,0)</f>
        <v>0</v>
      </c>
      <c r="Z916">
        <f>IF(F916&lt;100,Z915+1,0)</f>
        <v>5</v>
      </c>
      <c r="AA916">
        <f>IF(C916&lt;200,AA915+1,0)</f>
        <v>0</v>
      </c>
      <c r="AB916">
        <f>IF(F916&lt;200,AB915+1,0)</f>
        <v>8</v>
      </c>
    </row>
    <row r="917" spans="1:28">
      <c r="A917">
        <v>1955463</v>
      </c>
      <c r="B917">
        <v>1955735</v>
      </c>
      <c r="C917">
        <f t="shared" si="142"/>
        <v>74</v>
      </c>
      <c r="D917">
        <v>2142493</v>
      </c>
      <c r="E917">
        <v>2144088</v>
      </c>
      <c r="F917">
        <f t="shared" si="135"/>
        <v>2601</v>
      </c>
      <c r="H917">
        <f t="shared" si="143"/>
        <v>0</v>
      </c>
      <c r="I917">
        <f t="shared" si="136"/>
        <v>0</v>
      </c>
      <c r="K917">
        <f t="shared" si="144"/>
        <v>1</v>
      </c>
      <c r="L917">
        <f t="shared" si="137"/>
        <v>0</v>
      </c>
      <c r="N917">
        <f t="shared" si="138"/>
        <v>1</v>
      </c>
      <c r="O917">
        <f t="shared" si="139"/>
        <v>0</v>
      </c>
      <c r="W917">
        <f t="shared" si="140"/>
        <v>0</v>
      </c>
      <c r="X917">
        <f t="shared" si="141"/>
        <v>0</v>
      </c>
      <c r="Y917">
        <f>IF(C917&lt;100,Y916+1,0)</f>
        <v>1</v>
      </c>
      <c r="Z917">
        <f>IF(F917&lt;100,Z916+1,0)</f>
        <v>0</v>
      </c>
      <c r="AA917">
        <f>IF(C917&lt;200,AA916+1,0)</f>
        <v>1</v>
      </c>
      <c r="AB917">
        <f>IF(F917&lt;200,AB916+1,0)</f>
        <v>0</v>
      </c>
    </row>
    <row r="918" spans="1:28">
      <c r="A918">
        <v>1955809</v>
      </c>
      <c r="B918">
        <v>1956450</v>
      </c>
      <c r="C918">
        <f t="shared" si="142"/>
        <v>29</v>
      </c>
      <c r="D918">
        <v>2146689</v>
      </c>
      <c r="E918">
        <v>2147606</v>
      </c>
      <c r="F918">
        <f t="shared" si="135"/>
        <v>37</v>
      </c>
      <c r="H918">
        <f t="shared" si="143"/>
        <v>1</v>
      </c>
      <c r="I918">
        <f t="shared" si="136"/>
        <v>1</v>
      </c>
      <c r="K918">
        <f t="shared" si="144"/>
        <v>1</v>
      </c>
      <c r="L918">
        <f t="shared" si="137"/>
        <v>1</v>
      </c>
      <c r="N918">
        <f t="shared" si="138"/>
        <v>1</v>
      </c>
      <c r="O918">
        <f t="shared" si="139"/>
        <v>1</v>
      </c>
      <c r="W918">
        <f t="shared" si="140"/>
        <v>1</v>
      </c>
      <c r="X918">
        <f t="shared" si="141"/>
        <v>1</v>
      </c>
      <c r="Y918">
        <f>IF(C918&lt;100,Y917+1,0)</f>
        <v>2</v>
      </c>
      <c r="Z918">
        <f>IF(F918&lt;100,Z917+1,0)</f>
        <v>1</v>
      </c>
      <c r="AA918">
        <f>IF(C918&lt;200,AA917+1,0)</f>
        <v>2</v>
      </c>
      <c r="AB918">
        <f>IF(F918&lt;200,AB917+1,0)</f>
        <v>1</v>
      </c>
    </row>
    <row r="919" spans="1:28">
      <c r="A919">
        <v>1956479</v>
      </c>
      <c r="B919">
        <v>1959694</v>
      </c>
      <c r="C919">
        <f t="shared" si="142"/>
        <v>1363</v>
      </c>
      <c r="D919">
        <v>2147643</v>
      </c>
      <c r="E919">
        <v>2148371</v>
      </c>
      <c r="F919">
        <f t="shared" si="135"/>
        <v>11249</v>
      </c>
      <c r="H919">
        <f t="shared" si="143"/>
        <v>0</v>
      </c>
      <c r="I919">
        <f t="shared" si="136"/>
        <v>0</v>
      </c>
      <c r="K919">
        <f t="shared" si="144"/>
        <v>0</v>
      </c>
      <c r="L919">
        <f t="shared" si="137"/>
        <v>0</v>
      </c>
      <c r="N919">
        <f t="shared" si="138"/>
        <v>0</v>
      </c>
      <c r="O919">
        <f t="shared" si="139"/>
        <v>0</v>
      </c>
      <c r="W919">
        <f t="shared" si="140"/>
        <v>0</v>
      </c>
      <c r="X919">
        <f t="shared" si="141"/>
        <v>0</v>
      </c>
      <c r="Y919">
        <f>IF(C919&lt;100,Y918+1,0)</f>
        <v>0</v>
      </c>
      <c r="Z919">
        <f>IF(F919&lt;100,Z918+1,0)</f>
        <v>0</v>
      </c>
      <c r="AA919">
        <f>IF(C919&lt;200,AA918+1,0)</f>
        <v>0</v>
      </c>
      <c r="AB919">
        <f>IF(F919&lt;200,AB918+1,0)</f>
        <v>0</v>
      </c>
    </row>
    <row r="920" spans="1:28">
      <c r="A920">
        <v>1961057</v>
      </c>
      <c r="B920">
        <v>1961635</v>
      </c>
      <c r="C920">
        <f t="shared" si="142"/>
        <v>1870</v>
      </c>
      <c r="D920">
        <v>2159620</v>
      </c>
      <c r="E920">
        <v>2161521</v>
      </c>
      <c r="F920">
        <f t="shared" si="135"/>
        <v>5024</v>
      </c>
      <c r="H920">
        <f t="shared" si="143"/>
        <v>0</v>
      </c>
      <c r="I920">
        <f t="shared" si="136"/>
        <v>0</v>
      </c>
      <c r="K920">
        <f t="shared" si="144"/>
        <v>0</v>
      </c>
      <c r="L920">
        <f t="shared" si="137"/>
        <v>0</v>
      </c>
      <c r="N920">
        <f t="shared" si="138"/>
        <v>0</v>
      </c>
      <c r="O920">
        <f t="shared" si="139"/>
        <v>0</v>
      </c>
      <c r="W920">
        <f t="shared" si="140"/>
        <v>0</v>
      </c>
      <c r="X920">
        <f t="shared" si="141"/>
        <v>0</v>
      </c>
      <c r="Y920">
        <f>IF(C920&lt;100,Y919+1,0)</f>
        <v>0</v>
      </c>
      <c r="Z920">
        <f>IF(F920&lt;100,Z919+1,0)</f>
        <v>0</v>
      </c>
      <c r="AA920">
        <f>IF(C920&lt;200,AA919+1,0)</f>
        <v>0</v>
      </c>
      <c r="AB920">
        <f>IF(F920&lt;200,AB919+1,0)</f>
        <v>0</v>
      </c>
    </row>
    <row r="921" spans="1:28">
      <c r="A921">
        <v>1963505</v>
      </c>
      <c r="B921">
        <v>1963960</v>
      </c>
      <c r="C921">
        <f t="shared" si="142"/>
        <v>112</v>
      </c>
      <c r="D921">
        <v>2166545</v>
      </c>
      <c r="E921">
        <v>2168320</v>
      </c>
      <c r="F921">
        <f t="shared" si="135"/>
        <v>0</v>
      </c>
      <c r="H921">
        <f t="shared" si="143"/>
        <v>0</v>
      </c>
      <c r="I921">
        <f t="shared" si="136"/>
        <v>1</v>
      </c>
      <c r="K921">
        <f t="shared" si="144"/>
        <v>0</v>
      </c>
      <c r="L921">
        <f t="shared" si="137"/>
        <v>1</v>
      </c>
      <c r="N921">
        <f t="shared" si="138"/>
        <v>1</v>
      </c>
      <c r="O921">
        <f t="shared" si="139"/>
        <v>1</v>
      </c>
      <c r="W921">
        <f t="shared" si="140"/>
        <v>0</v>
      </c>
      <c r="X921">
        <f t="shared" si="141"/>
        <v>1</v>
      </c>
      <c r="Y921">
        <f>IF(C921&lt;100,Y920+1,0)</f>
        <v>0</v>
      </c>
      <c r="Z921">
        <f>IF(F921&lt;100,Z920+1,0)</f>
        <v>1</v>
      </c>
      <c r="AA921">
        <f>IF(C921&lt;200,AA920+1,0)</f>
        <v>1</v>
      </c>
      <c r="AB921">
        <f>IF(F921&lt;200,AB920+1,0)</f>
        <v>1</v>
      </c>
    </row>
    <row r="922" spans="1:28">
      <c r="A922">
        <v>1964072</v>
      </c>
      <c r="B922">
        <v>1965433</v>
      </c>
      <c r="C922">
        <f t="shared" si="142"/>
        <v>261</v>
      </c>
      <c r="D922">
        <v>2168320</v>
      </c>
      <c r="E922">
        <v>2168589</v>
      </c>
      <c r="F922">
        <f t="shared" si="135"/>
        <v>69</v>
      </c>
      <c r="H922">
        <f t="shared" si="143"/>
        <v>0</v>
      </c>
      <c r="I922">
        <f t="shared" si="136"/>
        <v>0</v>
      </c>
      <c r="K922">
        <f t="shared" si="144"/>
        <v>0</v>
      </c>
      <c r="L922">
        <f t="shared" si="137"/>
        <v>1</v>
      </c>
      <c r="N922">
        <f t="shared" si="138"/>
        <v>0</v>
      </c>
      <c r="O922">
        <f t="shared" si="139"/>
        <v>1</v>
      </c>
      <c r="W922">
        <f t="shared" si="140"/>
        <v>0</v>
      </c>
      <c r="X922">
        <f t="shared" si="141"/>
        <v>0</v>
      </c>
      <c r="Y922">
        <f>IF(C922&lt;100,Y921+1,0)</f>
        <v>0</v>
      </c>
      <c r="Z922">
        <f>IF(F922&lt;100,Z921+1,0)</f>
        <v>2</v>
      </c>
      <c r="AA922">
        <f>IF(C922&lt;200,AA921+1,0)</f>
        <v>0</v>
      </c>
      <c r="AB922">
        <f>IF(F922&lt;200,AB921+1,0)</f>
        <v>2</v>
      </c>
    </row>
    <row r="923" spans="1:28">
      <c r="A923">
        <v>1965694</v>
      </c>
      <c r="B923">
        <v>1966581</v>
      </c>
      <c r="C923">
        <f t="shared" si="142"/>
        <v>18</v>
      </c>
      <c r="D923">
        <v>2168658</v>
      </c>
      <c r="E923">
        <v>2169116</v>
      </c>
      <c r="F923">
        <f t="shared" si="135"/>
        <v>60</v>
      </c>
      <c r="H923">
        <f t="shared" si="143"/>
        <v>1</v>
      </c>
      <c r="I923">
        <f t="shared" si="136"/>
        <v>0</v>
      </c>
      <c r="K923">
        <f t="shared" si="144"/>
        <v>1</v>
      </c>
      <c r="L923">
        <f t="shared" si="137"/>
        <v>1</v>
      </c>
      <c r="N923">
        <f t="shared" si="138"/>
        <v>1</v>
      </c>
      <c r="O923">
        <f t="shared" si="139"/>
        <v>1</v>
      </c>
      <c r="W923">
        <f t="shared" si="140"/>
        <v>1</v>
      </c>
      <c r="X923">
        <f t="shared" si="141"/>
        <v>0</v>
      </c>
      <c r="Y923">
        <f>IF(C923&lt;100,Y922+1,0)</f>
        <v>1</v>
      </c>
      <c r="Z923">
        <f>IF(F923&lt;100,Z922+1,0)</f>
        <v>3</v>
      </c>
      <c r="AA923">
        <f>IF(C923&lt;200,AA922+1,0)</f>
        <v>1</v>
      </c>
      <c r="AB923">
        <f>IF(F923&lt;200,AB922+1,0)</f>
        <v>3</v>
      </c>
    </row>
    <row r="924" spans="1:28">
      <c r="A924">
        <v>1966599</v>
      </c>
      <c r="B924">
        <v>1967162</v>
      </c>
      <c r="C924">
        <f t="shared" si="142"/>
        <v>2472</v>
      </c>
      <c r="D924">
        <v>2169176</v>
      </c>
      <c r="E924">
        <v>2169739</v>
      </c>
      <c r="F924">
        <f t="shared" si="135"/>
        <v>69</v>
      </c>
      <c r="H924">
        <f t="shared" si="143"/>
        <v>0</v>
      </c>
      <c r="I924">
        <f t="shared" si="136"/>
        <v>0</v>
      </c>
      <c r="K924">
        <f t="shared" si="144"/>
        <v>0</v>
      </c>
      <c r="L924">
        <f t="shared" si="137"/>
        <v>1</v>
      </c>
      <c r="N924">
        <f t="shared" si="138"/>
        <v>0</v>
      </c>
      <c r="O924">
        <f t="shared" si="139"/>
        <v>1</v>
      </c>
      <c r="W924">
        <f t="shared" si="140"/>
        <v>0</v>
      </c>
      <c r="X924">
        <f t="shared" si="141"/>
        <v>0</v>
      </c>
      <c r="Y924">
        <f>IF(C924&lt;100,Y923+1,0)</f>
        <v>0</v>
      </c>
      <c r="Z924">
        <f>IF(F924&lt;100,Z923+1,0)</f>
        <v>4</v>
      </c>
      <c r="AA924">
        <f>IF(C924&lt;200,AA923+1,0)</f>
        <v>0</v>
      </c>
      <c r="AB924">
        <f>IF(F924&lt;200,AB923+1,0)</f>
        <v>4</v>
      </c>
    </row>
    <row r="925" spans="1:28">
      <c r="A925">
        <v>1969634</v>
      </c>
      <c r="B925">
        <v>1970962</v>
      </c>
      <c r="C925">
        <f t="shared" si="142"/>
        <v>3172</v>
      </c>
      <c r="D925">
        <v>2169808</v>
      </c>
      <c r="E925">
        <v>2170632</v>
      </c>
      <c r="F925">
        <f t="shared" si="135"/>
        <v>931</v>
      </c>
      <c r="H925">
        <f t="shared" si="143"/>
        <v>0</v>
      </c>
      <c r="I925">
        <f t="shared" si="136"/>
        <v>0</v>
      </c>
      <c r="K925">
        <f t="shared" si="144"/>
        <v>0</v>
      </c>
      <c r="L925">
        <f t="shared" si="137"/>
        <v>0</v>
      </c>
      <c r="N925">
        <f t="shared" si="138"/>
        <v>0</v>
      </c>
      <c r="O925">
        <f t="shared" si="139"/>
        <v>0</v>
      </c>
      <c r="W925">
        <f t="shared" si="140"/>
        <v>0</v>
      </c>
      <c r="X925">
        <f t="shared" si="141"/>
        <v>0</v>
      </c>
      <c r="Y925">
        <f>IF(C925&lt;100,Y924+1,0)</f>
        <v>0</v>
      </c>
      <c r="Z925">
        <f>IF(F925&lt;100,Z924+1,0)</f>
        <v>0</v>
      </c>
      <c r="AA925">
        <f>IF(C925&lt;200,AA924+1,0)</f>
        <v>0</v>
      </c>
      <c r="AB925">
        <f>IF(F925&lt;200,AB924+1,0)</f>
        <v>0</v>
      </c>
    </row>
    <row r="926" spans="1:28">
      <c r="A926">
        <v>1974134</v>
      </c>
      <c r="B926">
        <v>1975198</v>
      </c>
      <c r="C926">
        <f t="shared" si="142"/>
        <v>20</v>
      </c>
      <c r="D926">
        <v>2171563</v>
      </c>
      <c r="E926">
        <v>2173347</v>
      </c>
      <c r="F926">
        <f t="shared" si="135"/>
        <v>339</v>
      </c>
      <c r="H926">
        <f t="shared" si="143"/>
        <v>1</v>
      </c>
      <c r="I926">
        <f t="shared" si="136"/>
        <v>0</v>
      </c>
      <c r="K926">
        <f t="shared" si="144"/>
        <v>1</v>
      </c>
      <c r="L926">
        <f t="shared" si="137"/>
        <v>0</v>
      </c>
      <c r="N926">
        <f t="shared" si="138"/>
        <v>1</v>
      </c>
      <c r="O926">
        <f t="shared" si="139"/>
        <v>0</v>
      </c>
      <c r="W926">
        <f t="shared" si="140"/>
        <v>1</v>
      </c>
      <c r="X926">
        <f t="shared" si="141"/>
        <v>0</v>
      </c>
      <c r="Y926">
        <f>IF(C926&lt;100,Y925+1,0)</f>
        <v>1</v>
      </c>
      <c r="Z926">
        <f>IF(F926&lt;100,Z925+1,0)</f>
        <v>0</v>
      </c>
      <c r="AA926">
        <f>IF(C926&lt;200,AA925+1,0)</f>
        <v>1</v>
      </c>
      <c r="AB926">
        <f>IF(F926&lt;200,AB925+1,0)</f>
        <v>0</v>
      </c>
    </row>
    <row r="927" spans="1:28">
      <c r="A927">
        <v>1975218</v>
      </c>
      <c r="B927">
        <v>1976180</v>
      </c>
      <c r="C927">
        <f t="shared" si="142"/>
        <v>147</v>
      </c>
      <c r="D927">
        <v>2173686</v>
      </c>
      <c r="E927">
        <v>2174486</v>
      </c>
      <c r="F927">
        <f t="shared" si="135"/>
        <v>0</v>
      </c>
      <c r="H927">
        <f t="shared" si="143"/>
        <v>0</v>
      </c>
      <c r="I927">
        <f t="shared" si="136"/>
        <v>1</v>
      </c>
      <c r="K927">
        <f t="shared" si="144"/>
        <v>0</v>
      </c>
      <c r="L927">
        <f t="shared" si="137"/>
        <v>1</v>
      </c>
      <c r="N927">
        <f t="shared" si="138"/>
        <v>1</v>
      </c>
      <c r="O927">
        <f t="shared" si="139"/>
        <v>1</v>
      </c>
      <c r="W927">
        <f t="shared" si="140"/>
        <v>0</v>
      </c>
      <c r="X927">
        <f t="shared" si="141"/>
        <v>1</v>
      </c>
      <c r="Y927">
        <f>IF(C927&lt;100,Y926+1,0)</f>
        <v>0</v>
      </c>
      <c r="Z927">
        <f>IF(F927&lt;100,Z926+1,0)</f>
        <v>1</v>
      </c>
      <c r="AA927">
        <f>IF(C927&lt;200,AA926+1,0)</f>
        <v>2</v>
      </c>
      <c r="AB927">
        <f>IF(F927&lt;200,AB926+1,0)</f>
        <v>1</v>
      </c>
    </row>
    <row r="928" spans="1:28">
      <c r="A928">
        <v>1976327</v>
      </c>
      <c r="B928">
        <v>1977004</v>
      </c>
      <c r="C928">
        <f t="shared" si="142"/>
        <v>-3</v>
      </c>
      <c r="D928">
        <v>2174486</v>
      </c>
      <c r="E928">
        <v>2175835</v>
      </c>
      <c r="F928">
        <f t="shared" si="135"/>
        <v>19</v>
      </c>
      <c r="H928">
        <f t="shared" si="143"/>
        <v>1</v>
      </c>
      <c r="I928">
        <f t="shared" si="136"/>
        <v>1</v>
      </c>
      <c r="K928">
        <f t="shared" si="144"/>
        <v>1</v>
      </c>
      <c r="L928">
        <f t="shared" si="137"/>
        <v>1</v>
      </c>
      <c r="N928">
        <f t="shared" si="138"/>
        <v>1</v>
      </c>
      <c r="O928">
        <f t="shared" si="139"/>
        <v>1</v>
      </c>
      <c r="W928">
        <f t="shared" si="140"/>
        <v>1</v>
      </c>
      <c r="X928">
        <f t="shared" si="141"/>
        <v>2</v>
      </c>
      <c r="Y928">
        <f>IF(C928&lt;100,Y927+1,0)</f>
        <v>1</v>
      </c>
      <c r="Z928">
        <f>IF(F928&lt;100,Z927+1,0)</f>
        <v>2</v>
      </c>
      <c r="AA928">
        <f>IF(C928&lt;200,AA927+1,0)</f>
        <v>3</v>
      </c>
      <c r="AB928">
        <f>IF(F928&lt;200,AB927+1,0)</f>
        <v>2</v>
      </c>
    </row>
    <row r="929" spans="1:28">
      <c r="A929">
        <v>1977001</v>
      </c>
      <c r="B929">
        <v>1977441</v>
      </c>
      <c r="C929">
        <f t="shared" si="142"/>
        <v>-6</v>
      </c>
      <c r="D929">
        <v>2175854</v>
      </c>
      <c r="E929">
        <v>2176435</v>
      </c>
      <c r="F929">
        <f t="shared" si="135"/>
        <v>123</v>
      </c>
      <c r="H929">
        <f t="shared" si="143"/>
        <v>1</v>
      </c>
      <c r="I929">
        <f t="shared" si="136"/>
        <v>0</v>
      </c>
      <c r="K929">
        <f t="shared" si="144"/>
        <v>1</v>
      </c>
      <c r="L929">
        <f t="shared" si="137"/>
        <v>0</v>
      </c>
      <c r="N929">
        <f t="shared" si="138"/>
        <v>1</v>
      </c>
      <c r="O929">
        <f t="shared" si="139"/>
        <v>1</v>
      </c>
      <c r="W929">
        <f t="shared" si="140"/>
        <v>2</v>
      </c>
      <c r="X929">
        <f t="shared" si="141"/>
        <v>0</v>
      </c>
      <c r="Y929">
        <f>IF(C929&lt;100,Y928+1,0)</f>
        <v>2</v>
      </c>
      <c r="Z929">
        <f>IF(F929&lt;100,Z928+1,0)</f>
        <v>0</v>
      </c>
      <c r="AA929">
        <f>IF(C929&lt;200,AA928+1,0)</f>
        <v>4</v>
      </c>
      <c r="AB929">
        <f>IF(F929&lt;200,AB928+1,0)</f>
        <v>3</v>
      </c>
    </row>
    <row r="930" spans="1:28">
      <c r="A930">
        <v>1977435</v>
      </c>
      <c r="B930">
        <v>1978172</v>
      </c>
      <c r="C930">
        <f t="shared" si="142"/>
        <v>62</v>
      </c>
      <c r="D930">
        <v>2176558</v>
      </c>
      <c r="E930">
        <v>2177307</v>
      </c>
      <c r="F930">
        <f t="shared" si="135"/>
        <v>1315</v>
      </c>
      <c r="H930">
        <f t="shared" si="143"/>
        <v>0</v>
      </c>
      <c r="I930">
        <f t="shared" si="136"/>
        <v>0</v>
      </c>
      <c r="K930">
        <f t="shared" si="144"/>
        <v>1</v>
      </c>
      <c r="L930">
        <f t="shared" si="137"/>
        <v>0</v>
      </c>
      <c r="N930">
        <f t="shared" si="138"/>
        <v>1</v>
      </c>
      <c r="O930">
        <f t="shared" si="139"/>
        <v>0</v>
      </c>
      <c r="W930">
        <f t="shared" si="140"/>
        <v>0</v>
      </c>
      <c r="X930">
        <f t="shared" si="141"/>
        <v>0</v>
      </c>
      <c r="Y930">
        <f>IF(C930&lt;100,Y929+1,0)</f>
        <v>3</v>
      </c>
      <c r="Z930">
        <f>IF(F930&lt;100,Z929+1,0)</f>
        <v>0</v>
      </c>
      <c r="AA930">
        <f>IF(C930&lt;200,AA929+1,0)</f>
        <v>5</v>
      </c>
      <c r="AB930">
        <f>IF(F930&lt;200,AB929+1,0)</f>
        <v>0</v>
      </c>
    </row>
    <row r="931" spans="1:28">
      <c r="A931">
        <v>1978234</v>
      </c>
      <c r="B931">
        <v>1978875</v>
      </c>
      <c r="C931">
        <f t="shared" si="142"/>
        <v>74</v>
      </c>
      <c r="D931">
        <v>2178622</v>
      </c>
      <c r="E931">
        <v>2179014</v>
      </c>
      <c r="F931">
        <f t="shared" si="135"/>
        <v>10</v>
      </c>
      <c r="H931">
        <f t="shared" si="143"/>
        <v>0</v>
      </c>
      <c r="I931">
        <f t="shared" si="136"/>
        <v>1</v>
      </c>
      <c r="K931">
        <f t="shared" si="144"/>
        <v>1</v>
      </c>
      <c r="L931">
        <f t="shared" si="137"/>
        <v>1</v>
      </c>
      <c r="N931">
        <f t="shared" si="138"/>
        <v>1</v>
      </c>
      <c r="O931">
        <f t="shared" si="139"/>
        <v>1</v>
      </c>
      <c r="W931">
        <f t="shared" si="140"/>
        <v>0</v>
      </c>
      <c r="X931">
        <f t="shared" si="141"/>
        <v>1</v>
      </c>
      <c r="Y931">
        <f>IF(C931&lt;100,Y930+1,0)</f>
        <v>4</v>
      </c>
      <c r="Z931">
        <f>IF(F931&lt;100,Z930+1,0)</f>
        <v>1</v>
      </c>
      <c r="AA931">
        <f>IF(C931&lt;200,AA930+1,0)</f>
        <v>6</v>
      </c>
      <c r="AB931">
        <f>IF(F931&lt;200,AB930+1,0)</f>
        <v>1</v>
      </c>
    </row>
    <row r="932" spans="1:28">
      <c r="A932">
        <v>1978949</v>
      </c>
      <c r="B932">
        <v>1979383</v>
      </c>
      <c r="C932">
        <f t="shared" si="142"/>
        <v>-3</v>
      </c>
      <c r="D932">
        <v>2179024</v>
      </c>
      <c r="E932">
        <v>2179455</v>
      </c>
      <c r="F932">
        <f t="shared" si="135"/>
        <v>363</v>
      </c>
      <c r="H932">
        <f t="shared" si="143"/>
        <v>1</v>
      </c>
      <c r="I932">
        <f t="shared" si="136"/>
        <v>0</v>
      </c>
      <c r="K932">
        <f t="shared" si="144"/>
        <v>1</v>
      </c>
      <c r="L932">
        <f t="shared" si="137"/>
        <v>0</v>
      </c>
      <c r="N932">
        <f t="shared" si="138"/>
        <v>1</v>
      </c>
      <c r="O932">
        <f t="shared" si="139"/>
        <v>0</v>
      </c>
      <c r="W932">
        <f t="shared" si="140"/>
        <v>1</v>
      </c>
      <c r="X932">
        <f t="shared" si="141"/>
        <v>0</v>
      </c>
      <c r="Y932">
        <f>IF(C932&lt;100,Y931+1,0)</f>
        <v>5</v>
      </c>
      <c r="Z932">
        <f>IF(F932&lt;100,Z931+1,0)</f>
        <v>0</v>
      </c>
      <c r="AA932">
        <f>IF(C932&lt;200,AA931+1,0)</f>
        <v>7</v>
      </c>
      <c r="AB932">
        <f>IF(F932&lt;200,AB931+1,0)</f>
        <v>0</v>
      </c>
    </row>
    <row r="933" spans="1:28">
      <c r="A933">
        <v>1979380</v>
      </c>
      <c r="B933">
        <v>1980690</v>
      </c>
      <c r="C933">
        <f t="shared" si="142"/>
        <v>201</v>
      </c>
      <c r="D933">
        <v>2179818</v>
      </c>
      <c r="E933">
        <v>2180123</v>
      </c>
      <c r="F933">
        <f t="shared" si="135"/>
        <v>11</v>
      </c>
      <c r="H933">
        <f t="shared" si="143"/>
        <v>0</v>
      </c>
      <c r="I933">
        <f t="shared" si="136"/>
        <v>1</v>
      </c>
      <c r="K933">
        <f t="shared" si="144"/>
        <v>0</v>
      </c>
      <c r="L933">
        <f t="shared" si="137"/>
        <v>1</v>
      </c>
      <c r="N933">
        <f t="shared" si="138"/>
        <v>0</v>
      </c>
      <c r="O933">
        <f t="shared" si="139"/>
        <v>1</v>
      </c>
      <c r="W933">
        <f t="shared" si="140"/>
        <v>0</v>
      </c>
      <c r="X933">
        <f t="shared" si="141"/>
        <v>1</v>
      </c>
      <c r="Y933">
        <f>IF(C933&lt;100,Y932+1,0)</f>
        <v>0</v>
      </c>
      <c r="Z933">
        <f>IF(F933&lt;100,Z932+1,0)</f>
        <v>1</v>
      </c>
      <c r="AA933">
        <f>IF(C933&lt;200,AA932+1,0)</f>
        <v>0</v>
      </c>
      <c r="AB933">
        <f>IF(F933&lt;200,AB932+1,0)</f>
        <v>1</v>
      </c>
    </row>
    <row r="934" spans="1:28">
      <c r="A934">
        <v>1980891</v>
      </c>
      <c r="B934">
        <v>1982906</v>
      </c>
      <c r="C934">
        <f t="shared" si="142"/>
        <v>1307</v>
      </c>
      <c r="D934">
        <v>2180134</v>
      </c>
      <c r="E934">
        <v>2180463</v>
      </c>
      <c r="F934">
        <f t="shared" si="135"/>
        <v>55</v>
      </c>
      <c r="H934">
        <f t="shared" si="143"/>
        <v>0</v>
      </c>
      <c r="I934">
        <f t="shared" si="136"/>
        <v>0</v>
      </c>
      <c r="K934">
        <f t="shared" si="144"/>
        <v>0</v>
      </c>
      <c r="L934">
        <f t="shared" si="137"/>
        <v>1</v>
      </c>
      <c r="N934">
        <f t="shared" si="138"/>
        <v>0</v>
      </c>
      <c r="O934">
        <f t="shared" si="139"/>
        <v>1</v>
      </c>
      <c r="W934">
        <f t="shared" si="140"/>
        <v>0</v>
      </c>
      <c r="X934">
        <f t="shared" si="141"/>
        <v>0</v>
      </c>
      <c r="Y934">
        <f>IF(C934&lt;100,Y933+1,0)</f>
        <v>0</v>
      </c>
      <c r="Z934">
        <f>IF(F934&lt;100,Z933+1,0)</f>
        <v>2</v>
      </c>
      <c r="AA934">
        <f>IF(C934&lt;200,AA933+1,0)</f>
        <v>0</v>
      </c>
      <c r="AB934">
        <f>IF(F934&lt;200,AB933+1,0)</f>
        <v>2</v>
      </c>
    </row>
    <row r="935" spans="1:28">
      <c r="A935">
        <v>1984213</v>
      </c>
      <c r="B935">
        <v>1985178</v>
      </c>
      <c r="C935">
        <f t="shared" si="142"/>
        <v>557</v>
      </c>
      <c r="D935">
        <v>2180518</v>
      </c>
      <c r="E935">
        <v>2181507</v>
      </c>
      <c r="F935">
        <f t="shared" si="135"/>
        <v>123</v>
      </c>
      <c r="H935">
        <f t="shared" si="143"/>
        <v>0</v>
      </c>
      <c r="I935">
        <f t="shared" si="136"/>
        <v>0</v>
      </c>
      <c r="K935">
        <f t="shared" si="144"/>
        <v>0</v>
      </c>
      <c r="L935">
        <f t="shared" si="137"/>
        <v>0</v>
      </c>
      <c r="N935">
        <f t="shared" si="138"/>
        <v>0</v>
      </c>
      <c r="O935">
        <f t="shared" si="139"/>
        <v>1</v>
      </c>
      <c r="W935">
        <f t="shared" si="140"/>
        <v>0</v>
      </c>
      <c r="X935">
        <f t="shared" si="141"/>
        <v>0</v>
      </c>
      <c r="Y935">
        <f>IF(C935&lt;100,Y934+1,0)</f>
        <v>0</v>
      </c>
      <c r="Z935">
        <f>IF(F935&lt;100,Z934+1,0)</f>
        <v>0</v>
      </c>
      <c r="AA935">
        <f>IF(C935&lt;200,AA934+1,0)</f>
        <v>0</v>
      </c>
      <c r="AB935">
        <f>IF(F935&lt;200,AB934+1,0)</f>
        <v>3</v>
      </c>
    </row>
    <row r="936" spans="1:28">
      <c r="A936">
        <v>1985735</v>
      </c>
      <c r="B936">
        <v>1986058</v>
      </c>
      <c r="C936">
        <f t="shared" si="142"/>
        <v>114</v>
      </c>
      <c r="D936">
        <v>2181630</v>
      </c>
      <c r="E936">
        <v>2184332</v>
      </c>
      <c r="F936">
        <f t="shared" si="135"/>
        <v>1504</v>
      </c>
      <c r="H936">
        <f t="shared" si="143"/>
        <v>0</v>
      </c>
      <c r="I936">
        <f t="shared" si="136"/>
        <v>0</v>
      </c>
      <c r="K936">
        <f t="shared" si="144"/>
        <v>0</v>
      </c>
      <c r="L936">
        <f t="shared" si="137"/>
        <v>0</v>
      </c>
      <c r="N936">
        <f t="shared" si="138"/>
        <v>1</v>
      </c>
      <c r="O936">
        <f t="shared" si="139"/>
        <v>0</v>
      </c>
      <c r="W936">
        <f t="shared" si="140"/>
        <v>0</v>
      </c>
      <c r="X936">
        <f t="shared" si="141"/>
        <v>0</v>
      </c>
      <c r="Y936">
        <f>IF(C936&lt;100,Y935+1,0)</f>
        <v>0</v>
      </c>
      <c r="Z936">
        <f>IF(F936&lt;100,Z935+1,0)</f>
        <v>0</v>
      </c>
      <c r="AA936">
        <f>IF(C936&lt;200,AA935+1,0)</f>
        <v>1</v>
      </c>
      <c r="AB936">
        <f>IF(F936&lt;200,AB935+1,0)</f>
        <v>0</v>
      </c>
    </row>
    <row r="937" spans="1:28">
      <c r="A937">
        <v>1986172</v>
      </c>
      <c r="B937">
        <v>1988349</v>
      </c>
      <c r="C937">
        <f t="shared" si="142"/>
        <v>2260</v>
      </c>
      <c r="D937">
        <v>2185836</v>
      </c>
      <c r="E937">
        <v>2186060</v>
      </c>
      <c r="F937">
        <f t="shared" si="135"/>
        <v>1</v>
      </c>
      <c r="H937">
        <f t="shared" si="143"/>
        <v>0</v>
      </c>
      <c r="I937">
        <f t="shared" si="136"/>
        <v>1</v>
      </c>
      <c r="K937">
        <f t="shared" si="144"/>
        <v>0</v>
      </c>
      <c r="L937">
        <f t="shared" si="137"/>
        <v>1</v>
      </c>
      <c r="N937">
        <f t="shared" si="138"/>
        <v>0</v>
      </c>
      <c r="O937">
        <f t="shared" si="139"/>
        <v>1</v>
      </c>
      <c r="W937">
        <f t="shared" si="140"/>
        <v>0</v>
      </c>
      <c r="X937">
        <f t="shared" si="141"/>
        <v>1</v>
      </c>
      <c r="Y937">
        <f>IF(C937&lt;100,Y936+1,0)</f>
        <v>0</v>
      </c>
      <c r="Z937">
        <f>IF(F937&lt;100,Z936+1,0)</f>
        <v>1</v>
      </c>
      <c r="AA937">
        <f>IF(C937&lt;200,AA936+1,0)</f>
        <v>0</v>
      </c>
      <c r="AB937">
        <f>IF(F937&lt;200,AB936+1,0)</f>
        <v>1</v>
      </c>
    </row>
    <row r="938" spans="1:28">
      <c r="A938">
        <v>1990609</v>
      </c>
      <c r="B938">
        <v>1991382</v>
      </c>
      <c r="C938">
        <f t="shared" si="142"/>
        <v>7</v>
      </c>
      <c r="D938">
        <v>2186061</v>
      </c>
      <c r="E938">
        <v>2187449</v>
      </c>
      <c r="F938">
        <f t="shared" si="135"/>
        <v>86</v>
      </c>
      <c r="H938">
        <f t="shared" si="143"/>
        <v>1</v>
      </c>
      <c r="I938">
        <f t="shared" si="136"/>
        <v>0</v>
      </c>
      <c r="K938">
        <f t="shared" si="144"/>
        <v>1</v>
      </c>
      <c r="L938">
        <f t="shared" si="137"/>
        <v>1</v>
      </c>
      <c r="N938">
        <f t="shared" si="138"/>
        <v>1</v>
      </c>
      <c r="O938">
        <f t="shared" si="139"/>
        <v>1</v>
      </c>
      <c r="W938">
        <f t="shared" si="140"/>
        <v>1</v>
      </c>
      <c r="X938">
        <f t="shared" si="141"/>
        <v>0</v>
      </c>
      <c r="Y938">
        <f>IF(C938&lt;100,Y937+1,0)</f>
        <v>1</v>
      </c>
      <c r="Z938">
        <f>IF(F938&lt;100,Z937+1,0)</f>
        <v>2</v>
      </c>
      <c r="AA938">
        <f>IF(C938&lt;200,AA937+1,0)</f>
        <v>1</v>
      </c>
      <c r="AB938">
        <f>IF(F938&lt;200,AB937+1,0)</f>
        <v>2</v>
      </c>
    </row>
    <row r="939" spans="1:28">
      <c r="A939">
        <v>1991389</v>
      </c>
      <c r="B939">
        <v>1991739</v>
      </c>
      <c r="C939">
        <f t="shared" si="142"/>
        <v>788</v>
      </c>
      <c r="D939">
        <v>2187535</v>
      </c>
      <c r="E939">
        <v>2188806</v>
      </c>
      <c r="F939">
        <f t="shared" si="135"/>
        <v>65</v>
      </c>
      <c r="H939">
        <f t="shared" si="143"/>
        <v>0</v>
      </c>
      <c r="I939">
        <f t="shared" si="136"/>
        <v>0</v>
      </c>
      <c r="K939">
        <f t="shared" si="144"/>
        <v>0</v>
      </c>
      <c r="L939">
        <f t="shared" si="137"/>
        <v>1</v>
      </c>
      <c r="N939">
        <f t="shared" si="138"/>
        <v>0</v>
      </c>
      <c r="O939">
        <f t="shared" si="139"/>
        <v>1</v>
      </c>
      <c r="W939">
        <f t="shared" si="140"/>
        <v>0</v>
      </c>
      <c r="X939">
        <f t="shared" si="141"/>
        <v>0</v>
      </c>
      <c r="Y939">
        <f>IF(C939&lt;100,Y938+1,0)</f>
        <v>0</v>
      </c>
      <c r="Z939">
        <f>IF(F939&lt;100,Z938+1,0)</f>
        <v>3</v>
      </c>
      <c r="AA939">
        <f>IF(C939&lt;200,AA938+1,0)</f>
        <v>0</v>
      </c>
      <c r="AB939">
        <f>IF(F939&lt;200,AB938+1,0)</f>
        <v>3</v>
      </c>
    </row>
    <row r="940" spans="1:28">
      <c r="A940">
        <v>1992527</v>
      </c>
      <c r="B940">
        <v>1992619</v>
      </c>
      <c r="C940">
        <f t="shared" si="142"/>
        <v>131</v>
      </c>
      <c r="D940">
        <v>2188871</v>
      </c>
      <c r="E940">
        <v>2190313</v>
      </c>
      <c r="F940">
        <f t="shared" ref="F940:F970" si="145">D941-E940</f>
        <v>5730</v>
      </c>
      <c r="H940">
        <f t="shared" si="143"/>
        <v>0</v>
      </c>
      <c r="I940">
        <f t="shared" ref="I940:I970" si="146">IF(F940&lt;50, 1,0)</f>
        <v>0</v>
      </c>
      <c r="K940">
        <f t="shared" si="144"/>
        <v>0</v>
      </c>
      <c r="L940">
        <f t="shared" ref="L940:L970" si="147">IF(F940&lt;100,1,0)</f>
        <v>0</v>
      </c>
      <c r="N940">
        <f t="shared" ref="N940:N1003" si="148">IF(C940&lt;200,1,0)</f>
        <v>1</v>
      </c>
      <c r="O940">
        <f t="shared" ref="O940:O970" si="149">IF(F940&lt;200,1,0)</f>
        <v>0</v>
      </c>
      <c r="W940">
        <f t="shared" ref="W940:W1003" si="150">IF(C940&lt;50,W939+1,0)</f>
        <v>0</v>
      </c>
      <c r="X940">
        <f t="shared" ref="X940:X970" si="151">IF(F940&lt;50,X939+1,0)</f>
        <v>0</v>
      </c>
      <c r="Y940">
        <f>IF(C940&lt;100,Y939+1,0)</f>
        <v>0</v>
      </c>
      <c r="Z940">
        <f>IF(F940&lt;100,Z939+1,0)</f>
        <v>0</v>
      </c>
      <c r="AA940">
        <f>IF(C940&lt;200,AA939+1,0)</f>
        <v>1</v>
      </c>
      <c r="AB940">
        <f>IF(F940&lt;200,AB939+1,0)</f>
        <v>0</v>
      </c>
    </row>
    <row r="941" spans="1:28">
      <c r="A941">
        <v>1992750</v>
      </c>
      <c r="B941">
        <v>1993118</v>
      </c>
      <c r="C941">
        <f t="shared" si="142"/>
        <v>-3</v>
      </c>
      <c r="D941">
        <v>2196043</v>
      </c>
      <c r="E941">
        <v>2196909</v>
      </c>
      <c r="F941">
        <f t="shared" si="145"/>
        <v>12</v>
      </c>
      <c r="H941">
        <f t="shared" si="143"/>
        <v>1</v>
      </c>
      <c r="I941">
        <f t="shared" si="146"/>
        <v>1</v>
      </c>
      <c r="K941">
        <f t="shared" si="144"/>
        <v>1</v>
      </c>
      <c r="L941">
        <f t="shared" si="147"/>
        <v>1</v>
      </c>
      <c r="N941">
        <f t="shared" si="148"/>
        <v>1</v>
      </c>
      <c r="O941">
        <f t="shared" si="149"/>
        <v>1</v>
      </c>
      <c r="W941">
        <f t="shared" si="150"/>
        <v>1</v>
      </c>
      <c r="X941">
        <f t="shared" si="151"/>
        <v>1</v>
      </c>
      <c r="Y941">
        <f>IF(C941&lt;100,Y940+1,0)</f>
        <v>1</v>
      </c>
      <c r="Z941">
        <f>IF(F941&lt;100,Z940+1,0)</f>
        <v>1</v>
      </c>
      <c r="AA941">
        <f>IF(C941&lt;200,AA940+1,0)</f>
        <v>2</v>
      </c>
      <c r="AB941">
        <f>IF(F941&lt;200,AB940+1,0)</f>
        <v>1</v>
      </c>
    </row>
    <row r="942" spans="1:28">
      <c r="A942">
        <v>1993115</v>
      </c>
      <c r="B942">
        <v>1993426</v>
      </c>
      <c r="C942">
        <f t="shared" si="142"/>
        <v>110</v>
      </c>
      <c r="D942">
        <v>2196921</v>
      </c>
      <c r="E942">
        <v>2198699</v>
      </c>
      <c r="F942">
        <f t="shared" si="145"/>
        <v>-3</v>
      </c>
      <c r="H942">
        <f t="shared" si="143"/>
        <v>0</v>
      </c>
      <c r="I942">
        <f t="shared" si="146"/>
        <v>1</v>
      </c>
      <c r="K942">
        <f t="shared" si="144"/>
        <v>0</v>
      </c>
      <c r="L942">
        <f t="shared" si="147"/>
        <v>1</v>
      </c>
      <c r="N942">
        <f t="shared" si="148"/>
        <v>1</v>
      </c>
      <c r="O942">
        <f t="shared" si="149"/>
        <v>1</v>
      </c>
      <c r="W942">
        <f t="shared" si="150"/>
        <v>0</v>
      </c>
      <c r="X942">
        <f t="shared" si="151"/>
        <v>2</v>
      </c>
      <c r="Y942">
        <f>IF(C942&lt;100,Y941+1,0)</f>
        <v>0</v>
      </c>
      <c r="Z942">
        <f>IF(F942&lt;100,Z941+1,0)</f>
        <v>2</v>
      </c>
      <c r="AA942">
        <f>IF(C942&lt;200,AA941+1,0)</f>
        <v>3</v>
      </c>
      <c r="AB942">
        <f>IF(F942&lt;200,AB941+1,0)</f>
        <v>2</v>
      </c>
    </row>
    <row r="943" spans="1:28">
      <c r="A943">
        <v>1993536</v>
      </c>
      <c r="B943">
        <v>1993748</v>
      </c>
      <c r="C943">
        <f t="shared" si="142"/>
        <v>5101</v>
      </c>
      <c r="D943">
        <v>2198696</v>
      </c>
      <c r="E943">
        <v>2199202</v>
      </c>
      <c r="F943">
        <f t="shared" si="145"/>
        <v>1555</v>
      </c>
      <c r="H943">
        <f t="shared" si="143"/>
        <v>0</v>
      </c>
      <c r="I943">
        <f t="shared" si="146"/>
        <v>0</v>
      </c>
      <c r="K943">
        <f t="shared" si="144"/>
        <v>0</v>
      </c>
      <c r="L943">
        <f t="shared" si="147"/>
        <v>0</v>
      </c>
      <c r="N943">
        <f t="shared" si="148"/>
        <v>0</v>
      </c>
      <c r="O943">
        <f t="shared" si="149"/>
        <v>0</v>
      </c>
      <c r="W943">
        <f t="shared" si="150"/>
        <v>0</v>
      </c>
      <c r="X943">
        <f t="shared" si="151"/>
        <v>0</v>
      </c>
      <c r="Y943">
        <f>IF(C943&lt;100,Y942+1,0)</f>
        <v>0</v>
      </c>
      <c r="Z943">
        <f>IF(F943&lt;100,Z942+1,0)</f>
        <v>0</v>
      </c>
      <c r="AA943">
        <f>IF(C943&lt;200,AA942+1,0)</f>
        <v>0</v>
      </c>
      <c r="AB943">
        <f>IF(F943&lt;200,AB942+1,0)</f>
        <v>0</v>
      </c>
    </row>
    <row r="944" spans="1:28">
      <c r="A944">
        <v>1998849</v>
      </c>
      <c r="B944">
        <v>1999364</v>
      </c>
      <c r="C944">
        <f t="shared" si="142"/>
        <v>7</v>
      </c>
      <c r="D944">
        <v>2200757</v>
      </c>
      <c r="E944">
        <v>2201338</v>
      </c>
      <c r="F944">
        <f t="shared" si="145"/>
        <v>1519</v>
      </c>
      <c r="H944">
        <f t="shared" si="143"/>
        <v>1</v>
      </c>
      <c r="I944">
        <f t="shared" si="146"/>
        <v>0</v>
      </c>
      <c r="K944">
        <f t="shared" si="144"/>
        <v>1</v>
      </c>
      <c r="L944">
        <f t="shared" si="147"/>
        <v>0</v>
      </c>
      <c r="N944">
        <f t="shared" si="148"/>
        <v>1</v>
      </c>
      <c r="O944">
        <f t="shared" si="149"/>
        <v>0</v>
      </c>
      <c r="W944">
        <f t="shared" si="150"/>
        <v>1</v>
      </c>
      <c r="X944">
        <f t="shared" si="151"/>
        <v>0</v>
      </c>
      <c r="Y944">
        <f>IF(C944&lt;100,Y943+1,0)</f>
        <v>1</v>
      </c>
      <c r="Z944">
        <f>IF(F944&lt;100,Z943+1,0)</f>
        <v>0</v>
      </c>
      <c r="AA944">
        <f>IF(C944&lt;200,AA943+1,0)</f>
        <v>1</v>
      </c>
      <c r="AB944">
        <f>IF(F944&lt;200,AB943+1,0)</f>
        <v>0</v>
      </c>
    </row>
    <row r="945" spans="1:28">
      <c r="A945">
        <v>1999371</v>
      </c>
      <c r="B945">
        <v>1999814</v>
      </c>
      <c r="C945">
        <f t="shared" si="142"/>
        <v>76</v>
      </c>
      <c r="D945">
        <v>2202857</v>
      </c>
      <c r="E945">
        <v>2203387</v>
      </c>
      <c r="F945">
        <f t="shared" si="145"/>
        <v>11</v>
      </c>
      <c r="H945">
        <f t="shared" si="143"/>
        <v>0</v>
      </c>
      <c r="I945">
        <f t="shared" si="146"/>
        <v>1</v>
      </c>
      <c r="K945">
        <f t="shared" si="144"/>
        <v>1</v>
      </c>
      <c r="L945">
        <f t="shared" si="147"/>
        <v>1</v>
      </c>
      <c r="N945">
        <f t="shared" si="148"/>
        <v>1</v>
      </c>
      <c r="O945">
        <f t="shared" si="149"/>
        <v>1</v>
      </c>
      <c r="W945">
        <f t="shared" si="150"/>
        <v>0</v>
      </c>
      <c r="X945">
        <f t="shared" si="151"/>
        <v>1</v>
      </c>
      <c r="Y945">
        <f>IF(C945&lt;100,Y944+1,0)</f>
        <v>2</v>
      </c>
      <c r="Z945">
        <f>IF(F945&lt;100,Z944+1,0)</f>
        <v>1</v>
      </c>
      <c r="AA945">
        <f>IF(C945&lt;200,AA944+1,0)</f>
        <v>2</v>
      </c>
      <c r="AB945">
        <f>IF(F945&lt;200,AB944+1,0)</f>
        <v>1</v>
      </c>
    </row>
    <row r="946" spans="1:28">
      <c r="A946">
        <v>1999890</v>
      </c>
      <c r="B946">
        <v>2002040</v>
      </c>
      <c r="C946">
        <f t="shared" si="142"/>
        <v>4197</v>
      </c>
      <c r="D946">
        <v>2203398</v>
      </c>
      <c r="E946">
        <v>2203742</v>
      </c>
      <c r="F946">
        <f t="shared" si="145"/>
        <v>-13</v>
      </c>
      <c r="H946">
        <f t="shared" si="143"/>
        <v>0</v>
      </c>
      <c r="I946">
        <f t="shared" si="146"/>
        <v>1</v>
      </c>
      <c r="K946">
        <f t="shared" si="144"/>
        <v>0</v>
      </c>
      <c r="L946">
        <f t="shared" si="147"/>
        <v>1</v>
      </c>
      <c r="N946">
        <f t="shared" si="148"/>
        <v>0</v>
      </c>
      <c r="O946">
        <f t="shared" si="149"/>
        <v>1</v>
      </c>
      <c r="W946">
        <f t="shared" si="150"/>
        <v>0</v>
      </c>
      <c r="X946">
        <f t="shared" si="151"/>
        <v>2</v>
      </c>
      <c r="Y946">
        <f>IF(C946&lt;100,Y945+1,0)</f>
        <v>0</v>
      </c>
      <c r="Z946">
        <f>IF(F946&lt;100,Z945+1,0)</f>
        <v>2</v>
      </c>
      <c r="AA946">
        <f>IF(C946&lt;200,AA945+1,0)</f>
        <v>0</v>
      </c>
      <c r="AB946">
        <f>IF(F946&lt;200,AB945+1,0)</f>
        <v>2</v>
      </c>
    </row>
    <row r="947" spans="1:28">
      <c r="A947">
        <v>2006237</v>
      </c>
      <c r="B947">
        <v>2006371</v>
      </c>
      <c r="C947">
        <f t="shared" si="142"/>
        <v>3</v>
      </c>
      <c r="D947">
        <v>2203729</v>
      </c>
      <c r="E947">
        <v>2204508</v>
      </c>
      <c r="F947">
        <f t="shared" si="145"/>
        <v>83</v>
      </c>
      <c r="H947">
        <f t="shared" si="143"/>
        <v>1</v>
      </c>
      <c r="I947">
        <f t="shared" si="146"/>
        <v>0</v>
      </c>
      <c r="K947">
        <f t="shared" si="144"/>
        <v>1</v>
      </c>
      <c r="L947">
        <f t="shared" si="147"/>
        <v>1</v>
      </c>
      <c r="N947">
        <f t="shared" si="148"/>
        <v>1</v>
      </c>
      <c r="O947">
        <f t="shared" si="149"/>
        <v>1</v>
      </c>
      <c r="W947">
        <f t="shared" si="150"/>
        <v>1</v>
      </c>
      <c r="X947">
        <f t="shared" si="151"/>
        <v>0</v>
      </c>
      <c r="Y947">
        <f>IF(C947&lt;100,Y946+1,0)</f>
        <v>1</v>
      </c>
      <c r="Z947">
        <f>IF(F947&lt;100,Z946+1,0)</f>
        <v>3</v>
      </c>
      <c r="AA947">
        <f>IF(C947&lt;200,AA946+1,0)</f>
        <v>1</v>
      </c>
      <c r="AB947">
        <f>IF(F947&lt;200,AB946+1,0)</f>
        <v>3</v>
      </c>
    </row>
    <row r="948" spans="1:28">
      <c r="A948">
        <v>2006374</v>
      </c>
      <c r="B948">
        <v>2006739</v>
      </c>
      <c r="C948">
        <f t="shared" si="142"/>
        <v>65</v>
      </c>
      <c r="D948">
        <v>2204591</v>
      </c>
      <c r="E948">
        <v>2206012</v>
      </c>
      <c r="F948">
        <f t="shared" si="145"/>
        <v>688</v>
      </c>
      <c r="H948">
        <f t="shared" si="143"/>
        <v>0</v>
      </c>
      <c r="I948">
        <f t="shared" si="146"/>
        <v>0</v>
      </c>
      <c r="K948">
        <f t="shared" si="144"/>
        <v>1</v>
      </c>
      <c r="L948">
        <f t="shared" si="147"/>
        <v>0</v>
      </c>
      <c r="N948">
        <f t="shared" si="148"/>
        <v>1</v>
      </c>
      <c r="O948">
        <f t="shared" si="149"/>
        <v>0</v>
      </c>
      <c r="W948">
        <f t="shared" si="150"/>
        <v>0</v>
      </c>
      <c r="X948">
        <f t="shared" si="151"/>
        <v>0</v>
      </c>
      <c r="Y948">
        <f>IF(C948&lt;100,Y947+1,0)</f>
        <v>2</v>
      </c>
      <c r="Z948">
        <f>IF(F948&lt;100,Z947+1,0)</f>
        <v>0</v>
      </c>
      <c r="AA948">
        <f>IF(C948&lt;200,AA947+1,0)</f>
        <v>2</v>
      </c>
      <c r="AB948">
        <f>IF(F948&lt;200,AB947+1,0)</f>
        <v>0</v>
      </c>
    </row>
    <row r="949" spans="1:28">
      <c r="A949">
        <v>2006804</v>
      </c>
      <c r="B949">
        <v>2007025</v>
      </c>
      <c r="C949">
        <f t="shared" si="142"/>
        <v>172</v>
      </c>
      <c r="D949">
        <v>2206700</v>
      </c>
      <c r="E949">
        <v>2207749</v>
      </c>
      <c r="F949">
        <f t="shared" si="145"/>
        <v>83</v>
      </c>
      <c r="H949">
        <f t="shared" si="143"/>
        <v>0</v>
      </c>
      <c r="I949">
        <f t="shared" si="146"/>
        <v>0</v>
      </c>
      <c r="K949">
        <f t="shared" si="144"/>
        <v>0</v>
      </c>
      <c r="L949">
        <f t="shared" si="147"/>
        <v>1</v>
      </c>
      <c r="N949">
        <f t="shared" si="148"/>
        <v>1</v>
      </c>
      <c r="O949">
        <f t="shared" si="149"/>
        <v>1</v>
      </c>
      <c r="W949">
        <f t="shared" si="150"/>
        <v>0</v>
      </c>
      <c r="X949">
        <f t="shared" si="151"/>
        <v>0</v>
      </c>
      <c r="Y949">
        <f>IF(C949&lt;100,Y948+1,0)</f>
        <v>0</v>
      </c>
      <c r="Z949">
        <f>IF(F949&lt;100,Z948+1,0)</f>
        <v>1</v>
      </c>
      <c r="AA949">
        <f>IF(C949&lt;200,AA948+1,0)</f>
        <v>3</v>
      </c>
      <c r="AB949">
        <f>IF(F949&lt;200,AB948+1,0)</f>
        <v>1</v>
      </c>
    </row>
    <row r="950" spans="1:28">
      <c r="A950">
        <v>2007197</v>
      </c>
      <c r="B950">
        <v>2008834</v>
      </c>
      <c r="C950">
        <f t="shared" si="142"/>
        <v>1591</v>
      </c>
      <c r="D950">
        <v>2207832</v>
      </c>
      <c r="E950">
        <v>2208986</v>
      </c>
      <c r="F950">
        <f t="shared" si="145"/>
        <v>486</v>
      </c>
      <c r="H950">
        <f t="shared" si="143"/>
        <v>0</v>
      </c>
      <c r="I950">
        <f t="shared" si="146"/>
        <v>0</v>
      </c>
      <c r="K950">
        <f t="shared" si="144"/>
        <v>0</v>
      </c>
      <c r="L950">
        <f t="shared" si="147"/>
        <v>0</v>
      </c>
      <c r="N950">
        <f t="shared" si="148"/>
        <v>0</v>
      </c>
      <c r="O950">
        <f t="shared" si="149"/>
        <v>0</v>
      </c>
      <c r="W950">
        <f t="shared" si="150"/>
        <v>0</v>
      </c>
      <c r="X950">
        <f t="shared" si="151"/>
        <v>0</v>
      </c>
      <c r="Y950">
        <f>IF(C950&lt;100,Y949+1,0)</f>
        <v>0</v>
      </c>
      <c r="Z950">
        <f>IF(F950&lt;100,Z949+1,0)</f>
        <v>0</v>
      </c>
      <c r="AA950">
        <f>IF(C950&lt;200,AA949+1,0)</f>
        <v>0</v>
      </c>
      <c r="AB950">
        <f>IF(F950&lt;200,AB949+1,0)</f>
        <v>0</v>
      </c>
    </row>
    <row r="951" spans="1:28">
      <c r="A951">
        <v>2010425</v>
      </c>
      <c r="B951">
        <v>2010928</v>
      </c>
      <c r="C951">
        <f t="shared" si="142"/>
        <v>34</v>
      </c>
      <c r="D951">
        <v>2209472</v>
      </c>
      <c r="E951">
        <v>2209834</v>
      </c>
      <c r="F951">
        <f t="shared" si="145"/>
        <v>99</v>
      </c>
      <c r="H951">
        <f t="shared" si="143"/>
        <v>1</v>
      </c>
      <c r="I951">
        <f t="shared" si="146"/>
        <v>0</v>
      </c>
      <c r="K951">
        <f t="shared" si="144"/>
        <v>1</v>
      </c>
      <c r="L951">
        <f t="shared" si="147"/>
        <v>1</v>
      </c>
      <c r="N951">
        <f t="shared" si="148"/>
        <v>1</v>
      </c>
      <c r="O951">
        <f t="shared" si="149"/>
        <v>1</v>
      </c>
      <c r="W951">
        <f t="shared" si="150"/>
        <v>1</v>
      </c>
      <c r="X951">
        <f t="shared" si="151"/>
        <v>0</v>
      </c>
      <c r="Y951">
        <f>IF(C951&lt;100,Y950+1,0)</f>
        <v>1</v>
      </c>
      <c r="Z951">
        <f>IF(F951&lt;100,Z950+1,0)</f>
        <v>1</v>
      </c>
      <c r="AA951">
        <f>IF(C951&lt;200,AA950+1,0)</f>
        <v>1</v>
      </c>
      <c r="AB951">
        <f>IF(F951&lt;200,AB950+1,0)</f>
        <v>1</v>
      </c>
    </row>
    <row r="952" spans="1:28">
      <c r="A952">
        <v>2010962</v>
      </c>
      <c r="B952">
        <v>2011141</v>
      </c>
      <c r="C952">
        <f t="shared" si="142"/>
        <v>175</v>
      </c>
      <c r="D952">
        <v>2209933</v>
      </c>
      <c r="E952">
        <v>2210808</v>
      </c>
      <c r="F952">
        <f t="shared" si="145"/>
        <v>4376</v>
      </c>
      <c r="H952">
        <f t="shared" si="143"/>
        <v>0</v>
      </c>
      <c r="I952">
        <f t="shared" si="146"/>
        <v>0</v>
      </c>
      <c r="K952">
        <f t="shared" si="144"/>
        <v>0</v>
      </c>
      <c r="L952">
        <f t="shared" si="147"/>
        <v>0</v>
      </c>
      <c r="N952">
        <f t="shared" si="148"/>
        <v>1</v>
      </c>
      <c r="O952">
        <f t="shared" si="149"/>
        <v>0</v>
      </c>
      <c r="W952">
        <f t="shared" si="150"/>
        <v>0</v>
      </c>
      <c r="X952">
        <f t="shared" si="151"/>
        <v>0</v>
      </c>
      <c r="Y952">
        <f>IF(C952&lt;100,Y951+1,0)</f>
        <v>0</v>
      </c>
      <c r="Z952">
        <f>IF(F952&lt;100,Z951+1,0)</f>
        <v>0</v>
      </c>
      <c r="AA952">
        <f>IF(C952&lt;200,AA951+1,0)</f>
        <v>2</v>
      </c>
      <c r="AB952">
        <f>IF(F952&lt;200,AB951+1,0)</f>
        <v>0</v>
      </c>
    </row>
    <row r="953" spans="1:28">
      <c r="A953">
        <v>2011316</v>
      </c>
      <c r="B953">
        <v>2011843</v>
      </c>
      <c r="C953">
        <f t="shared" si="142"/>
        <v>89</v>
      </c>
      <c r="D953">
        <v>2215184</v>
      </c>
      <c r="E953">
        <v>2216650</v>
      </c>
      <c r="F953">
        <f t="shared" si="145"/>
        <v>52</v>
      </c>
      <c r="H953">
        <f t="shared" si="143"/>
        <v>0</v>
      </c>
      <c r="I953">
        <f t="shared" si="146"/>
        <v>0</v>
      </c>
      <c r="K953">
        <f t="shared" si="144"/>
        <v>1</v>
      </c>
      <c r="L953">
        <f t="shared" si="147"/>
        <v>1</v>
      </c>
      <c r="N953">
        <f t="shared" si="148"/>
        <v>1</v>
      </c>
      <c r="O953">
        <f t="shared" si="149"/>
        <v>1</v>
      </c>
      <c r="W953">
        <f t="shared" si="150"/>
        <v>0</v>
      </c>
      <c r="X953">
        <f t="shared" si="151"/>
        <v>0</v>
      </c>
      <c r="Y953">
        <f>IF(C953&lt;100,Y952+1,0)</f>
        <v>1</v>
      </c>
      <c r="Z953">
        <f>IF(F953&lt;100,Z952+1,0)</f>
        <v>1</v>
      </c>
      <c r="AA953">
        <f>IF(C953&lt;200,AA952+1,0)</f>
        <v>3</v>
      </c>
      <c r="AB953">
        <f>IF(F953&lt;200,AB952+1,0)</f>
        <v>1</v>
      </c>
    </row>
    <row r="954" spans="1:28">
      <c r="A954">
        <v>2011932</v>
      </c>
      <c r="B954">
        <v>2012987</v>
      </c>
      <c r="C954">
        <f t="shared" si="142"/>
        <v>136</v>
      </c>
      <c r="D954">
        <v>2216702</v>
      </c>
      <c r="E954">
        <v>2216791</v>
      </c>
      <c r="F954">
        <f t="shared" si="145"/>
        <v>396</v>
      </c>
      <c r="H954">
        <f t="shared" si="143"/>
        <v>0</v>
      </c>
      <c r="I954">
        <f t="shared" si="146"/>
        <v>0</v>
      </c>
      <c r="K954">
        <f t="shared" si="144"/>
        <v>0</v>
      </c>
      <c r="L954">
        <f t="shared" si="147"/>
        <v>0</v>
      </c>
      <c r="N954">
        <f t="shared" si="148"/>
        <v>1</v>
      </c>
      <c r="O954">
        <f t="shared" si="149"/>
        <v>0</v>
      </c>
      <c r="W954">
        <f t="shared" si="150"/>
        <v>0</v>
      </c>
      <c r="X954">
        <f t="shared" si="151"/>
        <v>0</v>
      </c>
      <c r="Y954">
        <f>IF(C954&lt;100,Y953+1,0)</f>
        <v>0</v>
      </c>
      <c r="Z954">
        <f>IF(F954&lt;100,Z953+1,0)</f>
        <v>0</v>
      </c>
      <c r="AA954">
        <f>IF(C954&lt;200,AA953+1,0)</f>
        <v>4</v>
      </c>
      <c r="AB954">
        <f>IF(F954&lt;200,AB953+1,0)</f>
        <v>0</v>
      </c>
    </row>
    <row r="955" spans="1:28">
      <c r="A955">
        <v>2013123</v>
      </c>
      <c r="B955">
        <v>2013374</v>
      </c>
      <c r="C955">
        <f t="shared" si="142"/>
        <v>27</v>
      </c>
      <c r="D955">
        <v>2217187</v>
      </c>
      <c r="E955">
        <v>2217777</v>
      </c>
      <c r="F955">
        <f t="shared" si="145"/>
        <v>61</v>
      </c>
      <c r="H955">
        <f t="shared" si="143"/>
        <v>1</v>
      </c>
      <c r="I955">
        <f t="shared" si="146"/>
        <v>0</v>
      </c>
      <c r="K955">
        <f t="shared" si="144"/>
        <v>1</v>
      </c>
      <c r="L955">
        <f t="shared" si="147"/>
        <v>1</v>
      </c>
      <c r="N955">
        <f t="shared" si="148"/>
        <v>1</v>
      </c>
      <c r="O955">
        <f t="shared" si="149"/>
        <v>1</v>
      </c>
      <c r="W955">
        <f t="shared" si="150"/>
        <v>1</v>
      </c>
      <c r="X955">
        <f t="shared" si="151"/>
        <v>0</v>
      </c>
      <c r="Y955">
        <f>IF(C955&lt;100,Y954+1,0)</f>
        <v>1</v>
      </c>
      <c r="Z955">
        <f>IF(F955&lt;100,Z954+1,0)</f>
        <v>1</v>
      </c>
      <c r="AA955">
        <f>IF(C955&lt;200,AA954+1,0)</f>
        <v>5</v>
      </c>
      <c r="AB955">
        <f>IF(F955&lt;200,AB954+1,0)</f>
        <v>1</v>
      </c>
    </row>
    <row r="956" spans="1:28">
      <c r="A956">
        <v>2013401</v>
      </c>
      <c r="B956">
        <v>2013790</v>
      </c>
      <c r="C956">
        <f t="shared" si="142"/>
        <v>182</v>
      </c>
      <c r="D956">
        <v>2217838</v>
      </c>
      <c r="E956">
        <v>2218419</v>
      </c>
      <c r="F956">
        <f t="shared" si="145"/>
        <v>16001</v>
      </c>
      <c r="H956">
        <f t="shared" si="143"/>
        <v>0</v>
      </c>
      <c r="I956">
        <f t="shared" si="146"/>
        <v>0</v>
      </c>
      <c r="K956">
        <f t="shared" si="144"/>
        <v>0</v>
      </c>
      <c r="L956">
        <f t="shared" si="147"/>
        <v>0</v>
      </c>
      <c r="N956">
        <f t="shared" si="148"/>
        <v>1</v>
      </c>
      <c r="O956">
        <f t="shared" si="149"/>
        <v>0</v>
      </c>
      <c r="W956">
        <f t="shared" si="150"/>
        <v>0</v>
      </c>
      <c r="X956">
        <f t="shared" si="151"/>
        <v>0</v>
      </c>
      <c r="Y956">
        <f>IF(C956&lt;100,Y955+1,0)</f>
        <v>0</v>
      </c>
      <c r="Z956">
        <f>IF(F956&lt;100,Z955+1,0)</f>
        <v>0</v>
      </c>
      <c r="AA956">
        <f>IF(C956&lt;200,AA955+1,0)</f>
        <v>6</v>
      </c>
      <c r="AB956">
        <f>IF(F956&lt;200,AB955+1,0)</f>
        <v>0</v>
      </c>
    </row>
    <row r="957" spans="1:28">
      <c r="A957">
        <v>2013972</v>
      </c>
      <c r="B957">
        <v>2014934</v>
      </c>
      <c r="C957">
        <f t="shared" si="142"/>
        <v>47</v>
      </c>
      <c r="D957">
        <v>2234420</v>
      </c>
      <c r="E957">
        <v>2235406</v>
      </c>
      <c r="F957">
        <f t="shared" si="145"/>
        <v>40</v>
      </c>
      <c r="H957">
        <f t="shared" si="143"/>
        <v>1</v>
      </c>
      <c r="I957">
        <f t="shared" si="146"/>
        <v>1</v>
      </c>
      <c r="K957">
        <f t="shared" si="144"/>
        <v>1</v>
      </c>
      <c r="L957">
        <f t="shared" si="147"/>
        <v>1</v>
      </c>
      <c r="N957">
        <f t="shared" si="148"/>
        <v>1</v>
      </c>
      <c r="O957">
        <f t="shared" si="149"/>
        <v>1</v>
      </c>
      <c r="W957">
        <f t="shared" si="150"/>
        <v>1</v>
      </c>
      <c r="X957">
        <f t="shared" si="151"/>
        <v>1</v>
      </c>
      <c r="Y957">
        <f>IF(C957&lt;100,Y956+1,0)</f>
        <v>1</v>
      </c>
      <c r="Z957">
        <f>IF(F957&lt;100,Z956+1,0)</f>
        <v>1</v>
      </c>
      <c r="AA957">
        <f>IF(C957&lt;200,AA956+1,0)</f>
        <v>7</v>
      </c>
      <c r="AB957">
        <f>IF(F957&lt;200,AB956+1,0)</f>
        <v>1</v>
      </c>
    </row>
    <row r="958" spans="1:28">
      <c r="A958">
        <v>2014981</v>
      </c>
      <c r="B958">
        <v>2015388</v>
      </c>
      <c r="C958">
        <f t="shared" si="142"/>
        <v>94</v>
      </c>
      <c r="D958">
        <v>2235446</v>
      </c>
      <c r="E958">
        <v>2236246</v>
      </c>
      <c r="F958">
        <f t="shared" si="145"/>
        <v>2230</v>
      </c>
      <c r="H958">
        <f t="shared" si="143"/>
        <v>0</v>
      </c>
      <c r="I958">
        <f t="shared" si="146"/>
        <v>0</v>
      </c>
      <c r="K958">
        <f t="shared" si="144"/>
        <v>1</v>
      </c>
      <c r="L958">
        <f t="shared" si="147"/>
        <v>0</v>
      </c>
      <c r="N958">
        <f t="shared" si="148"/>
        <v>1</v>
      </c>
      <c r="O958">
        <f t="shared" si="149"/>
        <v>0</v>
      </c>
      <c r="W958">
        <f t="shared" si="150"/>
        <v>0</v>
      </c>
      <c r="X958">
        <f t="shared" si="151"/>
        <v>0</v>
      </c>
      <c r="Y958">
        <f>IF(C958&lt;100,Y957+1,0)</f>
        <v>2</v>
      </c>
      <c r="Z958">
        <f>IF(F958&lt;100,Z957+1,0)</f>
        <v>0</v>
      </c>
      <c r="AA958">
        <f>IF(C958&lt;200,AA957+1,0)</f>
        <v>8</v>
      </c>
      <c r="AB958">
        <f>IF(F958&lt;200,AB957+1,0)</f>
        <v>0</v>
      </c>
    </row>
    <row r="959" spans="1:28">
      <c r="A959">
        <v>2015482</v>
      </c>
      <c r="B959">
        <v>2016408</v>
      </c>
      <c r="C959">
        <f t="shared" si="142"/>
        <v>138</v>
      </c>
      <c r="D959">
        <v>2238476</v>
      </c>
      <c r="E959">
        <v>2239942</v>
      </c>
      <c r="F959">
        <f t="shared" si="145"/>
        <v>255</v>
      </c>
      <c r="H959">
        <f t="shared" si="143"/>
        <v>0</v>
      </c>
      <c r="I959">
        <f t="shared" si="146"/>
        <v>0</v>
      </c>
      <c r="K959">
        <f t="shared" si="144"/>
        <v>0</v>
      </c>
      <c r="L959">
        <f t="shared" si="147"/>
        <v>0</v>
      </c>
      <c r="N959">
        <f t="shared" si="148"/>
        <v>1</v>
      </c>
      <c r="O959">
        <f t="shared" si="149"/>
        <v>0</v>
      </c>
      <c r="W959">
        <f t="shared" si="150"/>
        <v>0</v>
      </c>
      <c r="X959">
        <f t="shared" si="151"/>
        <v>0</v>
      </c>
      <c r="Y959">
        <f>IF(C959&lt;100,Y958+1,0)</f>
        <v>0</v>
      </c>
      <c r="Z959">
        <f>IF(F959&lt;100,Z958+1,0)</f>
        <v>0</v>
      </c>
      <c r="AA959">
        <f>IF(C959&lt;200,AA958+1,0)</f>
        <v>9</v>
      </c>
      <c r="AB959">
        <f>IF(F959&lt;200,AB958+1,0)</f>
        <v>0</v>
      </c>
    </row>
    <row r="960" spans="1:28">
      <c r="A960">
        <v>2016546</v>
      </c>
      <c r="B960">
        <v>2018411</v>
      </c>
      <c r="C960">
        <f t="shared" si="142"/>
        <v>100</v>
      </c>
      <c r="D960">
        <v>2240197</v>
      </c>
      <c r="E960">
        <v>2241426</v>
      </c>
      <c r="F960">
        <f t="shared" si="145"/>
        <v>10437</v>
      </c>
      <c r="H960">
        <f t="shared" si="143"/>
        <v>0</v>
      </c>
      <c r="I960">
        <f t="shared" si="146"/>
        <v>0</v>
      </c>
      <c r="K960">
        <f t="shared" si="144"/>
        <v>0</v>
      </c>
      <c r="L960">
        <f t="shared" si="147"/>
        <v>0</v>
      </c>
      <c r="N960">
        <f t="shared" si="148"/>
        <v>1</v>
      </c>
      <c r="O960">
        <f t="shared" si="149"/>
        <v>0</v>
      </c>
      <c r="W960">
        <f t="shared" si="150"/>
        <v>0</v>
      </c>
      <c r="X960">
        <f t="shared" si="151"/>
        <v>0</v>
      </c>
      <c r="Y960">
        <f>IF(C960&lt;100,Y959+1,0)</f>
        <v>0</v>
      </c>
      <c r="Z960">
        <f>IF(F960&lt;100,Z959+1,0)</f>
        <v>0</v>
      </c>
      <c r="AA960">
        <f>IF(C960&lt;200,AA959+1,0)</f>
        <v>10</v>
      </c>
      <c r="AB960">
        <f>IF(F960&lt;200,AB959+1,0)</f>
        <v>0</v>
      </c>
    </row>
    <row r="961" spans="1:28">
      <c r="A961">
        <v>2018511</v>
      </c>
      <c r="B961">
        <v>2020076</v>
      </c>
      <c r="C961">
        <f t="shared" si="142"/>
        <v>62</v>
      </c>
      <c r="D961">
        <v>2251863</v>
      </c>
      <c r="E961">
        <v>2252966</v>
      </c>
      <c r="F961">
        <f t="shared" si="145"/>
        <v>103</v>
      </c>
      <c r="H961">
        <f t="shared" si="143"/>
        <v>0</v>
      </c>
      <c r="I961">
        <f t="shared" si="146"/>
        <v>0</v>
      </c>
      <c r="K961">
        <f t="shared" si="144"/>
        <v>1</v>
      </c>
      <c r="L961">
        <f t="shared" si="147"/>
        <v>0</v>
      </c>
      <c r="N961">
        <f t="shared" si="148"/>
        <v>1</v>
      </c>
      <c r="O961">
        <f t="shared" si="149"/>
        <v>1</v>
      </c>
      <c r="W961">
        <f t="shared" si="150"/>
        <v>0</v>
      </c>
      <c r="X961">
        <f t="shared" si="151"/>
        <v>0</v>
      </c>
      <c r="Y961">
        <f>IF(C961&lt;100,Y960+1,0)</f>
        <v>1</v>
      </c>
      <c r="Z961">
        <f>IF(F961&lt;100,Z960+1,0)</f>
        <v>0</v>
      </c>
      <c r="AA961">
        <f>IF(C961&lt;200,AA960+1,0)</f>
        <v>11</v>
      </c>
      <c r="AB961">
        <f>IF(F961&lt;200,AB960+1,0)</f>
        <v>1</v>
      </c>
    </row>
    <row r="962" spans="1:28">
      <c r="A962">
        <v>2020138</v>
      </c>
      <c r="B962">
        <v>2020884</v>
      </c>
      <c r="C962">
        <f t="shared" si="142"/>
        <v>2033</v>
      </c>
      <c r="D962">
        <v>2253069</v>
      </c>
      <c r="E962">
        <v>2253962</v>
      </c>
      <c r="F962">
        <f t="shared" si="145"/>
        <v>5872</v>
      </c>
      <c r="H962">
        <f t="shared" si="143"/>
        <v>0</v>
      </c>
      <c r="I962">
        <f t="shared" si="146"/>
        <v>0</v>
      </c>
      <c r="K962">
        <f t="shared" si="144"/>
        <v>0</v>
      </c>
      <c r="L962">
        <f t="shared" si="147"/>
        <v>0</v>
      </c>
      <c r="N962">
        <f t="shared" si="148"/>
        <v>0</v>
      </c>
      <c r="O962">
        <f t="shared" si="149"/>
        <v>0</v>
      </c>
      <c r="W962">
        <f t="shared" si="150"/>
        <v>0</v>
      </c>
      <c r="X962">
        <f t="shared" si="151"/>
        <v>0</v>
      </c>
      <c r="Y962">
        <f>IF(C962&lt;100,Y961+1,0)</f>
        <v>0</v>
      </c>
      <c r="Z962">
        <f>IF(F962&lt;100,Z961+1,0)</f>
        <v>0</v>
      </c>
      <c r="AA962">
        <f>IF(C962&lt;200,AA961+1,0)</f>
        <v>0</v>
      </c>
      <c r="AB962">
        <f>IF(F962&lt;200,AB961+1,0)</f>
        <v>0</v>
      </c>
    </row>
    <row r="963" spans="1:28">
      <c r="A963">
        <v>2022917</v>
      </c>
      <c r="B963">
        <v>2023642</v>
      </c>
      <c r="C963">
        <f t="shared" ref="C963:C1026" si="152">A964-B963</f>
        <v>16806</v>
      </c>
      <c r="D963">
        <v>2259834</v>
      </c>
      <c r="E963">
        <v>2260094</v>
      </c>
      <c r="F963">
        <f t="shared" si="145"/>
        <v>385</v>
      </c>
      <c r="H963">
        <f t="shared" ref="H963:H1026" si="153">IF(C963&lt;50,1,0)</f>
        <v>0</v>
      </c>
      <c r="I963">
        <f t="shared" si="146"/>
        <v>0</v>
      </c>
      <c r="K963">
        <f t="shared" ref="K963:K1026" si="154">IF(C963&lt;100,1,0)</f>
        <v>0</v>
      </c>
      <c r="L963">
        <f t="shared" si="147"/>
        <v>0</v>
      </c>
      <c r="N963">
        <f t="shared" si="148"/>
        <v>0</v>
      </c>
      <c r="O963">
        <f t="shared" si="149"/>
        <v>0</v>
      </c>
      <c r="W963">
        <f t="shared" si="150"/>
        <v>0</v>
      </c>
      <c r="X963">
        <f t="shared" si="151"/>
        <v>0</v>
      </c>
      <c r="Y963">
        <f>IF(C963&lt;100,Y962+1,0)</f>
        <v>0</v>
      </c>
      <c r="Z963">
        <f>IF(F963&lt;100,Z962+1,0)</f>
        <v>0</v>
      </c>
      <c r="AA963">
        <f>IF(C963&lt;200,AA962+1,0)</f>
        <v>0</v>
      </c>
      <c r="AB963">
        <f>IF(F963&lt;200,AB962+1,0)</f>
        <v>0</v>
      </c>
    </row>
    <row r="964" spans="1:28">
      <c r="A964">
        <v>2040448</v>
      </c>
      <c r="B964">
        <v>2041020</v>
      </c>
      <c r="C964">
        <f t="shared" si="152"/>
        <v>3039</v>
      </c>
      <c r="D964">
        <v>2260479</v>
      </c>
      <c r="E964">
        <v>2261048</v>
      </c>
      <c r="F964">
        <f t="shared" si="145"/>
        <v>67</v>
      </c>
      <c r="H964">
        <f t="shared" si="153"/>
        <v>0</v>
      </c>
      <c r="I964">
        <f t="shared" si="146"/>
        <v>0</v>
      </c>
      <c r="K964">
        <f t="shared" si="154"/>
        <v>0</v>
      </c>
      <c r="L964">
        <f t="shared" si="147"/>
        <v>1</v>
      </c>
      <c r="N964">
        <f t="shared" si="148"/>
        <v>0</v>
      </c>
      <c r="O964">
        <f t="shared" si="149"/>
        <v>1</v>
      </c>
      <c r="W964">
        <f t="shared" si="150"/>
        <v>0</v>
      </c>
      <c r="X964">
        <f t="shared" si="151"/>
        <v>0</v>
      </c>
      <c r="Y964">
        <f>IF(C964&lt;100,Y963+1,0)</f>
        <v>0</v>
      </c>
      <c r="Z964">
        <f>IF(F964&lt;100,Z963+1,0)</f>
        <v>1</v>
      </c>
      <c r="AA964">
        <f>IF(C964&lt;200,AA963+1,0)</f>
        <v>0</v>
      </c>
      <c r="AB964">
        <f>IF(F964&lt;200,AB963+1,0)</f>
        <v>1</v>
      </c>
    </row>
    <row r="965" spans="1:28">
      <c r="A965">
        <v>2044059</v>
      </c>
      <c r="B965">
        <v>2045909</v>
      </c>
      <c r="C965">
        <f t="shared" si="152"/>
        <v>289</v>
      </c>
      <c r="D965">
        <v>2261115</v>
      </c>
      <c r="E965">
        <v>2262386</v>
      </c>
      <c r="F965">
        <f t="shared" si="145"/>
        <v>527</v>
      </c>
      <c r="H965">
        <f t="shared" si="153"/>
        <v>0</v>
      </c>
      <c r="I965">
        <f t="shared" si="146"/>
        <v>0</v>
      </c>
      <c r="K965">
        <f t="shared" si="154"/>
        <v>0</v>
      </c>
      <c r="L965">
        <f t="shared" si="147"/>
        <v>0</v>
      </c>
      <c r="N965">
        <f t="shared" si="148"/>
        <v>0</v>
      </c>
      <c r="O965">
        <f t="shared" si="149"/>
        <v>0</v>
      </c>
      <c r="W965">
        <f t="shared" si="150"/>
        <v>0</v>
      </c>
      <c r="X965">
        <f t="shared" si="151"/>
        <v>0</v>
      </c>
      <c r="Y965">
        <f>IF(C965&lt;100,Y964+1,0)</f>
        <v>0</v>
      </c>
      <c r="Z965">
        <f>IF(F965&lt;100,Z964+1,0)</f>
        <v>0</v>
      </c>
      <c r="AA965">
        <f>IF(C965&lt;200,AA964+1,0)</f>
        <v>0</v>
      </c>
      <c r="AB965">
        <f>IF(F965&lt;200,AB964+1,0)</f>
        <v>0</v>
      </c>
    </row>
    <row r="966" spans="1:28">
      <c r="A966">
        <v>2046198</v>
      </c>
      <c r="B966">
        <v>2046410</v>
      </c>
      <c r="C966">
        <f t="shared" si="152"/>
        <v>36</v>
      </c>
      <c r="D966">
        <v>2262913</v>
      </c>
      <c r="E966">
        <v>2263524</v>
      </c>
      <c r="F966">
        <f t="shared" si="145"/>
        <v>63</v>
      </c>
      <c r="H966">
        <f t="shared" si="153"/>
        <v>1</v>
      </c>
      <c r="I966">
        <f t="shared" si="146"/>
        <v>0</v>
      </c>
      <c r="K966">
        <f t="shared" si="154"/>
        <v>1</v>
      </c>
      <c r="L966">
        <f t="shared" si="147"/>
        <v>1</v>
      </c>
      <c r="N966">
        <f t="shared" si="148"/>
        <v>1</v>
      </c>
      <c r="O966">
        <f t="shared" si="149"/>
        <v>1</v>
      </c>
      <c r="W966">
        <f t="shared" si="150"/>
        <v>1</v>
      </c>
      <c r="X966">
        <f t="shared" si="151"/>
        <v>0</v>
      </c>
      <c r="Y966">
        <f>IF(C966&lt;100,Y965+1,0)</f>
        <v>1</v>
      </c>
      <c r="Z966">
        <f>IF(F966&lt;100,Z965+1,0)</f>
        <v>1</v>
      </c>
      <c r="AA966">
        <f>IF(C966&lt;200,AA965+1,0)</f>
        <v>1</v>
      </c>
      <c r="AB966">
        <f>IF(F966&lt;200,AB965+1,0)</f>
        <v>1</v>
      </c>
    </row>
    <row r="967" spans="1:28">
      <c r="A967">
        <v>2046446</v>
      </c>
      <c r="B967">
        <v>2046988</v>
      </c>
      <c r="C967">
        <f t="shared" si="152"/>
        <v>10812</v>
      </c>
      <c r="D967">
        <v>2263587</v>
      </c>
      <c r="E967">
        <v>2264522</v>
      </c>
      <c r="F967">
        <f t="shared" si="145"/>
        <v>11</v>
      </c>
      <c r="H967">
        <f t="shared" si="153"/>
        <v>0</v>
      </c>
      <c r="I967">
        <f t="shared" si="146"/>
        <v>1</v>
      </c>
      <c r="K967">
        <f t="shared" si="154"/>
        <v>0</v>
      </c>
      <c r="L967">
        <f t="shared" si="147"/>
        <v>1</v>
      </c>
      <c r="N967">
        <f t="shared" si="148"/>
        <v>0</v>
      </c>
      <c r="O967">
        <f t="shared" si="149"/>
        <v>1</v>
      </c>
      <c r="W967">
        <f t="shared" si="150"/>
        <v>0</v>
      </c>
      <c r="X967">
        <f t="shared" si="151"/>
        <v>1</v>
      </c>
      <c r="Y967">
        <f>IF(C967&lt;100,Y966+1,0)</f>
        <v>0</v>
      </c>
      <c r="Z967">
        <f>IF(F967&lt;100,Z966+1,0)</f>
        <v>2</v>
      </c>
      <c r="AA967">
        <f>IF(C967&lt;200,AA966+1,0)</f>
        <v>0</v>
      </c>
      <c r="AB967">
        <f>IF(F967&lt;200,AB966+1,0)</f>
        <v>2</v>
      </c>
    </row>
    <row r="968" spans="1:28">
      <c r="A968">
        <v>2057800</v>
      </c>
      <c r="B968">
        <v>2058717</v>
      </c>
      <c r="C968">
        <f t="shared" si="152"/>
        <v>260</v>
      </c>
      <c r="D968">
        <v>2264533</v>
      </c>
      <c r="E968">
        <v>2265282</v>
      </c>
      <c r="F968">
        <f t="shared" si="145"/>
        <v>227</v>
      </c>
      <c r="H968">
        <f t="shared" si="153"/>
        <v>0</v>
      </c>
      <c r="I968">
        <f t="shared" si="146"/>
        <v>0</v>
      </c>
      <c r="K968">
        <f t="shared" si="154"/>
        <v>0</v>
      </c>
      <c r="L968">
        <f t="shared" si="147"/>
        <v>0</v>
      </c>
      <c r="N968">
        <f t="shared" si="148"/>
        <v>0</v>
      </c>
      <c r="O968">
        <f t="shared" si="149"/>
        <v>0</v>
      </c>
      <c r="W968">
        <f t="shared" si="150"/>
        <v>0</v>
      </c>
      <c r="X968">
        <f t="shared" si="151"/>
        <v>0</v>
      </c>
      <c r="Y968">
        <f>IF(C968&lt;100,Y967+1,0)</f>
        <v>0</v>
      </c>
      <c r="Z968">
        <f>IF(F968&lt;100,Z967+1,0)</f>
        <v>0</v>
      </c>
      <c r="AA968">
        <f>IF(C968&lt;200,AA967+1,0)</f>
        <v>0</v>
      </c>
      <c r="AB968">
        <f>IF(F968&lt;200,AB967+1,0)</f>
        <v>0</v>
      </c>
    </row>
    <row r="969" spans="1:28">
      <c r="A969">
        <v>2058977</v>
      </c>
      <c r="B969">
        <v>2060419</v>
      </c>
      <c r="C969">
        <f t="shared" si="152"/>
        <v>1034</v>
      </c>
      <c r="D969">
        <v>2265509</v>
      </c>
      <c r="E969">
        <v>2266477</v>
      </c>
      <c r="F969">
        <f t="shared" si="145"/>
        <v>37</v>
      </c>
      <c r="H969">
        <f t="shared" si="153"/>
        <v>0</v>
      </c>
      <c r="I969">
        <f t="shared" si="146"/>
        <v>1</v>
      </c>
      <c r="K969">
        <f t="shared" si="154"/>
        <v>0</v>
      </c>
      <c r="L969">
        <f t="shared" si="147"/>
        <v>1</v>
      </c>
      <c r="N969">
        <f t="shared" si="148"/>
        <v>0</v>
      </c>
      <c r="O969">
        <f t="shared" si="149"/>
        <v>1</v>
      </c>
      <c r="W969">
        <f t="shared" si="150"/>
        <v>0</v>
      </c>
      <c r="X969">
        <f t="shared" si="151"/>
        <v>1</v>
      </c>
      <c r="Y969">
        <f>IF(C969&lt;100,Y968+1,0)</f>
        <v>0</v>
      </c>
      <c r="Z969">
        <f>IF(F969&lt;100,Z968+1,0)</f>
        <v>1</v>
      </c>
      <c r="AA969">
        <f>IF(C969&lt;200,AA968+1,0)</f>
        <v>0</v>
      </c>
      <c r="AB969">
        <f>IF(F969&lt;200,AB968+1,0)</f>
        <v>1</v>
      </c>
    </row>
    <row r="970" spans="1:28">
      <c r="A970">
        <v>2061453</v>
      </c>
      <c r="B970">
        <v>2064701</v>
      </c>
      <c r="C970">
        <f t="shared" si="152"/>
        <v>1032</v>
      </c>
      <c r="D970">
        <v>2266514</v>
      </c>
      <c r="E970">
        <v>2267149</v>
      </c>
      <c r="F970">
        <f t="shared" si="145"/>
        <v>1052</v>
      </c>
      <c r="H970">
        <f t="shared" si="153"/>
        <v>0</v>
      </c>
      <c r="I970">
        <f t="shared" si="146"/>
        <v>0</v>
      </c>
      <c r="K970">
        <f t="shared" si="154"/>
        <v>0</v>
      </c>
      <c r="L970">
        <f t="shared" si="147"/>
        <v>0</v>
      </c>
      <c r="N970">
        <f t="shared" si="148"/>
        <v>0</v>
      </c>
      <c r="O970">
        <f t="shared" si="149"/>
        <v>0</v>
      </c>
      <c r="W970">
        <f t="shared" si="150"/>
        <v>0</v>
      </c>
      <c r="X970">
        <f t="shared" si="151"/>
        <v>0</v>
      </c>
      <c r="Y970">
        <f>IF(C970&lt;100,Y969+1,0)</f>
        <v>0</v>
      </c>
      <c r="Z970">
        <f>IF(F970&lt;100,Z969+1,0)</f>
        <v>0</v>
      </c>
      <c r="AA970">
        <f>IF(C970&lt;200,AA969+1,0)</f>
        <v>0</v>
      </c>
      <c r="AB970">
        <f>IF(F970&lt;200,AB969+1,0)</f>
        <v>0</v>
      </c>
    </row>
    <row r="971" spans="1:28">
      <c r="A971">
        <v>2065733</v>
      </c>
      <c r="B971">
        <v>2067514</v>
      </c>
      <c r="C971">
        <f t="shared" si="152"/>
        <v>5382</v>
      </c>
      <c r="D971">
        <v>2268201</v>
      </c>
      <c r="E971">
        <v>2269205</v>
      </c>
      <c r="H971">
        <f t="shared" si="153"/>
        <v>0</v>
      </c>
      <c r="K971">
        <f t="shared" si="154"/>
        <v>0</v>
      </c>
      <c r="N971">
        <f t="shared" si="148"/>
        <v>0</v>
      </c>
      <c r="W971">
        <f t="shared" si="150"/>
        <v>0</v>
      </c>
      <c r="Y971">
        <f>IF(C971&lt;100,Y970+1,0)</f>
        <v>0</v>
      </c>
      <c r="AA971">
        <f>IF(C971&lt;200,AA970+1,0)</f>
        <v>0</v>
      </c>
    </row>
    <row r="972" spans="1:28">
      <c r="A972">
        <v>2072896</v>
      </c>
      <c r="B972">
        <v>2074431</v>
      </c>
      <c r="C972">
        <f t="shared" si="152"/>
        <v>1621</v>
      </c>
      <c r="H972">
        <f t="shared" si="153"/>
        <v>0</v>
      </c>
      <c r="K972">
        <f t="shared" si="154"/>
        <v>0</v>
      </c>
      <c r="N972">
        <f t="shared" si="148"/>
        <v>0</v>
      </c>
      <c r="W972">
        <f t="shared" si="150"/>
        <v>0</v>
      </c>
      <c r="Y972">
        <f>IF(C972&lt;100,Y971+1,0)</f>
        <v>0</v>
      </c>
      <c r="AA972">
        <f>IF(C972&lt;200,AA971+1,0)</f>
        <v>0</v>
      </c>
    </row>
    <row r="973" spans="1:28">
      <c r="A973">
        <v>2076052</v>
      </c>
      <c r="B973">
        <v>2076375</v>
      </c>
      <c r="C973">
        <f t="shared" si="152"/>
        <v>27</v>
      </c>
      <c r="H973">
        <f t="shared" si="153"/>
        <v>1</v>
      </c>
      <c r="K973">
        <f t="shared" si="154"/>
        <v>1</v>
      </c>
      <c r="N973">
        <f t="shared" si="148"/>
        <v>1</v>
      </c>
      <c r="W973">
        <f t="shared" si="150"/>
        <v>1</v>
      </c>
      <c r="Y973">
        <f>IF(C973&lt;100,Y972+1,0)</f>
        <v>1</v>
      </c>
      <c r="AA973">
        <f>IF(C973&lt;200,AA972+1,0)</f>
        <v>1</v>
      </c>
    </row>
    <row r="974" spans="1:28">
      <c r="A974">
        <v>2076402</v>
      </c>
      <c r="B974">
        <v>2077418</v>
      </c>
      <c r="C974">
        <f t="shared" si="152"/>
        <v>26</v>
      </c>
      <c r="H974">
        <f t="shared" si="153"/>
        <v>1</v>
      </c>
      <c r="K974">
        <f t="shared" si="154"/>
        <v>1</v>
      </c>
      <c r="N974">
        <f t="shared" si="148"/>
        <v>1</v>
      </c>
      <c r="W974">
        <f t="shared" si="150"/>
        <v>2</v>
      </c>
      <c r="Y974">
        <f>IF(C974&lt;100,Y973+1,0)</f>
        <v>2</v>
      </c>
      <c r="AA974">
        <f>IF(C974&lt;200,AA973+1,0)</f>
        <v>2</v>
      </c>
    </row>
    <row r="975" spans="1:28">
      <c r="A975">
        <v>2077444</v>
      </c>
      <c r="B975">
        <v>2077863</v>
      </c>
      <c r="C975">
        <f t="shared" si="152"/>
        <v>22</v>
      </c>
      <c r="H975">
        <f t="shared" si="153"/>
        <v>1</v>
      </c>
      <c r="K975">
        <f t="shared" si="154"/>
        <v>1</v>
      </c>
      <c r="N975">
        <f t="shared" si="148"/>
        <v>1</v>
      </c>
      <c r="W975">
        <f t="shared" si="150"/>
        <v>3</v>
      </c>
      <c r="Y975">
        <f>IF(C975&lt;100,Y974+1,0)</f>
        <v>3</v>
      </c>
      <c r="AA975">
        <f>IF(C975&lt;200,AA974+1,0)</f>
        <v>3</v>
      </c>
    </row>
    <row r="976" spans="1:28">
      <c r="A976">
        <v>2077885</v>
      </c>
      <c r="B976">
        <v>2078391</v>
      </c>
      <c r="C976">
        <f t="shared" si="152"/>
        <v>146</v>
      </c>
      <c r="H976">
        <f t="shared" si="153"/>
        <v>0</v>
      </c>
      <c r="K976">
        <f t="shared" si="154"/>
        <v>0</v>
      </c>
      <c r="N976">
        <f t="shared" si="148"/>
        <v>1</v>
      </c>
      <c r="W976">
        <f t="shared" si="150"/>
        <v>0</v>
      </c>
      <c r="Y976">
        <f>IF(C976&lt;100,Y975+1,0)</f>
        <v>0</v>
      </c>
      <c r="AA976">
        <f>IF(C976&lt;200,AA975+1,0)</f>
        <v>4</v>
      </c>
    </row>
    <row r="977" spans="1:27">
      <c r="A977">
        <v>2078537</v>
      </c>
      <c r="B977">
        <v>2081353</v>
      </c>
      <c r="C977">
        <f t="shared" si="152"/>
        <v>1346</v>
      </c>
      <c r="H977">
        <f t="shared" si="153"/>
        <v>0</v>
      </c>
      <c r="K977">
        <f t="shared" si="154"/>
        <v>0</v>
      </c>
      <c r="N977">
        <f t="shared" si="148"/>
        <v>0</v>
      </c>
      <c r="W977">
        <f t="shared" si="150"/>
        <v>0</v>
      </c>
      <c r="Y977">
        <f>IF(C977&lt;100,Y976+1,0)</f>
        <v>0</v>
      </c>
      <c r="AA977">
        <f>IF(C977&lt;200,AA976+1,0)</f>
        <v>0</v>
      </c>
    </row>
    <row r="978" spans="1:27">
      <c r="A978">
        <v>2082699</v>
      </c>
      <c r="B978">
        <v>2083370</v>
      </c>
      <c r="C978">
        <f t="shared" si="152"/>
        <v>6712</v>
      </c>
      <c r="H978">
        <f t="shared" si="153"/>
        <v>0</v>
      </c>
      <c r="K978">
        <f t="shared" si="154"/>
        <v>0</v>
      </c>
      <c r="N978">
        <f t="shared" si="148"/>
        <v>0</v>
      </c>
      <c r="W978">
        <f t="shared" si="150"/>
        <v>0</v>
      </c>
      <c r="Y978">
        <f>IF(C978&lt;100,Y977+1,0)</f>
        <v>0</v>
      </c>
      <c r="AA978">
        <f>IF(C978&lt;200,AA977+1,0)</f>
        <v>0</v>
      </c>
    </row>
    <row r="979" spans="1:27">
      <c r="A979">
        <v>2090082</v>
      </c>
      <c r="B979">
        <v>2091428</v>
      </c>
      <c r="C979">
        <f t="shared" si="152"/>
        <v>1224</v>
      </c>
      <c r="H979">
        <f t="shared" si="153"/>
        <v>0</v>
      </c>
      <c r="K979">
        <f t="shared" si="154"/>
        <v>0</v>
      </c>
      <c r="N979">
        <f t="shared" si="148"/>
        <v>0</v>
      </c>
      <c r="W979">
        <f t="shared" si="150"/>
        <v>0</v>
      </c>
      <c r="Y979">
        <f>IF(C979&lt;100,Y978+1,0)</f>
        <v>0</v>
      </c>
      <c r="AA979">
        <f>IF(C979&lt;200,AA978+1,0)</f>
        <v>0</v>
      </c>
    </row>
    <row r="980" spans="1:27">
      <c r="A980">
        <v>2092652</v>
      </c>
      <c r="B980">
        <v>2094796</v>
      </c>
      <c r="C980">
        <f t="shared" si="152"/>
        <v>717</v>
      </c>
      <c r="H980">
        <f t="shared" si="153"/>
        <v>0</v>
      </c>
      <c r="K980">
        <f t="shared" si="154"/>
        <v>0</v>
      </c>
      <c r="N980">
        <f t="shared" si="148"/>
        <v>0</v>
      </c>
      <c r="W980">
        <f t="shared" si="150"/>
        <v>0</v>
      </c>
      <c r="Y980">
        <f>IF(C980&lt;100,Y979+1,0)</f>
        <v>0</v>
      </c>
      <c r="AA980">
        <f>IF(C980&lt;200,AA979+1,0)</f>
        <v>0</v>
      </c>
    </row>
    <row r="981" spans="1:27">
      <c r="A981">
        <v>2095513</v>
      </c>
      <c r="B981">
        <v>2096478</v>
      </c>
      <c r="C981">
        <f t="shared" si="152"/>
        <v>164</v>
      </c>
      <c r="H981">
        <f t="shared" si="153"/>
        <v>0</v>
      </c>
      <c r="K981">
        <f t="shared" si="154"/>
        <v>0</v>
      </c>
      <c r="N981">
        <f t="shared" si="148"/>
        <v>1</v>
      </c>
      <c r="W981">
        <f t="shared" si="150"/>
        <v>0</v>
      </c>
      <c r="Y981">
        <f>IF(C981&lt;100,Y980+1,0)</f>
        <v>0</v>
      </c>
      <c r="AA981">
        <f>IF(C981&lt;200,AA980+1,0)</f>
        <v>1</v>
      </c>
    </row>
    <row r="982" spans="1:27">
      <c r="A982">
        <v>2096642</v>
      </c>
      <c r="B982">
        <v>2097610</v>
      </c>
      <c r="C982">
        <f t="shared" si="152"/>
        <v>-10</v>
      </c>
      <c r="H982">
        <f t="shared" si="153"/>
        <v>1</v>
      </c>
      <c r="K982">
        <f t="shared" si="154"/>
        <v>1</v>
      </c>
      <c r="N982">
        <f t="shared" si="148"/>
        <v>1</v>
      </c>
      <c r="W982">
        <f t="shared" si="150"/>
        <v>1</v>
      </c>
      <c r="Y982">
        <f>IF(C982&lt;100,Y981+1,0)</f>
        <v>1</v>
      </c>
      <c r="AA982">
        <f>IF(C982&lt;200,AA981+1,0)</f>
        <v>2</v>
      </c>
    </row>
    <row r="983" spans="1:27">
      <c r="A983">
        <v>2097600</v>
      </c>
      <c r="B983">
        <v>2098574</v>
      </c>
      <c r="C983">
        <f t="shared" si="152"/>
        <v>44</v>
      </c>
      <c r="H983">
        <f t="shared" si="153"/>
        <v>1</v>
      </c>
      <c r="K983">
        <f t="shared" si="154"/>
        <v>1</v>
      </c>
      <c r="N983">
        <f t="shared" si="148"/>
        <v>1</v>
      </c>
      <c r="W983">
        <f t="shared" si="150"/>
        <v>2</v>
      </c>
      <c r="Y983">
        <f>IF(C983&lt;100,Y982+1,0)</f>
        <v>2</v>
      </c>
      <c r="AA983">
        <f>IF(C983&lt;200,AA982+1,0)</f>
        <v>3</v>
      </c>
    </row>
    <row r="984" spans="1:27">
      <c r="A984">
        <v>2098618</v>
      </c>
      <c r="B984">
        <v>2099244</v>
      </c>
      <c r="C984">
        <f t="shared" si="152"/>
        <v>83</v>
      </c>
      <c r="H984">
        <f t="shared" si="153"/>
        <v>0</v>
      </c>
      <c r="K984">
        <f t="shared" si="154"/>
        <v>1</v>
      </c>
      <c r="N984">
        <f t="shared" si="148"/>
        <v>1</v>
      </c>
      <c r="W984">
        <f t="shared" si="150"/>
        <v>0</v>
      </c>
      <c r="Y984">
        <f>IF(C984&lt;100,Y983+1,0)</f>
        <v>3</v>
      </c>
      <c r="AA984">
        <f>IF(C984&lt;200,AA983+1,0)</f>
        <v>4</v>
      </c>
    </row>
    <row r="985" spans="1:27">
      <c r="A985">
        <v>2099327</v>
      </c>
      <c r="B985">
        <v>2100085</v>
      </c>
      <c r="C985">
        <f t="shared" si="152"/>
        <v>298</v>
      </c>
      <c r="H985">
        <f t="shared" si="153"/>
        <v>0</v>
      </c>
      <c r="K985">
        <f t="shared" si="154"/>
        <v>0</v>
      </c>
      <c r="N985">
        <f t="shared" si="148"/>
        <v>0</v>
      </c>
      <c r="W985">
        <f t="shared" si="150"/>
        <v>0</v>
      </c>
      <c r="Y985">
        <f>IF(C985&lt;100,Y984+1,0)</f>
        <v>0</v>
      </c>
      <c r="AA985">
        <f>IF(C985&lt;200,AA984+1,0)</f>
        <v>0</v>
      </c>
    </row>
    <row r="986" spans="1:27">
      <c r="A986">
        <v>2100383</v>
      </c>
      <c r="B986">
        <v>2101477</v>
      </c>
      <c r="C986">
        <f t="shared" si="152"/>
        <v>555</v>
      </c>
      <c r="H986">
        <f t="shared" si="153"/>
        <v>0</v>
      </c>
      <c r="K986">
        <f t="shared" si="154"/>
        <v>0</v>
      </c>
      <c r="N986">
        <f t="shared" si="148"/>
        <v>0</v>
      </c>
      <c r="W986">
        <f t="shared" si="150"/>
        <v>0</v>
      </c>
      <c r="Y986">
        <f>IF(C986&lt;100,Y985+1,0)</f>
        <v>0</v>
      </c>
      <c r="AA986">
        <f>IF(C986&lt;200,AA985+1,0)</f>
        <v>0</v>
      </c>
    </row>
    <row r="987" spans="1:27">
      <c r="A987">
        <v>2102032</v>
      </c>
      <c r="B987">
        <v>2105994</v>
      </c>
      <c r="C987">
        <f t="shared" si="152"/>
        <v>95</v>
      </c>
      <c r="H987">
        <f t="shared" si="153"/>
        <v>0</v>
      </c>
      <c r="K987">
        <f t="shared" si="154"/>
        <v>1</v>
      </c>
      <c r="N987">
        <f t="shared" si="148"/>
        <v>1</v>
      </c>
      <c r="W987">
        <f t="shared" si="150"/>
        <v>0</v>
      </c>
      <c r="Y987">
        <f>IF(C987&lt;100,Y986+1,0)</f>
        <v>1</v>
      </c>
      <c r="AA987">
        <f>IF(C987&lt;200,AA986+1,0)</f>
        <v>1</v>
      </c>
    </row>
    <row r="988" spans="1:27">
      <c r="A988">
        <v>2106089</v>
      </c>
      <c r="B988">
        <v>2106847</v>
      </c>
      <c r="C988">
        <f t="shared" si="152"/>
        <v>314</v>
      </c>
      <c r="H988">
        <f t="shared" si="153"/>
        <v>0</v>
      </c>
      <c r="K988">
        <f t="shared" si="154"/>
        <v>0</v>
      </c>
      <c r="N988">
        <f t="shared" si="148"/>
        <v>0</v>
      </c>
      <c r="W988">
        <f t="shared" si="150"/>
        <v>0</v>
      </c>
      <c r="Y988">
        <f>IF(C988&lt;100,Y987+1,0)</f>
        <v>0</v>
      </c>
      <c r="AA988">
        <f>IF(C988&lt;200,AA987+1,0)</f>
        <v>0</v>
      </c>
    </row>
    <row r="989" spans="1:27">
      <c r="A989">
        <v>2107161</v>
      </c>
      <c r="B989">
        <v>2111456</v>
      </c>
      <c r="C989">
        <f t="shared" si="152"/>
        <v>232</v>
      </c>
      <c r="H989">
        <f t="shared" si="153"/>
        <v>0</v>
      </c>
      <c r="K989">
        <f t="shared" si="154"/>
        <v>0</v>
      </c>
      <c r="N989">
        <f t="shared" si="148"/>
        <v>0</v>
      </c>
      <c r="W989">
        <f t="shared" si="150"/>
        <v>0</v>
      </c>
      <c r="Y989">
        <f>IF(C989&lt;100,Y988+1,0)</f>
        <v>0</v>
      </c>
      <c r="AA989">
        <f>IF(C989&lt;200,AA988+1,0)</f>
        <v>0</v>
      </c>
    </row>
    <row r="990" spans="1:27">
      <c r="A990">
        <v>2111688</v>
      </c>
      <c r="B990">
        <v>2113142</v>
      </c>
      <c r="C990">
        <f t="shared" si="152"/>
        <v>1239</v>
      </c>
      <c r="H990">
        <f t="shared" si="153"/>
        <v>0</v>
      </c>
      <c r="K990">
        <f t="shared" si="154"/>
        <v>0</v>
      </c>
      <c r="N990">
        <f t="shared" si="148"/>
        <v>0</v>
      </c>
      <c r="W990">
        <f t="shared" si="150"/>
        <v>0</v>
      </c>
      <c r="Y990">
        <f>IF(C990&lt;100,Y989+1,0)</f>
        <v>0</v>
      </c>
      <c r="AA990">
        <f>IF(C990&lt;200,AA989+1,0)</f>
        <v>0</v>
      </c>
    </row>
    <row r="991" spans="1:27">
      <c r="A991">
        <v>2114381</v>
      </c>
      <c r="B991">
        <v>2115136</v>
      </c>
      <c r="C991">
        <f t="shared" si="152"/>
        <v>19</v>
      </c>
      <c r="H991">
        <f t="shared" si="153"/>
        <v>1</v>
      </c>
      <c r="K991">
        <f t="shared" si="154"/>
        <v>1</v>
      </c>
      <c r="N991">
        <f t="shared" si="148"/>
        <v>1</v>
      </c>
      <c r="W991">
        <f t="shared" si="150"/>
        <v>1</v>
      </c>
      <c r="Y991">
        <f>IF(C991&lt;100,Y990+1,0)</f>
        <v>1</v>
      </c>
      <c r="AA991">
        <f>IF(C991&lt;200,AA990+1,0)</f>
        <v>1</v>
      </c>
    </row>
    <row r="992" spans="1:27">
      <c r="A992">
        <v>2115155</v>
      </c>
      <c r="B992">
        <v>2115373</v>
      </c>
      <c r="C992">
        <f t="shared" si="152"/>
        <v>145</v>
      </c>
      <c r="H992">
        <f t="shared" si="153"/>
        <v>0</v>
      </c>
      <c r="K992">
        <f t="shared" si="154"/>
        <v>0</v>
      </c>
      <c r="N992">
        <f t="shared" si="148"/>
        <v>1</v>
      </c>
      <c r="W992">
        <f t="shared" si="150"/>
        <v>0</v>
      </c>
      <c r="Y992">
        <f>IF(C992&lt;100,Y991+1,0)</f>
        <v>0</v>
      </c>
      <c r="AA992">
        <f>IF(C992&lt;200,AA991+1,0)</f>
        <v>2</v>
      </c>
    </row>
    <row r="993" spans="1:27">
      <c r="A993">
        <v>2115518</v>
      </c>
      <c r="B993">
        <v>2115865</v>
      </c>
      <c r="C993">
        <f t="shared" si="152"/>
        <v>-3</v>
      </c>
      <c r="H993">
        <f t="shared" si="153"/>
        <v>1</v>
      </c>
      <c r="K993">
        <f t="shared" si="154"/>
        <v>1</v>
      </c>
      <c r="N993">
        <f t="shared" si="148"/>
        <v>1</v>
      </c>
      <c r="W993">
        <f t="shared" si="150"/>
        <v>1</v>
      </c>
      <c r="Y993">
        <f>IF(C993&lt;100,Y992+1,0)</f>
        <v>1</v>
      </c>
      <c r="AA993">
        <f>IF(C993&lt;200,AA992+1,0)</f>
        <v>3</v>
      </c>
    </row>
    <row r="994" spans="1:27">
      <c r="A994">
        <v>2115862</v>
      </c>
      <c r="B994">
        <v>2116554</v>
      </c>
      <c r="C994">
        <f t="shared" si="152"/>
        <v>67</v>
      </c>
      <c r="H994">
        <f t="shared" si="153"/>
        <v>0</v>
      </c>
      <c r="K994">
        <f t="shared" si="154"/>
        <v>1</v>
      </c>
      <c r="N994">
        <f t="shared" si="148"/>
        <v>1</v>
      </c>
      <c r="W994">
        <f t="shared" si="150"/>
        <v>0</v>
      </c>
      <c r="Y994">
        <f>IF(C994&lt;100,Y993+1,0)</f>
        <v>2</v>
      </c>
      <c r="AA994">
        <f>IF(C994&lt;200,AA993+1,0)</f>
        <v>4</v>
      </c>
    </row>
    <row r="995" spans="1:27">
      <c r="A995">
        <v>2116621</v>
      </c>
      <c r="B995">
        <v>2117841</v>
      </c>
      <c r="C995">
        <f t="shared" si="152"/>
        <v>60</v>
      </c>
      <c r="H995">
        <f t="shared" si="153"/>
        <v>0</v>
      </c>
      <c r="K995">
        <f t="shared" si="154"/>
        <v>1</v>
      </c>
      <c r="N995">
        <f t="shared" si="148"/>
        <v>1</v>
      </c>
      <c r="W995">
        <f t="shared" si="150"/>
        <v>0</v>
      </c>
      <c r="Y995">
        <f>IF(C995&lt;100,Y994+1,0)</f>
        <v>3</v>
      </c>
      <c r="AA995">
        <f>IF(C995&lt;200,AA994+1,0)</f>
        <v>5</v>
      </c>
    </row>
    <row r="996" spans="1:27">
      <c r="A996">
        <v>2117901</v>
      </c>
      <c r="B996">
        <v>2119310</v>
      </c>
      <c r="C996">
        <f t="shared" si="152"/>
        <v>190</v>
      </c>
      <c r="H996">
        <f t="shared" si="153"/>
        <v>0</v>
      </c>
      <c r="K996">
        <f t="shared" si="154"/>
        <v>0</v>
      </c>
      <c r="N996">
        <f t="shared" si="148"/>
        <v>1</v>
      </c>
      <c r="W996">
        <f t="shared" si="150"/>
        <v>0</v>
      </c>
      <c r="Y996">
        <f>IF(C996&lt;100,Y995+1,0)</f>
        <v>0</v>
      </c>
      <c r="AA996">
        <f>IF(C996&lt;200,AA995+1,0)</f>
        <v>6</v>
      </c>
    </row>
    <row r="997" spans="1:27">
      <c r="A997">
        <v>2119500</v>
      </c>
      <c r="B997">
        <v>2120891</v>
      </c>
      <c r="C997">
        <f t="shared" si="152"/>
        <v>144</v>
      </c>
      <c r="H997">
        <f t="shared" si="153"/>
        <v>0</v>
      </c>
      <c r="K997">
        <f t="shared" si="154"/>
        <v>0</v>
      </c>
      <c r="N997">
        <f t="shared" si="148"/>
        <v>1</v>
      </c>
      <c r="W997">
        <f t="shared" si="150"/>
        <v>0</v>
      </c>
      <c r="Y997">
        <f>IF(C997&lt;100,Y996+1,0)</f>
        <v>0</v>
      </c>
      <c r="AA997">
        <f>IF(C997&lt;200,AA996+1,0)</f>
        <v>7</v>
      </c>
    </row>
    <row r="998" spans="1:27">
      <c r="A998">
        <v>2121035</v>
      </c>
      <c r="B998">
        <v>2122678</v>
      </c>
      <c r="C998">
        <f t="shared" si="152"/>
        <v>438</v>
      </c>
      <c r="H998">
        <f t="shared" si="153"/>
        <v>0</v>
      </c>
      <c r="K998">
        <f t="shared" si="154"/>
        <v>0</v>
      </c>
      <c r="N998">
        <f t="shared" si="148"/>
        <v>0</v>
      </c>
      <c r="W998">
        <f t="shared" si="150"/>
        <v>0</v>
      </c>
      <c r="Y998">
        <f>IF(C998&lt;100,Y997+1,0)</f>
        <v>0</v>
      </c>
      <c r="AA998">
        <f>IF(C998&lt;200,AA997+1,0)</f>
        <v>0</v>
      </c>
    </row>
    <row r="999" spans="1:27">
      <c r="A999">
        <v>2123116</v>
      </c>
      <c r="B999">
        <v>2124693</v>
      </c>
      <c r="C999">
        <f t="shared" si="152"/>
        <v>66</v>
      </c>
      <c r="H999">
        <f t="shared" si="153"/>
        <v>0</v>
      </c>
      <c r="K999">
        <f t="shared" si="154"/>
        <v>1</v>
      </c>
      <c r="N999">
        <f t="shared" si="148"/>
        <v>1</v>
      </c>
      <c r="W999">
        <f t="shared" si="150"/>
        <v>0</v>
      </c>
      <c r="Y999">
        <f>IF(C999&lt;100,Y998+1,0)</f>
        <v>1</v>
      </c>
      <c r="AA999">
        <f>IF(C999&lt;200,AA998+1,0)</f>
        <v>1</v>
      </c>
    </row>
    <row r="1000" spans="1:27">
      <c r="A1000">
        <v>2124759</v>
      </c>
      <c r="B1000">
        <v>2128178</v>
      </c>
      <c r="C1000">
        <f t="shared" si="152"/>
        <v>2478</v>
      </c>
      <c r="H1000">
        <f t="shared" si="153"/>
        <v>0</v>
      </c>
      <c r="K1000">
        <f t="shared" si="154"/>
        <v>0</v>
      </c>
      <c r="N1000">
        <f t="shared" si="148"/>
        <v>0</v>
      </c>
      <c r="W1000">
        <f t="shared" si="150"/>
        <v>0</v>
      </c>
      <c r="Y1000">
        <f>IF(C1000&lt;100,Y999+1,0)</f>
        <v>0</v>
      </c>
      <c r="AA1000">
        <f>IF(C1000&lt;200,AA999+1,0)</f>
        <v>0</v>
      </c>
    </row>
    <row r="1001" spans="1:27">
      <c r="A1001">
        <v>2130656</v>
      </c>
      <c r="B1001">
        <v>2130925</v>
      </c>
      <c r="C1001">
        <f t="shared" si="152"/>
        <v>13502</v>
      </c>
      <c r="H1001">
        <f t="shared" si="153"/>
        <v>0</v>
      </c>
      <c r="K1001">
        <f t="shared" si="154"/>
        <v>0</v>
      </c>
      <c r="N1001">
        <f t="shared" si="148"/>
        <v>0</v>
      </c>
      <c r="W1001">
        <f t="shared" si="150"/>
        <v>0</v>
      </c>
      <c r="Y1001">
        <f>IF(C1001&lt;100,Y1000+1,0)</f>
        <v>0</v>
      </c>
      <c r="AA1001">
        <f>IF(C1001&lt;200,AA1000+1,0)</f>
        <v>0</v>
      </c>
    </row>
    <row r="1002" spans="1:27">
      <c r="A1002">
        <v>2144427</v>
      </c>
      <c r="B1002">
        <v>2145812</v>
      </c>
      <c r="C1002">
        <f t="shared" si="152"/>
        <v>20</v>
      </c>
      <c r="H1002">
        <f t="shared" si="153"/>
        <v>1</v>
      </c>
      <c r="K1002">
        <f t="shared" si="154"/>
        <v>1</v>
      </c>
      <c r="N1002">
        <f t="shared" si="148"/>
        <v>1</v>
      </c>
      <c r="W1002">
        <f t="shared" si="150"/>
        <v>1</v>
      </c>
      <c r="Y1002">
        <f>IF(C1002&lt;100,Y1001+1,0)</f>
        <v>1</v>
      </c>
      <c r="AA1002">
        <f>IF(C1002&lt;200,AA1001+1,0)</f>
        <v>1</v>
      </c>
    </row>
    <row r="1003" spans="1:27">
      <c r="A1003">
        <v>2145832</v>
      </c>
      <c r="B1003">
        <v>2146350</v>
      </c>
      <c r="C1003">
        <f t="shared" si="152"/>
        <v>2173</v>
      </c>
      <c r="H1003">
        <f t="shared" si="153"/>
        <v>0</v>
      </c>
      <c r="K1003">
        <f t="shared" si="154"/>
        <v>0</v>
      </c>
      <c r="N1003">
        <f t="shared" si="148"/>
        <v>0</v>
      </c>
      <c r="W1003">
        <f t="shared" si="150"/>
        <v>0</v>
      </c>
      <c r="Y1003">
        <f>IF(C1003&lt;100,Y1002+1,0)</f>
        <v>0</v>
      </c>
      <c r="AA1003">
        <f>IF(C1003&lt;200,AA1002+1,0)</f>
        <v>0</v>
      </c>
    </row>
    <row r="1004" spans="1:27">
      <c r="A1004">
        <v>2148523</v>
      </c>
      <c r="B1004">
        <v>2149764</v>
      </c>
      <c r="C1004">
        <f t="shared" si="152"/>
        <v>1451</v>
      </c>
      <c r="H1004">
        <f t="shared" si="153"/>
        <v>0</v>
      </c>
      <c r="K1004">
        <f t="shared" si="154"/>
        <v>0</v>
      </c>
      <c r="N1004">
        <f t="shared" ref="N1004:N1065" si="155">IF(C1004&lt;200,1,0)</f>
        <v>0</v>
      </c>
      <c r="W1004">
        <f t="shared" ref="W1004:W1065" si="156">IF(C1004&lt;50,W1003+1,0)</f>
        <v>0</v>
      </c>
      <c r="Y1004">
        <f>IF(C1004&lt;100,Y1003+1,0)</f>
        <v>0</v>
      </c>
      <c r="AA1004">
        <f>IF(C1004&lt;200,AA1003+1,0)</f>
        <v>0</v>
      </c>
    </row>
    <row r="1005" spans="1:27">
      <c r="A1005">
        <v>2151215</v>
      </c>
      <c r="B1005">
        <v>2151778</v>
      </c>
      <c r="C1005">
        <f t="shared" si="152"/>
        <v>29</v>
      </c>
      <c r="H1005">
        <f t="shared" si="153"/>
        <v>1</v>
      </c>
      <c r="K1005">
        <f t="shared" si="154"/>
        <v>1</v>
      </c>
      <c r="N1005">
        <f t="shared" si="155"/>
        <v>1</v>
      </c>
      <c r="W1005">
        <f t="shared" si="156"/>
        <v>1</v>
      </c>
      <c r="Y1005">
        <f>IF(C1005&lt;100,Y1004+1,0)</f>
        <v>1</v>
      </c>
      <c r="AA1005">
        <f>IF(C1005&lt;200,AA1004+1,0)</f>
        <v>1</v>
      </c>
    </row>
    <row r="1006" spans="1:27">
      <c r="A1006">
        <v>2151807</v>
      </c>
      <c r="B1006">
        <v>2152550</v>
      </c>
      <c r="C1006">
        <f t="shared" si="152"/>
        <v>-3</v>
      </c>
      <c r="H1006">
        <f t="shared" si="153"/>
        <v>1</v>
      </c>
      <c r="K1006">
        <f t="shared" si="154"/>
        <v>1</v>
      </c>
      <c r="N1006">
        <f t="shared" si="155"/>
        <v>1</v>
      </c>
      <c r="W1006">
        <f t="shared" si="156"/>
        <v>2</v>
      </c>
      <c r="Y1006">
        <f>IF(C1006&lt;100,Y1005+1,0)</f>
        <v>2</v>
      </c>
      <c r="AA1006">
        <f>IF(C1006&lt;200,AA1005+1,0)</f>
        <v>2</v>
      </c>
    </row>
    <row r="1007" spans="1:27">
      <c r="A1007">
        <v>2152547</v>
      </c>
      <c r="B1007">
        <v>2153239</v>
      </c>
      <c r="C1007">
        <f t="shared" si="152"/>
        <v>1298</v>
      </c>
      <c r="H1007">
        <f t="shared" si="153"/>
        <v>0</v>
      </c>
      <c r="K1007">
        <f t="shared" si="154"/>
        <v>0</v>
      </c>
      <c r="N1007">
        <f t="shared" si="155"/>
        <v>0</v>
      </c>
      <c r="W1007">
        <f t="shared" si="156"/>
        <v>0</v>
      </c>
      <c r="Y1007">
        <f>IF(C1007&lt;100,Y1006+1,0)</f>
        <v>0</v>
      </c>
      <c r="AA1007">
        <f>IF(C1007&lt;200,AA1006+1,0)</f>
        <v>0</v>
      </c>
    </row>
    <row r="1008" spans="1:27">
      <c r="A1008">
        <v>2154537</v>
      </c>
      <c r="B1008">
        <v>2155334</v>
      </c>
      <c r="C1008">
        <f t="shared" si="152"/>
        <v>123</v>
      </c>
      <c r="H1008">
        <f t="shared" si="153"/>
        <v>0</v>
      </c>
      <c r="K1008">
        <f t="shared" si="154"/>
        <v>0</v>
      </c>
      <c r="N1008">
        <f t="shared" si="155"/>
        <v>1</v>
      </c>
      <c r="W1008">
        <f t="shared" si="156"/>
        <v>0</v>
      </c>
      <c r="Y1008">
        <f>IF(C1008&lt;100,Y1007+1,0)</f>
        <v>0</v>
      </c>
      <c r="AA1008">
        <f>IF(C1008&lt;200,AA1007+1,0)</f>
        <v>1</v>
      </c>
    </row>
    <row r="1009" spans="1:27">
      <c r="A1009">
        <v>2155457</v>
      </c>
      <c r="B1009">
        <v>2155696</v>
      </c>
      <c r="C1009">
        <f t="shared" si="152"/>
        <v>-12</v>
      </c>
      <c r="H1009">
        <f t="shared" si="153"/>
        <v>1</v>
      </c>
      <c r="K1009">
        <f t="shared" si="154"/>
        <v>1</v>
      </c>
      <c r="N1009">
        <f t="shared" si="155"/>
        <v>1</v>
      </c>
      <c r="W1009">
        <f t="shared" si="156"/>
        <v>1</v>
      </c>
      <c r="Y1009">
        <f>IF(C1009&lt;100,Y1008+1,0)</f>
        <v>1</v>
      </c>
      <c r="AA1009">
        <f>IF(C1009&lt;200,AA1008+1,0)</f>
        <v>2</v>
      </c>
    </row>
    <row r="1010" spans="1:27">
      <c r="A1010">
        <v>2155684</v>
      </c>
      <c r="B1010">
        <v>2156007</v>
      </c>
      <c r="C1010">
        <f t="shared" si="152"/>
        <v>1522</v>
      </c>
      <c r="H1010">
        <f t="shared" si="153"/>
        <v>0</v>
      </c>
      <c r="K1010">
        <f t="shared" si="154"/>
        <v>0</v>
      </c>
      <c r="N1010">
        <f t="shared" si="155"/>
        <v>0</v>
      </c>
      <c r="W1010">
        <f t="shared" si="156"/>
        <v>0</v>
      </c>
      <c r="Y1010">
        <f>IF(C1010&lt;100,Y1009+1,0)</f>
        <v>0</v>
      </c>
      <c r="AA1010">
        <f>IF(C1010&lt;200,AA1009+1,0)</f>
        <v>0</v>
      </c>
    </row>
    <row r="1011" spans="1:27">
      <c r="A1011">
        <v>2157529</v>
      </c>
      <c r="B1011">
        <v>2158524</v>
      </c>
      <c r="C1011">
        <f t="shared" si="152"/>
        <v>3611</v>
      </c>
      <c r="H1011">
        <f t="shared" si="153"/>
        <v>0</v>
      </c>
      <c r="K1011">
        <f t="shared" si="154"/>
        <v>0</v>
      </c>
      <c r="N1011">
        <f t="shared" si="155"/>
        <v>0</v>
      </c>
      <c r="W1011">
        <f t="shared" si="156"/>
        <v>0</v>
      </c>
      <c r="Y1011">
        <f>IF(C1011&lt;100,Y1010+1,0)</f>
        <v>0</v>
      </c>
      <c r="AA1011">
        <f>IF(C1011&lt;200,AA1010+1,0)</f>
        <v>0</v>
      </c>
    </row>
    <row r="1012" spans="1:27">
      <c r="A1012">
        <v>2162135</v>
      </c>
      <c r="B1012">
        <v>2163010</v>
      </c>
      <c r="C1012">
        <f t="shared" si="152"/>
        <v>9</v>
      </c>
      <c r="H1012">
        <f t="shared" si="153"/>
        <v>1</v>
      </c>
      <c r="K1012">
        <f t="shared" si="154"/>
        <v>1</v>
      </c>
      <c r="N1012">
        <f t="shared" si="155"/>
        <v>1</v>
      </c>
      <c r="W1012">
        <f t="shared" si="156"/>
        <v>1</v>
      </c>
      <c r="Y1012">
        <f>IF(C1012&lt;100,Y1011+1,0)</f>
        <v>1</v>
      </c>
      <c r="AA1012">
        <f>IF(C1012&lt;200,AA1011+1,0)</f>
        <v>1</v>
      </c>
    </row>
    <row r="1013" spans="1:27">
      <c r="A1013">
        <v>2163019</v>
      </c>
      <c r="B1013">
        <v>2163957</v>
      </c>
      <c r="C1013">
        <f t="shared" si="152"/>
        <v>6767</v>
      </c>
      <c r="H1013">
        <f t="shared" si="153"/>
        <v>0</v>
      </c>
      <c r="K1013">
        <f t="shared" si="154"/>
        <v>0</v>
      </c>
      <c r="N1013">
        <f t="shared" si="155"/>
        <v>0</v>
      </c>
      <c r="W1013">
        <f t="shared" si="156"/>
        <v>0</v>
      </c>
      <c r="Y1013">
        <f>IF(C1013&lt;100,Y1012+1,0)</f>
        <v>0</v>
      </c>
      <c r="AA1013">
        <f>IF(C1013&lt;200,AA1012+1,0)</f>
        <v>0</v>
      </c>
    </row>
    <row r="1014" spans="1:27">
      <c r="A1014">
        <v>2170724</v>
      </c>
      <c r="B1014">
        <v>2171356</v>
      </c>
      <c r="C1014">
        <f t="shared" si="152"/>
        <v>6082</v>
      </c>
      <c r="H1014">
        <f t="shared" si="153"/>
        <v>0</v>
      </c>
      <c r="K1014">
        <f t="shared" si="154"/>
        <v>0</v>
      </c>
      <c r="N1014">
        <f t="shared" si="155"/>
        <v>0</v>
      </c>
      <c r="W1014">
        <f t="shared" si="156"/>
        <v>0</v>
      </c>
      <c r="Y1014">
        <f>IF(C1014&lt;100,Y1013+1,0)</f>
        <v>0</v>
      </c>
      <c r="AA1014">
        <f>IF(C1014&lt;200,AA1013+1,0)</f>
        <v>0</v>
      </c>
    </row>
    <row r="1015" spans="1:27">
      <c r="A1015">
        <v>2177438</v>
      </c>
      <c r="B1015">
        <v>2178367</v>
      </c>
      <c r="C1015">
        <f t="shared" si="152"/>
        <v>6135</v>
      </c>
      <c r="H1015">
        <f t="shared" si="153"/>
        <v>0</v>
      </c>
      <c r="K1015">
        <f t="shared" si="154"/>
        <v>0</v>
      </c>
      <c r="N1015">
        <f t="shared" si="155"/>
        <v>0</v>
      </c>
      <c r="W1015">
        <f t="shared" si="156"/>
        <v>0</v>
      </c>
      <c r="Y1015">
        <f>IF(C1015&lt;100,Y1014+1,0)</f>
        <v>0</v>
      </c>
      <c r="AA1015">
        <f>IF(C1015&lt;200,AA1014+1,0)</f>
        <v>0</v>
      </c>
    </row>
    <row r="1016" spans="1:27">
      <c r="A1016">
        <v>2184502</v>
      </c>
      <c r="B1016">
        <v>2185272</v>
      </c>
      <c r="C1016">
        <f t="shared" si="152"/>
        <v>5431</v>
      </c>
      <c r="H1016">
        <f t="shared" si="153"/>
        <v>0</v>
      </c>
      <c r="K1016">
        <f t="shared" si="154"/>
        <v>0</v>
      </c>
      <c r="N1016">
        <f t="shared" si="155"/>
        <v>0</v>
      </c>
      <c r="W1016">
        <f t="shared" si="156"/>
        <v>0</v>
      </c>
      <c r="Y1016">
        <f>IF(C1016&lt;100,Y1015+1,0)</f>
        <v>0</v>
      </c>
      <c r="AA1016">
        <f>IF(C1016&lt;200,AA1015+1,0)</f>
        <v>0</v>
      </c>
    </row>
    <row r="1017" spans="1:27">
      <c r="A1017">
        <v>2190703</v>
      </c>
      <c r="B1017">
        <v>2191926</v>
      </c>
      <c r="C1017">
        <f t="shared" si="152"/>
        <v>-3</v>
      </c>
      <c r="H1017">
        <f t="shared" si="153"/>
        <v>1</v>
      </c>
      <c r="K1017">
        <f t="shared" si="154"/>
        <v>1</v>
      </c>
      <c r="N1017">
        <f t="shared" si="155"/>
        <v>1</v>
      </c>
      <c r="W1017">
        <f t="shared" si="156"/>
        <v>1</v>
      </c>
      <c r="Y1017">
        <f>IF(C1017&lt;100,Y1016+1,0)</f>
        <v>1</v>
      </c>
      <c r="AA1017">
        <f>IF(C1017&lt;200,AA1016+1,0)</f>
        <v>1</v>
      </c>
    </row>
    <row r="1018" spans="1:27">
      <c r="A1018">
        <v>2191923</v>
      </c>
      <c r="B1018">
        <v>2193023</v>
      </c>
      <c r="C1018">
        <f t="shared" si="152"/>
        <v>22</v>
      </c>
      <c r="H1018">
        <f t="shared" si="153"/>
        <v>1</v>
      </c>
      <c r="K1018">
        <f t="shared" si="154"/>
        <v>1</v>
      </c>
      <c r="N1018">
        <f t="shared" si="155"/>
        <v>1</v>
      </c>
      <c r="W1018">
        <f t="shared" si="156"/>
        <v>2</v>
      </c>
      <c r="Y1018">
        <f>IF(C1018&lt;100,Y1017+1,0)</f>
        <v>2</v>
      </c>
      <c r="AA1018">
        <f>IF(C1018&lt;200,AA1017+1,0)</f>
        <v>2</v>
      </c>
    </row>
    <row r="1019" spans="1:27">
      <c r="A1019">
        <v>2193045</v>
      </c>
      <c r="B1019">
        <v>2193662</v>
      </c>
      <c r="C1019">
        <f t="shared" si="152"/>
        <v>422</v>
      </c>
      <c r="H1019">
        <f t="shared" si="153"/>
        <v>0</v>
      </c>
      <c r="K1019">
        <f t="shared" si="154"/>
        <v>0</v>
      </c>
      <c r="N1019">
        <f t="shared" si="155"/>
        <v>0</v>
      </c>
      <c r="W1019">
        <f t="shared" si="156"/>
        <v>0</v>
      </c>
      <c r="Y1019">
        <f>IF(C1019&lt;100,Y1018+1,0)</f>
        <v>0</v>
      </c>
      <c r="AA1019">
        <f>IF(C1019&lt;200,AA1018+1,0)</f>
        <v>0</v>
      </c>
    </row>
    <row r="1020" spans="1:27">
      <c r="A1020">
        <v>2194084</v>
      </c>
      <c r="B1020">
        <v>2194278</v>
      </c>
      <c r="C1020">
        <f t="shared" si="152"/>
        <v>214</v>
      </c>
      <c r="H1020">
        <f t="shared" si="153"/>
        <v>0</v>
      </c>
      <c r="K1020">
        <f t="shared" si="154"/>
        <v>0</v>
      </c>
      <c r="N1020">
        <f t="shared" si="155"/>
        <v>0</v>
      </c>
      <c r="W1020">
        <f t="shared" si="156"/>
        <v>0</v>
      </c>
      <c r="Y1020">
        <f>IF(C1020&lt;100,Y1019+1,0)</f>
        <v>0</v>
      </c>
      <c r="AA1020">
        <f>IF(C1020&lt;200,AA1019+1,0)</f>
        <v>0</v>
      </c>
    </row>
    <row r="1021" spans="1:27">
      <c r="A1021">
        <v>2194492</v>
      </c>
      <c r="B1021">
        <v>2195280</v>
      </c>
      <c r="C1021">
        <f t="shared" si="152"/>
        <v>114</v>
      </c>
      <c r="H1021">
        <f t="shared" si="153"/>
        <v>0</v>
      </c>
      <c r="K1021">
        <f t="shared" si="154"/>
        <v>0</v>
      </c>
      <c r="N1021">
        <f t="shared" si="155"/>
        <v>1</v>
      </c>
      <c r="W1021">
        <f t="shared" si="156"/>
        <v>0</v>
      </c>
      <c r="Y1021">
        <f>IF(C1021&lt;100,Y1020+1,0)</f>
        <v>0</v>
      </c>
      <c r="AA1021">
        <f>IF(C1021&lt;200,AA1020+1,0)</f>
        <v>1</v>
      </c>
    </row>
    <row r="1022" spans="1:27">
      <c r="A1022">
        <v>2195394</v>
      </c>
      <c r="B1022">
        <v>2195537</v>
      </c>
      <c r="C1022">
        <f t="shared" si="152"/>
        <v>5977</v>
      </c>
      <c r="H1022">
        <f t="shared" si="153"/>
        <v>0</v>
      </c>
      <c r="K1022">
        <f t="shared" si="154"/>
        <v>0</v>
      </c>
      <c r="N1022">
        <f t="shared" si="155"/>
        <v>0</v>
      </c>
      <c r="W1022">
        <f t="shared" si="156"/>
        <v>0</v>
      </c>
      <c r="Y1022">
        <f>IF(C1022&lt;100,Y1021+1,0)</f>
        <v>0</v>
      </c>
      <c r="AA1022">
        <f>IF(C1022&lt;200,AA1021+1,0)</f>
        <v>0</v>
      </c>
    </row>
    <row r="1023" spans="1:27">
      <c r="A1023">
        <v>2201514</v>
      </c>
      <c r="B1023">
        <v>2202629</v>
      </c>
      <c r="C1023">
        <f t="shared" si="152"/>
        <v>8225</v>
      </c>
      <c r="H1023">
        <f t="shared" si="153"/>
        <v>0</v>
      </c>
      <c r="K1023">
        <f t="shared" si="154"/>
        <v>0</v>
      </c>
      <c r="N1023">
        <f t="shared" si="155"/>
        <v>0</v>
      </c>
      <c r="W1023">
        <f t="shared" si="156"/>
        <v>0</v>
      </c>
      <c r="Y1023">
        <f>IF(C1023&lt;100,Y1022+1,0)</f>
        <v>0</v>
      </c>
      <c r="AA1023">
        <f>IF(C1023&lt;200,AA1022+1,0)</f>
        <v>0</v>
      </c>
    </row>
    <row r="1024" spans="1:27">
      <c r="A1024">
        <v>2210854</v>
      </c>
      <c r="B1024">
        <v>2211201</v>
      </c>
      <c r="C1024">
        <f t="shared" si="152"/>
        <v>5</v>
      </c>
      <c r="H1024">
        <f t="shared" si="153"/>
        <v>1</v>
      </c>
      <c r="K1024">
        <f t="shared" si="154"/>
        <v>1</v>
      </c>
      <c r="N1024">
        <f t="shared" si="155"/>
        <v>1</v>
      </c>
      <c r="W1024">
        <f t="shared" si="156"/>
        <v>1</v>
      </c>
      <c r="Y1024">
        <f>IF(C1024&lt;100,Y1023+1,0)</f>
        <v>1</v>
      </c>
      <c r="AA1024">
        <f>IF(C1024&lt;200,AA1023+1,0)</f>
        <v>1</v>
      </c>
    </row>
    <row r="1025" spans="1:27">
      <c r="A1025">
        <v>2211206</v>
      </c>
      <c r="B1025">
        <v>2211799</v>
      </c>
      <c r="C1025">
        <f t="shared" si="152"/>
        <v>64</v>
      </c>
      <c r="H1025">
        <f t="shared" si="153"/>
        <v>0</v>
      </c>
      <c r="K1025">
        <f t="shared" si="154"/>
        <v>1</v>
      </c>
      <c r="N1025">
        <f t="shared" si="155"/>
        <v>1</v>
      </c>
      <c r="W1025">
        <f t="shared" si="156"/>
        <v>0</v>
      </c>
      <c r="Y1025">
        <f>IF(C1025&lt;100,Y1024+1,0)</f>
        <v>2</v>
      </c>
      <c r="AA1025">
        <f>IF(C1025&lt;200,AA1024+1,0)</f>
        <v>2</v>
      </c>
    </row>
    <row r="1026" spans="1:27">
      <c r="A1026">
        <v>2211863</v>
      </c>
      <c r="B1026">
        <v>2212471</v>
      </c>
      <c r="C1026">
        <f t="shared" si="152"/>
        <v>8</v>
      </c>
      <c r="H1026">
        <f t="shared" si="153"/>
        <v>1</v>
      </c>
      <c r="K1026">
        <f t="shared" si="154"/>
        <v>1</v>
      </c>
      <c r="N1026">
        <f t="shared" si="155"/>
        <v>1</v>
      </c>
      <c r="W1026">
        <f t="shared" si="156"/>
        <v>1</v>
      </c>
      <c r="Y1026">
        <f>IF(C1026&lt;100,Y1025+1,0)</f>
        <v>3</v>
      </c>
      <c r="AA1026">
        <f>IF(C1026&lt;200,AA1025+1,0)</f>
        <v>3</v>
      </c>
    </row>
    <row r="1027" spans="1:27">
      <c r="A1027">
        <v>2212479</v>
      </c>
      <c r="B1027">
        <v>2213111</v>
      </c>
      <c r="C1027">
        <f t="shared" ref="C1027:C1065" si="157">A1028-B1027</f>
        <v>40</v>
      </c>
      <c r="H1027">
        <f t="shared" ref="H1027:H1065" si="158">IF(C1027&lt;50,1,0)</f>
        <v>1</v>
      </c>
      <c r="K1027">
        <f t="shared" ref="K1027:K1065" si="159">IF(C1027&lt;100,1,0)</f>
        <v>1</v>
      </c>
      <c r="N1027">
        <f t="shared" si="155"/>
        <v>1</v>
      </c>
      <c r="W1027">
        <f t="shared" si="156"/>
        <v>2</v>
      </c>
      <c r="Y1027">
        <f>IF(C1027&lt;100,Y1026+1,0)</f>
        <v>4</v>
      </c>
      <c r="AA1027">
        <f>IF(C1027&lt;200,AA1026+1,0)</f>
        <v>4</v>
      </c>
    </row>
    <row r="1028" spans="1:27">
      <c r="A1028">
        <v>2213151</v>
      </c>
      <c r="B1028">
        <v>2213930</v>
      </c>
      <c r="C1028">
        <f t="shared" si="157"/>
        <v>155</v>
      </c>
      <c r="H1028">
        <f t="shared" si="158"/>
        <v>0</v>
      </c>
      <c r="K1028">
        <f t="shared" si="159"/>
        <v>0</v>
      </c>
      <c r="N1028">
        <f t="shared" si="155"/>
        <v>1</v>
      </c>
      <c r="W1028">
        <f t="shared" si="156"/>
        <v>0</v>
      </c>
      <c r="Y1028">
        <f>IF(C1028&lt;100,Y1027+1,0)</f>
        <v>0</v>
      </c>
      <c r="AA1028">
        <f>IF(C1028&lt;200,AA1027+1,0)</f>
        <v>5</v>
      </c>
    </row>
    <row r="1029" spans="1:27">
      <c r="A1029">
        <v>2214085</v>
      </c>
      <c r="B1029">
        <v>2214384</v>
      </c>
      <c r="C1029">
        <f t="shared" si="157"/>
        <v>238</v>
      </c>
      <c r="H1029">
        <f t="shared" si="158"/>
        <v>0</v>
      </c>
      <c r="K1029">
        <f t="shared" si="159"/>
        <v>0</v>
      </c>
      <c r="N1029">
        <f t="shared" si="155"/>
        <v>0</v>
      </c>
      <c r="W1029">
        <f t="shared" si="156"/>
        <v>0</v>
      </c>
      <c r="Y1029">
        <f>IF(C1029&lt;100,Y1028+1,0)</f>
        <v>0</v>
      </c>
      <c r="AA1029">
        <f>IF(C1029&lt;200,AA1028+1,0)</f>
        <v>0</v>
      </c>
    </row>
    <row r="1030" spans="1:27">
      <c r="A1030">
        <v>2214622</v>
      </c>
      <c r="B1030">
        <v>2214996</v>
      </c>
      <c r="C1030">
        <f t="shared" si="157"/>
        <v>3501</v>
      </c>
      <c r="H1030">
        <f t="shared" si="158"/>
        <v>0</v>
      </c>
      <c r="K1030">
        <f t="shared" si="159"/>
        <v>0</v>
      </c>
      <c r="N1030">
        <f t="shared" si="155"/>
        <v>0</v>
      </c>
      <c r="W1030">
        <f t="shared" si="156"/>
        <v>0</v>
      </c>
      <c r="Y1030">
        <f>IF(C1030&lt;100,Y1029+1,0)</f>
        <v>0</v>
      </c>
      <c r="AA1030">
        <f>IF(C1030&lt;200,AA1029+1,0)</f>
        <v>0</v>
      </c>
    </row>
    <row r="1031" spans="1:27">
      <c r="A1031">
        <v>2218497</v>
      </c>
      <c r="B1031">
        <v>2218730</v>
      </c>
      <c r="C1031">
        <f t="shared" si="157"/>
        <v>173</v>
      </c>
      <c r="H1031">
        <f t="shared" si="158"/>
        <v>0</v>
      </c>
      <c r="K1031">
        <f t="shared" si="159"/>
        <v>0</v>
      </c>
      <c r="N1031">
        <f t="shared" si="155"/>
        <v>1</v>
      </c>
      <c r="W1031">
        <f t="shared" si="156"/>
        <v>0</v>
      </c>
      <c r="Y1031">
        <f>IF(C1031&lt;100,Y1030+1,0)</f>
        <v>0</v>
      </c>
      <c r="AA1031">
        <f>IF(C1031&lt;200,AA1030+1,0)</f>
        <v>1</v>
      </c>
    </row>
    <row r="1032" spans="1:27">
      <c r="A1032">
        <v>2218903</v>
      </c>
      <c r="B1032">
        <v>2219631</v>
      </c>
      <c r="C1032">
        <f t="shared" si="157"/>
        <v>129</v>
      </c>
      <c r="H1032">
        <f t="shared" si="158"/>
        <v>0</v>
      </c>
      <c r="K1032">
        <f t="shared" si="159"/>
        <v>0</v>
      </c>
      <c r="N1032">
        <f t="shared" si="155"/>
        <v>1</v>
      </c>
      <c r="W1032">
        <f t="shared" si="156"/>
        <v>0</v>
      </c>
      <c r="Y1032">
        <f>IF(C1032&lt;100,Y1031+1,0)</f>
        <v>0</v>
      </c>
      <c r="AA1032">
        <f>IF(C1032&lt;200,AA1031+1,0)</f>
        <v>2</v>
      </c>
    </row>
    <row r="1033" spans="1:27">
      <c r="A1033">
        <v>2219760</v>
      </c>
      <c r="B1033">
        <v>2220614</v>
      </c>
      <c r="C1033">
        <f t="shared" si="157"/>
        <v>217</v>
      </c>
      <c r="H1033">
        <f t="shared" si="158"/>
        <v>0</v>
      </c>
      <c r="K1033">
        <f t="shared" si="159"/>
        <v>0</v>
      </c>
      <c r="N1033">
        <f t="shared" si="155"/>
        <v>0</v>
      </c>
      <c r="W1033">
        <f t="shared" si="156"/>
        <v>0</v>
      </c>
      <c r="Y1033">
        <f>IF(C1033&lt;100,Y1032+1,0)</f>
        <v>0</v>
      </c>
      <c r="AA1033">
        <f>IF(C1033&lt;200,AA1032+1,0)</f>
        <v>0</v>
      </c>
    </row>
    <row r="1034" spans="1:27">
      <c r="A1034">
        <v>2220831</v>
      </c>
      <c r="B1034">
        <v>2221550</v>
      </c>
      <c r="C1034">
        <f t="shared" si="157"/>
        <v>1187</v>
      </c>
      <c r="H1034">
        <f t="shared" si="158"/>
        <v>0</v>
      </c>
      <c r="K1034">
        <f t="shared" si="159"/>
        <v>0</v>
      </c>
      <c r="N1034">
        <f t="shared" si="155"/>
        <v>0</v>
      </c>
      <c r="W1034">
        <f t="shared" si="156"/>
        <v>0</v>
      </c>
      <c r="Y1034">
        <f>IF(C1034&lt;100,Y1033+1,0)</f>
        <v>0</v>
      </c>
      <c r="AA1034">
        <f>IF(C1034&lt;200,AA1033+1,0)</f>
        <v>0</v>
      </c>
    </row>
    <row r="1035" spans="1:27">
      <c r="A1035">
        <v>2222737</v>
      </c>
      <c r="B1035">
        <v>2224188</v>
      </c>
      <c r="C1035">
        <f t="shared" si="157"/>
        <v>-3</v>
      </c>
      <c r="H1035">
        <f t="shared" si="158"/>
        <v>1</v>
      </c>
      <c r="K1035">
        <f t="shared" si="159"/>
        <v>1</v>
      </c>
      <c r="N1035">
        <f t="shared" si="155"/>
        <v>1</v>
      </c>
      <c r="W1035">
        <f t="shared" si="156"/>
        <v>1</v>
      </c>
      <c r="Y1035">
        <f>IF(C1035&lt;100,Y1034+1,0)</f>
        <v>1</v>
      </c>
      <c r="AA1035">
        <f>IF(C1035&lt;200,AA1034+1,0)</f>
        <v>1</v>
      </c>
    </row>
    <row r="1036" spans="1:27">
      <c r="A1036">
        <v>2224185</v>
      </c>
      <c r="B1036">
        <v>2224541</v>
      </c>
      <c r="C1036">
        <f t="shared" si="157"/>
        <v>1388</v>
      </c>
      <c r="H1036">
        <f t="shared" si="158"/>
        <v>0</v>
      </c>
      <c r="K1036">
        <f t="shared" si="159"/>
        <v>0</v>
      </c>
      <c r="N1036">
        <f t="shared" si="155"/>
        <v>0</v>
      </c>
      <c r="W1036">
        <f t="shared" si="156"/>
        <v>0</v>
      </c>
      <c r="Y1036">
        <f>IF(C1036&lt;100,Y1035+1,0)</f>
        <v>0</v>
      </c>
      <c r="AA1036">
        <f>IF(C1036&lt;200,AA1035+1,0)</f>
        <v>0</v>
      </c>
    </row>
    <row r="1037" spans="1:27">
      <c r="A1037">
        <v>2225929</v>
      </c>
      <c r="B1037">
        <v>2226300</v>
      </c>
      <c r="C1037">
        <f t="shared" si="157"/>
        <v>1048</v>
      </c>
      <c r="H1037">
        <f t="shared" si="158"/>
        <v>0</v>
      </c>
      <c r="K1037">
        <f t="shared" si="159"/>
        <v>0</v>
      </c>
      <c r="N1037">
        <f t="shared" si="155"/>
        <v>0</v>
      </c>
      <c r="W1037">
        <f t="shared" si="156"/>
        <v>0</v>
      </c>
      <c r="Y1037">
        <f>IF(C1037&lt;100,Y1036+1,0)</f>
        <v>0</v>
      </c>
      <c r="AA1037">
        <f>IF(C1037&lt;200,AA1036+1,0)</f>
        <v>0</v>
      </c>
    </row>
    <row r="1038" spans="1:27">
      <c r="A1038">
        <v>2227348</v>
      </c>
      <c r="B1038">
        <v>2227617</v>
      </c>
      <c r="C1038">
        <f t="shared" si="157"/>
        <v>23</v>
      </c>
      <c r="H1038">
        <f t="shared" si="158"/>
        <v>1</v>
      </c>
      <c r="K1038">
        <f t="shared" si="159"/>
        <v>1</v>
      </c>
      <c r="N1038">
        <f t="shared" si="155"/>
        <v>1</v>
      </c>
      <c r="W1038">
        <f t="shared" si="156"/>
        <v>1</v>
      </c>
      <c r="Y1038">
        <f>IF(C1038&lt;100,Y1037+1,0)</f>
        <v>1</v>
      </c>
      <c r="AA1038">
        <f>IF(C1038&lt;200,AA1037+1,0)</f>
        <v>1</v>
      </c>
    </row>
    <row r="1039" spans="1:27">
      <c r="A1039">
        <v>2227640</v>
      </c>
      <c r="B1039">
        <v>2227942</v>
      </c>
      <c r="C1039">
        <f t="shared" si="157"/>
        <v>689</v>
      </c>
      <c r="H1039">
        <f t="shared" si="158"/>
        <v>0</v>
      </c>
      <c r="K1039">
        <f t="shared" si="159"/>
        <v>0</v>
      </c>
      <c r="N1039">
        <f t="shared" si="155"/>
        <v>0</v>
      </c>
      <c r="W1039">
        <f t="shared" si="156"/>
        <v>0</v>
      </c>
      <c r="Y1039">
        <f>IF(C1039&lt;100,Y1038+1,0)</f>
        <v>0</v>
      </c>
      <c r="AA1039">
        <f>IF(C1039&lt;200,AA1038+1,0)</f>
        <v>0</v>
      </c>
    </row>
    <row r="1040" spans="1:27">
      <c r="A1040">
        <v>2228631</v>
      </c>
      <c r="B1040">
        <v>2228975</v>
      </c>
      <c r="C1040">
        <f t="shared" si="157"/>
        <v>38</v>
      </c>
      <c r="H1040">
        <f t="shared" si="158"/>
        <v>1</v>
      </c>
      <c r="K1040">
        <f t="shared" si="159"/>
        <v>1</v>
      </c>
      <c r="N1040">
        <f t="shared" si="155"/>
        <v>1</v>
      </c>
      <c r="W1040">
        <f t="shared" si="156"/>
        <v>1</v>
      </c>
      <c r="Y1040">
        <f>IF(C1040&lt;100,Y1039+1,0)</f>
        <v>1</v>
      </c>
      <c r="AA1040">
        <f>IF(C1040&lt;200,AA1039+1,0)</f>
        <v>1</v>
      </c>
    </row>
    <row r="1041" spans="1:27">
      <c r="A1041">
        <v>2229013</v>
      </c>
      <c r="B1041">
        <v>2229357</v>
      </c>
      <c r="C1041">
        <f t="shared" si="157"/>
        <v>1025</v>
      </c>
      <c r="H1041">
        <f t="shared" si="158"/>
        <v>0</v>
      </c>
      <c r="K1041">
        <f t="shared" si="159"/>
        <v>0</v>
      </c>
      <c r="N1041">
        <f t="shared" si="155"/>
        <v>0</v>
      </c>
      <c r="W1041">
        <f t="shared" si="156"/>
        <v>0</v>
      </c>
      <c r="Y1041">
        <f>IF(C1041&lt;100,Y1040+1,0)</f>
        <v>0</v>
      </c>
      <c r="AA1041">
        <f>IF(C1041&lt;200,AA1040+1,0)</f>
        <v>0</v>
      </c>
    </row>
    <row r="1042" spans="1:27">
      <c r="A1042">
        <v>2230382</v>
      </c>
      <c r="B1042">
        <v>2230699</v>
      </c>
      <c r="C1042">
        <f t="shared" si="157"/>
        <v>814</v>
      </c>
      <c r="H1042">
        <f t="shared" si="158"/>
        <v>0</v>
      </c>
      <c r="K1042">
        <f t="shared" si="159"/>
        <v>0</v>
      </c>
      <c r="N1042">
        <f t="shared" si="155"/>
        <v>0</v>
      </c>
      <c r="W1042">
        <f t="shared" si="156"/>
        <v>0</v>
      </c>
      <c r="Y1042">
        <f>IF(C1042&lt;100,Y1041+1,0)</f>
        <v>0</v>
      </c>
      <c r="AA1042">
        <f>IF(C1042&lt;200,AA1041+1,0)</f>
        <v>0</v>
      </c>
    </row>
    <row r="1043" spans="1:27">
      <c r="A1043">
        <v>2231513</v>
      </c>
      <c r="B1043">
        <v>2231914</v>
      </c>
      <c r="C1043">
        <f t="shared" si="157"/>
        <v>159</v>
      </c>
      <c r="H1043">
        <f t="shared" si="158"/>
        <v>0</v>
      </c>
      <c r="K1043">
        <f t="shared" si="159"/>
        <v>0</v>
      </c>
      <c r="N1043">
        <f t="shared" si="155"/>
        <v>1</v>
      </c>
      <c r="W1043">
        <f t="shared" si="156"/>
        <v>0</v>
      </c>
      <c r="Y1043">
        <f>IF(C1043&lt;100,Y1042+1,0)</f>
        <v>0</v>
      </c>
      <c r="AA1043">
        <f>IF(C1043&lt;200,AA1042+1,0)</f>
        <v>1</v>
      </c>
    </row>
    <row r="1044" spans="1:27">
      <c r="A1044">
        <v>2232073</v>
      </c>
      <c r="B1044">
        <v>2232417</v>
      </c>
      <c r="C1044">
        <f t="shared" si="157"/>
        <v>34</v>
      </c>
      <c r="H1044">
        <f t="shared" si="158"/>
        <v>1</v>
      </c>
      <c r="K1044">
        <f t="shared" si="159"/>
        <v>1</v>
      </c>
      <c r="N1044">
        <f t="shared" si="155"/>
        <v>1</v>
      </c>
      <c r="W1044">
        <f t="shared" si="156"/>
        <v>1</v>
      </c>
      <c r="Y1044">
        <f>IF(C1044&lt;100,Y1043+1,0)</f>
        <v>1</v>
      </c>
      <c r="AA1044">
        <f>IF(C1044&lt;200,AA1043+1,0)</f>
        <v>2</v>
      </c>
    </row>
    <row r="1045" spans="1:27">
      <c r="A1045">
        <v>2232451</v>
      </c>
      <c r="B1045">
        <v>2232555</v>
      </c>
      <c r="C1045">
        <f t="shared" si="157"/>
        <v>5</v>
      </c>
      <c r="H1045">
        <f t="shared" si="158"/>
        <v>1</v>
      </c>
      <c r="K1045">
        <f t="shared" si="159"/>
        <v>1</v>
      </c>
      <c r="N1045">
        <f t="shared" si="155"/>
        <v>1</v>
      </c>
      <c r="W1045">
        <f t="shared" si="156"/>
        <v>2</v>
      </c>
      <c r="Y1045">
        <f>IF(C1045&lt;100,Y1044+1,0)</f>
        <v>2</v>
      </c>
      <c r="AA1045">
        <f>IF(C1045&lt;200,AA1044+1,0)</f>
        <v>3</v>
      </c>
    </row>
    <row r="1046" spans="1:27">
      <c r="A1046">
        <v>2232560</v>
      </c>
      <c r="B1046">
        <v>2232916</v>
      </c>
      <c r="C1046">
        <f t="shared" si="157"/>
        <v>48</v>
      </c>
      <c r="H1046">
        <f t="shared" si="158"/>
        <v>1</v>
      </c>
      <c r="K1046">
        <f t="shared" si="159"/>
        <v>1</v>
      </c>
      <c r="N1046">
        <f t="shared" si="155"/>
        <v>1</v>
      </c>
      <c r="W1046">
        <f t="shared" si="156"/>
        <v>3</v>
      </c>
      <c r="Y1046">
        <f>IF(C1046&lt;100,Y1045+1,0)</f>
        <v>3</v>
      </c>
      <c r="AA1046">
        <f>IF(C1046&lt;200,AA1045+1,0)</f>
        <v>4</v>
      </c>
    </row>
    <row r="1047" spans="1:27">
      <c r="A1047">
        <v>2232964</v>
      </c>
      <c r="B1047">
        <v>2233092</v>
      </c>
      <c r="C1047">
        <f t="shared" si="157"/>
        <v>-3</v>
      </c>
      <c r="H1047">
        <f t="shared" si="158"/>
        <v>1</v>
      </c>
      <c r="K1047">
        <f t="shared" si="159"/>
        <v>1</v>
      </c>
      <c r="N1047">
        <f t="shared" si="155"/>
        <v>1</v>
      </c>
      <c r="W1047">
        <f t="shared" si="156"/>
        <v>4</v>
      </c>
      <c r="Y1047">
        <f>IF(C1047&lt;100,Y1046+1,0)</f>
        <v>4</v>
      </c>
      <c r="AA1047">
        <f>IF(C1047&lt;200,AA1046+1,0)</f>
        <v>5</v>
      </c>
    </row>
    <row r="1048" spans="1:27">
      <c r="A1048">
        <v>2233089</v>
      </c>
      <c r="B1048">
        <v>2233463</v>
      </c>
      <c r="C1048">
        <f t="shared" si="157"/>
        <v>3096</v>
      </c>
      <c r="H1048">
        <f t="shared" si="158"/>
        <v>0</v>
      </c>
      <c r="K1048">
        <f t="shared" si="159"/>
        <v>0</v>
      </c>
      <c r="N1048">
        <f t="shared" si="155"/>
        <v>0</v>
      </c>
      <c r="W1048">
        <f t="shared" si="156"/>
        <v>0</v>
      </c>
      <c r="Y1048">
        <f>IF(C1048&lt;100,Y1047+1,0)</f>
        <v>0</v>
      </c>
      <c r="AA1048">
        <f>IF(C1048&lt;200,AA1047+1,0)</f>
        <v>0</v>
      </c>
    </row>
    <row r="1049" spans="1:27">
      <c r="A1049">
        <v>2236559</v>
      </c>
      <c r="B1049">
        <v>2237902</v>
      </c>
      <c r="C1049">
        <f t="shared" si="157"/>
        <v>48</v>
      </c>
      <c r="H1049">
        <f t="shared" si="158"/>
        <v>1</v>
      </c>
      <c r="K1049">
        <f t="shared" si="159"/>
        <v>1</v>
      </c>
      <c r="N1049">
        <f t="shared" si="155"/>
        <v>1</v>
      </c>
      <c r="W1049">
        <f t="shared" si="156"/>
        <v>1</v>
      </c>
      <c r="Y1049">
        <f>IF(C1049&lt;100,Y1048+1,0)</f>
        <v>1</v>
      </c>
      <c r="AA1049">
        <f>IF(C1049&lt;200,AA1048+1,0)</f>
        <v>1</v>
      </c>
    </row>
    <row r="1050" spans="1:27">
      <c r="A1050">
        <v>2237950</v>
      </c>
      <c r="B1050">
        <v>2238192</v>
      </c>
      <c r="C1050">
        <f t="shared" si="157"/>
        <v>-7</v>
      </c>
      <c r="H1050">
        <f t="shared" si="158"/>
        <v>1</v>
      </c>
      <c r="K1050">
        <f t="shared" si="159"/>
        <v>1</v>
      </c>
      <c r="N1050">
        <f t="shared" si="155"/>
        <v>1</v>
      </c>
      <c r="W1050">
        <f t="shared" si="156"/>
        <v>2</v>
      </c>
      <c r="Y1050">
        <f>IF(C1050&lt;100,Y1049+1,0)</f>
        <v>2</v>
      </c>
      <c r="AA1050">
        <f>IF(C1050&lt;200,AA1049+1,0)</f>
        <v>2</v>
      </c>
    </row>
    <row r="1051" spans="1:27">
      <c r="A1051">
        <v>2238185</v>
      </c>
      <c r="B1051">
        <v>2238400</v>
      </c>
      <c r="C1051">
        <f t="shared" si="157"/>
        <v>3499</v>
      </c>
      <c r="H1051">
        <f t="shared" si="158"/>
        <v>0</v>
      </c>
      <c r="K1051">
        <f t="shared" si="159"/>
        <v>0</v>
      </c>
      <c r="N1051">
        <f t="shared" si="155"/>
        <v>0</v>
      </c>
      <c r="W1051">
        <f t="shared" si="156"/>
        <v>0</v>
      </c>
      <c r="Y1051">
        <f>IF(C1051&lt;100,Y1050+1,0)</f>
        <v>0</v>
      </c>
      <c r="AA1051">
        <f>IF(C1051&lt;200,AA1050+1,0)</f>
        <v>0</v>
      </c>
    </row>
    <row r="1052" spans="1:27">
      <c r="A1052">
        <v>2241899</v>
      </c>
      <c r="B1052">
        <v>2243806</v>
      </c>
      <c r="C1052">
        <f t="shared" si="157"/>
        <v>7</v>
      </c>
      <c r="H1052">
        <f t="shared" si="158"/>
        <v>1</v>
      </c>
      <c r="K1052">
        <f t="shared" si="159"/>
        <v>1</v>
      </c>
      <c r="N1052">
        <f t="shared" si="155"/>
        <v>1</v>
      </c>
      <c r="W1052">
        <f t="shared" si="156"/>
        <v>1</v>
      </c>
      <c r="Y1052">
        <f>IF(C1052&lt;100,Y1051+1,0)</f>
        <v>1</v>
      </c>
      <c r="AA1052">
        <f>IF(C1052&lt;200,AA1051+1,0)</f>
        <v>1</v>
      </c>
    </row>
    <row r="1053" spans="1:27">
      <c r="A1053">
        <v>2243813</v>
      </c>
      <c r="B1053">
        <v>2248030</v>
      </c>
      <c r="C1053">
        <f t="shared" si="157"/>
        <v>1483</v>
      </c>
      <c r="H1053">
        <f t="shared" si="158"/>
        <v>0</v>
      </c>
      <c r="K1053">
        <f t="shared" si="159"/>
        <v>0</v>
      </c>
      <c r="N1053">
        <f t="shared" si="155"/>
        <v>0</v>
      </c>
      <c r="W1053">
        <f t="shared" si="156"/>
        <v>0</v>
      </c>
      <c r="Y1053">
        <f>IF(C1053&lt;100,Y1052+1,0)</f>
        <v>0</v>
      </c>
      <c r="AA1053">
        <f>IF(C1053&lt;200,AA1052+1,0)</f>
        <v>0</v>
      </c>
    </row>
    <row r="1054" spans="1:27">
      <c r="A1054">
        <v>2249513</v>
      </c>
      <c r="B1054">
        <v>2250970</v>
      </c>
      <c r="C1054">
        <f t="shared" si="157"/>
        <v>3337</v>
      </c>
      <c r="H1054">
        <f t="shared" si="158"/>
        <v>0</v>
      </c>
      <c r="K1054">
        <f t="shared" si="159"/>
        <v>0</v>
      </c>
      <c r="N1054">
        <f t="shared" si="155"/>
        <v>0</v>
      </c>
      <c r="W1054">
        <f t="shared" si="156"/>
        <v>0</v>
      </c>
      <c r="Y1054">
        <f>IF(C1054&lt;100,Y1053+1,0)</f>
        <v>0</v>
      </c>
      <c r="AA1054">
        <f>IF(C1054&lt;200,AA1053+1,0)</f>
        <v>0</v>
      </c>
    </row>
    <row r="1055" spans="1:27">
      <c r="A1055">
        <v>2254307</v>
      </c>
      <c r="B1055">
        <v>2254756</v>
      </c>
      <c r="C1055">
        <f t="shared" si="157"/>
        <v>73</v>
      </c>
      <c r="H1055">
        <f t="shared" si="158"/>
        <v>0</v>
      </c>
      <c r="K1055">
        <f t="shared" si="159"/>
        <v>1</v>
      </c>
      <c r="N1055">
        <f t="shared" si="155"/>
        <v>1</v>
      </c>
      <c r="W1055">
        <f t="shared" si="156"/>
        <v>0</v>
      </c>
      <c r="Y1055">
        <f>IF(C1055&lt;100,Y1054+1,0)</f>
        <v>1</v>
      </c>
      <c r="AA1055">
        <f>IF(C1055&lt;200,AA1054+1,0)</f>
        <v>1</v>
      </c>
    </row>
    <row r="1056" spans="1:27">
      <c r="A1056">
        <v>2254829</v>
      </c>
      <c r="B1056">
        <v>2255137</v>
      </c>
      <c r="C1056">
        <f t="shared" si="157"/>
        <v>92</v>
      </c>
      <c r="H1056">
        <f t="shared" si="158"/>
        <v>0</v>
      </c>
      <c r="K1056">
        <f t="shared" si="159"/>
        <v>1</v>
      </c>
      <c r="N1056">
        <f t="shared" si="155"/>
        <v>1</v>
      </c>
      <c r="W1056">
        <f t="shared" si="156"/>
        <v>0</v>
      </c>
      <c r="Y1056">
        <f>IF(C1056&lt;100,Y1055+1,0)</f>
        <v>2</v>
      </c>
      <c r="AA1056">
        <f>IF(C1056&lt;200,AA1055+1,0)</f>
        <v>2</v>
      </c>
    </row>
    <row r="1057" spans="1:27">
      <c r="A1057">
        <v>2255229</v>
      </c>
      <c r="B1057">
        <v>2256095</v>
      </c>
      <c r="C1057">
        <f t="shared" si="157"/>
        <v>-10</v>
      </c>
      <c r="H1057">
        <f t="shared" si="158"/>
        <v>1</v>
      </c>
      <c r="K1057">
        <f t="shared" si="159"/>
        <v>1</v>
      </c>
      <c r="N1057">
        <f t="shared" si="155"/>
        <v>1</v>
      </c>
      <c r="W1057">
        <f t="shared" si="156"/>
        <v>1</v>
      </c>
      <c r="Y1057">
        <f>IF(C1057&lt;100,Y1056+1,0)</f>
        <v>3</v>
      </c>
      <c r="AA1057">
        <f>IF(C1057&lt;200,AA1056+1,0)</f>
        <v>3</v>
      </c>
    </row>
    <row r="1058" spans="1:27">
      <c r="A1058">
        <v>2256085</v>
      </c>
      <c r="B1058">
        <v>2256831</v>
      </c>
      <c r="C1058">
        <f t="shared" si="157"/>
        <v>22</v>
      </c>
      <c r="H1058">
        <f t="shared" si="158"/>
        <v>1</v>
      </c>
      <c r="K1058">
        <f t="shared" si="159"/>
        <v>1</v>
      </c>
      <c r="N1058">
        <f t="shared" si="155"/>
        <v>1</v>
      </c>
      <c r="W1058">
        <f t="shared" si="156"/>
        <v>2</v>
      </c>
      <c r="Y1058">
        <f>IF(C1058&lt;100,Y1057+1,0)</f>
        <v>4</v>
      </c>
      <c r="AA1058">
        <f>IF(C1058&lt;200,AA1057+1,0)</f>
        <v>4</v>
      </c>
    </row>
    <row r="1059" spans="1:27">
      <c r="A1059">
        <v>2256853</v>
      </c>
      <c r="B1059">
        <v>2257440</v>
      </c>
      <c r="C1059">
        <f t="shared" si="157"/>
        <v>6</v>
      </c>
      <c r="H1059">
        <f t="shared" si="158"/>
        <v>1</v>
      </c>
      <c r="K1059">
        <f t="shared" si="159"/>
        <v>1</v>
      </c>
      <c r="N1059">
        <f t="shared" si="155"/>
        <v>1</v>
      </c>
      <c r="W1059">
        <f t="shared" si="156"/>
        <v>3</v>
      </c>
      <c r="Y1059">
        <f>IF(C1059&lt;100,Y1058+1,0)</f>
        <v>5</v>
      </c>
      <c r="AA1059">
        <f>IF(C1059&lt;200,AA1058+1,0)</f>
        <v>5</v>
      </c>
    </row>
    <row r="1060" spans="1:27">
      <c r="A1060">
        <v>2257446</v>
      </c>
      <c r="B1060">
        <v>2257625</v>
      </c>
      <c r="C1060">
        <f t="shared" si="157"/>
        <v>120</v>
      </c>
      <c r="H1060">
        <f t="shared" si="158"/>
        <v>0</v>
      </c>
      <c r="K1060">
        <f t="shared" si="159"/>
        <v>0</v>
      </c>
      <c r="N1060">
        <f t="shared" si="155"/>
        <v>1</v>
      </c>
      <c r="W1060">
        <f t="shared" si="156"/>
        <v>0</v>
      </c>
      <c r="Y1060">
        <f>IF(C1060&lt;100,Y1059+1,0)</f>
        <v>0</v>
      </c>
      <c r="AA1060">
        <f>IF(C1060&lt;200,AA1059+1,0)</f>
        <v>6</v>
      </c>
    </row>
    <row r="1061" spans="1:27">
      <c r="A1061">
        <v>2257745</v>
      </c>
      <c r="B1061">
        <v>2257855</v>
      </c>
      <c r="C1061">
        <f t="shared" si="157"/>
        <v>29</v>
      </c>
      <c r="H1061">
        <f t="shared" si="158"/>
        <v>1</v>
      </c>
      <c r="K1061">
        <f t="shared" si="159"/>
        <v>1</v>
      </c>
      <c r="N1061">
        <f t="shared" si="155"/>
        <v>1</v>
      </c>
      <c r="W1061">
        <f t="shared" si="156"/>
        <v>1</v>
      </c>
      <c r="Y1061">
        <f>IF(C1061&lt;100,Y1060+1,0)</f>
        <v>1</v>
      </c>
      <c r="AA1061">
        <f>IF(C1061&lt;200,AA1060+1,0)</f>
        <v>7</v>
      </c>
    </row>
    <row r="1062" spans="1:27">
      <c r="A1062">
        <v>2257884</v>
      </c>
      <c r="B1062">
        <v>2258306</v>
      </c>
      <c r="C1062">
        <f t="shared" si="157"/>
        <v>474</v>
      </c>
      <c r="H1062">
        <f t="shared" si="158"/>
        <v>0</v>
      </c>
      <c r="K1062">
        <f t="shared" si="159"/>
        <v>0</v>
      </c>
      <c r="N1062">
        <f t="shared" si="155"/>
        <v>0</v>
      </c>
      <c r="W1062">
        <f t="shared" si="156"/>
        <v>0</v>
      </c>
      <c r="Y1062">
        <f>IF(C1062&lt;100,Y1061+1,0)</f>
        <v>0</v>
      </c>
      <c r="AA1062">
        <f>IF(C1062&lt;200,AA1061+1,0)</f>
        <v>0</v>
      </c>
    </row>
    <row r="1063" spans="1:27">
      <c r="A1063">
        <v>2258780</v>
      </c>
      <c r="B1063">
        <v>2259745</v>
      </c>
      <c r="C1063">
        <f t="shared" si="157"/>
        <v>2799</v>
      </c>
      <c r="H1063">
        <f t="shared" si="158"/>
        <v>0</v>
      </c>
      <c r="K1063">
        <f t="shared" si="159"/>
        <v>0</v>
      </c>
      <c r="N1063">
        <f t="shared" si="155"/>
        <v>0</v>
      </c>
      <c r="W1063">
        <f t="shared" si="156"/>
        <v>0</v>
      </c>
      <c r="Y1063">
        <f>IF(C1063&lt;100,Y1062+1,0)</f>
        <v>0</v>
      </c>
      <c r="AA1063">
        <f>IF(C1063&lt;200,AA1062+1,0)</f>
        <v>0</v>
      </c>
    </row>
    <row r="1064" spans="1:27">
      <c r="A1064">
        <v>2262544</v>
      </c>
      <c r="B1064">
        <v>2262861</v>
      </c>
      <c r="C1064">
        <f t="shared" si="157"/>
        <v>4402</v>
      </c>
      <c r="H1064">
        <f t="shared" si="158"/>
        <v>0</v>
      </c>
      <c r="K1064">
        <f t="shared" si="159"/>
        <v>0</v>
      </c>
      <c r="N1064">
        <f t="shared" si="155"/>
        <v>0</v>
      </c>
      <c r="W1064">
        <f t="shared" si="156"/>
        <v>0</v>
      </c>
      <c r="Y1064">
        <f>IF(C1064&lt;100,Y1063+1,0)</f>
        <v>0</v>
      </c>
      <c r="AA1064">
        <f>IF(C1064&lt;200,AA1063+1,0)</f>
        <v>0</v>
      </c>
    </row>
    <row r="1065" spans="1:27">
      <c r="A1065">
        <v>2267263</v>
      </c>
      <c r="B1065">
        <v>2267943</v>
      </c>
      <c r="C1065">
        <f t="shared" si="157"/>
        <v>1706</v>
      </c>
      <c r="H1065">
        <f t="shared" si="158"/>
        <v>0</v>
      </c>
      <c r="K1065">
        <f t="shared" si="159"/>
        <v>0</v>
      </c>
      <c r="N1065">
        <f t="shared" si="155"/>
        <v>0</v>
      </c>
      <c r="W1065">
        <f t="shared" si="156"/>
        <v>0</v>
      </c>
      <c r="Y1065">
        <f>IF(C1065&lt;100,Y1064+1,0)</f>
        <v>0</v>
      </c>
      <c r="AA1065">
        <f>IF(C1065&lt;200,AA1064+1,0)</f>
        <v>0</v>
      </c>
    </row>
    <row r="1066" spans="1:27">
      <c r="A1066">
        <v>2269649</v>
      </c>
      <c r="B1066">
        <v>2272243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B1953"/>
  <sheetViews>
    <sheetView workbookViewId="0">
      <selection sqref="A1:B1953"/>
    </sheetView>
  </sheetViews>
  <sheetFormatPr defaultRowHeight="15"/>
  <sheetData>
    <row r="1" spans="1:2">
      <c r="A1">
        <v>7</v>
      </c>
      <c r="B1">
        <v>498</v>
      </c>
    </row>
    <row r="2" spans="1:2">
      <c r="A2">
        <v>502</v>
      </c>
      <c r="B2">
        <v>897</v>
      </c>
    </row>
    <row r="3" spans="1:2">
      <c r="A3">
        <v>918</v>
      </c>
      <c r="B3">
        <v>2312</v>
      </c>
    </row>
    <row r="4" spans="1:2">
      <c r="A4">
        <v>2517</v>
      </c>
      <c r="B4">
        <v>3161</v>
      </c>
    </row>
    <row r="5" spans="1:2">
      <c r="A5">
        <v>3158</v>
      </c>
      <c r="B5">
        <v>3511</v>
      </c>
    </row>
    <row r="6" spans="1:2" hidden="1">
      <c r="A6">
        <v>0</v>
      </c>
      <c r="B6">
        <v>0</v>
      </c>
    </row>
    <row r="7" spans="1:2" hidden="1">
      <c r="A7">
        <v>0</v>
      </c>
      <c r="B7">
        <v>0</v>
      </c>
    </row>
    <row r="8" spans="1:2" hidden="1">
      <c r="A8">
        <v>0</v>
      </c>
      <c r="B8">
        <v>0</v>
      </c>
    </row>
    <row r="9" spans="1:2" hidden="1">
      <c r="A9">
        <v>0</v>
      </c>
      <c r="B9">
        <v>0</v>
      </c>
    </row>
    <row r="10" spans="1:2">
      <c r="A10">
        <v>6281</v>
      </c>
      <c r="B10">
        <v>7492</v>
      </c>
    </row>
    <row r="11" spans="1:2">
      <c r="A11">
        <v>7573</v>
      </c>
      <c r="B11">
        <v>8826</v>
      </c>
    </row>
    <row r="12" spans="1:2">
      <c r="A12">
        <v>9346</v>
      </c>
      <c r="B12">
        <v>10317</v>
      </c>
    </row>
    <row r="13" spans="1:2">
      <c r="A13">
        <v>10350</v>
      </c>
      <c r="B13">
        <v>10799</v>
      </c>
    </row>
    <row r="14" spans="1:2">
      <c r="A14">
        <v>10840</v>
      </c>
      <c r="B14">
        <v>12111</v>
      </c>
    </row>
    <row r="15" spans="1:2">
      <c r="A15">
        <v>12174</v>
      </c>
      <c r="B15">
        <v>13622</v>
      </c>
    </row>
    <row r="16" spans="1:2">
      <c r="A16">
        <v>15221</v>
      </c>
      <c r="B16">
        <v>16144</v>
      </c>
    </row>
    <row r="17" spans="1:2">
      <c r="A17">
        <v>17229</v>
      </c>
      <c r="B17">
        <v>17741</v>
      </c>
    </row>
    <row r="18" spans="1:2">
      <c r="A18">
        <v>18517</v>
      </c>
      <c r="B18">
        <v>18927</v>
      </c>
    </row>
    <row r="19" spans="1:2">
      <c r="A19">
        <v>19267</v>
      </c>
      <c r="B19">
        <v>19641</v>
      </c>
    </row>
    <row r="20" spans="1:2">
      <c r="A20">
        <v>19918</v>
      </c>
      <c r="B20">
        <v>20292</v>
      </c>
    </row>
    <row r="21" spans="1:2">
      <c r="A21">
        <v>20832</v>
      </c>
      <c r="B21">
        <v>21170</v>
      </c>
    </row>
    <row r="22" spans="1:2">
      <c r="A22">
        <v>21470</v>
      </c>
      <c r="B22">
        <v>21877</v>
      </c>
    </row>
    <row r="23" spans="1:2">
      <c r="A23">
        <v>21891</v>
      </c>
      <c r="B23">
        <v>22487</v>
      </c>
    </row>
    <row r="24" spans="1:2">
      <c r="A24">
        <v>22825</v>
      </c>
      <c r="B24">
        <v>23502</v>
      </c>
    </row>
    <row r="25" spans="1:2">
      <c r="A25">
        <v>23528</v>
      </c>
      <c r="B25">
        <v>23875</v>
      </c>
    </row>
    <row r="26" spans="1:2">
      <c r="A26">
        <v>23904</v>
      </c>
      <c r="B26">
        <v>24233</v>
      </c>
    </row>
    <row r="27" spans="1:2">
      <c r="A27">
        <v>24311</v>
      </c>
      <c r="B27">
        <v>24529</v>
      </c>
    </row>
    <row r="28" spans="1:2" hidden="1">
      <c r="A28">
        <v>0</v>
      </c>
      <c r="B28">
        <v>0</v>
      </c>
    </row>
    <row r="29" spans="1:2">
      <c r="A29">
        <v>25679</v>
      </c>
      <c r="B29">
        <v>27736</v>
      </c>
    </row>
    <row r="30" spans="1:2">
      <c r="A30">
        <v>27852</v>
      </c>
      <c r="B30">
        <v>29690</v>
      </c>
    </row>
    <row r="31" spans="1:2" hidden="1">
      <c r="A31">
        <v>0</v>
      </c>
      <c r="B31">
        <v>0</v>
      </c>
    </row>
    <row r="32" spans="1:2">
      <c r="A32">
        <v>30911</v>
      </c>
      <c r="B32">
        <v>32236</v>
      </c>
    </row>
    <row r="33" spans="1:2" hidden="1">
      <c r="A33">
        <v>0</v>
      </c>
      <c r="B33">
        <v>0</v>
      </c>
    </row>
    <row r="34" spans="1:2" hidden="1">
      <c r="A34">
        <v>0</v>
      </c>
      <c r="B34">
        <v>0</v>
      </c>
    </row>
    <row r="35" spans="1:2" hidden="1">
      <c r="A35">
        <v>0</v>
      </c>
      <c r="B35">
        <v>0</v>
      </c>
    </row>
    <row r="36" spans="1:2">
      <c r="A36">
        <v>36050</v>
      </c>
      <c r="B36">
        <v>36379</v>
      </c>
    </row>
    <row r="37" spans="1:2">
      <c r="A37">
        <v>36454</v>
      </c>
      <c r="B37">
        <v>37824</v>
      </c>
    </row>
    <row r="38" spans="1:2" hidden="1">
      <c r="A38">
        <v>0</v>
      </c>
      <c r="B38">
        <v>0</v>
      </c>
    </row>
    <row r="39" spans="1:2" hidden="1">
      <c r="A39">
        <v>0</v>
      </c>
      <c r="B39">
        <v>0</v>
      </c>
    </row>
    <row r="40" spans="1:2" hidden="1">
      <c r="A40">
        <v>0</v>
      </c>
      <c r="B40">
        <v>0</v>
      </c>
    </row>
    <row r="41" spans="1:2">
      <c r="A41">
        <v>41472</v>
      </c>
      <c r="B41">
        <v>43040</v>
      </c>
    </row>
    <row r="42" spans="1:2" hidden="1">
      <c r="A42">
        <v>0</v>
      </c>
      <c r="B42">
        <v>0</v>
      </c>
    </row>
    <row r="43" spans="1:2" hidden="1">
      <c r="A43">
        <v>0</v>
      </c>
      <c r="B43">
        <v>0</v>
      </c>
    </row>
    <row r="44" spans="1:2">
      <c r="A44">
        <v>53030</v>
      </c>
      <c r="B44">
        <v>55180</v>
      </c>
    </row>
    <row r="45" spans="1:2">
      <c r="A45">
        <v>55466</v>
      </c>
      <c r="B45">
        <v>56692</v>
      </c>
    </row>
    <row r="46" spans="1:2">
      <c r="A46">
        <v>56855</v>
      </c>
      <c r="B46">
        <v>57898</v>
      </c>
    </row>
    <row r="47" spans="1:2" hidden="1">
      <c r="A47">
        <v>0</v>
      </c>
      <c r="B47">
        <v>0</v>
      </c>
    </row>
    <row r="48" spans="1:2" hidden="1">
      <c r="A48">
        <v>0</v>
      </c>
      <c r="B48">
        <v>0</v>
      </c>
    </row>
    <row r="49" spans="1:2" hidden="1">
      <c r="A49">
        <v>0</v>
      </c>
      <c r="B49">
        <v>0</v>
      </c>
    </row>
    <row r="50" spans="1:2" hidden="1">
      <c r="A50">
        <v>0</v>
      </c>
      <c r="B50">
        <v>0</v>
      </c>
    </row>
    <row r="51" spans="1:2" hidden="1">
      <c r="A51">
        <v>0</v>
      </c>
      <c r="B51">
        <v>0</v>
      </c>
    </row>
    <row r="52" spans="1:2" hidden="1">
      <c r="A52">
        <v>0</v>
      </c>
      <c r="B52">
        <v>0</v>
      </c>
    </row>
    <row r="53" spans="1:2">
      <c r="A53">
        <v>70358</v>
      </c>
      <c r="B53">
        <v>70930</v>
      </c>
    </row>
    <row r="54" spans="1:2">
      <c r="A54">
        <v>70969</v>
      </c>
      <c r="B54">
        <v>71835</v>
      </c>
    </row>
    <row r="55" spans="1:2">
      <c r="A55">
        <v>71898</v>
      </c>
      <c r="B55">
        <v>72965</v>
      </c>
    </row>
    <row r="56" spans="1:2">
      <c r="A56">
        <v>73081</v>
      </c>
      <c r="B56">
        <v>74100</v>
      </c>
    </row>
    <row r="57" spans="1:2" hidden="1">
      <c r="A57">
        <v>0</v>
      </c>
      <c r="B57">
        <v>0</v>
      </c>
    </row>
    <row r="58" spans="1:2" hidden="1">
      <c r="A58">
        <v>0</v>
      </c>
      <c r="B58">
        <v>0</v>
      </c>
    </row>
    <row r="59" spans="1:2">
      <c r="A59">
        <v>76613</v>
      </c>
      <c r="B59">
        <v>77290</v>
      </c>
    </row>
    <row r="60" spans="1:2">
      <c r="A60">
        <v>77374</v>
      </c>
      <c r="B60">
        <v>78423</v>
      </c>
    </row>
    <row r="61" spans="1:2">
      <c r="A61">
        <v>78424</v>
      </c>
      <c r="B61">
        <v>79110</v>
      </c>
    </row>
    <row r="62" spans="1:2">
      <c r="A62">
        <v>79114</v>
      </c>
      <c r="B62">
        <v>80247</v>
      </c>
    </row>
    <row r="63" spans="1:2" hidden="1">
      <c r="A63">
        <v>0</v>
      </c>
      <c r="B63">
        <v>0</v>
      </c>
    </row>
    <row r="64" spans="1:2" hidden="1">
      <c r="A64">
        <v>0</v>
      </c>
      <c r="B64">
        <v>0</v>
      </c>
    </row>
    <row r="65" spans="1:2" hidden="1">
      <c r="A65">
        <v>0</v>
      </c>
      <c r="B65">
        <v>0</v>
      </c>
    </row>
    <row r="66" spans="1:2" hidden="1">
      <c r="A66">
        <v>0</v>
      </c>
      <c r="B66">
        <v>0</v>
      </c>
    </row>
    <row r="67" spans="1:2" hidden="1">
      <c r="A67">
        <v>0</v>
      </c>
      <c r="B67">
        <v>0</v>
      </c>
    </row>
    <row r="68" spans="1:2" hidden="1">
      <c r="A68">
        <v>0</v>
      </c>
      <c r="B68">
        <v>0</v>
      </c>
    </row>
    <row r="69" spans="1:2" hidden="1">
      <c r="A69">
        <v>0</v>
      </c>
      <c r="B69">
        <v>0</v>
      </c>
    </row>
    <row r="70" spans="1:2" hidden="1">
      <c r="A70">
        <v>0</v>
      </c>
      <c r="B70">
        <v>0</v>
      </c>
    </row>
    <row r="71" spans="1:2" hidden="1">
      <c r="A71">
        <v>0</v>
      </c>
      <c r="B71">
        <v>0</v>
      </c>
    </row>
    <row r="72" spans="1:2" hidden="1">
      <c r="A72">
        <v>0</v>
      </c>
      <c r="B72">
        <v>0</v>
      </c>
    </row>
    <row r="73" spans="1:2" hidden="1">
      <c r="A73">
        <v>0</v>
      </c>
      <c r="B73">
        <v>0</v>
      </c>
    </row>
    <row r="74" spans="1:2" hidden="1">
      <c r="A74">
        <v>0</v>
      </c>
      <c r="B74">
        <v>0</v>
      </c>
    </row>
    <row r="75" spans="1:2" hidden="1">
      <c r="A75">
        <v>0</v>
      </c>
      <c r="B75">
        <v>0</v>
      </c>
    </row>
    <row r="76" spans="1:2" hidden="1">
      <c r="A76">
        <v>0</v>
      </c>
      <c r="B76">
        <v>0</v>
      </c>
    </row>
    <row r="77" spans="1:2" hidden="1">
      <c r="A77">
        <v>0</v>
      </c>
      <c r="B77">
        <v>0</v>
      </c>
    </row>
    <row r="78" spans="1:2">
      <c r="A78">
        <v>99777</v>
      </c>
      <c r="B78">
        <v>101177</v>
      </c>
    </row>
    <row r="79" spans="1:2">
      <c r="A79">
        <v>101492</v>
      </c>
      <c r="B79">
        <v>102964</v>
      </c>
    </row>
    <row r="80" spans="1:2" hidden="1">
      <c r="A80">
        <v>0</v>
      </c>
      <c r="B80">
        <v>0</v>
      </c>
    </row>
    <row r="81" spans="1:2" hidden="1">
      <c r="A81">
        <v>0</v>
      </c>
      <c r="B81">
        <v>0</v>
      </c>
    </row>
    <row r="82" spans="1:2" hidden="1">
      <c r="A82">
        <v>0</v>
      </c>
      <c r="B82">
        <v>0</v>
      </c>
    </row>
    <row r="83" spans="1:2">
      <c r="A83">
        <v>109631</v>
      </c>
      <c r="B83">
        <v>109777</v>
      </c>
    </row>
    <row r="84" spans="1:2" hidden="1">
      <c r="A84">
        <v>0</v>
      </c>
      <c r="B84">
        <v>0</v>
      </c>
    </row>
    <row r="85" spans="1:2">
      <c r="A85">
        <v>111409</v>
      </c>
      <c r="B85">
        <v>111903</v>
      </c>
    </row>
    <row r="86" spans="1:2">
      <c r="A86">
        <v>112406</v>
      </c>
      <c r="B86">
        <v>113080</v>
      </c>
    </row>
    <row r="87" spans="1:2">
      <c r="A87">
        <v>113362</v>
      </c>
      <c r="B87">
        <v>114204</v>
      </c>
    </row>
    <row r="88" spans="1:2" hidden="1">
      <c r="A88">
        <v>0</v>
      </c>
      <c r="B88">
        <v>0</v>
      </c>
    </row>
    <row r="89" spans="1:2" hidden="1">
      <c r="A89">
        <v>0</v>
      </c>
      <c r="B89">
        <v>0</v>
      </c>
    </row>
    <row r="90" spans="1:2" hidden="1">
      <c r="A90">
        <v>0</v>
      </c>
      <c r="B90">
        <v>0</v>
      </c>
    </row>
    <row r="91" spans="1:2">
      <c r="A91">
        <v>116624</v>
      </c>
      <c r="B91">
        <v>117955</v>
      </c>
    </row>
    <row r="92" spans="1:2" hidden="1">
      <c r="A92">
        <v>0</v>
      </c>
      <c r="B92">
        <v>0</v>
      </c>
    </row>
    <row r="93" spans="1:2" hidden="1">
      <c r="A93">
        <v>0</v>
      </c>
      <c r="B93">
        <v>0</v>
      </c>
    </row>
    <row r="94" spans="1:2" hidden="1">
      <c r="A94">
        <v>0</v>
      </c>
      <c r="B94">
        <v>0</v>
      </c>
    </row>
    <row r="95" spans="1:2" hidden="1">
      <c r="A95">
        <v>0</v>
      </c>
      <c r="B95">
        <v>0</v>
      </c>
    </row>
    <row r="96" spans="1:2" hidden="1">
      <c r="A96">
        <v>0</v>
      </c>
      <c r="B96">
        <v>0</v>
      </c>
    </row>
    <row r="97" spans="1:2" hidden="1">
      <c r="A97">
        <v>0</v>
      </c>
      <c r="B97">
        <v>0</v>
      </c>
    </row>
    <row r="98" spans="1:2" hidden="1">
      <c r="A98">
        <v>0</v>
      </c>
      <c r="B98">
        <v>0</v>
      </c>
    </row>
    <row r="99" spans="1:2" hidden="1">
      <c r="A99">
        <v>0</v>
      </c>
      <c r="B99">
        <v>0</v>
      </c>
    </row>
    <row r="100" spans="1:2" hidden="1">
      <c r="A100">
        <v>0</v>
      </c>
      <c r="B100">
        <v>0</v>
      </c>
    </row>
    <row r="101" spans="1:2">
      <c r="A101">
        <v>129053</v>
      </c>
      <c r="B101">
        <v>129748</v>
      </c>
    </row>
    <row r="102" spans="1:2">
      <c r="A102">
        <v>129768</v>
      </c>
      <c r="B102">
        <v>130319</v>
      </c>
    </row>
    <row r="103" spans="1:2" hidden="1">
      <c r="A103">
        <v>0</v>
      </c>
      <c r="B103">
        <v>0</v>
      </c>
    </row>
    <row r="104" spans="1:2" hidden="1">
      <c r="A104">
        <v>0</v>
      </c>
      <c r="B104">
        <v>0</v>
      </c>
    </row>
    <row r="105" spans="1:2" hidden="1">
      <c r="A105">
        <v>0</v>
      </c>
      <c r="B105">
        <v>0</v>
      </c>
    </row>
    <row r="106" spans="1:2" hidden="1">
      <c r="A106">
        <v>0</v>
      </c>
      <c r="B106">
        <v>0</v>
      </c>
    </row>
    <row r="107" spans="1:2" hidden="1">
      <c r="A107">
        <v>0</v>
      </c>
      <c r="B107">
        <v>0</v>
      </c>
    </row>
    <row r="108" spans="1:2" hidden="1">
      <c r="A108">
        <v>0</v>
      </c>
      <c r="B108">
        <v>0</v>
      </c>
    </row>
    <row r="109" spans="1:2" hidden="1">
      <c r="A109">
        <v>0</v>
      </c>
      <c r="B109">
        <v>0</v>
      </c>
    </row>
    <row r="110" spans="1:2" hidden="1">
      <c r="A110">
        <v>0</v>
      </c>
      <c r="B110">
        <v>0</v>
      </c>
    </row>
    <row r="111" spans="1:2" hidden="1">
      <c r="A111">
        <v>0</v>
      </c>
      <c r="B111">
        <v>0</v>
      </c>
    </row>
    <row r="112" spans="1:2" hidden="1">
      <c r="A112">
        <v>0</v>
      </c>
      <c r="B112">
        <v>0</v>
      </c>
    </row>
    <row r="113" spans="1:2" hidden="1">
      <c r="A113">
        <v>0</v>
      </c>
      <c r="B113">
        <v>0</v>
      </c>
    </row>
    <row r="114" spans="1:2" hidden="1">
      <c r="A114">
        <v>0</v>
      </c>
      <c r="B114">
        <v>0</v>
      </c>
    </row>
    <row r="115" spans="1:2" hidden="1">
      <c r="A115">
        <v>0</v>
      </c>
      <c r="B115">
        <v>0</v>
      </c>
    </row>
    <row r="116" spans="1:2" hidden="1">
      <c r="A116">
        <v>0</v>
      </c>
      <c r="B116">
        <v>0</v>
      </c>
    </row>
    <row r="117" spans="1:2" hidden="1">
      <c r="A117">
        <v>0</v>
      </c>
      <c r="B117">
        <v>0</v>
      </c>
    </row>
    <row r="118" spans="1:2" hidden="1">
      <c r="A118">
        <v>0</v>
      </c>
      <c r="B118">
        <v>0</v>
      </c>
    </row>
    <row r="119" spans="1:2" hidden="1">
      <c r="A119">
        <v>0</v>
      </c>
      <c r="B119">
        <v>0</v>
      </c>
    </row>
    <row r="120" spans="1:2" hidden="1">
      <c r="A120">
        <v>0</v>
      </c>
      <c r="B120">
        <v>0</v>
      </c>
    </row>
    <row r="121" spans="1:2" hidden="1">
      <c r="A121">
        <v>0</v>
      </c>
      <c r="B121">
        <v>0</v>
      </c>
    </row>
    <row r="122" spans="1:2" hidden="1">
      <c r="A122">
        <v>0</v>
      </c>
      <c r="B122">
        <v>0</v>
      </c>
    </row>
    <row r="123" spans="1:2" hidden="1">
      <c r="A123">
        <v>0</v>
      </c>
      <c r="B123">
        <v>0</v>
      </c>
    </row>
    <row r="124" spans="1:2" hidden="1">
      <c r="A124">
        <v>0</v>
      </c>
      <c r="B124">
        <v>0</v>
      </c>
    </row>
    <row r="125" spans="1:2" hidden="1">
      <c r="A125">
        <v>0</v>
      </c>
      <c r="B125">
        <v>0</v>
      </c>
    </row>
    <row r="126" spans="1:2" hidden="1">
      <c r="A126">
        <v>0</v>
      </c>
      <c r="B126">
        <v>0</v>
      </c>
    </row>
    <row r="127" spans="1:2" hidden="1">
      <c r="A127">
        <v>0</v>
      </c>
      <c r="B127">
        <v>0</v>
      </c>
    </row>
    <row r="128" spans="1:2" hidden="1">
      <c r="A128">
        <v>0</v>
      </c>
      <c r="B128">
        <v>0</v>
      </c>
    </row>
    <row r="129" spans="1:2" hidden="1">
      <c r="A129">
        <v>0</v>
      </c>
      <c r="B129">
        <v>0</v>
      </c>
    </row>
    <row r="130" spans="1:2" hidden="1">
      <c r="A130">
        <v>0</v>
      </c>
      <c r="B130">
        <v>0</v>
      </c>
    </row>
    <row r="131" spans="1:2" hidden="1">
      <c r="A131">
        <v>0</v>
      </c>
      <c r="B131">
        <v>0</v>
      </c>
    </row>
    <row r="132" spans="1:2" hidden="1">
      <c r="A132">
        <v>0</v>
      </c>
      <c r="B132">
        <v>0</v>
      </c>
    </row>
    <row r="133" spans="1:2" hidden="1">
      <c r="A133">
        <v>0</v>
      </c>
      <c r="B133">
        <v>0</v>
      </c>
    </row>
    <row r="134" spans="1:2" hidden="1">
      <c r="A134">
        <v>0</v>
      </c>
      <c r="B134">
        <v>0</v>
      </c>
    </row>
    <row r="135" spans="1:2" hidden="1">
      <c r="A135">
        <v>0</v>
      </c>
      <c r="B135">
        <v>0</v>
      </c>
    </row>
    <row r="136" spans="1:2" hidden="1">
      <c r="A136">
        <v>0</v>
      </c>
      <c r="B136">
        <v>0</v>
      </c>
    </row>
    <row r="137" spans="1:2" hidden="1">
      <c r="A137">
        <v>0</v>
      </c>
      <c r="B137">
        <v>0</v>
      </c>
    </row>
    <row r="138" spans="1:2" hidden="1">
      <c r="A138">
        <v>0</v>
      </c>
      <c r="B138">
        <v>0</v>
      </c>
    </row>
    <row r="139" spans="1:2" hidden="1">
      <c r="A139">
        <v>0</v>
      </c>
      <c r="B139">
        <v>0</v>
      </c>
    </row>
    <row r="140" spans="1:2" hidden="1">
      <c r="A140">
        <v>0</v>
      </c>
      <c r="B140">
        <v>0</v>
      </c>
    </row>
    <row r="141" spans="1:2" hidden="1">
      <c r="A141">
        <v>0</v>
      </c>
      <c r="B141">
        <v>0</v>
      </c>
    </row>
    <row r="142" spans="1:2" hidden="1">
      <c r="A142">
        <v>0</v>
      </c>
      <c r="B142">
        <v>0</v>
      </c>
    </row>
    <row r="143" spans="1:2" hidden="1">
      <c r="A143">
        <v>0</v>
      </c>
      <c r="B143">
        <v>0</v>
      </c>
    </row>
    <row r="144" spans="1:2" hidden="1">
      <c r="A144">
        <v>0</v>
      </c>
      <c r="B144">
        <v>0</v>
      </c>
    </row>
    <row r="145" spans="1:2" hidden="1">
      <c r="A145">
        <v>0</v>
      </c>
      <c r="B145">
        <v>0</v>
      </c>
    </row>
    <row r="146" spans="1:2" hidden="1">
      <c r="A146">
        <v>0</v>
      </c>
      <c r="B146">
        <v>0</v>
      </c>
    </row>
    <row r="147" spans="1:2" hidden="1">
      <c r="A147">
        <v>0</v>
      </c>
      <c r="B147">
        <v>0</v>
      </c>
    </row>
    <row r="148" spans="1:2" hidden="1">
      <c r="A148">
        <v>0</v>
      </c>
      <c r="B148">
        <v>0</v>
      </c>
    </row>
    <row r="149" spans="1:2" hidden="1">
      <c r="A149">
        <v>0</v>
      </c>
      <c r="B149">
        <v>0</v>
      </c>
    </row>
    <row r="150" spans="1:2" hidden="1">
      <c r="A150">
        <v>0</v>
      </c>
      <c r="B150">
        <v>0</v>
      </c>
    </row>
    <row r="151" spans="1:2" hidden="1">
      <c r="A151">
        <v>0</v>
      </c>
      <c r="B151">
        <v>0</v>
      </c>
    </row>
    <row r="152" spans="1:2" hidden="1">
      <c r="A152">
        <v>0</v>
      </c>
      <c r="B152">
        <v>0</v>
      </c>
    </row>
    <row r="153" spans="1:2" hidden="1">
      <c r="A153">
        <v>0</v>
      </c>
      <c r="B153">
        <v>0</v>
      </c>
    </row>
    <row r="154" spans="1:2" hidden="1">
      <c r="A154">
        <v>0</v>
      </c>
      <c r="B154">
        <v>0</v>
      </c>
    </row>
    <row r="155" spans="1:2" hidden="1">
      <c r="A155">
        <v>0</v>
      </c>
      <c r="B155">
        <v>0</v>
      </c>
    </row>
    <row r="156" spans="1:2">
      <c r="A156">
        <v>168422</v>
      </c>
      <c r="B156">
        <v>171259</v>
      </c>
    </row>
    <row r="157" spans="1:2">
      <c r="A157">
        <v>171356</v>
      </c>
      <c r="B157">
        <v>172165</v>
      </c>
    </row>
    <row r="158" spans="1:2">
      <c r="A158">
        <v>172346</v>
      </c>
      <c r="B158">
        <v>173602</v>
      </c>
    </row>
    <row r="159" spans="1:2">
      <c r="A159">
        <v>173681</v>
      </c>
      <c r="B159">
        <v>175072</v>
      </c>
    </row>
    <row r="160" spans="1:2">
      <c r="A160">
        <v>175429</v>
      </c>
      <c r="B160">
        <v>176205</v>
      </c>
    </row>
    <row r="161" spans="1:2">
      <c r="A161">
        <v>176292</v>
      </c>
      <c r="B161">
        <v>176741</v>
      </c>
    </row>
    <row r="162" spans="1:2">
      <c r="A162">
        <v>176775</v>
      </c>
      <c r="B162">
        <v>177821</v>
      </c>
    </row>
    <row r="163" spans="1:2">
      <c r="A163">
        <v>177854</v>
      </c>
      <c r="B163">
        <v>178354</v>
      </c>
    </row>
    <row r="164" spans="1:2">
      <c r="A164">
        <v>178420</v>
      </c>
      <c r="B164">
        <v>180813</v>
      </c>
    </row>
    <row r="165" spans="1:2">
      <c r="A165">
        <v>180870</v>
      </c>
      <c r="B165">
        <v>182210</v>
      </c>
    </row>
    <row r="166" spans="1:2">
      <c r="A166">
        <v>182245</v>
      </c>
      <c r="B166">
        <v>183429</v>
      </c>
    </row>
    <row r="167" spans="1:2">
      <c r="A167">
        <v>183485</v>
      </c>
      <c r="B167">
        <v>184282</v>
      </c>
    </row>
    <row r="168" spans="1:2">
      <c r="A168">
        <v>184285</v>
      </c>
      <c r="B168">
        <v>185031</v>
      </c>
    </row>
    <row r="169" spans="1:2">
      <c r="A169">
        <v>185087</v>
      </c>
      <c r="B169">
        <v>185644</v>
      </c>
    </row>
    <row r="170" spans="1:2">
      <c r="A170">
        <v>185824</v>
      </c>
      <c r="B170">
        <v>186951</v>
      </c>
    </row>
    <row r="171" spans="1:2" hidden="1">
      <c r="A171">
        <v>0</v>
      </c>
      <c r="B171">
        <v>0</v>
      </c>
    </row>
    <row r="172" spans="1:2" hidden="1">
      <c r="A172">
        <v>0</v>
      </c>
      <c r="B172">
        <v>0</v>
      </c>
    </row>
    <row r="173" spans="1:2">
      <c r="A173">
        <v>190697</v>
      </c>
      <c r="B173">
        <v>191281</v>
      </c>
    </row>
    <row r="174" spans="1:2">
      <c r="A174">
        <v>191350</v>
      </c>
      <c r="B174">
        <v>193245</v>
      </c>
    </row>
    <row r="175" spans="1:2">
      <c r="A175">
        <v>193571</v>
      </c>
      <c r="B175">
        <v>194998</v>
      </c>
    </row>
    <row r="176" spans="1:2" hidden="1">
      <c r="A176">
        <v>0</v>
      </c>
      <c r="B176">
        <v>0</v>
      </c>
    </row>
    <row r="177" spans="1:2">
      <c r="A177">
        <v>197445</v>
      </c>
      <c r="B177">
        <v>200204</v>
      </c>
    </row>
    <row r="178" spans="1:2" hidden="1">
      <c r="A178">
        <v>0</v>
      </c>
      <c r="B178">
        <v>0</v>
      </c>
    </row>
    <row r="179" spans="1:2" hidden="1">
      <c r="A179">
        <v>0</v>
      </c>
      <c r="B179">
        <v>0</v>
      </c>
    </row>
    <row r="180" spans="1:2">
      <c r="A180">
        <v>203119</v>
      </c>
      <c r="B180">
        <v>203508</v>
      </c>
    </row>
    <row r="181" spans="1:2" hidden="1">
      <c r="A181">
        <v>0</v>
      </c>
      <c r="B181">
        <v>0</v>
      </c>
    </row>
    <row r="182" spans="1:2">
      <c r="A182">
        <v>204405</v>
      </c>
      <c r="B182">
        <v>205214</v>
      </c>
    </row>
    <row r="183" spans="1:2">
      <c r="A183">
        <v>205224</v>
      </c>
      <c r="B183">
        <v>205601</v>
      </c>
    </row>
    <row r="184" spans="1:2" hidden="1">
      <c r="A184">
        <v>0</v>
      </c>
      <c r="B184">
        <v>0</v>
      </c>
    </row>
    <row r="185" spans="1:2" hidden="1">
      <c r="A185">
        <v>0</v>
      </c>
      <c r="B185">
        <v>0</v>
      </c>
    </row>
    <row r="186" spans="1:2">
      <c r="A186">
        <v>207302</v>
      </c>
      <c r="B186">
        <v>208333</v>
      </c>
    </row>
    <row r="187" spans="1:2">
      <c r="A187">
        <v>208532</v>
      </c>
      <c r="B187">
        <v>209371</v>
      </c>
    </row>
    <row r="188" spans="1:2" hidden="1">
      <c r="A188">
        <v>0</v>
      </c>
      <c r="B188">
        <v>0</v>
      </c>
    </row>
    <row r="189" spans="1:2">
      <c r="A189">
        <v>212715</v>
      </c>
      <c r="B189">
        <v>214100</v>
      </c>
    </row>
    <row r="190" spans="1:2">
      <c r="A190">
        <v>214197</v>
      </c>
      <c r="B190">
        <v>216587</v>
      </c>
    </row>
    <row r="191" spans="1:2" hidden="1">
      <c r="A191">
        <v>0</v>
      </c>
      <c r="B191">
        <v>0</v>
      </c>
    </row>
    <row r="192" spans="1:2" hidden="1">
      <c r="A192">
        <v>0</v>
      </c>
      <c r="B192">
        <v>0</v>
      </c>
    </row>
    <row r="193" spans="1:2">
      <c r="A193">
        <v>220476</v>
      </c>
      <c r="B193">
        <v>221042</v>
      </c>
    </row>
    <row r="194" spans="1:2">
      <c r="A194">
        <v>221438</v>
      </c>
      <c r="B194">
        <v>222952</v>
      </c>
    </row>
    <row r="195" spans="1:2" hidden="1">
      <c r="A195">
        <v>0</v>
      </c>
      <c r="B195">
        <v>0</v>
      </c>
    </row>
    <row r="196" spans="1:2">
      <c r="A196">
        <v>225071</v>
      </c>
      <c r="B196">
        <v>226201</v>
      </c>
    </row>
    <row r="197" spans="1:2">
      <c r="A197">
        <v>226506</v>
      </c>
      <c r="B197">
        <v>227753</v>
      </c>
    </row>
    <row r="198" spans="1:2">
      <c r="A198">
        <v>227909</v>
      </c>
      <c r="B198">
        <v>228145</v>
      </c>
    </row>
    <row r="199" spans="1:2" hidden="1">
      <c r="A199">
        <v>0</v>
      </c>
      <c r="B199">
        <v>0</v>
      </c>
    </row>
    <row r="200" spans="1:2" hidden="1">
      <c r="A200">
        <v>0</v>
      </c>
      <c r="B200">
        <v>0</v>
      </c>
    </row>
    <row r="201" spans="1:2" hidden="1">
      <c r="A201">
        <v>0</v>
      </c>
      <c r="B201">
        <v>0</v>
      </c>
    </row>
    <row r="202" spans="1:2">
      <c r="A202">
        <v>233555</v>
      </c>
      <c r="B202">
        <v>234520</v>
      </c>
    </row>
    <row r="203" spans="1:2">
      <c r="A203">
        <v>234785</v>
      </c>
      <c r="B203">
        <v>235477</v>
      </c>
    </row>
    <row r="204" spans="1:2">
      <c r="A204">
        <v>235585</v>
      </c>
      <c r="B204">
        <v>236778</v>
      </c>
    </row>
    <row r="205" spans="1:2">
      <c r="A205">
        <v>236907</v>
      </c>
      <c r="B205">
        <v>237644</v>
      </c>
    </row>
    <row r="206" spans="1:2">
      <c r="A206">
        <v>238556</v>
      </c>
      <c r="B206">
        <v>239203</v>
      </c>
    </row>
    <row r="207" spans="1:2">
      <c r="A207">
        <v>239259</v>
      </c>
      <c r="B207">
        <v>239363</v>
      </c>
    </row>
    <row r="208" spans="1:2" hidden="1">
      <c r="A208">
        <v>0</v>
      </c>
      <c r="B208">
        <v>0</v>
      </c>
    </row>
    <row r="209" spans="1:2" hidden="1">
      <c r="A209">
        <v>0</v>
      </c>
      <c r="B209">
        <v>0</v>
      </c>
    </row>
    <row r="210" spans="1:2" hidden="1">
      <c r="A210">
        <v>0</v>
      </c>
      <c r="B210">
        <v>0</v>
      </c>
    </row>
    <row r="211" spans="1:2">
      <c r="A211">
        <v>243183</v>
      </c>
      <c r="B211">
        <v>243542</v>
      </c>
    </row>
    <row r="212" spans="1:2" hidden="1">
      <c r="A212">
        <v>0</v>
      </c>
      <c r="B212">
        <v>0</v>
      </c>
    </row>
    <row r="213" spans="1:2" hidden="1">
      <c r="A213">
        <v>0</v>
      </c>
      <c r="B213">
        <v>0</v>
      </c>
    </row>
    <row r="214" spans="1:2" hidden="1">
      <c r="A214">
        <v>0</v>
      </c>
      <c r="B214">
        <v>0</v>
      </c>
    </row>
    <row r="215" spans="1:2" hidden="1">
      <c r="A215">
        <v>0</v>
      </c>
      <c r="B215">
        <v>0</v>
      </c>
    </row>
    <row r="216" spans="1:2" hidden="1">
      <c r="A216">
        <v>0</v>
      </c>
      <c r="B216">
        <v>0</v>
      </c>
    </row>
    <row r="217" spans="1:2" hidden="1">
      <c r="A217">
        <v>0</v>
      </c>
      <c r="B217">
        <v>0</v>
      </c>
    </row>
    <row r="218" spans="1:2" hidden="1">
      <c r="A218">
        <v>0</v>
      </c>
      <c r="B218">
        <v>0</v>
      </c>
    </row>
    <row r="219" spans="1:2" hidden="1">
      <c r="A219">
        <v>0</v>
      </c>
      <c r="B219">
        <v>0</v>
      </c>
    </row>
    <row r="220" spans="1:2" hidden="1">
      <c r="A220">
        <v>0</v>
      </c>
      <c r="B220">
        <v>0</v>
      </c>
    </row>
    <row r="221" spans="1:2" hidden="1">
      <c r="A221">
        <v>0</v>
      </c>
      <c r="B221">
        <v>0</v>
      </c>
    </row>
    <row r="222" spans="1:2" hidden="1">
      <c r="A222">
        <v>0</v>
      </c>
      <c r="B222">
        <v>0</v>
      </c>
    </row>
    <row r="223" spans="1:2" hidden="1">
      <c r="A223">
        <v>0</v>
      </c>
      <c r="B223">
        <v>0</v>
      </c>
    </row>
    <row r="224" spans="1:2" hidden="1">
      <c r="A224">
        <v>0</v>
      </c>
      <c r="B224">
        <v>0</v>
      </c>
    </row>
    <row r="225" spans="1:2" hidden="1">
      <c r="A225">
        <v>0</v>
      </c>
      <c r="B225">
        <v>0</v>
      </c>
    </row>
    <row r="226" spans="1:2" hidden="1">
      <c r="A226">
        <v>0</v>
      </c>
      <c r="B226">
        <v>0</v>
      </c>
    </row>
    <row r="227" spans="1:2" hidden="1">
      <c r="A227">
        <v>0</v>
      </c>
      <c r="B227">
        <v>0</v>
      </c>
    </row>
    <row r="228" spans="1:2" hidden="1">
      <c r="A228">
        <v>0</v>
      </c>
      <c r="B228">
        <v>0</v>
      </c>
    </row>
    <row r="229" spans="1:2" hidden="1">
      <c r="A229">
        <v>0</v>
      </c>
      <c r="B229">
        <v>0</v>
      </c>
    </row>
    <row r="230" spans="1:2" hidden="1">
      <c r="A230">
        <v>0</v>
      </c>
      <c r="B230">
        <v>0</v>
      </c>
    </row>
    <row r="231" spans="1:2" hidden="1">
      <c r="A231">
        <v>0</v>
      </c>
      <c r="B231">
        <v>0</v>
      </c>
    </row>
    <row r="232" spans="1:2" hidden="1">
      <c r="A232">
        <v>0</v>
      </c>
      <c r="B232">
        <v>0</v>
      </c>
    </row>
    <row r="233" spans="1:2">
      <c r="A233">
        <v>265091</v>
      </c>
      <c r="B233">
        <v>265870</v>
      </c>
    </row>
    <row r="234" spans="1:2">
      <c r="A234">
        <v>265971</v>
      </c>
      <c r="B234">
        <v>266195</v>
      </c>
    </row>
    <row r="235" spans="1:2">
      <c r="A235">
        <v>266442</v>
      </c>
      <c r="B235">
        <v>267365</v>
      </c>
    </row>
    <row r="236" spans="1:2">
      <c r="A236">
        <v>267370</v>
      </c>
      <c r="B236">
        <v>269226</v>
      </c>
    </row>
    <row r="237" spans="1:2">
      <c r="A237">
        <v>269389</v>
      </c>
      <c r="B237">
        <v>269973</v>
      </c>
    </row>
    <row r="238" spans="1:2">
      <c r="A238">
        <v>270055</v>
      </c>
      <c r="B238">
        <v>270381</v>
      </c>
    </row>
    <row r="239" spans="1:2">
      <c r="A239">
        <v>270443</v>
      </c>
      <c r="B239">
        <v>271162</v>
      </c>
    </row>
    <row r="240" spans="1:2">
      <c r="A240">
        <v>271292</v>
      </c>
      <c r="B240">
        <v>271756</v>
      </c>
    </row>
    <row r="241" spans="1:2">
      <c r="A241">
        <v>271821</v>
      </c>
      <c r="B241">
        <v>272546</v>
      </c>
    </row>
    <row r="242" spans="1:2" hidden="1">
      <c r="A242">
        <v>0</v>
      </c>
      <c r="B242">
        <v>0</v>
      </c>
    </row>
    <row r="243" spans="1:2" hidden="1">
      <c r="A243">
        <v>0</v>
      </c>
      <c r="B243">
        <v>0</v>
      </c>
    </row>
    <row r="244" spans="1:2" hidden="1">
      <c r="A244">
        <v>0</v>
      </c>
      <c r="B244">
        <v>0</v>
      </c>
    </row>
    <row r="245" spans="1:2">
      <c r="A245">
        <v>275435</v>
      </c>
      <c r="B245">
        <v>277735</v>
      </c>
    </row>
    <row r="246" spans="1:2">
      <c r="A246">
        <v>277800</v>
      </c>
      <c r="B246">
        <v>278582</v>
      </c>
    </row>
    <row r="247" spans="1:2">
      <c r="A247">
        <v>278633</v>
      </c>
      <c r="B247">
        <v>279589</v>
      </c>
    </row>
    <row r="248" spans="1:2">
      <c r="A248">
        <v>279721</v>
      </c>
      <c r="B248">
        <v>281262</v>
      </c>
    </row>
    <row r="249" spans="1:2" hidden="1">
      <c r="A249">
        <v>0</v>
      </c>
      <c r="B249">
        <v>0</v>
      </c>
    </row>
    <row r="250" spans="1:2">
      <c r="A250">
        <v>282232</v>
      </c>
      <c r="B250">
        <v>283236</v>
      </c>
    </row>
    <row r="251" spans="1:2" hidden="1">
      <c r="A251">
        <v>0</v>
      </c>
      <c r="B251">
        <v>0</v>
      </c>
    </row>
    <row r="252" spans="1:2" hidden="1">
      <c r="A252">
        <v>0</v>
      </c>
      <c r="B252">
        <v>0</v>
      </c>
    </row>
    <row r="253" spans="1:2">
      <c r="A253">
        <v>288370</v>
      </c>
      <c r="B253">
        <v>290250</v>
      </c>
    </row>
    <row r="254" spans="1:2" hidden="1">
      <c r="A254">
        <v>0</v>
      </c>
      <c r="B254">
        <v>0</v>
      </c>
    </row>
    <row r="255" spans="1:2" hidden="1">
      <c r="A255">
        <v>0</v>
      </c>
      <c r="B255">
        <v>0</v>
      </c>
    </row>
    <row r="256" spans="1:2">
      <c r="A256">
        <v>294874</v>
      </c>
      <c r="B256">
        <v>295488</v>
      </c>
    </row>
    <row r="257" spans="1:2">
      <c r="A257">
        <v>295525</v>
      </c>
      <c r="B257">
        <v>297675</v>
      </c>
    </row>
    <row r="258" spans="1:2">
      <c r="A258">
        <v>299360</v>
      </c>
      <c r="B258">
        <v>300271</v>
      </c>
    </row>
    <row r="259" spans="1:2" hidden="1">
      <c r="A259">
        <v>0</v>
      </c>
      <c r="B259">
        <v>0</v>
      </c>
    </row>
    <row r="260" spans="1:2" hidden="1">
      <c r="A260">
        <v>0</v>
      </c>
      <c r="B260">
        <v>0</v>
      </c>
    </row>
    <row r="261" spans="1:2" hidden="1">
      <c r="A261">
        <v>0</v>
      </c>
      <c r="B261">
        <v>0</v>
      </c>
    </row>
    <row r="262" spans="1:2" hidden="1">
      <c r="A262">
        <v>0</v>
      </c>
      <c r="B262">
        <v>0</v>
      </c>
    </row>
    <row r="263" spans="1:2">
      <c r="A263">
        <v>304869</v>
      </c>
      <c r="B263">
        <v>306239</v>
      </c>
    </row>
    <row r="264" spans="1:2" hidden="1">
      <c r="A264">
        <v>0</v>
      </c>
      <c r="B264">
        <v>0</v>
      </c>
    </row>
    <row r="265" spans="1:2" hidden="1">
      <c r="A265">
        <v>0</v>
      </c>
      <c r="B265">
        <v>0</v>
      </c>
    </row>
    <row r="266" spans="1:2" hidden="1">
      <c r="A266">
        <v>0</v>
      </c>
      <c r="B266">
        <v>0</v>
      </c>
    </row>
    <row r="267" spans="1:2" hidden="1">
      <c r="A267">
        <v>0</v>
      </c>
      <c r="B267">
        <v>0</v>
      </c>
    </row>
    <row r="268" spans="1:2" hidden="1">
      <c r="A268">
        <v>0</v>
      </c>
      <c r="B268">
        <v>0</v>
      </c>
    </row>
    <row r="269" spans="1:2" hidden="1">
      <c r="A269">
        <v>0</v>
      </c>
      <c r="B269">
        <v>0</v>
      </c>
    </row>
    <row r="270" spans="1:2">
      <c r="A270">
        <v>318371</v>
      </c>
      <c r="B270">
        <v>318847</v>
      </c>
    </row>
    <row r="271" spans="1:2">
      <c r="A271">
        <v>318859</v>
      </c>
      <c r="B271">
        <v>319287</v>
      </c>
    </row>
    <row r="272" spans="1:2" hidden="1">
      <c r="A272">
        <v>0</v>
      </c>
      <c r="B272">
        <v>0</v>
      </c>
    </row>
    <row r="273" spans="1:2" hidden="1">
      <c r="A273">
        <v>0</v>
      </c>
      <c r="B273">
        <v>0</v>
      </c>
    </row>
    <row r="274" spans="1:2" hidden="1">
      <c r="A274">
        <v>0</v>
      </c>
      <c r="B274">
        <v>0</v>
      </c>
    </row>
    <row r="275" spans="1:2">
      <c r="A275">
        <v>325096</v>
      </c>
      <c r="B275">
        <v>326064</v>
      </c>
    </row>
    <row r="276" spans="1:2" hidden="1">
      <c r="A276">
        <v>0</v>
      </c>
      <c r="B276">
        <v>0</v>
      </c>
    </row>
    <row r="277" spans="1:2">
      <c r="A277">
        <v>327937</v>
      </c>
      <c r="B277">
        <v>328623</v>
      </c>
    </row>
    <row r="278" spans="1:2">
      <c r="A278">
        <v>328698</v>
      </c>
      <c r="B278">
        <v>329171</v>
      </c>
    </row>
    <row r="279" spans="1:2" hidden="1">
      <c r="A279">
        <v>0</v>
      </c>
      <c r="B279">
        <v>0</v>
      </c>
    </row>
    <row r="280" spans="1:2" hidden="1">
      <c r="A280">
        <v>0</v>
      </c>
      <c r="B280">
        <v>0</v>
      </c>
    </row>
    <row r="281" spans="1:2" hidden="1">
      <c r="A281">
        <v>0</v>
      </c>
      <c r="B281">
        <v>0</v>
      </c>
    </row>
    <row r="282" spans="1:2" hidden="1">
      <c r="A282">
        <v>0</v>
      </c>
      <c r="B282">
        <v>0</v>
      </c>
    </row>
    <row r="283" spans="1:2">
      <c r="A283">
        <v>333176</v>
      </c>
      <c r="B283">
        <v>334360</v>
      </c>
    </row>
    <row r="284" spans="1:2">
      <c r="A284">
        <v>334699</v>
      </c>
      <c r="B284">
        <v>334971</v>
      </c>
    </row>
    <row r="285" spans="1:2">
      <c r="A285">
        <v>334996</v>
      </c>
      <c r="B285">
        <v>335304</v>
      </c>
    </row>
    <row r="286" spans="1:2" hidden="1">
      <c r="A286">
        <v>0</v>
      </c>
      <c r="B286">
        <v>0</v>
      </c>
    </row>
    <row r="287" spans="1:2" hidden="1">
      <c r="A287">
        <v>0</v>
      </c>
      <c r="B287">
        <v>0</v>
      </c>
    </row>
    <row r="288" spans="1:2" hidden="1">
      <c r="A288">
        <v>0</v>
      </c>
      <c r="B288">
        <v>0</v>
      </c>
    </row>
    <row r="289" spans="1:2">
      <c r="A289">
        <v>339156</v>
      </c>
      <c r="B289">
        <v>339365</v>
      </c>
    </row>
    <row r="290" spans="1:2">
      <c r="A290">
        <v>339358</v>
      </c>
      <c r="B290">
        <v>339990</v>
      </c>
    </row>
    <row r="291" spans="1:2">
      <c r="A291">
        <v>339992</v>
      </c>
      <c r="B291">
        <v>340852</v>
      </c>
    </row>
    <row r="292" spans="1:2">
      <c r="A292">
        <v>340926</v>
      </c>
      <c r="B292">
        <v>342158</v>
      </c>
    </row>
    <row r="293" spans="1:2" hidden="1">
      <c r="A293">
        <v>0</v>
      </c>
      <c r="B293">
        <v>0</v>
      </c>
    </row>
    <row r="294" spans="1:2" hidden="1">
      <c r="A294">
        <v>0</v>
      </c>
      <c r="B294">
        <v>0</v>
      </c>
    </row>
    <row r="295" spans="1:2" hidden="1">
      <c r="A295">
        <v>0</v>
      </c>
      <c r="B295">
        <v>0</v>
      </c>
    </row>
    <row r="296" spans="1:2">
      <c r="A296">
        <v>346373</v>
      </c>
      <c r="B296">
        <v>347371</v>
      </c>
    </row>
    <row r="297" spans="1:2" hidden="1">
      <c r="A297">
        <v>0</v>
      </c>
      <c r="B297">
        <v>0</v>
      </c>
    </row>
    <row r="298" spans="1:2" hidden="1">
      <c r="A298">
        <v>0</v>
      </c>
      <c r="B298">
        <v>0</v>
      </c>
    </row>
    <row r="299" spans="1:2" hidden="1">
      <c r="A299">
        <v>0</v>
      </c>
      <c r="B299">
        <v>0</v>
      </c>
    </row>
    <row r="300" spans="1:2">
      <c r="A300">
        <v>349788</v>
      </c>
      <c r="B300">
        <v>352415</v>
      </c>
    </row>
    <row r="301" spans="1:2" hidden="1">
      <c r="A301">
        <v>0</v>
      </c>
      <c r="B301">
        <v>0</v>
      </c>
    </row>
    <row r="302" spans="1:2" hidden="1">
      <c r="A302">
        <v>0</v>
      </c>
      <c r="B302">
        <v>0</v>
      </c>
    </row>
    <row r="303" spans="1:2" hidden="1">
      <c r="A303">
        <v>0</v>
      </c>
      <c r="B303">
        <v>0</v>
      </c>
    </row>
    <row r="304" spans="1:2" hidden="1">
      <c r="A304">
        <v>0</v>
      </c>
      <c r="B304">
        <v>0</v>
      </c>
    </row>
    <row r="305" spans="1:2" hidden="1">
      <c r="A305">
        <v>0</v>
      </c>
      <c r="B305">
        <v>0</v>
      </c>
    </row>
    <row r="306" spans="1:2" hidden="1">
      <c r="A306">
        <v>0</v>
      </c>
      <c r="B306">
        <v>0</v>
      </c>
    </row>
    <row r="307" spans="1:2" hidden="1">
      <c r="A307">
        <v>0</v>
      </c>
      <c r="B307">
        <v>0</v>
      </c>
    </row>
    <row r="308" spans="1:2">
      <c r="A308">
        <v>357141</v>
      </c>
      <c r="B308">
        <v>358028</v>
      </c>
    </row>
    <row r="309" spans="1:2">
      <c r="A309">
        <v>358316</v>
      </c>
      <c r="B309">
        <v>358675</v>
      </c>
    </row>
    <row r="310" spans="1:2">
      <c r="A310">
        <v>358919</v>
      </c>
      <c r="B310">
        <v>359974</v>
      </c>
    </row>
    <row r="311" spans="1:2" hidden="1">
      <c r="A311">
        <v>0</v>
      </c>
      <c r="B311">
        <v>0</v>
      </c>
    </row>
    <row r="312" spans="1:2" hidden="1">
      <c r="A312">
        <v>0</v>
      </c>
      <c r="B312">
        <v>0</v>
      </c>
    </row>
    <row r="313" spans="1:2" hidden="1">
      <c r="A313">
        <v>0</v>
      </c>
      <c r="B313">
        <v>0</v>
      </c>
    </row>
    <row r="314" spans="1:2" hidden="1">
      <c r="A314">
        <v>0</v>
      </c>
      <c r="B314">
        <v>0</v>
      </c>
    </row>
    <row r="315" spans="1:2" hidden="1">
      <c r="A315">
        <v>0</v>
      </c>
      <c r="B315">
        <v>0</v>
      </c>
    </row>
    <row r="316" spans="1:2">
      <c r="A316">
        <v>364165</v>
      </c>
      <c r="B316">
        <v>364866</v>
      </c>
    </row>
    <row r="317" spans="1:2">
      <c r="A317">
        <v>364869</v>
      </c>
      <c r="B317">
        <v>365678</v>
      </c>
    </row>
    <row r="318" spans="1:2" hidden="1">
      <c r="A318">
        <v>0</v>
      </c>
      <c r="B318">
        <v>0</v>
      </c>
    </row>
    <row r="319" spans="1:2" hidden="1">
      <c r="A319">
        <v>0</v>
      </c>
      <c r="B319">
        <v>0</v>
      </c>
    </row>
    <row r="320" spans="1:2" hidden="1">
      <c r="A320">
        <v>0</v>
      </c>
      <c r="B320">
        <v>0</v>
      </c>
    </row>
    <row r="321" spans="1:2" hidden="1">
      <c r="A321">
        <v>0</v>
      </c>
      <c r="B321">
        <v>0</v>
      </c>
    </row>
    <row r="322" spans="1:2" hidden="1">
      <c r="A322">
        <v>0</v>
      </c>
      <c r="B322">
        <v>0</v>
      </c>
    </row>
    <row r="323" spans="1:2" hidden="1">
      <c r="A323">
        <v>0</v>
      </c>
      <c r="B323">
        <v>0</v>
      </c>
    </row>
    <row r="324" spans="1:2" hidden="1">
      <c r="A324">
        <v>0</v>
      </c>
      <c r="B324">
        <v>0</v>
      </c>
    </row>
    <row r="325" spans="1:2">
      <c r="A325">
        <v>371248</v>
      </c>
      <c r="B325">
        <v>372381</v>
      </c>
    </row>
    <row r="326" spans="1:2">
      <c r="A326">
        <v>372445</v>
      </c>
      <c r="B326">
        <v>372831</v>
      </c>
    </row>
    <row r="327" spans="1:2">
      <c r="A327">
        <v>372900</v>
      </c>
      <c r="B327">
        <v>373358</v>
      </c>
    </row>
    <row r="328" spans="1:2">
      <c r="A328">
        <v>373339</v>
      </c>
      <c r="B328">
        <v>373728</v>
      </c>
    </row>
    <row r="329" spans="1:2">
      <c r="A329">
        <v>373860</v>
      </c>
      <c r="B329">
        <v>374237</v>
      </c>
    </row>
    <row r="330" spans="1:2">
      <c r="A330">
        <v>374259</v>
      </c>
      <c r="B330">
        <v>374666</v>
      </c>
    </row>
    <row r="331" spans="1:2">
      <c r="A331">
        <v>374672</v>
      </c>
      <c r="B331">
        <v>375349</v>
      </c>
    </row>
    <row r="332" spans="1:2">
      <c r="A332">
        <v>375564</v>
      </c>
      <c r="B332">
        <v>375923</v>
      </c>
    </row>
    <row r="333" spans="1:2">
      <c r="A333">
        <v>375926</v>
      </c>
      <c r="B333">
        <v>377329</v>
      </c>
    </row>
    <row r="334" spans="1:2">
      <c r="A334">
        <v>377333</v>
      </c>
      <c r="B334">
        <v>378274</v>
      </c>
    </row>
    <row r="335" spans="1:2">
      <c r="A335">
        <v>378271</v>
      </c>
      <c r="B335">
        <v>378387</v>
      </c>
    </row>
    <row r="336" spans="1:2">
      <c r="A336">
        <v>378394</v>
      </c>
      <c r="B336">
        <v>379524</v>
      </c>
    </row>
    <row r="337" spans="1:2" hidden="1">
      <c r="A337">
        <v>0</v>
      </c>
      <c r="B337">
        <v>0</v>
      </c>
    </row>
    <row r="338" spans="1:2">
      <c r="A338">
        <v>381742</v>
      </c>
      <c r="B338">
        <v>383163</v>
      </c>
    </row>
    <row r="339" spans="1:2" hidden="1">
      <c r="A339">
        <v>0</v>
      </c>
      <c r="B339">
        <v>0</v>
      </c>
    </row>
    <row r="340" spans="1:2">
      <c r="A340">
        <v>384215</v>
      </c>
      <c r="B340">
        <v>385165</v>
      </c>
    </row>
    <row r="341" spans="1:2" hidden="1">
      <c r="A341">
        <v>0</v>
      </c>
      <c r="B341">
        <v>0</v>
      </c>
    </row>
    <row r="342" spans="1:2" hidden="1">
      <c r="A342">
        <v>0</v>
      </c>
      <c r="B342">
        <v>0</v>
      </c>
    </row>
    <row r="343" spans="1:2" hidden="1">
      <c r="A343">
        <v>0</v>
      </c>
      <c r="B343">
        <v>0</v>
      </c>
    </row>
    <row r="344" spans="1:2">
      <c r="A344">
        <v>388602</v>
      </c>
      <c r="B344">
        <v>390278</v>
      </c>
    </row>
    <row r="345" spans="1:2" hidden="1">
      <c r="A345">
        <v>0</v>
      </c>
      <c r="B345">
        <v>0</v>
      </c>
    </row>
    <row r="346" spans="1:2" hidden="1">
      <c r="A346">
        <v>0</v>
      </c>
      <c r="B346">
        <v>0</v>
      </c>
    </row>
    <row r="347" spans="1:2" hidden="1">
      <c r="A347">
        <v>0</v>
      </c>
      <c r="B347">
        <v>0</v>
      </c>
    </row>
    <row r="348" spans="1:2" hidden="1">
      <c r="A348">
        <v>0</v>
      </c>
      <c r="B348">
        <v>0</v>
      </c>
    </row>
    <row r="349" spans="1:2">
      <c r="A349">
        <v>396382</v>
      </c>
      <c r="B349">
        <v>397890</v>
      </c>
    </row>
    <row r="350" spans="1:2">
      <c r="A350">
        <v>397939</v>
      </c>
      <c r="B350">
        <v>398274</v>
      </c>
    </row>
    <row r="351" spans="1:2">
      <c r="A351">
        <v>398426</v>
      </c>
      <c r="B351">
        <v>399538</v>
      </c>
    </row>
    <row r="352" spans="1:2" hidden="1">
      <c r="A352">
        <v>0</v>
      </c>
      <c r="B352">
        <v>0</v>
      </c>
    </row>
    <row r="353" spans="1:2" hidden="1">
      <c r="A353">
        <v>0</v>
      </c>
      <c r="B353">
        <v>0</v>
      </c>
    </row>
    <row r="354" spans="1:2" hidden="1">
      <c r="A354">
        <v>0</v>
      </c>
      <c r="B354">
        <v>0</v>
      </c>
    </row>
    <row r="355" spans="1:2" hidden="1">
      <c r="A355">
        <v>0</v>
      </c>
      <c r="B355">
        <v>0</v>
      </c>
    </row>
    <row r="356" spans="1:2" hidden="1">
      <c r="A356">
        <v>0</v>
      </c>
      <c r="B356">
        <v>0</v>
      </c>
    </row>
    <row r="357" spans="1:2" hidden="1">
      <c r="A357">
        <v>0</v>
      </c>
      <c r="B357">
        <v>0</v>
      </c>
    </row>
    <row r="358" spans="1:2">
      <c r="A358">
        <v>405844</v>
      </c>
      <c r="B358">
        <v>409449</v>
      </c>
    </row>
    <row r="359" spans="1:2">
      <c r="A359">
        <v>409698</v>
      </c>
      <c r="B359">
        <v>411224</v>
      </c>
    </row>
    <row r="360" spans="1:2">
      <c r="A360">
        <v>411560</v>
      </c>
      <c r="B360">
        <v>411652</v>
      </c>
    </row>
    <row r="361" spans="1:2" hidden="1">
      <c r="A361">
        <v>0</v>
      </c>
      <c r="B361">
        <v>0</v>
      </c>
    </row>
    <row r="362" spans="1:2" hidden="1">
      <c r="A362">
        <v>0</v>
      </c>
      <c r="B362">
        <v>0</v>
      </c>
    </row>
    <row r="363" spans="1:2" hidden="1">
      <c r="A363">
        <v>0</v>
      </c>
      <c r="B363">
        <v>0</v>
      </c>
    </row>
    <row r="364" spans="1:2" hidden="1">
      <c r="A364">
        <v>0</v>
      </c>
      <c r="B364">
        <v>0</v>
      </c>
    </row>
    <row r="365" spans="1:2" hidden="1">
      <c r="A365">
        <v>0</v>
      </c>
      <c r="B365">
        <v>0</v>
      </c>
    </row>
    <row r="366" spans="1:2">
      <c r="A366">
        <v>416580</v>
      </c>
      <c r="B366">
        <v>417791</v>
      </c>
    </row>
    <row r="367" spans="1:2" hidden="1">
      <c r="A367">
        <v>0</v>
      </c>
      <c r="B367">
        <v>0</v>
      </c>
    </row>
    <row r="368" spans="1:2" hidden="1">
      <c r="A368">
        <v>0</v>
      </c>
      <c r="B368">
        <v>0</v>
      </c>
    </row>
    <row r="369" spans="1:2" hidden="1">
      <c r="A369">
        <v>0</v>
      </c>
      <c r="B369">
        <v>0</v>
      </c>
    </row>
    <row r="370" spans="1:2" hidden="1">
      <c r="A370">
        <v>0</v>
      </c>
      <c r="B370">
        <v>0</v>
      </c>
    </row>
    <row r="371" spans="1:2" hidden="1">
      <c r="A371">
        <v>0</v>
      </c>
      <c r="B371">
        <v>0</v>
      </c>
    </row>
    <row r="372" spans="1:2" hidden="1">
      <c r="A372">
        <v>0</v>
      </c>
      <c r="B372">
        <v>0</v>
      </c>
    </row>
    <row r="373" spans="1:2" hidden="1">
      <c r="A373">
        <v>0</v>
      </c>
      <c r="B373">
        <v>0</v>
      </c>
    </row>
    <row r="374" spans="1:2" hidden="1">
      <c r="A374">
        <v>0</v>
      </c>
      <c r="B374">
        <v>0</v>
      </c>
    </row>
    <row r="375" spans="1:2" hidden="1">
      <c r="A375">
        <v>0</v>
      </c>
      <c r="B375">
        <v>0</v>
      </c>
    </row>
    <row r="376" spans="1:2" hidden="1">
      <c r="A376">
        <v>0</v>
      </c>
      <c r="B376">
        <v>0</v>
      </c>
    </row>
    <row r="377" spans="1:2" hidden="1">
      <c r="A377">
        <v>0</v>
      </c>
      <c r="B377">
        <v>0</v>
      </c>
    </row>
    <row r="378" spans="1:2" hidden="1">
      <c r="A378">
        <v>0</v>
      </c>
      <c r="B378">
        <v>0</v>
      </c>
    </row>
    <row r="379" spans="1:2" hidden="1">
      <c r="A379">
        <v>0</v>
      </c>
      <c r="B379">
        <v>0</v>
      </c>
    </row>
    <row r="380" spans="1:2" hidden="1">
      <c r="A380">
        <v>0</v>
      </c>
      <c r="B380">
        <v>0</v>
      </c>
    </row>
    <row r="381" spans="1:2" hidden="1">
      <c r="A381">
        <v>0</v>
      </c>
      <c r="B381">
        <v>0</v>
      </c>
    </row>
    <row r="382" spans="1:2" hidden="1">
      <c r="A382">
        <v>0</v>
      </c>
      <c r="B382">
        <v>0</v>
      </c>
    </row>
    <row r="383" spans="1:2" hidden="1">
      <c r="A383">
        <v>0</v>
      </c>
      <c r="B383">
        <v>0</v>
      </c>
    </row>
    <row r="384" spans="1:2" hidden="1">
      <c r="A384">
        <v>0</v>
      </c>
      <c r="B384">
        <v>0</v>
      </c>
    </row>
    <row r="385" spans="1:2" hidden="1">
      <c r="A385">
        <v>0</v>
      </c>
      <c r="B385">
        <v>0</v>
      </c>
    </row>
    <row r="386" spans="1:2" hidden="1">
      <c r="A386">
        <v>0</v>
      </c>
      <c r="B386">
        <v>0</v>
      </c>
    </row>
    <row r="387" spans="1:2" hidden="1">
      <c r="A387">
        <v>0</v>
      </c>
      <c r="B387">
        <v>0</v>
      </c>
    </row>
    <row r="388" spans="1:2" hidden="1">
      <c r="A388">
        <v>0</v>
      </c>
      <c r="B388">
        <v>0</v>
      </c>
    </row>
    <row r="389" spans="1:2" hidden="1">
      <c r="A389">
        <v>0</v>
      </c>
      <c r="B389">
        <v>0</v>
      </c>
    </row>
    <row r="390" spans="1:2" hidden="1">
      <c r="A390">
        <v>0</v>
      </c>
      <c r="B390">
        <v>0</v>
      </c>
    </row>
    <row r="391" spans="1:2" hidden="1">
      <c r="A391">
        <v>0</v>
      </c>
      <c r="B391">
        <v>0</v>
      </c>
    </row>
    <row r="392" spans="1:2" hidden="1">
      <c r="A392">
        <v>0</v>
      </c>
      <c r="B392">
        <v>0</v>
      </c>
    </row>
    <row r="393" spans="1:2">
      <c r="A393">
        <v>450854</v>
      </c>
      <c r="B393">
        <v>451297</v>
      </c>
    </row>
    <row r="394" spans="1:2" hidden="1">
      <c r="A394">
        <v>0</v>
      </c>
      <c r="B394">
        <v>0</v>
      </c>
    </row>
    <row r="395" spans="1:2" hidden="1">
      <c r="A395">
        <v>0</v>
      </c>
      <c r="B395">
        <v>0</v>
      </c>
    </row>
    <row r="396" spans="1:2">
      <c r="A396">
        <v>453095</v>
      </c>
      <c r="B396">
        <v>453967</v>
      </c>
    </row>
    <row r="397" spans="1:2" hidden="1">
      <c r="A397">
        <v>0</v>
      </c>
      <c r="B397">
        <v>0</v>
      </c>
    </row>
    <row r="398" spans="1:2">
      <c r="A398">
        <v>454893</v>
      </c>
      <c r="B398">
        <v>455567</v>
      </c>
    </row>
    <row r="399" spans="1:2" hidden="1">
      <c r="A399">
        <v>0</v>
      </c>
      <c r="B399">
        <v>0</v>
      </c>
    </row>
    <row r="400" spans="1:2" hidden="1">
      <c r="A400">
        <v>0</v>
      </c>
      <c r="B400">
        <v>0</v>
      </c>
    </row>
    <row r="401" spans="1:2" hidden="1">
      <c r="A401">
        <v>0</v>
      </c>
      <c r="B401">
        <v>0</v>
      </c>
    </row>
    <row r="402" spans="1:2" hidden="1">
      <c r="A402">
        <v>0</v>
      </c>
      <c r="B402">
        <v>0</v>
      </c>
    </row>
    <row r="403" spans="1:2" hidden="1">
      <c r="A403">
        <v>0</v>
      </c>
      <c r="B403">
        <v>0</v>
      </c>
    </row>
    <row r="404" spans="1:2" hidden="1">
      <c r="A404">
        <v>0</v>
      </c>
      <c r="B404">
        <v>0</v>
      </c>
    </row>
    <row r="405" spans="1:2" hidden="1">
      <c r="A405">
        <v>0</v>
      </c>
      <c r="B405">
        <v>0</v>
      </c>
    </row>
    <row r="406" spans="1:2" hidden="1">
      <c r="A406">
        <v>0</v>
      </c>
      <c r="B406">
        <v>0</v>
      </c>
    </row>
    <row r="407" spans="1:2" hidden="1">
      <c r="A407">
        <v>0</v>
      </c>
      <c r="B407">
        <v>0</v>
      </c>
    </row>
    <row r="408" spans="1:2" hidden="1">
      <c r="A408">
        <v>0</v>
      </c>
      <c r="B408">
        <v>0</v>
      </c>
    </row>
    <row r="409" spans="1:2" hidden="1">
      <c r="A409">
        <v>0</v>
      </c>
      <c r="B409">
        <v>0</v>
      </c>
    </row>
    <row r="410" spans="1:2">
      <c r="A410">
        <v>468331</v>
      </c>
      <c r="B410">
        <v>469581</v>
      </c>
    </row>
    <row r="411" spans="1:2">
      <c r="A411">
        <v>469578</v>
      </c>
      <c r="B411">
        <v>470039</v>
      </c>
    </row>
    <row r="412" spans="1:2" hidden="1">
      <c r="A412">
        <v>0</v>
      </c>
      <c r="B412">
        <v>0</v>
      </c>
    </row>
    <row r="413" spans="1:2">
      <c r="A413">
        <v>472101</v>
      </c>
      <c r="B413">
        <v>473210</v>
      </c>
    </row>
    <row r="414" spans="1:2" hidden="1">
      <c r="A414">
        <v>0</v>
      </c>
      <c r="B414">
        <v>0</v>
      </c>
    </row>
    <row r="415" spans="1:2" hidden="1">
      <c r="A415">
        <v>0</v>
      </c>
      <c r="B415">
        <v>0</v>
      </c>
    </row>
    <row r="416" spans="1:2">
      <c r="A416">
        <v>481824</v>
      </c>
      <c r="B416">
        <v>483203</v>
      </c>
    </row>
    <row r="417" spans="1:2" hidden="1">
      <c r="A417">
        <v>0</v>
      </c>
      <c r="B417">
        <v>0</v>
      </c>
    </row>
    <row r="418" spans="1:2" hidden="1">
      <c r="A418">
        <v>0</v>
      </c>
      <c r="B418">
        <v>0</v>
      </c>
    </row>
    <row r="419" spans="1:2" hidden="1">
      <c r="A419">
        <v>0</v>
      </c>
      <c r="B419">
        <v>0</v>
      </c>
    </row>
    <row r="420" spans="1:2" hidden="1">
      <c r="A420">
        <v>0</v>
      </c>
      <c r="B420">
        <v>0</v>
      </c>
    </row>
    <row r="421" spans="1:2" hidden="1">
      <c r="A421">
        <v>0</v>
      </c>
      <c r="B421">
        <v>0</v>
      </c>
    </row>
    <row r="422" spans="1:2" hidden="1">
      <c r="A422">
        <v>0</v>
      </c>
      <c r="B422">
        <v>0</v>
      </c>
    </row>
    <row r="423" spans="1:2" hidden="1">
      <c r="A423">
        <v>0</v>
      </c>
      <c r="B423">
        <v>0</v>
      </c>
    </row>
    <row r="424" spans="1:2" hidden="1">
      <c r="A424">
        <v>0</v>
      </c>
      <c r="B424">
        <v>0</v>
      </c>
    </row>
    <row r="425" spans="1:2">
      <c r="A425">
        <v>492938</v>
      </c>
      <c r="B425">
        <v>494014</v>
      </c>
    </row>
    <row r="426" spans="1:2" hidden="1">
      <c r="A426">
        <v>0</v>
      </c>
      <c r="B426">
        <v>0</v>
      </c>
    </row>
    <row r="427" spans="1:2" hidden="1">
      <c r="A427">
        <v>0</v>
      </c>
      <c r="B427">
        <v>0</v>
      </c>
    </row>
    <row r="428" spans="1:2" hidden="1">
      <c r="A428">
        <v>0</v>
      </c>
      <c r="B428">
        <v>0</v>
      </c>
    </row>
    <row r="429" spans="1:2" hidden="1">
      <c r="A429">
        <v>0</v>
      </c>
      <c r="B429">
        <v>0</v>
      </c>
    </row>
    <row r="430" spans="1:2" hidden="1">
      <c r="A430">
        <v>0</v>
      </c>
      <c r="B430">
        <v>0</v>
      </c>
    </row>
    <row r="431" spans="1:2" hidden="1">
      <c r="A431">
        <v>0</v>
      </c>
      <c r="B431">
        <v>0</v>
      </c>
    </row>
    <row r="432" spans="1:2" hidden="1">
      <c r="A432">
        <v>0</v>
      </c>
      <c r="B432">
        <v>0</v>
      </c>
    </row>
    <row r="433" spans="1:2" hidden="1">
      <c r="A433">
        <v>0</v>
      </c>
      <c r="B433">
        <v>0</v>
      </c>
    </row>
    <row r="434" spans="1:2">
      <c r="A434">
        <v>501806</v>
      </c>
      <c r="B434">
        <v>502201</v>
      </c>
    </row>
    <row r="435" spans="1:2">
      <c r="A435">
        <v>502185</v>
      </c>
      <c r="B435">
        <v>502517</v>
      </c>
    </row>
    <row r="436" spans="1:2">
      <c r="A436">
        <v>502630</v>
      </c>
      <c r="B436">
        <v>502908</v>
      </c>
    </row>
    <row r="437" spans="1:2">
      <c r="A437">
        <v>502915</v>
      </c>
      <c r="B437">
        <v>503199</v>
      </c>
    </row>
    <row r="438" spans="1:2">
      <c r="A438">
        <v>503207</v>
      </c>
      <c r="B438">
        <v>503404</v>
      </c>
    </row>
    <row r="439" spans="1:2">
      <c r="A439">
        <v>503409</v>
      </c>
      <c r="B439">
        <v>503699</v>
      </c>
    </row>
    <row r="440" spans="1:2">
      <c r="A440">
        <v>503744</v>
      </c>
      <c r="B440">
        <v>504778</v>
      </c>
    </row>
    <row r="441" spans="1:2">
      <c r="A441">
        <v>505314</v>
      </c>
      <c r="B441">
        <v>505808</v>
      </c>
    </row>
    <row r="442" spans="1:2">
      <c r="A442">
        <v>508309</v>
      </c>
      <c r="B442">
        <v>508752</v>
      </c>
    </row>
    <row r="443" spans="1:2">
      <c r="A443">
        <v>509068</v>
      </c>
      <c r="B443">
        <v>509391</v>
      </c>
    </row>
    <row r="444" spans="1:2">
      <c r="A444">
        <v>509391</v>
      </c>
      <c r="B444">
        <v>517502</v>
      </c>
    </row>
    <row r="445" spans="1:2">
      <c r="A445">
        <v>517630</v>
      </c>
      <c r="B445">
        <v>518115</v>
      </c>
    </row>
    <row r="446" spans="1:2">
      <c r="A446">
        <v>518212</v>
      </c>
      <c r="B446">
        <v>519195</v>
      </c>
    </row>
    <row r="447" spans="1:2" hidden="1">
      <c r="A447">
        <v>0</v>
      </c>
      <c r="B447">
        <v>0</v>
      </c>
    </row>
    <row r="448" spans="1:2" hidden="1">
      <c r="A448">
        <v>0</v>
      </c>
      <c r="B448">
        <v>0</v>
      </c>
    </row>
    <row r="449" spans="1:2" hidden="1">
      <c r="A449">
        <v>0</v>
      </c>
      <c r="B449">
        <v>0</v>
      </c>
    </row>
    <row r="450" spans="1:2" hidden="1">
      <c r="A450">
        <v>0</v>
      </c>
      <c r="B450">
        <v>0</v>
      </c>
    </row>
    <row r="451" spans="1:2" hidden="1">
      <c r="A451">
        <v>0</v>
      </c>
      <c r="B451">
        <v>0</v>
      </c>
    </row>
    <row r="452" spans="1:2" hidden="1">
      <c r="A452">
        <v>0</v>
      </c>
      <c r="B452">
        <v>0</v>
      </c>
    </row>
    <row r="453" spans="1:2" hidden="1">
      <c r="A453">
        <v>0</v>
      </c>
      <c r="B453">
        <v>0</v>
      </c>
    </row>
    <row r="454" spans="1:2" hidden="1">
      <c r="A454">
        <v>0</v>
      </c>
      <c r="B454">
        <v>0</v>
      </c>
    </row>
    <row r="455" spans="1:2" hidden="1">
      <c r="A455">
        <v>0</v>
      </c>
      <c r="B455">
        <v>0</v>
      </c>
    </row>
    <row r="456" spans="1:2" hidden="1">
      <c r="A456">
        <v>0</v>
      </c>
      <c r="B456">
        <v>0</v>
      </c>
    </row>
    <row r="457" spans="1:2" hidden="1">
      <c r="A457">
        <v>0</v>
      </c>
      <c r="B457">
        <v>0</v>
      </c>
    </row>
    <row r="458" spans="1:2" hidden="1">
      <c r="A458">
        <v>0</v>
      </c>
      <c r="B458">
        <v>0</v>
      </c>
    </row>
    <row r="459" spans="1:2" hidden="1">
      <c r="A459">
        <v>0</v>
      </c>
      <c r="B459">
        <v>0</v>
      </c>
    </row>
    <row r="460" spans="1:2" hidden="1">
      <c r="A460">
        <v>0</v>
      </c>
      <c r="B460">
        <v>0</v>
      </c>
    </row>
    <row r="461" spans="1:2" hidden="1">
      <c r="A461">
        <v>0</v>
      </c>
      <c r="B461">
        <v>0</v>
      </c>
    </row>
    <row r="462" spans="1:2" hidden="1">
      <c r="A462">
        <v>0</v>
      </c>
      <c r="B462">
        <v>0</v>
      </c>
    </row>
    <row r="463" spans="1:2" hidden="1">
      <c r="A463">
        <v>0</v>
      </c>
      <c r="B463">
        <v>0</v>
      </c>
    </row>
    <row r="464" spans="1:2" hidden="1">
      <c r="A464">
        <v>0</v>
      </c>
      <c r="B464">
        <v>0</v>
      </c>
    </row>
    <row r="465" spans="1:2" hidden="1">
      <c r="A465">
        <v>0</v>
      </c>
      <c r="B465">
        <v>0</v>
      </c>
    </row>
    <row r="466" spans="1:2">
      <c r="A466">
        <v>544508</v>
      </c>
      <c r="B466">
        <v>545728</v>
      </c>
    </row>
    <row r="467" spans="1:2" hidden="1">
      <c r="A467">
        <v>0</v>
      </c>
      <c r="B467">
        <v>0</v>
      </c>
    </row>
    <row r="468" spans="1:2" hidden="1">
      <c r="A468">
        <v>0</v>
      </c>
      <c r="B468">
        <v>0</v>
      </c>
    </row>
    <row r="469" spans="1:2" hidden="1">
      <c r="A469">
        <v>0</v>
      </c>
      <c r="B469">
        <v>0</v>
      </c>
    </row>
    <row r="470" spans="1:2" hidden="1">
      <c r="A470">
        <v>0</v>
      </c>
      <c r="B470">
        <v>0</v>
      </c>
    </row>
    <row r="471" spans="1:2" hidden="1">
      <c r="A471">
        <v>0</v>
      </c>
      <c r="B471">
        <v>0</v>
      </c>
    </row>
    <row r="472" spans="1:2">
      <c r="A472">
        <v>549821</v>
      </c>
      <c r="B472">
        <v>550906</v>
      </c>
    </row>
    <row r="473" spans="1:2">
      <c r="A473">
        <v>550963</v>
      </c>
      <c r="B473">
        <v>552483</v>
      </c>
    </row>
    <row r="474" spans="1:2">
      <c r="A474">
        <v>552685</v>
      </c>
      <c r="B474">
        <v>554184</v>
      </c>
    </row>
    <row r="475" spans="1:2">
      <c r="A475">
        <v>554322</v>
      </c>
      <c r="B475">
        <v>554951</v>
      </c>
    </row>
    <row r="476" spans="1:2">
      <c r="A476">
        <v>554997</v>
      </c>
      <c r="B476">
        <v>555410</v>
      </c>
    </row>
    <row r="477" spans="1:2" hidden="1">
      <c r="A477">
        <v>0</v>
      </c>
      <c r="B477">
        <v>0</v>
      </c>
    </row>
    <row r="478" spans="1:2" hidden="1">
      <c r="A478">
        <v>0</v>
      </c>
      <c r="B478">
        <v>0</v>
      </c>
    </row>
    <row r="479" spans="1:2">
      <c r="A479">
        <v>559022</v>
      </c>
      <c r="B479">
        <v>559846</v>
      </c>
    </row>
    <row r="480" spans="1:2">
      <c r="A480">
        <v>559854</v>
      </c>
      <c r="B480">
        <v>560363</v>
      </c>
    </row>
    <row r="481" spans="1:2" hidden="1">
      <c r="A481">
        <v>0</v>
      </c>
      <c r="B481">
        <v>0</v>
      </c>
    </row>
    <row r="482" spans="1:2">
      <c r="A482">
        <v>561821</v>
      </c>
      <c r="B482">
        <v>563014</v>
      </c>
    </row>
    <row r="483" spans="1:2">
      <c r="A483">
        <v>563096</v>
      </c>
      <c r="B483">
        <v>563593</v>
      </c>
    </row>
    <row r="484" spans="1:2" hidden="1">
      <c r="A484">
        <v>0</v>
      </c>
      <c r="B484">
        <v>0</v>
      </c>
    </row>
    <row r="485" spans="1:2">
      <c r="A485">
        <v>564081</v>
      </c>
      <c r="B485">
        <v>565667</v>
      </c>
    </row>
    <row r="486" spans="1:2">
      <c r="A486">
        <v>565936</v>
      </c>
      <c r="B486">
        <v>566658</v>
      </c>
    </row>
    <row r="487" spans="1:2" hidden="1">
      <c r="A487">
        <v>0</v>
      </c>
      <c r="B487">
        <v>0</v>
      </c>
    </row>
    <row r="488" spans="1:2">
      <c r="A488">
        <v>570557</v>
      </c>
      <c r="B488">
        <v>571597</v>
      </c>
    </row>
    <row r="489" spans="1:2">
      <c r="A489">
        <v>571886</v>
      </c>
      <c r="B489">
        <v>572275</v>
      </c>
    </row>
    <row r="490" spans="1:2" hidden="1">
      <c r="A490">
        <v>0</v>
      </c>
      <c r="B490">
        <v>0</v>
      </c>
    </row>
    <row r="491" spans="1:2" hidden="1">
      <c r="A491">
        <v>0</v>
      </c>
      <c r="B491">
        <v>0</v>
      </c>
    </row>
    <row r="492" spans="1:2">
      <c r="A492">
        <v>576092</v>
      </c>
      <c r="B492">
        <v>576874</v>
      </c>
    </row>
    <row r="493" spans="1:2" hidden="1">
      <c r="A493">
        <v>0</v>
      </c>
      <c r="B493">
        <v>0</v>
      </c>
    </row>
    <row r="494" spans="1:2">
      <c r="A494">
        <v>579248</v>
      </c>
      <c r="B494">
        <v>580321</v>
      </c>
    </row>
    <row r="495" spans="1:2">
      <c r="A495">
        <v>582560</v>
      </c>
      <c r="B495">
        <v>584488</v>
      </c>
    </row>
    <row r="496" spans="1:2">
      <c r="A496">
        <v>584696</v>
      </c>
      <c r="B496">
        <v>584968</v>
      </c>
    </row>
    <row r="497" spans="1:2" hidden="1">
      <c r="A497">
        <v>0</v>
      </c>
      <c r="B497">
        <v>0</v>
      </c>
    </row>
    <row r="498" spans="1:2" hidden="1">
      <c r="A498">
        <v>0</v>
      </c>
      <c r="B498">
        <v>0</v>
      </c>
    </row>
    <row r="499" spans="1:2" hidden="1">
      <c r="A499">
        <v>0</v>
      </c>
      <c r="B499">
        <v>0</v>
      </c>
    </row>
    <row r="500" spans="1:2" hidden="1">
      <c r="A500">
        <v>0</v>
      </c>
      <c r="B500">
        <v>0</v>
      </c>
    </row>
    <row r="501" spans="1:2">
      <c r="A501">
        <v>588839</v>
      </c>
      <c r="B501">
        <v>589657</v>
      </c>
    </row>
    <row r="502" spans="1:2" hidden="1">
      <c r="A502">
        <v>0</v>
      </c>
      <c r="B502">
        <v>0</v>
      </c>
    </row>
    <row r="503" spans="1:2">
      <c r="A503">
        <v>590696</v>
      </c>
      <c r="B503">
        <v>590911</v>
      </c>
    </row>
    <row r="504" spans="1:2">
      <c r="A504">
        <v>590937</v>
      </c>
      <c r="B504">
        <v>591992</v>
      </c>
    </row>
    <row r="505" spans="1:2">
      <c r="A505">
        <v>592145</v>
      </c>
      <c r="B505">
        <v>593362</v>
      </c>
    </row>
    <row r="506" spans="1:2">
      <c r="A506">
        <v>593376</v>
      </c>
      <c r="B506">
        <v>593969</v>
      </c>
    </row>
    <row r="507" spans="1:2">
      <c r="A507">
        <v>593973</v>
      </c>
      <c r="B507">
        <v>594599</v>
      </c>
    </row>
    <row r="508" spans="1:2">
      <c r="A508">
        <v>594599</v>
      </c>
      <c r="B508">
        <v>595375</v>
      </c>
    </row>
    <row r="509" spans="1:2">
      <c r="A509">
        <v>595368</v>
      </c>
      <c r="B509">
        <v>596600</v>
      </c>
    </row>
    <row r="510" spans="1:2">
      <c r="A510">
        <v>596603</v>
      </c>
      <c r="B510">
        <v>597946</v>
      </c>
    </row>
    <row r="511" spans="1:2">
      <c r="A511">
        <v>598296</v>
      </c>
      <c r="B511">
        <v>599717</v>
      </c>
    </row>
    <row r="512" spans="1:2">
      <c r="A512">
        <v>600078</v>
      </c>
      <c r="B512">
        <v>600437</v>
      </c>
    </row>
    <row r="513" spans="1:2">
      <c r="A513">
        <v>600434</v>
      </c>
      <c r="B513">
        <v>601039</v>
      </c>
    </row>
    <row r="514" spans="1:2">
      <c r="A514">
        <v>601086</v>
      </c>
      <c r="B514">
        <v>601649</v>
      </c>
    </row>
    <row r="515" spans="1:2" hidden="1">
      <c r="A515">
        <v>0</v>
      </c>
      <c r="B515">
        <v>0</v>
      </c>
    </row>
    <row r="516" spans="1:2" hidden="1">
      <c r="A516">
        <v>0</v>
      </c>
      <c r="B516">
        <v>0</v>
      </c>
    </row>
    <row r="517" spans="1:2" hidden="1">
      <c r="A517">
        <v>0</v>
      </c>
      <c r="B517">
        <v>0</v>
      </c>
    </row>
    <row r="518" spans="1:2" hidden="1">
      <c r="A518">
        <v>0</v>
      </c>
      <c r="B518">
        <v>0</v>
      </c>
    </row>
    <row r="519" spans="1:2" hidden="1">
      <c r="A519">
        <v>0</v>
      </c>
      <c r="B519">
        <v>0</v>
      </c>
    </row>
    <row r="520" spans="1:2" hidden="1">
      <c r="A520">
        <v>0</v>
      </c>
      <c r="B520">
        <v>0</v>
      </c>
    </row>
    <row r="521" spans="1:2" hidden="1">
      <c r="A521">
        <v>0</v>
      </c>
      <c r="B521">
        <v>0</v>
      </c>
    </row>
    <row r="522" spans="1:2">
      <c r="A522">
        <v>608461</v>
      </c>
      <c r="B522">
        <v>610122</v>
      </c>
    </row>
    <row r="523" spans="1:2">
      <c r="A523">
        <v>610252</v>
      </c>
      <c r="B523">
        <v>610794</v>
      </c>
    </row>
    <row r="524" spans="1:2">
      <c r="A524">
        <v>612020</v>
      </c>
      <c r="B524">
        <v>612688</v>
      </c>
    </row>
    <row r="525" spans="1:2" hidden="1">
      <c r="A525">
        <v>0</v>
      </c>
      <c r="B525">
        <v>0</v>
      </c>
    </row>
    <row r="526" spans="1:2" hidden="1">
      <c r="A526">
        <v>0</v>
      </c>
      <c r="B526">
        <v>0</v>
      </c>
    </row>
    <row r="527" spans="1:2">
      <c r="A527">
        <v>618299</v>
      </c>
      <c r="B527">
        <v>619213</v>
      </c>
    </row>
    <row r="528" spans="1:2">
      <c r="A528">
        <v>619290</v>
      </c>
      <c r="B528">
        <v>620165</v>
      </c>
    </row>
    <row r="529" spans="1:2">
      <c r="A529">
        <v>620189</v>
      </c>
      <c r="B529">
        <v>620944</v>
      </c>
    </row>
    <row r="530" spans="1:2">
      <c r="A530">
        <v>621235</v>
      </c>
      <c r="B530">
        <v>621600</v>
      </c>
    </row>
    <row r="531" spans="1:2">
      <c r="A531">
        <v>621616</v>
      </c>
      <c r="B531">
        <v>622365</v>
      </c>
    </row>
    <row r="532" spans="1:2">
      <c r="A532">
        <v>622365</v>
      </c>
      <c r="B532">
        <v>622874</v>
      </c>
    </row>
    <row r="533" spans="1:2">
      <c r="A533">
        <v>622890</v>
      </c>
      <c r="B533">
        <v>623135</v>
      </c>
    </row>
    <row r="534" spans="1:2">
      <c r="A534">
        <v>623180</v>
      </c>
      <c r="B534">
        <v>625606</v>
      </c>
    </row>
    <row r="535" spans="1:2">
      <c r="A535">
        <v>625724</v>
      </c>
      <c r="B535">
        <v>627130</v>
      </c>
    </row>
    <row r="536" spans="1:2">
      <c r="A536">
        <v>627144</v>
      </c>
      <c r="B536">
        <v>627821</v>
      </c>
    </row>
    <row r="537" spans="1:2">
      <c r="A537">
        <v>628011</v>
      </c>
      <c r="B537">
        <v>629825</v>
      </c>
    </row>
    <row r="538" spans="1:2">
      <c r="A538">
        <v>629815</v>
      </c>
      <c r="B538">
        <v>630168</v>
      </c>
    </row>
    <row r="539" spans="1:2">
      <c r="A539">
        <v>630177</v>
      </c>
      <c r="B539">
        <v>630785</v>
      </c>
    </row>
    <row r="540" spans="1:2">
      <c r="A540">
        <v>630838</v>
      </c>
      <c r="B540">
        <v>631608</v>
      </c>
    </row>
    <row r="541" spans="1:2">
      <c r="A541">
        <v>631622</v>
      </c>
      <c r="B541">
        <v>632308</v>
      </c>
    </row>
    <row r="542" spans="1:2">
      <c r="A542">
        <v>632312</v>
      </c>
      <c r="B542">
        <v>632515</v>
      </c>
    </row>
    <row r="543" spans="1:2">
      <c r="A543">
        <v>632562</v>
      </c>
      <c r="B543">
        <v>632885</v>
      </c>
    </row>
    <row r="544" spans="1:2">
      <c r="A544">
        <v>632957</v>
      </c>
      <c r="B544">
        <v>633280</v>
      </c>
    </row>
    <row r="545" spans="1:2">
      <c r="A545">
        <v>633421</v>
      </c>
      <c r="B545">
        <v>634485</v>
      </c>
    </row>
    <row r="546" spans="1:2">
      <c r="A546">
        <v>635034</v>
      </c>
      <c r="B546">
        <v>636143</v>
      </c>
    </row>
    <row r="547" spans="1:2" hidden="1">
      <c r="A547">
        <v>0</v>
      </c>
      <c r="B547">
        <v>0</v>
      </c>
    </row>
    <row r="548" spans="1:2" hidden="1">
      <c r="A548">
        <v>0</v>
      </c>
      <c r="B548">
        <v>0</v>
      </c>
    </row>
    <row r="549" spans="1:2" hidden="1">
      <c r="A549">
        <v>0</v>
      </c>
      <c r="B549">
        <v>0</v>
      </c>
    </row>
    <row r="550" spans="1:2" hidden="1">
      <c r="A550">
        <v>0</v>
      </c>
      <c r="B550">
        <v>0</v>
      </c>
    </row>
    <row r="551" spans="1:2" hidden="1">
      <c r="A551">
        <v>0</v>
      </c>
      <c r="B551">
        <v>0</v>
      </c>
    </row>
    <row r="552" spans="1:2" hidden="1">
      <c r="A552">
        <v>0</v>
      </c>
      <c r="B552">
        <v>0</v>
      </c>
    </row>
    <row r="553" spans="1:2" hidden="1">
      <c r="A553">
        <v>0</v>
      </c>
      <c r="B553">
        <v>0</v>
      </c>
    </row>
    <row r="554" spans="1:2" hidden="1">
      <c r="A554">
        <v>0</v>
      </c>
      <c r="B554">
        <v>0</v>
      </c>
    </row>
    <row r="555" spans="1:2" hidden="1">
      <c r="A555">
        <v>0</v>
      </c>
      <c r="B555">
        <v>0</v>
      </c>
    </row>
    <row r="556" spans="1:2">
      <c r="A556">
        <v>645072</v>
      </c>
      <c r="B556">
        <v>646376</v>
      </c>
    </row>
    <row r="557" spans="1:2">
      <c r="A557">
        <v>647614</v>
      </c>
      <c r="B557">
        <v>648873</v>
      </c>
    </row>
    <row r="558" spans="1:2">
      <c r="A558">
        <v>649093</v>
      </c>
      <c r="B558">
        <v>651477</v>
      </c>
    </row>
    <row r="559" spans="1:2" hidden="1">
      <c r="A559">
        <v>0</v>
      </c>
      <c r="B559">
        <v>0</v>
      </c>
    </row>
    <row r="560" spans="1:2">
      <c r="A560">
        <v>652949</v>
      </c>
      <c r="B560">
        <v>653611</v>
      </c>
    </row>
    <row r="561" spans="1:2">
      <c r="A561">
        <v>653649</v>
      </c>
      <c r="B561">
        <v>654476</v>
      </c>
    </row>
    <row r="562" spans="1:2" hidden="1">
      <c r="A562">
        <v>0</v>
      </c>
      <c r="B562">
        <v>0</v>
      </c>
    </row>
    <row r="563" spans="1:2" hidden="1">
      <c r="A563">
        <v>0</v>
      </c>
      <c r="B563">
        <v>0</v>
      </c>
    </row>
    <row r="564" spans="1:2" hidden="1">
      <c r="A564">
        <v>0</v>
      </c>
      <c r="B564">
        <v>0</v>
      </c>
    </row>
    <row r="565" spans="1:2">
      <c r="A565">
        <v>659238</v>
      </c>
      <c r="B565">
        <v>660833</v>
      </c>
    </row>
    <row r="566" spans="1:2">
      <c r="A566">
        <v>660940</v>
      </c>
      <c r="B566">
        <v>661335</v>
      </c>
    </row>
    <row r="567" spans="1:2">
      <c r="A567">
        <v>661366</v>
      </c>
      <c r="B567">
        <v>662133</v>
      </c>
    </row>
    <row r="568" spans="1:2">
      <c r="A568">
        <v>662146</v>
      </c>
      <c r="B568">
        <v>662883</v>
      </c>
    </row>
    <row r="569" spans="1:2">
      <c r="A569">
        <v>662916</v>
      </c>
      <c r="B569">
        <v>663554</v>
      </c>
    </row>
    <row r="570" spans="1:2">
      <c r="A570">
        <v>663685</v>
      </c>
      <c r="B570">
        <v>665187</v>
      </c>
    </row>
    <row r="571" spans="1:2">
      <c r="A571">
        <v>665372</v>
      </c>
      <c r="B571">
        <v>666430</v>
      </c>
    </row>
    <row r="572" spans="1:2">
      <c r="A572">
        <v>666451</v>
      </c>
      <c r="B572">
        <v>667968</v>
      </c>
    </row>
    <row r="573" spans="1:2">
      <c r="A573">
        <v>668036</v>
      </c>
      <c r="B573">
        <v>669031</v>
      </c>
    </row>
    <row r="574" spans="1:2">
      <c r="A574">
        <v>669318</v>
      </c>
      <c r="B574">
        <v>670283</v>
      </c>
    </row>
    <row r="575" spans="1:2">
      <c r="A575">
        <v>670888</v>
      </c>
      <c r="B575">
        <v>672264</v>
      </c>
    </row>
    <row r="576" spans="1:2">
      <c r="A576">
        <v>672283</v>
      </c>
      <c r="B576">
        <v>673152</v>
      </c>
    </row>
    <row r="577" spans="1:2">
      <c r="A577">
        <v>673180</v>
      </c>
      <c r="B577">
        <v>673779</v>
      </c>
    </row>
    <row r="578" spans="1:2">
      <c r="A578">
        <v>673772</v>
      </c>
      <c r="B578">
        <v>674005</v>
      </c>
    </row>
    <row r="579" spans="1:2">
      <c r="A579">
        <v>674113</v>
      </c>
      <c r="B579">
        <v>674646</v>
      </c>
    </row>
    <row r="580" spans="1:2">
      <c r="A580">
        <v>674747</v>
      </c>
      <c r="B580">
        <v>675205</v>
      </c>
    </row>
    <row r="581" spans="1:2" hidden="1">
      <c r="A581">
        <v>0</v>
      </c>
      <c r="B581">
        <v>0</v>
      </c>
    </row>
    <row r="582" spans="1:2" hidden="1">
      <c r="A582">
        <v>0</v>
      </c>
      <c r="B582">
        <v>0</v>
      </c>
    </row>
    <row r="583" spans="1:2" hidden="1">
      <c r="A583">
        <v>0</v>
      </c>
      <c r="B583">
        <v>0</v>
      </c>
    </row>
    <row r="584" spans="1:2" hidden="1">
      <c r="A584">
        <v>0</v>
      </c>
      <c r="B584">
        <v>0</v>
      </c>
    </row>
    <row r="585" spans="1:2" hidden="1">
      <c r="A585">
        <v>0</v>
      </c>
      <c r="B585">
        <v>0</v>
      </c>
    </row>
    <row r="586" spans="1:2" hidden="1">
      <c r="A586">
        <v>0</v>
      </c>
      <c r="B586">
        <v>0</v>
      </c>
    </row>
    <row r="587" spans="1:2" hidden="1">
      <c r="A587">
        <v>0</v>
      </c>
      <c r="B587">
        <v>0</v>
      </c>
    </row>
    <row r="588" spans="1:2" hidden="1">
      <c r="A588">
        <v>0</v>
      </c>
      <c r="B588">
        <v>0</v>
      </c>
    </row>
    <row r="589" spans="1:2" hidden="1">
      <c r="A589">
        <v>0</v>
      </c>
      <c r="B589">
        <v>0</v>
      </c>
    </row>
    <row r="590" spans="1:2" hidden="1">
      <c r="A590">
        <v>0</v>
      </c>
      <c r="B590">
        <v>0</v>
      </c>
    </row>
    <row r="591" spans="1:2" hidden="1">
      <c r="A591">
        <v>0</v>
      </c>
      <c r="B591">
        <v>0</v>
      </c>
    </row>
    <row r="592" spans="1:2" hidden="1">
      <c r="A592">
        <v>0</v>
      </c>
      <c r="B592">
        <v>0</v>
      </c>
    </row>
    <row r="593" spans="1:2" hidden="1">
      <c r="A593">
        <v>0</v>
      </c>
      <c r="B593">
        <v>0</v>
      </c>
    </row>
    <row r="594" spans="1:2" hidden="1">
      <c r="A594">
        <v>0</v>
      </c>
      <c r="B594">
        <v>0</v>
      </c>
    </row>
    <row r="595" spans="1:2">
      <c r="A595">
        <v>687395</v>
      </c>
      <c r="B595">
        <v>688852</v>
      </c>
    </row>
    <row r="596" spans="1:2">
      <c r="A596">
        <v>689773</v>
      </c>
      <c r="B596">
        <v>690162</v>
      </c>
    </row>
    <row r="597" spans="1:2">
      <c r="A597">
        <v>690298</v>
      </c>
      <c r="B597">
        <v>690822</v>
      </c>
    </row>
    <row r="598" spans="1:2">
      <c r="A598">
        <v>691407</v>
      </c>
      <c r="B598">
        <v>692582</v>
      </c>
    </row>
    <row r="599" spans="1:2">
      <c r="A599">
        <v>692639</v>
      </c>
      <c r="B599">
        <v>695164</v>
      </c>
    </row>
    <row r="600" spans="1:2">
      <c r="A600">
        <v>695312</v>
      </c>
      <c r="B600">
        <v>696598</v>
      </c>
    </row>
    <row r="601" spans="1:2">
      <c r="A601">
        <v>696816</v>
      </c>
      <c r="B601">
        <v>697388</v>
      </c>
    </row>
    <row r="602" spans="1:2" hidden="1">
      <c r="A602">
        <v>0</v>
      </c>
      <c r="B602">
        <v>0</v>
      </c>
    </row>
    <row r="603" spans="1:2" hidden="1">
      <c r="A603">
        <v>0</v>
      </c>
      <c r="B603">
        <v>0</v>
      </c>
    </row>
    <row r="604" spans="1:2" hidden="1">
      <c r="A604">
        <v>0</v>
      </c>
      <c r="B604">
        <v>0</v>
      </c>
    </row>
    <row r="605" spans="1:2" hidden="1">
      <c r="A605">
        <v>0</v>
      </c>
      <c r="B605">
        <v>0</v>
      </c>
    </row>
    <row r="606" spans="1:2" hidden="1">
      <c r="A606">
        <v>0</v>
      </c>
      <c r="B606">
        <v>0</v>
      </c>
    </row>
    <row r="607" spans="1:2" hidden="1">
      <c r="A607">
        <v>0</v>
      </c>
      <c r="B607">
        <v>0</v>
      </c>
    </row>
    <row r="608" spans="1:2" hidden="1">
      <c r="A608">
        <v>0</v>
      </c>
      <c r="B608">
        <v>0</v>
      </c>
    </row>
    <row r="609" spans="1:2" hidden="1">
      <c r="A609">
        <v>0</v>
      </c>
      <c r="B609">
        <v>0</v>
      </c>
    </row>
    <row r="610" spans="1:2" hidden="1">
      <c r="A610">
        <v>0</v>
      </c>
      <c r="B610">
        <v>0</v>
      </c>
    </row>
    <row r="611" spans="1:2" hidden="1">
      <c r="A611">
        <v>0</v>
      </c>
      <c r="B611">
        <v>0</v>
      </c>
    </row>
    <row r="612" spans="1:2">
      <c r="A612">
        <v>707097</v>
      </c>
      <c r="B612">
        <v>707708</v>
      </c>
    </row>
    <row r="613" spans="1:2" hidden="1">
      <c r="A613">
        <v>0</v>
      </c>
      <c r="B613">
        <v>0</v>
      </c>
    </row>
    <row r="614" spans="1:2" hidden="1">
      <c r="A614">
        <v>0</v>
      </c>
      <c r="B614">
        <v>0</v>
      </c>
    </row>
    <row r="615" spans="1:2">
      <c r="A615">
        <v>709806</v>
      </c>
      <c r="B615">
        <v>710231</v>
      </c>
    </row>
    <row r="616" spans="1:2">
      <c r="A616">
        <v>710309</v>
      </c>
      <c r="B616">
        <v>710785</v>
      </c>
    </row>
    <row r="617" spans="1:2">
      <c r="A617">
        <v>710833</v>
      </c>
      <c r="B617">
        <v>711156</v>
      </c>
    </row>
    <row r="618" spans="1:2" hidden="1">
      <c r="A618">
        <v>0</v>
      </c>
      <c r="B618">
        <v>0</v>
      </c>
    </row>
    <row r="619" spans="1:2" hidden="1">
      <c r="A619">
        <v>0</v>
      </c>
      <c r="B619">
        <v>0</v>
      </c>
    </row>
    <row r="620" spans="1:2">
      <c r="A620">
        <v>714856</v>
      </c>
      <c r="B620">
        <v>715482</v>
      </c>
    </row>
    <row r="621" spans="1:2">
      <c r="A621">
        <v>715541</v>
      </c>
      <c r="B621">
        <v>716032</v>
      </c>
    </row>
    <row r="622" spans="1:2">
      <c r="A622">
        <v>716132</v>
      </c>
      <c r="B622">
        <v>717676</v>
      </c>
    </row>
    <row r="623" spans="1:2">
      <c r="A623">
        <v>717989</v>
      </c>
      <c r="B623">
        <v>718486</v>
      </c>
    </row>
    <row r="624" spans="1:2">
      <c r="A624">
        <v>718479</v>
      </c>
      <c r="B624">
        <v>719477</v>
      </c>
    </row>
    <row r="625" spans="1:2">
      <c r="A625">
        <v>719490</v>
      </c>
      <c r="B625">
        <v>720764</v>
      </c>
    </row>
    <row r="626" spans="1:2">
      <c r="A626">
        <v>720795</v>
      </c>
      <c r="B626">
        <v>721241</v>
      </c>
    </row>
    <row r="627" spans="1:2">
      <c r="A627">
        <v>721246</v>
      </c>
      <c r="B627">
        <v>721605</v>
      </c>
    </row>
    <row r="628" spans="1:2">
      <c r="A628">
        <v>721678</v>
      </c>
      <c r="B628">
        <v>722406</v>
      </c>
    </row>
    <row r="629" spans="1:2">
      <c r="A629">
        <v>722579</v>
      </c>
      <c r="B629">
        <v>723358</v>
      </c>
    </row>
    <row r="630" spans="1:2" hidden="1">
      <c r="A630">
        <v>0</v>
      </c>
      <c r="B630">
        <v>0</v>
      </c>
    </row>
    <row r="631" spans="1:2" hidden="1">
      <c r="A631">
        <v>0</v>
      </c>
      <c r="B631">
        <v>0</v>
      </c>
    </row>
    <row r="632" spans="1:2">
      <c r="A632">
        <v>725708</v>
      </c>
      <c r="B632">
        <v>731155</v>
      </c>
    </row>
    <row r="633" spans="1:2" hidden="1">
      <c r="A633">
        <v>0</v>
      </c>
      <c r="B633">
        <v>0</v>
      </c>
    </row>
    <row r="634" spans="1:2">
      <c r="A634">
        <v>734869</v>
      </c>
      <c r="B634">
        <v>735672</v>
      </c>
    </row>
    <row r="635" spans="1:2" hidden="1">
      <c r="A635">
        <v>0</v>
      </c>
      <c r="B635">
        <v>0</v>
      </c>
    </row>
    <row r="636" spans="1:2">
      <c r="A636">
        <v>736948</v>
      </c>
      <c r="B636">
        <v>737895</v>
      </c>
    </row>
    <row r="637" spans="1:2" hidden="1">
      <c r="A637">
        <v>0</v>
      </c>
      <c r="B637">
        <v>0</v>
      </c>
    </row>
    <row r="638" spans="1:2" hidden="1">
      <c r="A638">
        <v>0</v>
      </c>
      <c r="B638">
        <v>0</v>
      </c>
    </row>
    <row r="639" spans="1:2" hidden="1">
      <c r="A639">
        <v>0</v>
      </c>
      <c r="B639">
        <v>0</v>
      </c>
    </row>
    <row r="640" spans="1:2" hidden="1">
      <c r="A640">
        <v>0</v>
      </c>
      <c r="B640">
        <v>0</v>
      </c>
    </row>
    <row r="641" spans="1:2" hidden="1">
      <c r="A641">
        <v>0</v>
      </c>
      <c r="B641">
        <v>0</v>
      </c>
    </row>
    <row r="642" spans="1:2">
      <c r="A642">
        <v>741980</v>
      </c>
      <c r="B642">
        <v>742864</v>
      </c>
    </row>
    <row r="643" spans="1:2">
      <c r="A643">
        <v>743348</v>
      </c>
      <c r="B643">
        <v>744220</v>
      </c>
    </row>
    <row r="644" spans="1:2">
      <c r="A644">
        <v>744476</v>
      </c>
      <c r="B644">
        <v>746050</v>
      </c>
    </row>
    <row r="645" spans="1:2" hidden="1">
      <c r="A645">
        <v>0</v>
      </c>
      <c r="B645">
        <v>0</v>
      </c>
    </row>
    <row r="646" spans="1:2" hidden="1">
      <c r="A646">
        <v>0</v>
      </c>
      <c r="B646">
        <v>0</v>
      </c>
    </row>
    <row r="647" spans="1:2">
      <c r="A647">
        <v>747831</v>
      </c>
      <c r="B647">
        <v>748247</v>
      </c>
    </row>
    <row r="648" spans="1:2">
      <c r="A648">
        <v>748528</v>
      </c>
      <c r="B648">
        <v>749610</v>
      </c>
    </row>
    <row r="649" spans="1:2">
      <c r="A649">
        <v>749620</v>
      </c>
      <c r="B649">
        <v>750735</v>
      </c>
    </row>
    <row r="650" spans="1:2" hidden="1">
      <c r="A650">
        <v>0</v>
      </c>
      <c r="B650">
        <v>0</v>
      </c>
    </row>
    <row r="651" spans="1:2" hidden="1">
      <c r="A651">
        <v>0</v>
      </c>
      <c r="B651">
        <v>0</v>
      </c>
    </row>
    <row r="652" spans="1:2" hidden="1">
      <c r="A652">
        <v>0</v>
      </c>
      <c r="B652">
        <v>0</v>
      </c>
    </row>
    <row r="653" spans="1:2" hidden="1">
      <c r="A653">
        <v>0</v>
      </c>
      <c r="B653">
        <v>0</v>
      </c>
    </row>
    <row r="654" spans="1:2" hidden="1">
      <c r="A654">
        <v>0</v>
      </c>
      <c r="B654">
        <v>0</v>
      </c>
    </row>
    <row r="655" spans="1:2" hidden="1">
      <c r="A655">
        <v>0</v>
      </c>
      <c r="B655">
        <v>0</v>
      </c>
    </row>
    <row r="656" spans="1:2" hidden="1">
      <c r="A656">
        <v>0</v>
      </c>
      <c r="B656">
        <v>0</v>
      </c>
    </row>
    <row r="657" spans="1:2" hidden="1">
      <c r="A657">
        <v>0</v>
      </c>
      <c r="B657">
        <v>0</v>
      </c>
    </row>
    <row r="658" spans="1:2" hidden="1">
      <c r="A658">
        <v>0</v>
      </c>
      <c r="B658">
        <v>0</v>
      </c>
    </row>
    <row r="659" spans="1:2" hidden="1">
      <c r="A659">
        <v>0</v>
      </c>
      <c r="B659">
        <v>0</v>
      </c>
    </row>
    <row r="660" spans="1:2" hidden="1">
      <c r="A660">
        <v>0</v>
      </c>
      <c r="B660">
        <v>0</v>
      </c>
    </row>
    <row r="661" spans="1:2" hidden="1">
      <c r="A661">
        <v>0</v>
      </c>
      <c r="B661">
        <v>0</v>
      </c>
    </row>
    <row r="662" spans="1:2" hidden="1">
      <c r="A662">
        <v>0</v>
      </c>
      <c r="B662">
        <v>0</v>
      </c>
    </row>
    <row r="663" spans="1:2" hidden="1">
      <c r="A663">
        <v>0</v>
      </c>
      <c r="B663">
        <v>0</v>
      </c>
    </row>
    <row r="664" spans="1:2" hidden="1">
      <c r="A664">
        <v>0</v>
      </c>
      <c r="B664">
        <v>0</v>
      </c>
    </row>
    <row r="665" spans="1:2" hidden="1">
      <c r="A665">
        <v>0</v>
      </c>
      <c r="B665">
        <v>0</v>
      </c>
    </row>
    <row r="666" spans="1:2" hidden="1">
      <c r="A666">
        <v>0</v>
      </c>
      <c r="B666">
        <v>0</v>
      </c>
    </row>
    <row r="667" spans="1:2" hidden="1">
      <c r="A667">
        <v>0</v>
      </c>
      <c r="B667">
        <v>0</v>
      </c>
    </row>
    <row r="668" spans="1:2" hidden="1">
      <c r="A668">
        <v>0</v>
      </c>
      <c r="B668">
        <v>0</v>
      </c>
    </row>
    <row r="669" spans="1:2" hidden="1">
      <c r="A669">
        <v>0</v>
      </c>
      <c r="B669">
        <v>0</v>
      </c>
    </row>
    <row r="670" spans="1:2" hidden="1">
      <c r="A670">
        <v>0</v>
      </c>
      <c r="B670">
        <v>0</v>
      </c>
    </row>
    <row r="671" spans="1:2">
      <c r="A671">
        <v>773983</v>
      </c>
      <c r="B671">
        <v>775422</v>
      </c>
    </row>
    <row r="672" spans="1:2" hidden="1">
      <c r="A672">
        <v>0</v>
      </c>
      <c r="B672">
        <v>0</v>
      </c>
    </row>
    <row r="673" spans="1:2" hidden="1">
      <c r="A673">
        <v>0</v>
      </c>
      <c r="B673">
        <v>0</v>
      </c>
    </row>
    <row r="674" spans="1:2" hidden="1">
      <c r="A674">
        <v>0</v>
      </c>
      <c r="B674">
        <v>0</v>
      </c>
    </row>
    <row r="675" spans="1:2">
      <c r="A675">
        <v>777697</v>
      </c>
      <c r="B675">
        <v>778191</v>
      </c>
    </row>
    <row r="676" spans="1:2">
      <c r="A676">
        <v>778201</v>
      </c>
      <c r="B676">
        <v>778575</v>
      </c>
    </row>
    <row r="677" spans="1:2">
      <c r="A677">
        <v>778629</v>
      </c>
      <c r="B677">
        <v>779195</v>
      </c>
    </row>
    <row r="678" spans="1:2">
      <c r="A678">
        <v>779280</v>
      </c>
      <c r="B678">
        <v>779573</v>
      </c>
    </row>
    <row r="679" spans="1:2">
      <c r="A679">
        <v>779702</v>
      </c>
      <c r="B679">
        <v>780640</v>
      </c>
    </row>
    <row r="680" spans="1:2" hidden="1">
      <c r="A680">
        <v>0</v>
      </c>
      <c r="B680">
        <v>0</v>
      </c>
    </row>
    <row r="681" spans="1:2" hidden="1">
      <c r="A681">
        <v>0</v>
      </c>
      <c r="B681">
        <v>0</v>
      </c>
    </row>
    <row r="682" spans="1:2" hidden="1">
      <c r="A682">
        <v>0</v>
      </c>
      <c r="B682">
        <v>0</v>
      </c>
    </row>
    <row r="683" spans="1:2" hidden="1">
      <c r="A683">
        <v>0</v>
      </c>
      <c r="B683">
        <v>0</v>
      </c>
    </row>
    <row r="684" spans="1:2" hidden="1">
      <c r="A684">
        <v>0</v>
      </c>
      <c r="B684">
        <v>0</v>
      </c>
    </row>
    <row r="685" spans="1:2" hidden="1">
      <c r="A685">
        <v>0</v>
      </c>
      <c r="B685">
        <v>0</v>
      </c>
    </row>
    <row r="686" spans="1:2">
      <c r="A686">
        <v>783516</v>
      </c>
      <c r="B686">
        <v>784436</v>
      </c>
    </row>
    <row r="687" spans="1:2" hidden="1">
      <c r="A687">
        <v>0</v>
      </c>
      <c r="B687">
        <v>0</v>
      </c>
    </row>
    <row r="688" spans="1:2" hidden="1">
      <c r="A688">
        <v>0</v>
      </c>
      <c r="B688">
        <v>0</v>
      </c>
    </row>
    <row r="689" spans="1:2">
      <c r="A689">
        <v>787929</v>
      </c>
      <c r="B689">
        <v>788657</v>
      </c>
    </row>
    <row r="690" spans="1:2" hidden="1">
      <c r="A690">
        <v>0</v>
      </c>
      <c r="B690">
        <v>0</v>
      </c>
    </row>
    <row r="691" spans="1:2" hidden="1">
      <c r="A691">
        <v>0</v>
      </c>
      <c r="B691">
        <v>0</v>
      </c>
    </row>
    <row r="692" spans="1:2" hidden="1">
      <c r="A692">
        <v>0</v>
      </c>
      <c r="B692">
        <v>0</v>
      </c>
    </row>
    <row r="693" spans="1:2" hidden="1">
      <c r="A693">
        <v>0</v>
      </c>
      <c r="B693">
        <v>0</v>
      </c>
    </row>
    <row r="694" spans="1:2">
      <c r="A694">
        <v>793147</v>
      </c>
      <c r="B694">
        <v>794166</v>
      </c>
    </row>
    <row r="695" spans="1:2">
      <c r="A695">
        <v>794309</v>
      </c>
      <c r="B695">
        <v>796102</v>
      </c>
    </row>
    <row r="696" spans="1:2">
      <c r="A696">
        <v>796246</v>
      </c>
      <c r="B696">
        <v>796947</v>
      </c>
    </row>
    <row r="697" spans="1:2" hidden="1">
      <c r="A697">
        <v>0</v>
      </c>
      <c r="B697">
        <v>0</v>
      </c>
    </row>
    <row r="698" spans="1:2" hidden="1">
      <c r="A698">
        <v>0</v>
      </c>
      <c r="B698">
        <v>0</v>
      </c>
    </row>
    <row r="699" spans="1:2" hidden="1">
      <c r="A699">
        <v>0</v>
      </c>
      <c r="B699">
        <v>0</v>
      </c>
    </row>
    <row r="700" spans="1:2" hidden="1">
      <c r="A700">
        <v>0</v>
      </c>
      <c r="B700">
        <v>0</v>
      </c>
    </row>
    <row r="701" spans="1:2" hidden="1">
      <c r="A701">
        <v>0</v>
      </c>
      <c r="B701">
        <v>0</v>
      </c>
    </row>
    <row r="702" spans="1:2" hidden="1">
      <c r="A702">
        <v>0</v>
      </c>
      <c r="B702">
        <v>0</v>
      </c>
    </row>
    <row r="703" spans="1:2" hidden="1">
      <c r="A703">
        <v>0</v>
      </c>
      <c r="B703">
        <v>0</v>
      </c>
    </row>
    <row r="704" spans="1:2" hidden="1">
      <c r="A704">
        <v>0</v>
      </c>
      <c r="B704">
        <v>0</v>
      </c>
    </row>
    <row r="705" spans="1:2" hidden="1">
      <c r="A705">
        <v>0</v>
      </c>
      <c r="B705">
        <v>0</v>
      </c>
    </row>
    <row r="706" spans="1:2" hidden="1">
      <c r="A706">
        <v>0</v>
      </c>
      <c r="B706">
        <v>0</v>
      </c>
    </row>
    <row r="707" spans="1:2" hidden="1">
      <c r="A707">
        <v>0</v>
      </c>
      <c r="B707">
        <v>0</v>
      </c>
    </row>
    <row r="708" spans="1:2" hidden="1">
      <c r="A708">
        <v>0</v>
      </c>
      <c r="B708">
        <v>0</v>
      </c>
    </row>
    <row r="709" spans="1:2" hidden="1">
      <c r="A709">
        <v>0</v>
      </c>
      <c r="B709">
        <v>0</v>
      </c>
    </row>
    <row r="710" spans="1:2" hidden="1">
      <c r="A710">
        <v>0</v>
      </c>
      <c r="B710">
        <v>0</v>
      </c>
    </row>
    <row r="711" spans="1:2" hidden="1">
      <c r="A711">
        <v>0</v>
      </c>
      <c r="B711">
        <v>0</v>
      </c>
    </row>
    <row r="712" spans="1:2">
      <c r="A712">
        <v>809675</v>
      </c>
      <c r="B712">
        <v>810154</v>
      </c>
    </row>
    <row r="713" spans="1:2">
      <c r="A713">
        <v>810396</v>
      </c>
      <c r="B713">
        <v>810755</v>
      </c>
    </row>
    <row r="714" spans="1:2">
      <c r="A714">
        <v>810794</v>
      </c>
      <c r="B714">
        <v>814408</v>
      </c>
    </row>
    <row r="715" spans="1:2">
      <c r="A715">
        <v>814488</v>
      </c>
      <c r="B715">
        <v>815396</v>
      </c>
    </row>
    <row r="716" spans="1:2" hidden="1">
      <c r="A716">
        <v>0</v>
      </c>
      <c r="B716">
        <v>0</v>
      </c>
    </row>
    <row r="717" spans="1:2" hidden="1">
      <c r="A717">
        <v>0</v>
      </c>
      <c r="B717">
        <v>0</v>
      </c>
    </row>
    <row r="718" spans="1:2" hidden="1">
      <c r="A718">
        <v>0</v>
      </c>
      <c r="B718">
        <v>0</v>
      </c>
    </row>
    <row r="719" spans="1:2">
      <c r="A719">
        <v>817999</v>
      </c>
      <c r="B719">
        <v>819381</v>
      </c>
    </row>
    <row r="720" spans="1:2">
      <c r="A720">
        <v>819548</v>
      </c>
      <c r="B720">
        <v>820057</v>
      </c>
    </row>
    <row r="721" spans="1:2">
      <c r="A721">
        <v>820176</v>
      </c>
      <c r="B721">
        <v>821591</v>
      </c>
    </row>
    <row r="722" spans="1:2">
      <c r="A722">
        <v>821588</v>
      </c>
      <c r="B722">
        <v>821797</v>
      </c>
    </row>
    <row r="723" spans="1:2">
      <c r="A723">
        <v>821822</v>
      </c>
      <c r="B723">
        <v>822184</v>
      </c>
    </row>
    <row r="724" spans="1:2">
      <c r="A724">
        <v>822448</v>
      </c>
      <c r="B724">
        <v>823026</v>
      </c>
    </row>
    <row r="725" spans="1:2">
      <c r="A725">
        <v>823079</v>
      </c>
      <c r="B725">
        <v>823357</v>
      </c>
    </row>
    <row r="726" spans="1:2">
      <c r="A726">
        <v>823350</v>
      </c>
      <c r="B726">
        <v>823787</v>
      </c>
    </row>
    <row r="727" spans="1:2">
      <c r="A727">
        <v>824003</v>
      </c>
      <c r="B727">
        <v>825970</v>
      </c>
    </row>
    <row r="728" spans="1:2">
      <c r="A728">
        <v>826034</v>
      </c>
      <c r="B728">
        <v>826654</v>
      </c>
    </row>
    <row r="729" spans="1:2" hidden="1">
      <c r="A729">
        <v>0</v>
      </c>
      <c r="B729">
        <v>0</v>
      </c>
    </row>
    <row r="730" spans="1:2" hidden="1">
      <c r="A730">
        <v>0</v>
      </c>
      <c r="B730">
        <v>0</v>
      </c>
    </row>
    <row r="731" spans="1:2">
      <c r="A731">
        <v>828295</v>
      </c>
      <c r="B731">
        <v>829452</v>
      </c>
    </row>
    <row r="732" spans="1:2" hidden="1">
      <c r="A732">
        <v>0</v>
      </c>
      <c r="B732">
        <v>0</v>
      </c>
    </row>
    <row r="733" spans="1:2" hidden="1">
      <c r="A733">
        <v>0</v>
      </c>
      <c r="B733">
        <v>0</v>
      </c>
    </row>
    <row r="734" spans="1:2" hidden="1">
      <c r="A734">
        <v>0</v>
      </c>
      <c r="B734">
        <v>0</v>
      </c>
    </row>
    <row r="735" spans="1:2">
      <c r="A735">
        <v>832330</v>
      </c>
      <c r="B735">
        <v>833088</v>
      </c>
    </row>
    <row r="736" spans="1:2">
      <c r="A736">
        <v>833113</v>
      </c>
      <c r="B736">
        <v>834003</v>
      </c>
    </row>
    <row r="737" spans="1:2">
      <c r="A737">
        <v>834023</v>
      </c>
      <c r="B737">
        <v>834589</v>
      </c>
    </row>
    <row r="738" spans="1:2">
      <c r="A738">
        <v>834640</v>
      </c>
      <c r="B738">
        <v>835437</v>
      </c>
    </row>
    <row r="739" spans="1:2">
      <c r="A739">
        <v>835492</v>
      </c>
      <c r="B739">
        <v>836142</v>
      </c>
    </row>
    <row r="740" spans="1:2">
      <c r="A740">
        <v>836154</v>
      </c>
      <c r="B740">
        <v>837194</v>
      </c>
    </row>
    <row r="741" spans="1:2">
      <c r="A741">
        <v>837238</v>
      </c>
      <c r="B741">
        <v>838617</v>
      </c>
    </row>
    <row r="742" spans="1:2" hidden="1">
      <c r="A742">
        <v>0</v>
      </c>
      <c r="B742">
        <v>0</v>
      </c>
    </row>
    <row r="743" spans="1:2" hidden="1">
      <c r="A743">
        <v>0</v>
      </c>
      <c r="B743">
        <v>0</v>
      </c>
    </row>
    <row r="744" spans="1:2" hidden="1">
      <c r="A744">
        <v>0</v>
      </c>
      <c r="B744">
        <v>0</v>
      </c>
    </row>
    <row r="745" spans="1:2" hidden="1">
      <c r="A745">
        <v>0</v>
      </c>
      <c r="B745">
        <v>0</v>
      </c>
    </row>
    <row r="746" spans="1:2" hidden="1">
      <c r="A746">
        <v>0</v>
      </c>
      <c r="B746">
        <v>0</v>
      </c>
    </row>
    <row r="747" spans="1:2" hidden="1">
      <c r="A747">
        <v>0</v>
      </c>
      <c r="B747">
        <v>0</v>
      </c>
    </row>
    <row r="748" spans="1:2">
      <c r="A748">
        <v>844861</v>
      </c>
      <c r="B748">
        <v>845904</v>
      </c>
    </row>
    <row r="749" spans="1:2" hidden="1">
      <c r="A749">
        <v>0</v>
      </c>
      <c r="B749">
        <v>0</v>
      </c>
    </row>
    <row r="750" spans="1:2" hidden="1">
      <c r="A750">
        <v>0</v>
      </c>
      <c r="B750">
        <v>0</v>
      </c>
    </row>
    <row r="751" spans="1:2" hidden="1">
      <c r="A751">
        <v>0</v>
      </c>
      <c r="B751">
        <v>0</v>
      </c>
    </row>
    <row r="752" spans="1:2" hidden="1">
      <c r="A752">
        <v>0</v>
      </c>
      <c r="B752">
        <v>0</v>
      </c>
    </row>
    <row r="753" spans="1:2" hidden="1">
      <c r="A753">
        <v>0</v>
      </c>
      <c r="B753">
        <v>0</v>
      </c>
    </row>
    <row r="754" spans="1:2" hidden="1">
      <c r="A754">
        <v>0</v>
      </c>
      <c r="B754">
        <v>0</v>
      </c>
    </row>
    <row r="755" spans="1:2" hidden="1">
      <c r="A755">
        <v>0</v>
      </c>
      <c r="B755">
        <v>0</v>
      </c>
    </row>
    <row r="756" spans="1:2" hidden="1">
      <c r="A756">
        <v>0</v>
      </c>
      <c r="B756">
        <v>0</v>
      </c>
    </row>
    <row r="757" spans="1:2" hidden="1">
      <c r="A757">
        <v>0</v>
      </c>
      <c r="B757">
        <v>0</v>
      </c>
    </row>
    <row r="758" spans="1:2">
      <c r="A758">
        <v>857829</v>
      </c>
      <c r="B758">
        <v>858794</v>
      </c>
    </row>
    <row r="759" spans="1:2" hidden="1">
      <c r="A759">
        <v>0</v>
      </c>
      <c r="B759">
        <v>0</v>
      </c>
    </row>
    <row r="760" spans="1:2">
      <c r="A760">
        <v>861674</v>
      </c>
      <c r="B760">
        <v>863983</v>
      </c>
    </row>
    <row r="761" spans="1:2">
      <c r="A761">
        <v>863985</v>
      </c>
      <c r="B761">
        <v>864287</v>
      </c>
    </row>
    <row r="762" spans="1:2" hidden="1">
      <c r="A762">
        <v>0</v>
      </c>
      <c r="B762">
        <v>0</v>
      </c>
    </row>
    <row r="763" spans="1:2">
      <c r="A763">
        <v>865030</v>
      </c>
      <c r="B763">
        <v>866361</v>
      </c>
    </row>
    <row r="764" spans="1:2" hidden="1">
      <c r="A764">
        <v>0</v>
      </c>
      <c r="B764">
        <v>0</v>
      </c>
    </row>
    <row r="765" spans="1:2" hidden="1">
      <c r="A765">
        <v>0</v>
      </c>
      <c r="B765">
        <v>0</v>
      </c>
    </row>
    <row r="766" spans="1:2" hidden="1">
      <c r="A766">
        <v>0</v>
      </c>
      <c r="B766">
        <v>0</v>
      </c>
    </row>
    <row r="767" spans="1:2" hidden="1">
      <c r="A767">
        <v>0</v>
      </c>
      <c r="B767">
        <v>0</v>
      </c>
    </row>
    <row r="768" spans="1:2" hidden="1">
      <c r="A768">
        <v>0</v>
      </c>
      <c r="B768">
        <v>0</v>
      </c>
    </row>
    <row r="769" spans="1:2">
      <c r="A769">
        <v>871817</v>
      </c>
      <c r="B769">
        <v>872770</v>
      </c>
    </row>
    <row r="770" spans="1:2" hidden="1">
      <c r="A770">
        <v>0</v>
      </c>
      <c r="B770">
        <v>0</v>
      </c>
    </row>
    <row r="771" spans="1:2">
      <c r="A771">
        <v>875175</v>
      </c>
      <c r="B771">
        <v>875741</v>
      </c>
    </row>
    <row r="772" spans="1:2">
      <c r="A772">
        <v>875807</v>
      </c>
      <c r="B772">
        <v>876223</v>
      </c>
    </row>
    <row r="773" spans="1:2">
      <c r="A773">
        <v>876285</v>
      </c>
      <c r="B773">
        <v>877184</v>
      </c>
    </row>
    <row r="774" spans="1:2">
      <c r="A774">
        <v>877215</v>
      </c>
      <c r="B774">
        <v>878672</v>
      </c>
    </row>
    <row r="775" spans="1:2">
      <c r="A775">
        <v>878822</v>
      </c>
      <c r="B775">
        <v>879451</v>
      </c>
    </row>
    <row r="776" spans="1:2">
      <c r="A776">
        <v>879452</v>
      </c>
      <c r="B776">
        <v>880747</v>
      </c>
    </row>
    <row r="777" spans="1:2">
      <c r="A777">
        <v>880841</v>
      </c>
      <c r="B777">
        <v>881497</v>
      </c>
    </row>
    <row r="778" spans="1:2">
      <c r="A778">
        <v>881779</v>
      </c>
      <c r="B778">
        <v>882246</v>
      </c>
    </row>
    <row r="779" spans="1:2">
      <c r="A779">
        <v>882303</v>
      </c>
      <c r="B779">
        <v>882479</v>
      </c>
    </row>
    <row r="780" spans="1:2">
      <c r="A780">
        <v>882483</v>
      </c>
      <c r="B780">
        <v>882683</v>
      </c>
    </row>
    <row r="781" spans="1:2">
      <c r="A781">
        <v>883468</v>
      </c>
      <c r="B781">
        <v>884013</v>
      </c>
    </row>
    <row r="782" spans="1:2">
      <c r="A782">
        <v>884010</v>
      </c>
      <c r="B782">
        <v>884129</v>
      </c>
    </row>
    <row r="783" spans="1:2">
      <c r="A783">
        <v>884714</v>
      </c>
      <c r="B783">
        <v>885004</v>
      </c>
    </row>
    <row r="784" spans="1:2">
      <c r="A784">
        <v>885010</v>
      </c>
      <c r="B784">
        <v>885483</v>
      </c>
    </row>
    <row r="785" spans="1:2">
      <c r="A785">
        <v>885526</v>
      </c>
      <c r="B785">
        <v>886395</v>
      </c>
    </row>
    <row r="786" spans="1:2" hidden="1">
      <c r="A786">
        <v>0</v>
      </c>
      <c r="B786">
        <v>0</v>
      </c>
    </row>
    <row r="787" spans="1:2">
      <c r="A787">
        <v>887560</v>
      </c>
      <c r="B787">
        <v>888201</v>
      </c>
    </row>
    <row r="788" spans="1:2">
      <c r="A788">
        <v>888256</v>
      </c>
      <c r="B788">
        <v>889047</v>
      </c>
    </row>
    <row r="789" spans="1:2" hidden="1">
      <c r="A789">
        <v>0</v>
      </c>
      <c r="B789">
        <v>0</v>
      </c>
    </row>
    <row r="790" spans="1:2" hidden="1">
      <c r="A790">
        <v>0</v>
      </c>
      <c r="B790">
        <v>0</v>
      </c>
    </row>
    <row r="791" spans="1:2" hidden="1">
      <c r="A791">
        <v>0</v>
      </c>
      <c r="B791">
        <v>0</v>
      </c>
    </row>
    <row r="792" spans="1:2" hidden="1">
      <c r="A792">
        <v>0</v>
      </c>
      <c r="B792">
        <v>0</v>
      </c>
    </row>
    <row r="793" spans="1:2" hidden="1">
      <c r="A793">
        <v>0</v>
      </c>
      <c r="B793">
        <v>0</v>
      </c>
    </row>
    <row r="794" spans="1:2" hidden="1">
      <c r="A794">
        <v>0</v>
      </c>
      <c r="B794">
        <v>0</v>
      </c>
    </row>
    <row r="795" spans="1:2" hidden="1">
      <c r="A795">
        <v>0</v>
      </c>
      <c r="B795">
        <v>0</v>
      </c>
    </row>
    <row r="796" spans="1:2">
      <c r="A796">
        <v>897043</v>
      </c>
      <c r="B796">
        <v>898212</v>
      </c>
    </row>
    <row r="797" spans="1:2" hidden="1">
      <c r="A797">
        <v>0</v>
      </c>
      <c r="B797">
        <v>0</v>
      </c>
    </row>
    <row r="798" spans="1:2">
      <c r="A798">
        <v>899943</v>
      </c>
      <c r="B798">
        <v>901016</v>
      </c>
    </row>
    <row r="799" spans="1:2">
      <c r="A799">
        <v>901013</v>
      </c>
      <c r="B799">
        <v>901873</v>
      </c>
    </row>
    <row r="800" spans="1:2">
      <c r="A800">
        <v>902125</v>
      </c>
      <c r="B800">
        <v>902961</v>
      </c>
    </row>
    <row r="801" spans="1:2" hidden="1">
      <c r="A801">
        <v>0</v>
      </c>
      <c r="B801">
        <v>0</v>
      </c>
    </row>
    <row r="802" spans="1:2" hidden="1">
      <c r="A802">
        <v>0</v>
      </c>
      <c r="B802">
        <v>0</v>
      </c>
    </row>
    <row r="803" spans="1:2">
      <c r="A803">
        <v>904942</v>
      </c>
      <c r="B803">
        <v>905529</v>
      </c>
    </row>
    <row r="804" spans="1:2" hidden="1">
      <c r="A804">
        <v>0</v>
      </c>
      <c r="B804">
        <v>0</v>
      </c>
    </row>
    <row r="805" spans="1:2" hidden="1">
      <c r="A805">
        <v>0</v>
      </c>
      <c r="B805">
        <v>0</v>
      </c>
    </row>
    <row r="806" spans="1:2" hidden="1">
      <c r="A806">
        <v>0</v>
      </c>
      <c r="B806">
        <v>0</v>
      </c>
    </row>
    <row r="807" spans="1:2" hidden="1">
      <c r="A807">
        <v>0</v>
      </c>
      <c r="B807">
        <v>0</v>
      </c>
    </row>
    <row r="808" spans="1:2" hidden="1">
      <c r="A808">
        <v>0</v>
      </c>
      <c r="B808">
        <v>0</v>
      </c>
    </row>
    <row r="809" spans="1:2" hidden="1">
      <c r="A809">
        <v>0</v>
      </c>
      <c r="B809">
        <v>0</v>
      </c>
    </row>
    <row r="810" spans="1:2">
      <c r="A810">
        <v>912411</v>
      </c>
      <c r="B810">
        <v>912833</v>
      </c>
    </row>
    <row r="811" spans="1:2" hidden="1">
      <c r="A811">
        <v>0</v>
      </c>
      <c r="B811">
        <v>0</v>
      </c>
    </row>
    <row r="812" spans="1:2" hidden="1">
      <c r="A812">
        <v>0</v>
      </c>
      <c r="B812">
        <v>0</v>
      </c>
    </row>
    <row r="813" spans="1:2" hidden="1">
      <c r="A813">
        <v>0</v>
      </c>
      <c r="B813">
        <v>0</v>
      </c>
    </row>
    <row r="814" spans="1:2" hidden="1">
      <c r="A814">
        <v>0</v>
      </c>
      <c r="B814">
        <v>0</v>
      </c>
    </row>
    <row r="815" spans="1:2" hidden="1">
      <c r="A815">
        <v>0</v>
      </c>
      <c r="B815">
        <v>0</v>
      </c>
    </row>
    <row r="816" spans="1:2">
      <c r="A816">
        <v>920980</v>
      </c>
      <c r="B816">
        <v>921171</v>
      </c>
    </row>
    <row r="817" spans="1:2">
      <c r="A817">
        <v>921174</v>
      </c>
      <c r="B817">
        <v>921467</v>
      </c>
    </row>
    <row r="818" spans="1:2">
      <c r="A818">
        <v>921464</v>
      </c>
      <c r="B818">
        <v>921724</v>
      </c>
    </row>
    <row r="819" spans="1:2">
      <c r="A819">
        <v>921759</v>
      </c>
      <c r="B819">
        <v>921974</v>
      </c>
    </row>
    <row r="820" spans="1:2">
      <c r="A820">
        <v>922044</v>
      </c>
      <c r="B820">
        <v>922898</v>
      </c>
    </row>
    <row r="821" spans="1:2">
      <c r="A821">
        <v>922923</v>
      </c>
      <c r="B821">
        <v>923282</v>
      </c>
    </row>
    <row r="822" spans="1:2">
      <c r="A822">
        <v>923350</v>
      </c>
      <c r="B822">
        <v>923550</v>
      </c>
    </row>
    <row r="823" spans="1:2">
      <c r="A823">
        <v>923794</v>
      </c>
      <c r="B823">
        <v>924318</v>
      </c>
    </row>
    <row r="824" spans="1:2">
      <c r="A824">
        <v>924322</v>
      </c>
      <c r="B824">
        <v>925038</v>
      </c>
    </row>
    <row r="825" spans="1:2">
      <c r="A825">
        <v>925455</v>
      </c>
      <c r="B825">
        <v>926420</v>
      </c>
    </row>
    <row r="826" spans="1:2" hidden="1">
      <c r="A826">
        <v>0</v>
      </c>
      <c r="B826">
        <v>0</v>
      </c>
    </row>
    <row r="827" spans="1:2">
      <c r="A827">
        <v>927243</v>
      </c>
      <c r="B827">
        <v>927590</v>
      </c>
    </row>
    <row r="828" spans="1:2">
      <c r="A828">
        <v>927592</v>
      </c>
      <c r="B828">
        <v>927828</v>
      </c>
    </row>
    <row r="829" spans="1:2">
      <c r="A829">
        <v>928187</v>
      </c>
      <c r="B829">
        <v>928678</v>
      </c>
    </row>
    <row r="830" spans="1:2">
      <c r="A830">
        <v>928697</v>
      </c>
      <c r="B830">
        <v>928837</v>
      </c>
    </row>
    <row r="831" spans="1:2">
      <c r="A831">
        <v>929116</v>
      </c>
      <c r="B831">
        <v>929484</v>
      </c>
    </row>
    <row r="832" spans="1:2">
      <c r="A832">
        <v>929481</v>
      </c>
      <c r="B832">
        <v>929612</v>
      </c>
    </row>
    <row r="833" spans="1:2">
      <c r="A833">
        <v>930008</v>
      </c>
      <c r="B833">
        <v>930967</v>
      </c>
    </row>
    <row r="834" spans="1:2">
      <c r="A834">
        <v>932130</v>
      </c>
      <c r="B834">
        <v>934355</v>
      </c>
    </row>
    <row r="835" spans="1:2">
      <c r="A835">
        <v>934360</v>
      </c>
      <c r="B835">
        <v>934560</v>
      </c>
    </row>
    <row r="836" spans="1:2" hidden="1">
      <c r="A836">
        <v>0</v>
      </c>
      <c r="B836">
        <v>0</v>
      </c>
    </row>
    <row r="837" spans="1:2">
      <c r="A837">
        <v>936068</v>
      </c>
      <c r="B837">
        <v>936526</v>
      </c>
    </row>
    <row r="838" spans="1:2" hidden="1">
      <c r="A838">
        <v>0</v>
      </c>
      <c r="B838">
        <v>0</v>
      </c>
    </row>
    <row r="839" spans="1:2">
      <c r="A839">
        <v>937517</v>
      </c>
      <c r="B839">
        <v>937963</v>
      </c>
    </row>
    <row r="840" spans="1:2">
      <c r="A840">
        <v>939548</v>
      </c>
      <c r="B840">
        <v>940222</v>
      </c>
    </row>
    <row r="841" spans="1:2" hidden="1">
      <c r="A841">
        <v>0</v>
      </c>
      <c r="B841">
        <v>0</v>
      </c>
    </row>
    <row r="842" spans="1:2">
      <c r="A842">
        <v>942867</v>
      </c>
      <c r="B842">
        <v>944063</v>
      </c>
    </row>
    <row r="843" spans="1:2">
      <c r="A843">
        <v>944072</v>
      </c>
      <c r="B843">
        <v>944947</v>
      </c>
    </row>
    <row r="844" spans="1:2" hidden="1">
      <c r="A844">
        <v>0</v>
      </c>
      <c r="B844">
        <v>0</v>
      </c>
    </row>
    <row r="845" spans="1:2">
      <c r="A845">
        <v>946860</v>
      </c>
      <c r="B845">
        <v>947612</v>
      </c>
    </row>
    <row r="846" spans="1:2">
      <c r="A846">
        <v>947679</v>
      </c>
      <c r="B846">
        <v>948167</v>
      </c>
    </row>
    <row r="847" spans="1:2">
      <c r="A847">
        <v>948172</v>
      </c>
      <c r="B847">
        <v>948891</v>
      </c>
    </row>
    <row r="848" spans="1:2">
      <c r="A848">
        <v>948895</v>
      </c>
      <c r="B848">
        <v>949836</v>
      </c>
    </row>
    <row r="849" spans="1:2" hidden="1">
      <c r="A849">
        <v>0</v>
      </c>
      <c r="B849">
        <v>0</v>
      </c>
    </row>
    <row r="850" spans="1:2" hidden="1">
      <c r="A850">
        <v>0</v>
      </c>
      <c r="B850">
        <v>0</v>
      </c>
    </row>
    <row r="851" spans="1:2">
      <c r="A851">
        <v>952437</v>
      </c>
      <c r="B851">
        <v>953273</v>
      </c>
    </row>
    <row r="852" spans="1:2">
      <c r="A852">
        <v>953390</v>
      </c>
      <c r="B852">
        <v>953971</v>
      </c>
    </row>
    <row r="853" spans="1:2">
      <c r="A853">
        <v>953968</v>
      </c>
      <c r="B853">
        <v>955107</v>
      </c>
    </row>
    <row r="854" spans="1:2">
      <c r="A854">
        <v>955669</v>
      </c>
      <c r="B854">
        <v>955794</v>
      </c>
    </row>
    <row r="855" spans="1:2">
      <c r="A855">
        <v>955794</v>
      </c>
      <c r="B855">
        <v>956069</v>
      </c>
    </row>
    <row r="856" spans="1:2" hidden="1">
      <c r="A856">
        <v>0</v>
      </c>
      <c r="B856">
        <v>0</v>
      </c>
    </row>
    <row r="857" spans="1:2" hidden="1">
      <c r="A857">
        <v>0</v>
      </c>
      <c r="B857">
        <v>0</v>
      </c>
    </row>
    <row r="858" spans="1:2" hidden="1">
      <c r="A858">
        <v>0</v>
      </c>
      <c r="B858">
        <v>0</v>
      </c>
    </row>
    <row r="859" spans="1:2" hidden="1">
      <c r="A859">
        <v>0</v>
      </c>
      <c r="B859">
        <v>0</v>
      </c>
    </row>
    <row r="860" spans="1:2" hidden="1">
      <c r="A860">
        <v>0</v>
      </c>
      <c r="B860">
        <v>0</v>
      </c>
    </row>
    <row r="861" spans="1:2" hidden="1">
      <c r="A861">
        <v>0</v>
      </c>
      <c r="B861">
        <v>0</v>
      </c>
    </row>
    <row r="862" spans="1:2" hidden="1">
      <c r="A862">
        <v>0</v>
      </c>
      <c r="B862">
        <v>0</v>
      </c>
    </row>
    <row r="863" spans="1:2" hidden="1">
      <c r="A863">
        <v>0</v>
      </c>
      <c r="B863">
        <v>0</v>
      </c>
    </row>
    <row r="864" spans="1:2" hidden="1">
      <c r="A864">
        <v>0</v>
      </c>
      <c r="B864">
        <v>0</v>
      </c>
    </row>
    <row r="865" spans="1:2" hidden="1">
      <c r="A865">
        <v>0</v>
      </c>
      <c r="B865">
        <v>0</v>
      </c>
    </row>
    <row r="866" spans="1:2" hidden="1">
      <c r="A866">
        <v>0</v>
      </c>
      <c r="B866">
        <v>0</v>
      </c>
    </row>
    <row r="867" spans="1:2" hidden="1">
      <c r="A867">
        <v>0</v>
      </c>
      <c r="B867">
        <v>0</v>
      </c>
    </row>
    <row r="868" spans="1:2" hidden="1">
      <c r="A868">
        <v>0</v>
      </c>
      <c r="B868">
        <v>0</v>
      </c>
    </row>
    <row r="869" spans="1:2" hidden="1">
      <c r="A869">
        <v>0</v>
      </c>
      <c r="B869">
        <v>0</v>
      </c>
    </row>
    <row r="870" spans="1:2" hidden="1">
      <c r="A870">
        <v>0</v>
      </c>
      <c r="B870">
        <v>0</v>
      </c>
    </row>
    <row r="871" spans="1:2" hidden="1">
      <c r="A871">
        <v>0</v>
      </c>
      <c r="B871">
        <v>0</v>
      </c>
    </row>
    <row r="872" spans="1:2" hidden="1">
      <c r="A872">
        <v>0</v>
      </c>
      <c r="B872">
        <v>0</v>
      </c>
    </row>
    <row r="873" spans="1:2">
      <c r="A873">
        <v>976710</v>
      </c>
      <c r="B873">
        <v>978305</v>
      </c>
    </row>
    <row r="874" spans="1:2">
      <c r="A874">
        <v>978339</v>
      </c>
      <c r="B874">
        <v>981188</v>
      </c>
    </row>
    <row r="875" spans="1:2" hidden="1">
      <c r="A875">
        <v>0</v>
      </c>
      <c r="B875">
        <v>0</v>
      </c>
    </row>
    <row r="876" spans="1:2">
      <c r="A876">
        <v>983265</v>
      </c>
      <c r="B876">
        <v>985541</v>
      </c>
    </row>
    <row r="877" spans="1:2">
      <c r="A877">
        <v>985599</v>
      </c>
      <c r="B877">
        <v>985871</v>
      </c>
    </row>
    <row r="878" spans="1:2" hidden="1">
      <c r="A878">
        <v>0</v>
      </c>
      <c r="B878">
        <v>0</v>
      </c>
    </row>
    <row r="879" spans="1:2" hidden="1">
      <c r="A879">
        <v>0</v>
      </c>
      <c r="B879">
        <v>0</v>
      </c>
    </row>
    <row r="880" spans="1:2" hidden="1">
      <c r="A880">
        <v>0</v>
      </c>
      <c r="B880">
        <v>0</v>
      </c>
    </row>
    <row r="881" spans="1:2" hidden="1">
      <c r="A881">
        <v>0</v>
      </c>
      <c r="B881">
        <v>0</v>
      </c>
    </row>
    <row r="882" spans="1:2" hidden="1">
      <c r="A882">
        <v>0</v>
      </c>
      <c r="B882">
        <v>0</v>
      </c>
    </row>
    <row r="883" spans="1:2" hidden="1">
      <c r="A883">
        <v>0</v>
      </c>
      <c r="B883">
        <v>0</v>
      </c>
    </row>
    <row r="884" spans="1:2" hidden="1">
      <c r="A884">
        <v>0</v>
      </c>
      <c r="B884">
        <v>0</v>
      </c>
    </row>
    <row r="885" spans="1:2" hidden="1">
      <c r="A885">
        <v>0</v>
      </c>
      <c r="B885">
        <v>0</v>
      </c>
    </row>
    <row r="886" spans="1:2" hidden="1">
      <c r="A886">
        <v>0</v>
      </c>
      <c r="B886">
        <v>0</v>
      </c>
    </row>
    <row r="887" spans="1:2" hidden="1">
      <c r="A887">
        <v>0</v>
      </c>
      <c r="B887">
        <v>0</v>
      </c>
    </row>
    <row r="888" spans="1:2" hidden="1">
      <c r="A888">
        <v>0</v>
      </c>
      <c r="B888">
        <v>0</v>
      </c>
    </row>
    <row r="889" spans="1:2">
      <c r="A889">
        <v>992395</v>
      </c>
      <c r="B889">
        <v>993780</v>
      </c>
    </row>
    <row r="890" spans="1:2">
      <c r="A890">
        <v>993860</v>
      </c>
      <c r="B890">
        <v>994243</v>
      </c>
    </row>
    <row r="891" spans="1:2">
      <c r="A891">
        <v>994247</v>
      </c>
      <c r="B891">
        <v>995788</v>
      </c>
    </row>
    <row r="892" spans="1:2" hidden="1">
      <c r="A892">
        <v>0</v>
      </c>
      <c r="B892">
        <v>0</v>
      </c>
    </row>
    <row r="893" spans="1:2" hidden="1">
      <c r="A893">
        <v>0</v>
      </c>
      <c r="B893">
        <v>0</v>
      </c>
    </row>
    <row r="894" spans="1:2" hidden="1">
      <c r="A894">
        <v>0</v>
      </c>
      <c r="B894">
        <v>0</v>
      </c>
    </row>
    <row r="895" spans="1:2" hidden="1">
      <c r="A895">
        <v>0</v>
      </c>
      <c r="B895">
        <v>0</v>
      </c>
    </row>
    <row r="896" spans="1:2" hidden="1">
      <c r="A896">
        <v>0</v>
      </c>
      <c r="B896">
        <v>0</v>
      </c>
    </row>
    <row r="897" spans="1:2" hidden="1">
      <c r="A897">
        <v>0</v>
      </c>
      <c r="B897">
        <v>0</v>
      </c>
    </row>
    <row r="898" spans="1:2" hidden="1">
      <c r="A898">
        <v>0</v>
      </c>
      <c r="B898">
        <v>0</v>
      </c>
    </row>
    <row r="899" spans="1:2" hidden="1">
      <c r="A899">
        <v>0</v>
      </c>
      <c r="B899">
        <v>0</v>
      </c>
    </row>
    <row r="900" spans="1:2" hidden="1">
      <c r="A900">
        <v>0</v>
      </c>
      <c r="B900">
        <v>0</v>
      </c>
    </row>
    <row r="901" spans="1:2">
      <c r="A901">
        <v>1004343</v>
      </c>
      <c r="B901">
        <v>1005455</v>
      </c>
    </row>
    <row r="902" spans="1:2">
      <c r="A902">
        <v>1005589</v>
      </c>
      <c r="B902">
        <v>1007364</v>
      </c>
    </row>
    <row r="903" spans="1:2">
      <c r="A903">
        <v>1009296</v>
      </c>
      <c r="B903">
        <v>1009466</v>
      </c>
    </row>
    <row r="904" spans="1:2">
      <c r="A904">
        <v>1010149</v>
      </c>
      <c r="B904">
        <v>1011240</v>
      </c>
    </row>
    <row r="905" spans="1:2">
      <c r="A905">
        <v>1011375</v>
      </c>
      <c r="B905">
        <v>1011923</v>
      </c>
    </row>
    <row r="906" spans="1:2">
      <c r="A906">
        <v>1012078</v>
      </c>
      <c r="B906">
        <v>1012449</v>
      </c>
    </row>
    <row r="907" spans="1:2">
      <c r="A907">
        <v>1012744</v>
      </c>
      <c r="B907">
        <v>1014435</v>
      </c>
    </row>
    <row r="908" spans="1:2" hidden="1">
      <c r="A908">
        <v>0</v>
      </c>
      <c r="B908">
        <v>0</v>
      </c>
    </row>
    <row r="909" spans="1:2" hidden="1">
      <c r="A909">
        <v>0</v>
      </c>
      <c r="B909">
        <v>0</v>
      </c>
    </row>
    <row r="910" spans="1:2">
      <c r="A910">
        <v>1023533</v>
      </c>
      <c r="B910">
        <v>1024408</v>
      </c>
    </row>
    <row r="911" spans="1:2">
      <c r="A911">
        <v>1024453</v>
      </c>
      <c r="B911">
        <v>1024749</v>
      </c>
    </row>
    <row r="912" spans="1:2">
      <c r="A912">
        <v>1024755</v>
      </c>
      <c r="B912">
        <v>1025000</v>
      </c>
    </row>
    <row r="913" spans="1:2">
      <c r="A913">
        <v>1024993</v>
      </c>
      <c r="B913">
        <v>1025217</v>
      </c>
    </row>
    <row r="914" spans="1:2" hidden="1">
      <c r="A914">
        <v>0</v>
      </c>
      <c r="B914">
        <v>0</v>
      </c>
    </row>
    <row r="915" spans="1:2" hidden="1">
      <c r="A915">
        <v>0</v>
      </c>
      <c r="B915">
        <v>0</v>
      </c>
    </row>
    <row r="916" spans="1:2" hidden="1">
      <c r="A916">
        <v>0</v>
      </c>
      <c r="B916">
        <v>0</v>
      </c>
    </row>
    <row r="917" spans="1:2" hidden="1">
      <c r="A917">
        <v>0</v>
      </c>
      <c r="B917">
        <v>0</v>
      </c>
    </row>
    <row r="918" spans="1:2" hidden="1">
      <c r="A918">
        <v>0</v>
      </c>
      <c r="B918">
        <v>0</v>
      </c>
    </row>
    <row r="919" spans="1:2" hidden="1">
      <c r="A919">
        <v>0</v>
      </c>
      <c r="B919">
        <v>0</v>
      </c>
    </row>
    <row r="920" spans="1:2">
      <c r="A920">
        <v>1031227</v>
      </c>
      <c r="B920">
        <v>1031832</v>
      </c>
    </row>
    <row r="921" spans="1:2">
      <c r="A921">
        <v>1032557</v>
      </c>
      <c r="B921">
        <v>1033612</v>
      </c>
    </row>
    <row r="922" spans="1:2">
      <c r="A922">
        <v>1033718</v>
      </c>
      <c r="B922">
        <v>1034200</v>
      </c>
    </row>
    <row r="923" spans="1:2">
      <c r="A923">
        <v>1034247</v>
      </c>
      <c r="B923">
        <v>1035383</v>
      </c>
    </row>
    <row r="924" spans="1:2">
      <c r="A924">
        <v>1035380</v>
      </c>
      <c r="B924">
        <v>1035925</v>
      </c>
    </row>
    <row r="925" spans="1:2">
      <c r="A925">
        <v>1035922</v>
      </c>
      <c r="B925">
        <v>1037397</v>
      </c>
    </row>
    <row r="926" spans="1:2">
      <c r="A926">
        <v>1037517</v>
      </c>
      <c r="B926">
        <v>1038482</v>
      </c>
    </row>
    <row r="927" spans="1:2">
      <c r="A927">
        <v>1038622</v>
      </c>
      <c r="B927">
        <v>1039581</v>
      </c>
    </row>
    <row r="928" spans="1:2">
      <c r="A928">
        <v>1039674</v>
      </c>
      <c r="B928">
        <v>1040540</v>
      </c>
    </row>
    <row r="929" spans="1:2">
      <c r="A929">
        <v>1040572</v>
      </c>
      <c r="B929">
        <v>1040934</v>
      </c>
    </row>
    <row r="930" spans="1:2" hidden="1">
      <c r="A930">
        <v>0</v>
      </c>
      <c r="B930">
        <v>0</v>
      </c>
    </row>
    <row r="931" spans="1:2" hidden="1">
      <c r="A931">
        <v>0</v>
      </c>
      <c r="B931">
        <v>0</v>
      </c>
    </row>
    <row r="932" spans="1:2" hidden="1">
      <c r="A932">
        <v>0</v>
      </c>
      <c r="B932">
        <v>0</v>
      </c>
    </row>
    <row r="933" spans="1:2">
      <c r="A933">
        <v>1043182</v>
      </c>
      <c r="B933">
        <v>1044579</v>
      </c>
    </row>
    <row r="934" spans="1:2">
      <c r="A934">
        <v>1045040</v>
      </c>
      <c r="B934">
        <v>1045603</v>
      </c>
    </row>
    <row r="935" spans="1:2">
      <c r="A935">
        <v>1045766</v>
      </c>
      <c r="B935">
        <v>1046836</v>
      </c>
    </row>
    <row r="936" spans="1:2">
      <c r="A936">
        <v>1046870</v>
      </c>
      <c r="B936">
        <v>1047601</v>
      </c>
    </row>
    <row r="937" spans="1:2">
      <c r="A937">
        <v>1047617</v>
      </c>
      <c r="B937">
        <v>1048888</v>
      </c>
    </row>
    <row r="938" spans="1:2">
      <c r="A938">
        <v>1049063</v>
      </c>
      <c r="B938">
        <v>1049704</v>
      </c>
    </row>
    <row r="939" spans="1:2">
      <c r="A939">
        <v>1049766</v>
      </c>
      <c r="B939">
        <v>1050020</v>
      </c>
    </row>
    <row r="940" spans="1:2">
      <c r="A940">
        <v>1050117</v>
      </c>
      <c r="B940">
        <v>1051526</v>
      </c>
    </row>
    <row r="941" spans="1:2" hidden="1">
      <c r="A941">
        <v>0</v>
      </c>
      <c r="B941">
        <v>0</v>
      </c>
    </row>
    <row r="942" spans="1:2" hidden="1">
      <c r="A942">
        <v>0</v>
      </c>
      <c r="B942">
        <v>0</v>
      </c>
    </row>
    <row r="943" spans="1:2" hidden="1">
      <c r="A943">
        <v>0</v>
      </c>
      <c r="B943">
        <v>0</v>
      </c>
    </row>
    <row r="944" spans="1:2" hidden="1">
      <c r="A944">
        <v>0</v>
      </c>
      <c r="B944">
        <v>0</v>
      </c>
    </row>
    <row r="945" spans="1:2" hidden="1">
      <c r="A945">
        <v>0</v>
      </c>
      <c r="B945">
        <v>0</v>
      </c>
    </row>
    <row r="946" spans="1:2" hidden="1">
      <c r="A946">
        <v>0</v>
      </c>
      <c r="B946">
        <v>0</v>
      </c>
    </row>
    <row r="947" spans="1:2">
      <c r="A947">
        <v>1060578</v>
      </c>
      <c r="B947">
        <v>1061354</v>
      </c>
    </row>
    <row r="948" spans="1:2">
      <c r="A948">
        <v>1061542</v>
      </c>
      <c r="B948">
        <v>1062336</v>
      </c>
    </row>
    <row r="949" spans="1:2">
      <c r="A949">
        <v>1062382</v>
      </c>
      <c r="B949">
        <v>1063791</v>
      </c>
    </row>
    <row r="950" spans="1:2">
      <c r="A950">
        <v>1063864</v>
      </c>
      <c r="B950">
        <v>1064235</v>
      </c>
    </row>
    <row r="951" spans="1:2">
      <c r="A951">
        <v>1064487</v>
      </c>
      <c r="B951">
        <v>1065956</v>
      </c>
    </row>
    <row r="952" spans="1:2" hidden="1">
      <c r="A952">
        <v>0</v>
      </c>
      <c r="B952">
        <v>0</v>
      </c>
    </row>
    <row r="953" spans="1:2">
      <c r="A953">
        <v>1067585</v>
      </c>
      <c r="B953">
        <v>1068550</v>
      </c>
    </row>
    <row r="954" spans="1:2">
      <c r="A954">
        <v>1068672</v>
      </c>
      <c r="B954">
        <v>1070582</v>
      </c>
    </row>
    <row r="955" spans="1:2">
      <c r="A955">
        <v>1070601</v>
      </c>
      <c r="B955">
        <v>1071245</v>
      </c>
    </row>
    <row r="956" spans="1:2">
      <c r="A956">
        <v>1071409</v>
      </c>
      <c r="B956">
        <v>1072227</v>
      </c>
    </row>
    <row r="957" spans="1:2">
      <c r="A957">
        <v>1073023</v>
      </c>
      <c r="B957">
        <v>1074045</v>
      </c>
    </row>
    <row r="958" spans="1:2">
      <c r="A958">
        <v>1074262</v>
      </c>
      <c r="B958">
        <v>1075512</v>
      </c>
    </row>
    <row r="959" spans="1:2">
      <c r="A959">
        <v>1075994</v>
      </c>
      <c r="B959">
        <v>1077814</v>
      </c>
    </row>
    <row r="960" spans="1:2" hidden="1">
      <c r="A960">
        <v>0</v>
      </c>
      <c r="B960">
        <v>0</v>
      </c>
    </row>
    <row r="961" spans="1:2">
      <c r="A961">
        <v>1078904</v>
      </c>
      <c r="B961">
        <v>1079878</v>
      </c>
    </row>
    <row r="962" spans="1:2">
      <c r="A962">
        <v>1080124</v>
      </c>
      <c r="B962">
        <v>1080969</v>
      </c>
    </row>
    <row r="963" spans="1:2">
      <c r="A963">
        <v>1081046</v>
      </c>
      <c r="B963">
        <v>1081648</v>
      </c>
    </row>
    <row r="964" spans="1:2" hidden="1">
      <c r="A964">
        <v>0</v>
      </c>
      <c r="B964">
        <v>0</v>
      </c>
    </row>
    <row r="965" spans="1:2" hidden="1">
      <c r="A965">
        <v>0</v>
      </c>
      <c r="B965">
        <v>0</v>
      </c>
    </row>
    <row r="966" spans="1:2">
      <c r="A966">
        <v>1083144</v>
      </c>
      <c r="B966">
        <v>1083503</v>
      </c>
    </row>
    <row r="967" spans="1:2">
      <c r="A967">
        <v>1083532</v>
      </c>
      <c r="B967">
        <v>1084212</v>
      </c>
    </row>
    <row r="968" spans="1:2" hidden="1">
      <c r="A968">
        <v>0</v>
      </c>
      <c r="B968">
        <v>0</v>
      </c>
    </row>
    <row r="969" spans="1:2">
      <c r="A969">
        <v>1087646</v>
      </c>
      <c r="B969">
        <v>1088908</v>
      </c>
    </row>
    <row r="970" spans="1:2">
      <c r="A970">
        <v>1088921</v>
      </c>
      <c r="B970">
        <v>1090030</v>
      </c>
    </row>
    <row r="971" spans="1:2" hidden="1">
      <c r="A971">
        <v>0</v>
      </c>
      <c r="B971">
        <v>0</v>
      </c>
    </row>
    <row r="972" spans="1:2" hidden="1">
      <c r="A972">
        <v>0</v>
      </c>
      <c r="B972">
        <v>0</v>
      </c>
    </row>
    <row r="973" spans="1:2">
      <c r="A973">
        <v>1092908</v>
      </c>
      <c r="B973">
        <v>1093759</v>
      </c>
    </row>
    <row r="974" spans="1:2">
      <c r="A974">
        <v>1093830</v>
      </c>
      <c r="B974">
        <v>1094960</v>
      </c>
    </row>
    <row r="975" spans="1:2" hidden="1">
      <c r="A975">
        <v>0</v>
      </c>
      <c r="B975">
        <v>0</v>
      </c>
    </row>
    <row r="976" spans="1:2">
      <c r="A976">
        <v>1097672</v>
      </c>
      <c r="B976">
        <v>1098340</v>
      </c>
    </row>
    <row r="977" spans="1:2">
      <c r="A977">
        <v>1098337</v>
      </c>
      <c r="B977">
        <v>1099005</v>
      </c>
    </row>
    <row r="978" spans="1:2">
      <c r="A978">
        <v>1099110</v>
      </c>
      <c r="B978">
        <v>1099661</v>
      </c>
    </row>
    <row r="979" spans="1:2" hidden="1">
      <c r="A979">
        <v>0</v>
      </c>
      <c r="B979">
        <v>0</v>
      </c>
    </row>
    <row r="980" spans="1:2" hidden="1">
      <c r="A980">
        <v>0</v>
      </c>
      <c r="B980">
        <v>0</v>
      </c>
    </row>
    <row r="981" spans="1:2" hidden="1">
      <c r="A981">
        <v>0</v>
      </c>
      <c r="B981">
        <v>0</v>
      </c>
    </row>
    <row r="982" spans="1:2" hidden="1">
      <c r="A982">
        <v>0</v>
      </c>
      <c r="B982">
        <v>0</v>
      </c>
    </row>
    <row r="983" spans="1:2" hidden="1">
      <c r="A983">
        <v>0</v>
      </c>
      <c r="B983">
        <v>0</v>
      </c>
    </row>
    <row r="984" spans="1:2" hidden="1">
      <c r="A984">
        <v>0</v>
      </c>
      <c r="B984">
        <v>0</v>
      </c>
    </row>
    <row r="985" spans="1:2">
      <c r="A985">
        <v>1107146</v>
      </c>
      <c r="B985">
        <v>1107316</v>
      </c>
    </row>
    <row r="986" spans="1:2" hidden="1">
      <c r="A986">
        <v>0</v>
      </c>
      <c r="B986">
        <v>0</v>
      </c>
    </row>
    <row r="987" spans="1:2" hidden="1">
      <c r="A987">
        <v>0</v>
      </c>
      <c r="B987">
        <v>0</v>
      </c>
    </row>
    <row r="988" spans="1:2" hidden="1">
      <c r="A988">
        <v>0</v>
      </c>
      <c r="B988">
        <v>0</v>
      </c>
    </row>
    <row r="989" spans="1:2" hidden="1">
      <c r="A989">
        <v>0</v>
      </c>
      <c r="B989">
        <v>0</v>
      </c>
    </row>
    <row r="990" spans="1:2">
      <c r="A990">
        <v>1108860</v>
      </c>
      <c r="B990">
        <v>1109450</v>
      </c>
    </row>
    <row r="991" spans="1:2" hidden="1">
      <c r="A991">
        <v>0</v>
      </c>
      <c r="B991">
        <v>0</v>
      </c>
    </row>
    <row r="992" spans="1:2" hidden="1">
      <c r="A992">
        <v>0</v>
      </c>
      <c r="B992">
        <v>0</v>
      </c>
    </row>
    <row r="993" spans="1:2" hidden="1">
      <c r="A993">
        <v>0</v>
      </c>
      <c r="B993">
        <v>0</v>
      </c>
    </row>
    <row r="994" spans="1:2" hidden="1">
      <c r="A994">
        <v>0</v>
      </c>
      <c r="B994">
        <v>0</v>
      </c>
    </row>
    <row r="995" spans="1:2">
      <c r="A995">
        <v>1115840</v>
      </c>
      <c r="B995">
        <v>1116805</v>
      </c>
    </row>
    <row r="996" spans="1:2" hidden="1">
      <c r="A996">
        <v>0</v>
      </c>
      <c r="B996">
        <v>0</v>
      </c>
    </row>
    <row r="997" spans="1:2" hidden="1">
      <c r="A997">
        <v>0</v>
      </c>
      <c r="B997">
        <v>0</v>
      </c>
    </row>
    <row r="998" spans="1:2" hidden="1">
      <c r="A998">
        <v>0</v>
      </c>
      <c r="B998">
        <v>0</v>
      </c>
    </row>
    <row r="999" spans="1:2" hidden="1">
      <c r="A999">
        <v>0</v>
      </c>
      <c r="B999">
        <v>0</v>
      </c>
    </row>
    <row r="1000" spans="1:2" hidden="1">
      <c r="A1000">
        <v>0</v>
      </c>
      <c r="B1000">
        <v>0</v>
      </c>
    </row>
    <row r="1001" spans="1:2" hidden="1">
      <c r="A1001">
        <v>0</v>
      </c>
      <c r="B1001">
        <v>0</v>
      </c>
    </row>
    <row r="1002" spans="1:2" hidden="1">
      <c r="A1002">
        <v>0</v>
      </c>
      <c r="B1002">
        <v>0</v>
      </c>
    </row>
    <row r="1003" spans="1:2">
      <c r="A1003">
        <v>1121046</v>
      </c>
      <c r="B1003">
        <v>1121648</v>
      </c>
    </row>
    <row r="1004" spans="1:2" hidden="1">
      <c r="A1004">
        <v>0</v>
      </c>
      <c r="B1004">
        <v>0</v>
      </c>
    </row>
    <row r="1005" spans="1:2" hidden="1">
      <c r="A1005">
        <v>0</v>
      </c>
      <c r="B1005">
        <v>0</v>
      </c>
    </row>
    <row r="1006" spans="1:2" hidden="1">
      <c r="A1006">
        <v>0</v>
      </c>
      <c r="B1006">
        <v>0</v>
      </c>
    </row>
    <row r="1007" spans="1:2" hidden="1">
      <c r="A1007">
        <v>0</v>
      </c>
      <c r="B1007">
        <v>0</v>
      </c>
    </row>
    <row r="1008" spans="1:2" hidden="1">
      <c r="A1008">
        <v>0</v>
      </c>
      <c r="B1008">
        <v>0</v>
      </c>
    </row>
    <row r="1009" spans="1:2" hidden="1">
      <c r="A1009">
        <v>0</v>
      </c>
      <c r="B1009">
        <v>0</v>
      </c>
    </row>
    <row r="1010" spans="1:2" hidden="1">
      <c r="A1010">
        <v>0</v>
      </c>
      <c r="B1010">
        <v>0</v>
      </c>
    </row>
    <row r="1011" spans="1:2">
      <c r="A1011">
        <v>1132239</v>
      </c>
      <c r="B1011">
        <v>1132541</v>
      </c>
    </row>
    <row r="1012" spans="1:2">
      <c r="A1012">
        <v>1132513</v>
      </c>
      <c r="B1012">
        <v>1132800</v>
      </c>
    </row>
    <row r="1013" spans="1:2" hidden="1">
      <c r="A1013">
        <v>0</v>
      </c>
      <c r="B1013">
        <v>0</v>
      </c>
    </row>
    <row r="1014" spans="1:2" hidden="1">
      <c r="A1014">
        <v>0</v>
      </c>
      <c r="B1014">
        <v>0</v>
      </c>
    </row>
    <row r="1015" spans="1:2">
      <c r="A1015">
        <v>1135662</v>
      </c>
      <c r="B1015">
        <v>1136309</v>
      </c>
    </row>
    <row r="1016" spans="1:2">
      <c r="A1016">
        <v>1136306</v>
      </c>
      <c r="B1016">
        <v>1136677</v>
      </c>
    </row>
    <row r="1017" spans="1:2">
      <c r="A1017">
        <v>1136684</v>
      </c>
      <c r="B1017">
        <v>1137355</v>
      </c>
    </row>
    <row r="1018" spans="1:2">
      <c r="A1018">
        <v>1137520</v>
      </c>
      <c r="B1018">
        <v>1138239</v>
      </c>
    </row>
    <row r="1019" spans="1:2">
      <c r="A1019">
        <v>1138322</v>
      </c>
      <c r="B1019">
        <v>1139635</v>
      </c>
    </row>
    <row r="1020" spans="1:2">
      <c r="A1020">
        <v>1140033</v>
      </c>
      <c r="B1020">
        <v>1140905</v>
      </c>
    </row>
    <row r="1021" spans="1:2" hidden="1">
      <c r="A1021">
        <v>0</v>
      </c>
      <c r="B1021">
        <v>0</v>
      </c>
    </row>
    <row r="1022" spans="1:2" hidden="1">
      <c r="A1022">
        <v>0</v>
      </c>
      <c r="B1022">
        <v>0</v>
      </c>
    </row>
    <row r="1023" spans="1:2" hidden="1">
      <c r="A1023">
        <v>0</v>
      </c>
      <c r="B1023">
        <v>0</v>
      </c>
    </row>
    <row r="1024" spans="1:2" hidden="1">
      <c r="A1024">
        <v>0</v>
      </c>
      <c r="B1024">
        <v>0</v>
      </c>
    </row>
    <row r="1025" spans="1:2" hidden="1">
      <c r="A1025">
        <v>0</v>
      </c>
      <c r="B1025">
        <v>0</v>
      </c>
    </row>
    <row r="1026" spans="1:2">
      <c r="A1026">
        <v>1145288</v>
      </c>
      <c r="B1026">
        <v>1145842</v>
      </c>
    </row>
    <row r="1027" spans="1:2" hidden="1">
      <c r="A1027">
        <v>0</v>
      </c>
      <c r="B1027">
        <v>0</v>
      </c>
    </row>
    <row r="1028" spans="1:2">
      <c r="A1028">
        <v>1146320</v>
      </c>
      <c r="B1028">
        <v>1146721</v>
      </c>
    </row>
    <row r="1029" spans="1:2" hidden="1">
      <c r="A1029">
        <v>0</v>
      </c>
      <c r="B1029">
        <v>0</v>
      </c>
    </row>
    <row r="1030" spans="1:2" hidden="1">
      <c r="A1030">
        <v>0</v>
      </c>
      <c r="B1030">
        <v>0</v>
      </c>
    </row>
    <row r="1031" spans="1:2" hidden="1">
      <c r="A1031">
        <v>0</v>
      </c>
      <c r="B1031">
        <v>0</v>
      </c>
    </row>
    <row r="1032" spans="1:2" hidden="1">
      <c r="A1032">
        <v>0</v>
      </c>
      <c r="B1032">
        <v>0</v>
      </c>
    </row>
    <row r="1033" spans="1:2" hidden="1">
      <c r="A1033">
        <v>0</v>
      </c>
      <c r="B1033">
        <v>0</v>
      </c>
    </row>
    <row r="1034" spans="1:2" hidden="1">
      <c r="A1034">
        <v>0</v>
      </c>
      <c r="B1034">
        <v>0</v>
      </c>
    </row>
    <row r="1035" spans="1:2" hidden="1">
      <c r="A1035">
        <v>0</v>
      </c>
      <c r="B1035">
        <v>0</v>
      </c>
    </row>
    <row r="1036" spans="1:2">
      <c r="A1036">
        <v>1154042</v>
      </c>
      <c r="B1036">
        <v>1154677</v>
      </c>
    </row>
    <row r="1037" spans="1:2">
      <c r="A1037">
        <v>1154911</v>
      </c>
      <c r="B1037">
        <v>1155054</v>
      </c>
    </row>
    <row r="1038" spans="1:2">
      <c r="A1038">
        <v>1155323</v>
      </c>
      <c r="B1038">
        <v>1157182</v>
      </c>
    </row>
    <row r="1039" spans="1:2">
      <c r="A1039">
        <v>1157355</v>
      </c>
      <c r="B1039">
        <v>1159124</v>
      </c>
    </row>
    <row r="1040" spans="1:2">
      <c r="A1040">
        <v>1159151</v>
      </c>
      <c r="B1040">
        <v>1160965</v>
      </c>
    </row>
    <row r="1041" spans="1:2">
      <c r="A1041">
        <v>1160962</v>
      </c>
      <c r="B1041">
        <v>1162248</v>
      </c>
    </row>
    <row r="1042" spans="1:2">
      <c r="A1042">
        <v>1162287</v>
      </c>
      <c r="B1042">
        <v>1163210</v>
      </c>
    </row>
    <row r="1043" spans="1:2">
      <c r="A1043">
        <v>1163248</v>
      </c>
      <c r="B1043">
        <v>1163988</v>
      </c>
    </row>
    <row r="1044" spans="1:2">
      <c r="A1044">
        <v>1163999</v>
      </c>
      <c r="B1044">
        <v>1165450</v>
      </c>
    </row>
    <row r="1045" spans="1:2">
      <c r="A1045">
        <v>1165747</v>
      </c>
      <c r="B1045">
        <v>1166403</v>
      </c>
    </row>
    <row r="1046" spans="1:2" hidden="1">
      <c r="A1046">
        <v>0</v>
      </c>
      <c r="B1046">
        <v>0</v>
      </c>
    </row>
    <row r="1047" spans="1:2">
      <c r="A1047">
        <v>1167698</v>
      </c>
      <c r="B1047">
        <v>1168345</v>
      </c>
    </row>
    <row r="1048" spans="1:2">
      <c r="A1048">
        <v>1168342</v>
      </c>
      <c r="B1048">
        <v>1168713</v>
      </c>
    </row>
    <row r="1049" spans="1:2">
      <c r="A1049">
        <v>1168720</v>
      </c>
      <c r="B1049">
        <v>1169391</v>
      </c>
    </row>
    <row r="1050" spans="1:2">
      <c r="A1050">
        <v>1169556</v>
      </c>
      <c r="B1050">
        <v>1170275</v>
      </c>
    </row>
    <row r="1051" spans="1:2">
      <c r="A1051">
        <v>1170358</v>
      </c>
      <c r="B1051">
        <v>1171671</v>
      </c>
    </row>
    <row r="1052" spans="1:2">
      <c r="A1052">
        <v>1172069</v>
      </c>
      <c r="B1052">
        <v>1172941</v>
      </c>
    </row>
    <row r="1053" spans="1:2" hidden="1">
      <c r="A1053">
        <v>0</v>
      </c>
      <c r="B1053">
        <v>0</v>
      </c>
    </row>
    <row r="1054" spans="1:2" hidden="1">
      <c r="A1054">
        <v>0</v>
      </c>
      <c r="B1054">
        <v>0</v>
      </c>
    </row>
    <row r="1055" spans="1:2" hidden="1">
      <c r="A1055">
        <v>0</v>
      </c>
      <c r="B1055">
        <v>0</v>
      </c>
    </row>
    <row r="1056" spans="1:2" hidden="1">
      <c r="A1056">
        <v>0</v>
      </c>
      <c r="B1056">
        <v>0</v>
      </c>
    </row>
    <row r="1057" spans="1:2" hidden="1">
      <c r="A1057">
        <v>0</v>
      </c>
      <c r="B1057">
        <v>0</v>
      </c>
    </row>
    <row r="1058" spans="1:2" hidden="1">
      <c r="A1058">
        <v>0</v>
      </c>
      <c r="B1058">
        <v>0</v>
      </c>
    </row>
    <row r="1059" spans="1:2" hidden="1">
      <c r="A1059">
        <v>0</v>
      </c>
      <c r="B1059">
        <v>0</v>
      </c>
    </row>
    <row r="1060" spans="1:2">
      <c r="A1060">
        <v>1178356</v>
      </c>
      <c r="B1060">
        <v>1178757</v>
      </c>
    </row>
    <row r="1061" spans="1:2" hidden="1">
      <c r="A1061">
        <v>0</v>
      </c>
      <c r="B1061">
        <v>0</v>
      </c>
    </row>
    <row r="1062" spans="1:2" hidden="1">
      <c r="A1062">
        <v>0</v>
      </c>
      <c r="B1062">
        <v>0</v>
      </c>
    </row>
    <row r="1063" spans="1:2" hidden="1">
      <c r="A1063">
        <v>0</v>
      </c>
      <c r="B1063">
        <v>0</v>
      </c>
    </row>
    <row r="1064" spans="1:2" hidden="1">
      <c r="A1064">
        <v>0</v>
      </c>
      <c r="B1064">
        <v>0</v>
      </c>
    </row>
    <row r="1065" spans="1:2" hidden="1">
      <c r="A1065">
        <v>0</v>
      </c>
      <c r="B1065">
        <v>0</v>
      </c>
    </row>
    <row r="1066" spans="1:2" hidden="1">
      <c r="A1066">
        <v>0</v>
      </c>
      <c r="B1066">
        <v>0</v>
      </c>
    </row>
    <row r="1067" spans="1:2" hidden="1">
      <c r="A1067">
        <v>0</v>
      </c>
      <c r="B1067">
        <v>0</v>
      </c>
    </row>
    <row r="1068" spans="1:2">
      <c r="A1068">
        <v>1186078</v>
      </c>
      <c r="B1068">
        <v>1186713</v>
      </c>
    </row>
    <row r="1069" spans="1:2">
      <c r="A1069">
        <v>1186947</v>
      </c>
      <c r="B1069">
        <v>1187090</v>
      </c>
    </row>
    <row r="1070" spans="1:2">
      <c r="A1070">
        <v>1187359</v>
      </c>
      <c r="B1070">
        <v>1189218</v>
      </c>
    </row>
    <row r="1071" spans="1:2">
      <c r="A1071">
        <v>1189391</v>
      </c>
      <c r="B1071">
        <v>1191160</v>
      </c>
    </row>
    <row r="1072" spans="1:2">
      <c r="A1072">
        <v>1191187</v>
      </c>
      <c r="B1072">
        <v>1193001</v>
      </c>
    </row>
    <row r="1073" spans="1:2">
      <c r="A1073">
        <v>1192998</v>
      </c>
      <c r="B1073">
        <v>1194284</v>
      </c>
    </row>
    <row r="1074" spans="1:2">
      <c r="A1074">
        <v>1194323</v>
      </c>
      <c r="B1074">
        <v>1195246</v>
      </c>
    </row>
    <row r="1075" spans="1:2">
      <c r="A1075">
        <v>1195284</v>
      </c>
      <c r="B1075">
        <v>1196024</v>
      </c>
    </row>
    <row r="1076" spans="1:2">
      <c r="A1076">
        <v>1196035</v>
      </c>
      <c r="B1076">
        <v>1197486</v>
      </c>
    </row>
    <row r="1077" spans="1:2">
      <c r="A1077">
        <v>1197783</v>
      </c>
      <c r="B1077">
        <v>1198439</v>
      </c>
    </row>
    <row r="1078" spans="1:2" hidden="1">
      <c r="A1078">
        <v>0</v>
      </c>
      <c r="B1078">
        <v>0</v>
      </c>
    </row>
    <row r="1079" spans="1:2" hidden="1">
      <c r="A1079">
        <v>0</v>
      </c>
      <c r="B1079">
        <v>0</v>
      </c>
    </row>
    <row r="1080" spans="1:2" hidden="1">
      <c r="A1080">
        <v>0</v>
      </c>
      <c r="B1080">
        <v>0</v>
      </c>
    </row>
    <row r="1081" spans="1:2">
      <c r="A1081">
        <v>1205024</v>
      </c>
      <c r="B1081">
        <v>1206487</v>
      </c>
    </row>
    <row r="1082" spans="1:2">
      <c r="A1082">
        <v>1206814</v>
      </c>
      <c r="B1082">
        <v>1207275</v>
      </c>
    </row>
    <row r="1083" spans="1:2">
      <c r="A1083">
        <v>1207366</v>
      </c>
      <c r="B1083">
        <v>1209924</v>
      </c>
    </row>
    <row r="1084" spans="1:2">
      <c r="A1084">
        <v>1209973</v>
      </c>
      <c r="B1084">
        <v>1210293</v>
      </c>
    </row>
    <row r="1085" spans="1:2">
      <c r="A1085">
        <v>1210318</v>
      </c>
      <c r="B1085">
        <v>1210464</v>
      </c>
    </row>
    <row r="1086" spans="1:2">
      <c r="A1086">
        <v>1210618</v>
      </c>
      <c r="B1086">
        <v>1211091</v>
      </c>
    </row>
    <row r="1087" spans="1:2">
      <c r="A1087">
        <v>1211119</v>
      </c>
      <c r="B1087">
        <v>1211583</v>
      </c>
    </row>
    <row r="1088" spans="1:2" hidden="1">
      <c r="A1088">
        <v>0</v>
      </c>
      <c r="B1088">
        <v>0</v>
      </c>
    </row>
    <row r="1089" spans="1:2">
      <c r="A1089">
        <v>1212780</v>
      </c>
      <c r="B1089">
        <v>1213022</v>
      </c>
    </row>
    <row r="1090" spans="1:2">
      <c r="A1090">
        <v>1213019</v>
      </c>
      <c r="B1090">
        <v>1213357</v>
      </c>
    </row>
    <row r="1091" spans="1:2">
      <c r="A1091">
        <v>1213354</v>
      </c>
      <c r="B1091">
        <v>1213716</v>
      </c>
    </row>
    <row r="1092" spans="1:2">
      <c r="A1092">
        <v>1213713</v>
      </c>
      <c r="B1092">
        <v>1220534</v>
      </c>
    </row>
    <row r="1093" spans="1:2">
      <c r="A1093">
        <v>1220694</v>
      </c>
      <c r="B1093">
        <v>1220852</v>
      </c>
    </row>
    <row r="1094" spans="1:2">
      <c r="A1094">
        <v>1221044</v>
      </c>
      <c r="B1094">
        <v>1222027</v>
      </c>
    </row>
    <row r="1095" spans="1:2">
      <c r="A1095">
        <v>1222020</v>
      </c>
      <c r="B1095">
        <v>1222643</v>
      </c>
    </row>
    <row r="1096" spans="1:2">
      <c r="A1096">
        <v>1222645</v>
      </c>
      <c r="B1096">
        <v>1222920</v>
      </c>
    </row>
    <row r="1097" spans="1:2" hidden="1">
      <c r="A1097">
        <v>0</v>
      </c>
      <c r="B1097">
        <v>0</v>
      </c>
    </row>
    <row r="1098" spans="1:2">
      <c r="A1098">
        <v>1224372</v>
      </c>
      <c r="B1098">
        <v>1225319</v>
      </c>
    </row>
    <row r="1099" spans="1:2">
      <c r="A1099">
        <v>1225334</v>
      </c>
      <c r="B1099">
        <v>1225741</v>
      </c>
    </row>
    <row r="1100" spans="1:2" hidden="1">
      <c r="A1100">
        <v>0</v>
      </c>
      <c r="B1100">
        <v>0</v>
      </c>
    </row>
    <row r="1101" spans="1:2">
      <c r="A1101">
        <v>1229189</v>
      </c>
      <c r="B1101">
        <v>1229590</v>
      </c>
    </row>
    <row r="1102" spans="1:2">
      <c r="A1102">
        <v>1229635</v>
      </c>
      <c r="B1102">
        <v>1230150</v>
      </c>
    </row>
    <row r="1103" spans="1:2">
      <c r="A1103">
        <v>1230616</v>
      </c>
      <c r="B1103">
        <v>1232538</v>
      </c>
    </row>
    <row r="1104" spans="1:2">
      <c r="A1104">
        <v>1232615</v>
      </c>
      <c r="B1104">
        <v>1233010</v>
      </c>
    </row>
    <row r="1105" spans="1:2" hidden="1">
      <c r="A1105">
        <v>0</v>
      </c>
      <c r="B1105">
        <v>0</v>
      </c>
    </row>
    <row r="1106" spans="1:2" hidden="1">
      <c r="A1106">
        <v>0</v>
      </c>
      <c r="B1106">
        <v>0</v>
      </c>
    </row>
    <row r="1107" spans="1:2">
      <c r="A1107">
        <v>1234976</v>
      </c>
      <c r="B1107">
        <v>1235245</v>
      </c>
    </row>
    <row r="1108" spans="1:2">
      <c r="A1108">
        <v>1235427</v>
      </c>
      <c r="B1108">
        <v>1237889</v>
      </c>
    </row>
    <row r="1109" spans="1:2">
      <c r="A1109">
        <v>1239271</v>
      </c>
      <c r="B1109">
        <v>1241016</v>
      </c>
    </row>
    <row r="1110" spans="1:2">
      <c r="A1110">
        <v>1241084</v>
      </c>
      <c r="B1110">
        <v>1241779</v>
      </c>
    </row>
    <row r="1111" spans="1:2">
      <c r="A1111">
        <v>1241772</v>
      </c>
      <c r="B1111">
        <v>1243019</v>
      </c>
    </row>
    <row r="1112" spans="1:2" hidden="1">
      <c r="A1112">
        <v>0</v>
      </c>
      <c r="B1112">
        <v>0</v>
      </c>
    </row>
    <row r="1113" spans="1:2">
      <c r="A1113">
        <v>1243558</v>
      </c>
      <c r="B1113">
        <v>1244178</v>
      </c>
    </row>
    <row r="1114" spans="1:2">
      <c r="A1114">
        <v>1244242</v>
      </c>
      <c r="B1114">
        <v>1245780</v>
      </c>
    </row>
    <row r="1115" spans="1:2">
      <c r="A1115">
        <v>1245840</v>
      </c>
      <c r="B1115">
        <v>1246214</v>
      </c>
    </row>
    <row r="1116" spans="1:2" hidden="1">
      <c r="A1116">
        <v>0</v>
      </c>
      <c r="B1116">
        <v>0</v>
      </c>
    </row>
    <row r="1117" spans="1:2" hidden="1">
      <c r="A1117">
        <v>0</v>
      </c>
      <c r="B1117">
        <v>0</v>
      </c>
    </row>
    <row r="1118" spans="1:2" hidden="1">
      <c r="A1118">
        <v>0</v>
      </c>
      <c r="B1118">
        <v>0</v>
      </c>
    </row>
    <row r="1119" spans="1:2" hidden="1">
      <c r="A1119">
        <v>0</v>
      </c>
      <c r="B1119">
        <v>0</v>
      </c>
    </row>
    <row r="1120" spans="1:2">
      <c r="A1120">
        <v>1250984</v>
      </c>
      <c r="B1120">
        <v>1251712</v>
      </c>
    </row>
    <row r="1121" spans="1:2">
      <c r="A1121">
        <v>1252469</v>
      </c>
      <c r="B1121">
        <v>1253332</v>
      </c>
    </row>
    <row r="1122" spans="1:2">
      <c r="A1122">
        <v>1253340</v>
      </c>
      <c r="B1122">
        <v>1253957</v>
      </c>
    </row>
    <row r="1123" spans="1:2" hidden="1">
      <c r="A1123">
        <v>0</v>
      </c>
      <c r="B1123">
        <v>0</v>
      </c>
    </row>
    <row r="1124" spans="1:2" hidden="1">
      <c r="A1124">
        <v>0</v>
      </c>
      <c r="B1124">
        <v>0</v>
      </c>
    </row>
    <row r="1125" spans="1:2">
      <c r="A1125">
        <v>1257804</v>
      </c>
      <c r="B1125">
        <v>1258769</v>
      </c>
    </row>
    <row r="1126" spans="1:2">
      <c r="A1126">
        <v>1258918</v>
      </c>
      <c r="B1126">
        <v>1259952</v>
      </c>
    </row>
    <row r="1127" spans="1:2" hidden="1">
      <c r="A1127">
        <v>0</v>
      </c>
      <c r="B1127">
        <v>0</v>
      </c>
    </row>
    <row r="1128" spans="1:2" hidden="1">
      <c r="A1128">
        <v>0</v>
      </c>
      <c r="B1128">
        <v>0</v>
      </c>
    </row>
    <row r="1129" spans="1:2" hidden="1">
      <c r="A1129">
        <v>0</v>
      </c>
      <c r="B1129">
        <v>0</v>
      </c>
    </row>
    <row r="1130" spans="1:2">
      <c r="A1130">
        <v>1265774</v>
      </c>
      <c r="B1130">
        <v>1267084</v>
      </c>
    </row>
    <row r="1131" spans="1:2" hidden="1">
      <c r="A1131">
        <v>0</v>
      </c>
      <c r="B1131">
        <v>0</v>
      </c>
    </row>
    <row r="1132" spans="1:2">
      <c r="A1132">
        <v>1268664</v>
      </c>
      <c r="B1132">
        <v>1271603</v>
      </c>
    </row>
    <row r="1133" spans="1:2">
      <c r="A1133">
        <v>1273815</v>
      </c>
      <c r="B1133">
        <v>1274372</v>
      </c>
    </row>
    <row r="1134" spans="1:2">
      <c r="A1134">
        <v>1274437</v>
      </c>
      <c r="B1134">
        <v>1275354</v>
      </c>
    </row>
    <row r="1135" spans="1:2">
      <c r="A1135">
        <v>1275537</v>
      </c>
      <c r="B1135">
        <v>1275809</v>
      </c>
    </row>
    <row r="1136" spans="1:2">
      <c r="A1136">
        <v>1275806</v>
      </c>
      <c r="B1136">
        <v>1276099</v>
      </c>
    </row>
    <row r="1137" spans="1:2">
      <c r="A1137">
        <v>1276144</v>
      </c>
      <c r="B1137">
        <v>1276737</v>
      </c>
    </row>
    <row r="1138" spans="1:2">
      <c r="A1138">
        <v>1276691</v>
      </c>
      <c r="B1138">
        <v>1277146</v>
      </c>
    </row>
    <row r="1139" spans="1:2">
      <c r="A1139">
        <v>1277271</v>
      </c>
      <c r="B1139">
        <v>1278386</v>
      </c>
    </row>
    <row r="1140" spans="1:2">
      <c r="A1140">
        <v>1278500</v>
      </c>
      <c r="B1140">
        <v>1279597</v>
      </c>
    </row>
    <row r="1141" spans="1:2">
      <c r="A1141">
        <v>1279679</v>
      </c>
      <c r="B1141">
        <v>1281310</v>
      </c>
    </row>
    <row r="1142" spans="1:2">
      <c r="A1142">
        <v>1281410</v>
      </c>
      <c r="B1142">
        <v>1281622</v>
      </c>
    </row>
    <row r="1143" spans="1:2">
      <c r="A1143">
        <v>1281660</v>
      </c>
      <c r="B1143">
        <v>1281803</v>
      </c>
    </row>
    <row r="1144" spans="1:2" hidden="1">
      <c r="A1144">
        <v>0</v>
      </c>
      <c r="B1144">
        <v>0</v>
      </c>
    </row>
    <row r="1145" spans="1:2" hidden="1">
      <c r="A1145">
        <v>0</v>
      </c>
      <c r="B1145">
        <v>0</v>
      </c>
    </row>
    <row r="1146" spans="1:2" hidden="1">
      <c r="A1146">
        <v>0</v>
      </c>
      <c r="B1146">
        <v>0</v>
      </c>
    </row>
    <row r="1147" spans="1:2" hidden="1">
      <c r="A1147">
        <v>0</v>
      </c>
      <c r="B1147">
        <v>0</v>
      </c>
    </row>
    <row r="1148" spans="1:2">
      <c r="A1148">
        <v>1287803</v>
      </c>
      <c r="B1148">
        <v>1289830</v>
      </c>
    </row>
    <row r="1149" spans="1:2" hidden="1">
      <c r="A1149">
        <v>0</v>
      </c>
      <c r="B1149">
        <v>0</v>
      </c>
    </row>
    <row r="1150" spans="1:2">
      <c r="A1150">
        <v>1292248</v>
      </c>
      <c r="B1150">
        <v>1293357</v>
      </c>
    </row>
    <row r="1151" spans="1:2">
      <c r="A1151">
        <v>1293559</v>
      </c>
      <c r="B1151">
        <v>1294986</v>
      </c>
    </row>
    <row r="1152" spans="1:2" hidden="1">
      <c r="A1152">
        <v>0</v>
      </c>
      <c r="B1152">
        <v>0</v>
      </c>
    </row>
    <row r="1153" spans="1:2" hidden="1">
      <c r="A1153">
        <v>0</v>
      </c>
      <c r="B1153">
        <v>0</v>
      </c>
    </row>
    <row r="1154" spans="1:2" hidden="1">
      <c r="A1154">
        <v>0</v>
      </c>
      <c r="B1154">
        <v>0</v>
      </c>
    </row>
    <row r="1155" spans="1:2" hidden="1">
      <c r="A1155">
        <v>0</v>
      </c>
      <c r="B1155">
        <v>0</v>
      </c>
    </row>
    <row r="1156" spans="1:2" hidden="1">
      <c r="A1156">
        <v>0</v>
      </c>
      <c r="B1156">
        <v>0</v>
      </c>
    </row>
    <row r="1157" spans="1:2" hidden="1">
      <c r="A1157">
        <v>0</v>
      </c>
      <c r="B1157">
        <v>0</v>
      </c>
    </row>
    <row r="1158" spans="1:2">
      <c r="A1158">
        <v>1302828</v>
      </c>
      <c r="B1158">
        <v>1303118</v>
      </c>
    </row>
    <row r="1159" spans="1:2">
      <c r="A1159">
        <v>1303363</v>
      </c>
      <c r="B1159">
        <v>1304496</v>
      </c>
    </row>
    <row r="1160" spans="1:2">
      <c r="A1160">
        <v>1304557</v>
      </c>
      <c r="B1160">
        <v>1305744</v>
      </c>
    </row>
    <row r="1161" spans="1:2">
      <c r="A1161">
        <v>1305737</v>
      </c>
      <c r="B1161">
        <v>1306750</v>
      </c>
    </row>
    <row r="1162" spans="1:2">
      <c r="A1162">
        <v>1306808</v>
      </c>
      <c r="B1162">
        <v>1309087</v>
      </c>
    </row>
    <row r="1163" spans="1:2">
      <c r="A1163">
        <v>1309244</v>
      </c>
      <c r="B1163">
        <v>1309432</v>
      </c>
    </row>
    <row r="1164" spans="1:2" hidden="1">
      <c r="A1164">
        <v>0</v>
      </c>
      <c r="B1164">
        <v>0</v>
      </c>
    </row>
    <row r="1165" spans="1:2">
      <c r="A1165">
        <v>1310238</v>
      </c>
      <c r="B1165">
        <v>1311005</v>
      </c>
    </row>
    <row r="1166" spans="1:2">
      <c r="A1166">
        <v>1311093</v>
      </c>
      <c r="B1166">
        <v>1311920</v>
      </c>
    </row>
    <row r="1167" spans="1:2">
      <c r="A1167">
        <v>1311972</v>
      </c>
      <c r="B1167">
        <v>1312637</v>
      </c>
    </row>
    <row r="1168" spans="1:2" hidden="1">
      <c r="A1168">
        <v>0</v>
      </c>
      <c r="B1168">
        <v>0</v>
      </c>
    </row>
    <row r="1169" spans="1:2" hidden="1">
      <c r="A1169">
        <v>0</v>
      </c>
      <c r="B1169">
        <v>0</v>
      </c>
    </row>
    <row r="1170" spans="1:2" hidden="1">
      <c r="A1170">
        <v>0</v>
      </c>
      <c r="B1170">
        <v>0</v>
      </c>
    </row>
    <row r="1171" spans="1:2" hidden="1">
      <c r="A1171">
        <v>0</v>
      </c>
      <c r="B1171">
        <v>0</v>
      </c>
    </row>
    <row r="1172" spans="1:2" hidden="1">
      <c r="A1172">
        <v>0</v>
      </c>
      <c r="B1172">
        <v>0</v>
      </c>
    </row>
    <row r="1173" spans="1:2">
      <c r="A1173">
        <v>1320912</v>
      </c>
      <c r="B1173">
        <v>1321319</v>
      </c>
    </row>
    <row r="1174" spans="1:2" hidden="1">
      <c r="A1174">
        <v>0</v>
      </c>
      <c r="B1174">
        <v>0</v>
      </c>
    </row>
    <row r="1175" spans="1:2" hidden="1">
      <c r="A1175">
        <v>0</v>
      </c>
      <c r="B1175">
        <v>0</v>
      </c>
    </row>
    <row r="1176" spans="1:2" hidden="1">
      <c r="A1176">
        <v>0</v>
      </c>
      <c r="B1176">
        <v>0</v>
      </c>
    </row>
    <row r="1177" spans="1:2" hidden="1">
      <c r="A1177">
        <v>0</v>
      </c>
      <c r="B1177">
        <v>0</v>
      </c>
    </row>
    <row r="1178" spans="1:2" hidden="1">
      <c r="A1178">
        <v>0</v>
      </c>
      <c r="B1178">
        <v>0</v>
      </c>
    </row>
    <row r="1179" spans="1:2" hidden="1">
      <c r="A1179">
        <v>0</v>
      </c>
      <c r="B1179">
        <v>0</v>
      </c>
    </row>
    <row r="1180" spans="1:2" hidden="1">
      <c r="A1180">
        <v>0</v>
      </c>
      <c r="B1180">
        <v>0</v>
      </c>
    </row>
    <row r="1181" spans="1:2">
      <c r="A1181">
        <v>1329163</v>
      </c>
      <c r="B1181">
        <v>1329693</v>
      </c>
    </row>
    <row r="1182" spans="1:2">
      <c r="A1182">
        <v>1329873</v>
      </c>
      <c r="B1182">
        <v>1331186</v>
      </c>
    </row>
    <row r="1183" spans="1:2">
      <c r="A1183">
        <v>1331391</v>
      </c>
      <c r="B1183">
        <v>1333829</v>
      </c>
    </row>
    <row r="1184" spans="1:2" hidden="1">
      <c r="A1184">
        <v>0</v>
      </c>
      <c r="B1184">
        <v>0</v>
      </c>
    </row>
    <row r="1185" spans="1:2">
      <c r="A1185">
        <v>1335315</v>
      </c>
      <c r="B1185">
        <v>1335797</v>
      </c>
    </row>
    <row r="1186" spans="1:2" hidden="1">
      <c r="A1186">
        <v>0</v>
      </c>
      <c r="B1186">
        <v>0</v>
      </c>
    </row>
    <row r="1187" spans="1:2" hidden="1">
      <c r="A1187">
        <v>0</v>
      </c>
      <c r="B1187">
        <v>0</v>
      </c>
    </row>
    <row r="1188" spans="1:2">
      <c r="A1188">
        <v>1338126</v>
      </c>
      <c r="B1188">
        <v>1338578</v>
      </c>
    </row>
    <row r="1189" spans="1:2">
      <c r="A1189">
        <v>1338595</v>
      </c>
      <c r="B1189">
        <v>1338825</v>
      </c>
    </row>
    <row r="1190" spans="1:2">
      <c r="A1190">
        <v>1338832</v>
      </c>
      <c r="B1190">
        <v>1339134</v>
      </c>
    </row>
    <row r="1191" spans="1:2">
      <c r="A1191">
        <v>1339135</v>
      </c>
      <c r="B1191">
        <v>1339503</v>
      </c>
    </row>
    <row r="1192" spans="1:2">
      <c r="A1192">
        <v>1339659</v>
      </c>
      <c r="B1192">
        <v>1340609</v>
      </c>
    </row>
    <row r="1193" spans="1:2" hidden="1">
      <c r="A1193">
        <v>0</v>
      </c>
      <c r="B1193">
        <v>0</v>
      </c>
    </row>
    <row r="1194" spans="1:2" hidden="1">
      <c r="A1194">
        <v>0</v>
      </c>
      <c r="B1194">
        <v>0</v>
      </c>
    </row>
    <row r="1195" spans="1:2" hidden="1">
      <c r="A1195">
        <v>0</v>
      </c>
      <c r="B1195">
        <v>0</v>
      </c>
    </row>
    <row r="1196" spans="1:2" hidden="1">
      <c r="A1196">
        <v>0</v>
      </c>
      <c r="B1196">
        <v>0</v>
      </c>
    </row>
    <row r="1197" spans="1:2">
      <c r="A1197">
        <v>1347952</v>
      </c>
      <c r="B1197">
        <v>1348314</v>
      </c>
    </row>
    <row r="1198" spans="1:2">
      <c r="A1198">
        <v>1348427</v>
      </c>
      <c r="B1198">
        <v>1350454</v>
      </c>
    </row>
    <row r="1199" spans="1:2">
      <c r="A1199">
        <v>1350783</v>
      </c>
      <c r="B1199">
        <v>1352267</v>
      </c>
    </row>
    <row r="1200" spans="1:2">
      <c r="A1200">
        <v>1352394</v>
      </c>
      <c r="B1200">
        <v>1354184</v>
      </c>
    </row>
    <row r="1201" spans="1:2" hidden="1">
      <c r="A1201">
        <v>0</v>
      </c>
      <c r="B1201">
        <v>0</v>
      </c>
    </row>
    <row r="1202" spans="1:2" hidden="1">
      <c r="A1202">
        <v>0</v>
      </c>
      <c r="B1202">
        <v>0</v>
      </c>
    </row>
    <row r="1203" spans="1:2" hidden="1">
      <c r="A1203">
        <v>0</v>
      </c>
      <c r="B1203">
        <v>0</v>
      </c>
    </row>
    <row r="1204" spans="1:2" hidden="1">
      <c r="A1204">
        <v>0</v>
      </c>
      <c r="B1204">
        <v>0</v>
      </c>
    </row>
    <row r="1205" spans="1:2">
      <c r="A1205">
        <v>1356080</v>
      </c>
      <c r="B1205">
        <v>1356736</v>
      </c>
    </row>
    <row r="1206" spans="1:2">
      <c r="A1206">
        <v>1356799</v>
      </c>
      <c r="B1206">
        <v>1358511</v>
      </c>
    </row>
    <row r="1207" spans="1:2" hidden="1">
      <c r="A1207">
        <v>0</v>
      </c>
      <c r="B1207">
        <v>0</v>
      </c>
    </row>
    <row r="1208" spans="1:2" hidden="1">
      <c r="A1208">
        <v>0</v>
      </c>
      <c r="B1208">
        <v>0</v>
      </c>
    </row>
    <row r="1209" spans="1:2" hidden="1">
      <c r="A1209">
        <v>0</v>
      </c>
      <c r="B1209">
        <v>0</v>
      </c>
    </row>
    <row r="1210" spans="1:2" hidden="1">
      <c r="A1210">
        <v>0</v>
      </c>
      <c r="B1210">
        <v>0</v>
      </c>
    </row>
    <row r="1211" spans="1:2">
      <c r="A1211">
        <v>1366318</v>
      </c>
      <c r="B1211">
        <v>1367868</v>
      </c>
    </row>
    <row r="1212" spans="1:2">
      <c r="A1212">
        <v>1370039</v>
      </c>
      <c r="B1212">
        <v>1370824</v>
      </c>
    </row>
    <row r="1213" spans="1:2" hidden="1">
      <c r="A1213">
        <v>0</v>
      </c>
      <c r="B1213">
        <v>0</v>
      </c>
    </row>
    <row r="1214" spans="1:2" hidden="1">
      <c r="A1214">
        <v>0</v>
      </c>
      <c r="B1214">
        <v>0</v>
      </c>
    </row>
    <row r="1215" spans="1:2" hidden="1">
      <c r="A1215">
        <v>0</v>
      </c>
      <c r="B1215">
        <v>0</v>
      </c>
    </row>
    <row r="1216" spans="1:2" hidden="1">
      <c r="A1216">
        <v>0</v>
      </c>
      <c r="B1216">
        <v>0</v>
      </c>
    </row>
    <row r="1217" spans="1:2" hidden="1">
      <c r="A1217">
        <v>0</v>
      </c>
      <c r="B1217">
        <v>0</v>
      </c>
    </row>
    <row r="1218" spans="1:2">
      <c r="A1218">
        <v>1375792</v>
      </c>
      <c r="B1218">
        <v>1377135</v>
      </c>
    </row>
    <row r="1219" spans="1:2">
      <c r="A1219">
        <v>1377140</v>
      </c>
      <c r="B1219">
        <v>1377793</v>
      </c>
    </row>
    <row r="1220" spans="1:2" hidden="1">
      <c r="A1220">
        <v>0</v>
      </c>
      <c r="B1220">
        <v>0</v>
      </c>
    </row>
    <row r="1221" spans="1:2" hidden="1">
      <c r="A1221">
        <v>0</v>
      </c>
      <c r="B1221">
        <v>0</v>
      </c>
    </row>
    <row r="1222" spans="1:2" hidden="1">
      <c r="A1222">
        <v>0</v>
      </c>
      <c r="B1222">
        <v>0</v>
      </c>
    </row>
    <row r="1223" spans="1:2" hidden="1">
      <c r="A1223">
        <v>0</v>
      </c>
      <c r="B1223">
        <v>0</v>
      </c>
    </row>
    <row r="1224" spans="1:2" hidden="1">
      <c r="A1224">
        <v>0</v>
      </c>
      <c r="B1224">
        <v>0</v>
      </c>
    </row>
    <row r="1225" spans="1:2">
      <c r="A1225">
        <v>1383496</v>
      </c>
      <c r="B1225">
        <v>1384128</v>
      </c>
    </row>
    <row r="1226" spans="1:2" hidden="1">
      <c r="A1226">
        <v>0</v>
      </c>
      <c r="B1226">
        <v>0</v>
      </c>
    </row>
    <row r="1227" spans="1:2">
      <c r="A1227">
        <v>1385471</v>
      </c>
      <c r="B1227">
        <v>1387012</v>
      </c>
    </row>
    <row r="1228" spans="1:2">
      <c r="A1228">
        <v>1387305</v>
      </c>
      <c r="B1228">
        <v>1388660</v>
      </c>
    </row>
    <row r="1229" spans="1:2" hidden="1">
      <c r="A1229">
        <v>0</v>
      </c>
      <c r="B1229">
        <v>0</v>
      </c>
    </row>
    <row r="1230" spans="1:2">
      <c r="A1230">
        <v>1389748</v>
      </c>
      <c r="B1230">
        <v>1390221</v>
      </c>
    </row>
    <row r="1231" spans="1:2" hidden="1">
      <c r="A1231">
        <v>0</v>
      </c>
      <c r="B1231">
        <v>0</v>
      </c>
    </row>
    <row r="1232" spans="1:2">
      <c r="A1232">
        <v>1390904</v>
      </c>
      <c r="B1232">
        <v>1391968</v>
      </c>
    </row>
    <row r="1233" spans="1:2" hidden="1">
      <c r="A1233">
        <v>0</v>
      </c>
      <c r="B1233">
        <v>0</v>
      </c>
    </row>
    <row r="1234" spans="1:2">
      <c r="A1234">
        <v>1394056</v>
      </c>
      <c r="B1234">
        <v>1394610</v>
      </c>
    </row>
    <row r="1235" spans="1:2">
      <c r="A1235">
        <v>1394695</v>
      </c>
      <c r="B1235">
        <v>1395255</v>
      </c>
    </row>
    <row r="1236" spans="1:2" hidden="1">
      <c r="A1236">
        <v>0</v>
      </c>
      <c r="B1236">
        <v>0</v>
      </c>
    </row>
    <row r="1237" spans="1:2">
      <c r="A1237">
        <v>1396898</v>
      </c>
      <c r="B1237">
        <v>1398142</v>
      </c>
    </row>
    <row r="1238" spans="1:2" hidden="1">
      <c r="A1238">
        <v>0</v>
      </c>
      <c r="B1238">
        <v>0</v>
      </c>
    </row>
    <row r="1239" spans="1:2" hidden="1">
      <c r="A1239">
        <v>0</v>
      </c>
      <c r="B1239">
        <v>0</v>
      </c>
    </row>
    <row r="1240" spans="1:2">
      <c r="A1240">
        <v>1404902</v>
      </c>
      <c r="B1240">
        <v>1406074</v>
      </c>
    </row>
    <row r="1241" spans="1:2" hidden="1">
      <c r="A1241">
        <v>0</v>
      </c>
      <c r="B1241">
        <v>0</v>
      </c>
    </row>
    <row r="1242" spans="1:2" hidden="1">
      <c r="A1242">
        <v>0</v>
      </c>
      <c r="B1242">
        <v>0</v>
      </c>
    </row>
    <row r="1243" spans="1:2" hidden="1">
      <c r="A1243">
        <v>0</v>
      </c>
      <c r="B1243">
        <v>0</v>
      </c>
    </row>
    <row r="1244" spans="1:2" hidden="1">
      <c r="A1244">
        <v>0</v>
      </c>
      <c r="B1244">
        <v>0</v>
      </c>
    </row>
    <row r="1245" spans="1:2">
      <c r="A1245">
        <v>1409071</v>
      </c>
      <c r="B1245">
        <v>1409292</v>
      </c>
    </row>
    <row r="1246" spans="1:2" hidden="1">
      <c r="A1246">
        <v>0</v>
      </c>
      <c r="B1246">
        <v>0</v>
      </c>
    </row>
    <row r="1247" spans="1:2" hidden="1">
      <c r="A1247">
        <v>0</v>
      </c>
      <c r="B1247">
        <v>0</v>
      </c>
    </row>
    <row r="1248" spans="1:2" hidden="1">
      <c r="A1248">
        <v>0</v>
      </c>
      <c r="B1248">
        <v>0</v>
      </c>
    </row>
    <row r="1249" spans="1:2">
      <c r="A1249">
        <v>1414327</v>
      </c>
      <c r="B1249">
        <v>1414878</v>
      </c>
    </row>
    <row r="1250" spans="1:2">
      <c r="A1250">
        <v>1414892</v>
      </c>
      <c r="B1250">
        <v>1416538</v>
      </c>
    </row>
    <row r="1251" spans="1:2">
      <c r="A1251">
        <v>1416659</v>
      </c>
      <c r="B1251">
        <v>1417507</v>
      </c>
    </row>
    <row r="1252" spans="1:2">
      <c r="A1252">
        <v>1417557</v>
      </c>
      <c r="B1252">
        <v>1418543</v>
      </c>
    </row>
    <row r="1253" spans="1:2">
      <c r="A1253">
        <v>1418524</v>
      </c>
      <c r="B1253">
        <v>1419219</v>
      </c>
    </row>
    <row r="1254" spans="1:2">
      <c r="A1254">
        <v>1419499</v>
      </c>
      <c r="B1254">
        <v>1420944</v>
      </c>
    </row>
    <row r="1255" spans="1:2" hidden="1">
      <c r="A1255">
        <v>0</v>
      </c>
      <c r="B1255">
        <v>0</v>
      </c>
    </row>
    <row r="1256" spans="1:2" hidden="1">
      <c r="A1256">
        <v>0</v>
      </c>
      <c r="B1256">
        <v>0</v>
      </c>
    </row>
    <row r="1257" spans="1:2">
      <c r="A1257">
        <v>1424425</v>
      </c>
      <c r="B1257">
        <v>1425465</v>
      </c>
    </row>
    <row r="1258" spans="1:2" hidden="1">
      <c r="A1258">
        <v>0</v>
      </c>
      <c r="B1258">
        <v>0</v>
      </c>
    </row>
    <row r="1259" spans="1:2" hidden="1">
      <c r="A1259">
        <v>0</v>
      </c>
      <c r="B1259">
        <v>0</v>
      </c>
    </row>
    <row r="1260" spans="1:2" hidden="1">
      <c r="A1260">
        <v>0</v>
      </c>
      <c r="B1260">
        <v>0</v>
      </c>
    </row>
    <row r="1261" spans="1:2">
      <c r="A1261">
        <v>1428210</v>
      </c>
      <c r="B1261">
        <v>1429184</v>
      </c>
    </row>
    <row r="1262" spans="1:2">
      <c r="A1262">
        <v>1429441</v>
      </c>
      <c r="B1262">
        <v>1431669</v>
      </c>
    </row>
    <row r="1263" spans="1:2" hidden="1">
      <c r="A1263">
        <v>0</v>
      </c>
      <c r="B1263">
        <v>0</v>
      </c>
    </row>
    <row r="1264" spans="1:2" hidden="1">
      <c r="A1264">
        <v>0</v>
      </c>
      <c r="B1264">
        <v>0</v>
      </c>
    </row>
    <row r="1265" spans="1:2" hidden="1">
      <c r="A1265">
        <v>0</v>
      </c>
      <c r="B1265">
        <v>0</v>
      </c>
    </row>
    <row r="1266" spans="1:2" hidden="1">
      <c r="A1266">
        <v>0</v>
      </c>
      <c r="B1266">
        <v>0</v>
      </c>
    </row>
    <row r="1267" spans="1:2" hidden="1">
      <c r="A1267">
        <v>0</v>
      </c>
      <c r="B1267">
        <v>0</v>
      </c>
    </row>
    <row r="1268" spans="1:2">
      <c r="A1268">
        <v>1439995</v>
      </c>
      <c r="B1268">
        <v>1440648</v>
      </c>
    </row>
    <row r="1269" spans="1:2" hidden="1">
      <c r="A1269">
        <v>0</v>
      </c>
      <c r="B1269">
        <v>0</v>
      </c>
    </row>
    <row r="1270" spans="1:2" hidden="1">
      <c r="A1270">
        <v>0</v>
      </c>
      <c r="B1270">
        <v>0</v>
      </c>
    </row>
    <row r="1271" spans="1:2" hidden="1">
      <c r="A1271">
        <v>0</v>
      </c>
      <c r="B1271">
        <v>0</v>
      </c>
    </row>
    <row r="1272" spans="1:2">
      <c r="A1272">
        <v>1449457</v>
      </c>
      <c r="B1272">
        <v>1452060</v>
      </c>
    </row>
    <row r="1273" spans="1:2">
      <c r="A1273">
        <v>1452191</v>
      </c>
      <c r="B1273">
        <v>1452985</v>
      </c>
    </row>
    <row r="1274" spans="1:2">
      <c r="A1274">
        <v>1453732</v>
      </c>
      <c r="B1274">
        <v>1454601</v>
      </c>
    </row>
    <row r="1275" spans="1:2">
      <c r="A1275">
        <v>1454652</v>
      </c>
      <c r="B1275">
        <v>1455188</v>
      </c>
    </row>
    <row r="1276" spans="1:2">
      <c r="A1276">
        <v>1455191</v>
      </c>
      <c r="B1276">
        <v>1455430</v>
      </c>
    </row>
    <row r="1277" spans="1:2">
      <c r="A1277">
        <v>1455460</v>
      </c>
      <c r="B1277">
        <v>1456470</v>
      </c>
    </row>
    <row r="1278" spans="1:2" hidden="1">
      <c r="A1278">
        <v>0</v>
      </c>
      <c r="B1278">
        <v>0</v>
      </c>
    </row>
    <row r="1279" spans="1:2" hidden="1">
      <c r="A1279">
        <v>0</v>
      </c>
      <c r="B1279">
        <v>0</v>
      </c>
    </row>
    <row r="1280" spans="1:2" hidden="1">
      <c r="A1280">
        <v>0</v>
      </c>
      <c r="B1280">
        <v>0</v>
      </c>
    </row>
    <row r="1281" spans="1:2">
      <c r="A1281">
        <v>1461087</v>
      </c>
      <c r="B1281">
        <v>1462598</v>
      </c>
    </row>
    <row r="1282" spans="1:2">
      <c r="A1282">
        <v>1462753</v>
      </c>
      <c r="B1282">
        <v>1464006</v>
      </c>
    </row>
    <row r="1283" spans="1:2">
      <c r="A1283">
        <v>1464067</v>
      </c>
      <c r="B1283">
        <v>1464246</v>
      </c>
    </row>
    <row r="1284" spans="1:2" hidden="1">
      <c r="A1284">
        <v>0</v>
      </c>
      <c r="B1284">
        <v>0</v>
      </c>
    </row>
    <row r="1285" spans="1:2">
      <c r="A1285">
        <v>1467069</v>
      </c>
      <c r="B1285">
        <v>1468247</v>
      </c>
    </row>
    <row r="1286" spans="1:2">
      <c r="A1286">
        <v>1470526</v>
      </c>
      <c r="B1286">
        <v>1471002</v>
      </c>
    </row>
    <row r="1287" spans="1:2" hidden="1">
      <c r="A1287">
        <v>0</v>
      </c>
      <c r="B1287">
        <v>0</v>
      </c>
    </row>
    <row r="1288" spans="1:2">
      <c r="A1288">
        <v>1472742</v>
      </c>
      <c r="B1288">
        <v>1473275</v>
      </c>
    </row>
    <row r="1289" spans="1:2">
      <c r="A1289">
        <v>1473483</v>
      </c>
      <c r="B1289">
        <v>1475009</v>
      </c>
    </row>
    <row r="1290" spans="1:2">
      <c r="A1290">
        <v>1475121</v>
      </c>
      <c r="B1290">
        <v>1476527</v>
      </c>
    </row>
    <row r="1291" spans="1:2" hidden="1">
      <c r="A1291">
        <v>0</v>
      </c>
      <c r="B1291">
        <v>0</v>
      </c>
    </row>
    <row r="1292" spans="1:2" hidden="1">
      <c r="A1292">
        <v>0</v>
      </c>
      <c r="B1292">
        <v>0</v>
      </c>
    </row>
    <row r="1293" spans="1:2" hidden="1">
      <c r="A1293">
        <v>0</v>
      </c>
      <c r="B1293">
        <v>0</v>
      </c>
    </row>
    <row r="1294" spans="1:2">
      <c r="A1294">
        <v>1479923</v>
      </c>
      <c r="B1294">
        <v>1480408</v>
      </c>
    </row>
    <row r="1295" spans="1:2">
      <c r="A1295">
        <v>1480456</v>
      </c>
      <c r="B1295">
        <v>1481169</v>
      </c>
    </row>
    <row r="1296" spans="1:2">
      <c r="A1296">
        <v>1481169</v>
      </c>
      <c r="B1296">
        <v>1481837</v>
      </c>
    </row>
    <row r="1297" spans="1:2">
      <c r="A1297">
        <v>1481848</v>
      </c>
      <c r="B1297">
        <v>1482033</v>
      </c>
    </row>
    <row r="1298" spans="1:2" hidden="1">
      <c r="A1298">
        <v>0</v>
      </c>
      <c r="B1298">
        <v>0</v>
      </c>
    </row>
    <row r="1299" spans="1:2" hidden="1">
      <c r="A1299">
        <v>0</v>
      </c>
      <c r="B1299">
        <v>0</v>
      </c>
    </row>
    <row r="1300" spans="1:2" hidden="1">
      <c r="A1300">
        <v>0</v>
      </c>
      <c r="B1300">
        <v>0</v>
      </c>
    </row>
    <row r="1301" spans="1:2">
      <c r="A1301">
        <v>1488548</v>
      </c>
      <c r="B1301">
        <v>1489594</v>
      </c>
    </row>
    <row r="1302" spans="1:2" hidden="1">
      <c r="A1302">
        <v>0</v>
      </c>
      <c r="B1302">
        <v>0</v>
      </c>
    </row>
    <row r="1303" spans="1:2" hidden="1">
      <c r="A1303">
        <v>0</v>
      </c>
      <c r="B1303">
        <v>0</v>
      </c>
    </row>
    <row r="1304" spans="1:2">
      <c r="A1304">
        <v>1492816</v>
      </c>
      <c r="B1304">
        <v>1493772</v>
      </c>
    </row>
    <row r="1305" spans="1:2" hidden="1">
      <c r="A1305">
        <v>0</v>
      </c>
      <c r="B1305">
        <v>0</v>
      </c>
    </row>
    <row r="1306" spans="1:2">
      <c r="A1306">
        <v>1498269</v>
      </c>
      <c r="B1306">
        <v>1499681</v>
      </c>
    </row>
    <row r="1307" spans="1:2" hidden="1">
      <c r="A1307">
        <v>0</v>
      </c>
      <c r="B1307">
        <v>0</v>
      </c>
    </row>
    <row r="1308" spans="1:2">
      <c r="A1308">
        <v>1501882</v>
      </c>
      <c r="B1308">
        <v>1502373</v>
      </c>
    </row>
    <row r="1309" spans="1:2">
      <c r="A1309">
        <v>1502433</v>
      </c>
      <c r="B1309">
        <v>1503929</v>
      </c>
    </row>
    <row r="1310" spans="1:2">
      <c r="A1310">
        <v>1503994</v>
      </c>
      <c r="B1310">
        <v>1504113</v>
      </c>
    </row>
    <row r="1311" spans="1:2" hidden="1">
      <c r="A1311">
        <v>0</v>
      </c>
      <c r="B1311">
        <v>0</v>
      </c>
    </row>
    <row r="1312" spans="1:2" hidden="1">
      <c r="A1312">
        <v>0</v>
      </c>
      <c r="B1312">
        <v>0</v>
      </c>
    </row>
    <row r="1313" spans="1:2">
      <c r="A1313">
        <v>1508038</v>
      </c>
      <c r="B1313">
        <v>1508961</v>
      </c>
    </row>
    <row r="1314" spans="1:2">
      <c r="A1314">
        <v>1509486</v>
      </c>
      <c r="B1314">
        <v>1510010</v>
      </c>
    </row>
    <row r="1315" spans="1:2">
      <c r="A1315">
        <v>1510014</v>
      </c>
      <c r="B1315">
        <v>1511399</v>
      </c>
    </row>
    <row r="1316" spans="1:2">
      <c r="A1316">
        <v>1511507</v>
      </c>
      <c r="B1316">
        <v>1512130</v>
      </c>
    </row>
    <row r="1317" spans="1:2">
      <c r="A1317">
        <v>1513088</v>
      </c>
      <c r="B1317">
        <v>1513579</v>
      </c>
    </row>
    <row r="1318" spans="1:2">
      <c r="A1318">
        <v>1514518</v>
      </c>
      <c r="B1318">
        <v>1515210</v>
      </c>
    </row>
    <row r="1319" spans="1:2" hidden="1">
      <c r="A1319">
        <v>0</v>
      </c>
      <c r="B1319">
        <v>0</v>
      </c>
    </row>
    <row r="1320" spans="1:2" hidden="1">
      <c r="A1320">
        <v>0</v>
      </c>
      <c r="B1320">
        <v>0</v>
      </c>
    </row>
    <row r="1321" spans="1:2">
      <c r="A1321">
        <v>1518242</v>
      </c>
      <c r="B1321">
        <v>1518565</v>
      </c>
    </row>
    <row r="1322" spans="1:2">
      <c r="A1322">
        <v>1518562</v>
      </c>
      <c r="B1322">
        <v>1518645</v>
      </c>
    </row>
    <row r="1323" spans="1:2">
      <c r="A1323">
        <v>1518885</v>
      </c>
      <c r="B1323">
        <v>1519430</v>
      </c>
    </row>
    <row r="1324" spans="1:2">
      <c r="A1324">
        <v>1519499</v>
      </c>
      <c r="B1324">
        <v>1520509</v>
      </c>
    </row>
    <row r="1325" spans="1:2" hidden="1">
      <c r="A1325">
        <v>0</v>
      </c>
      <c r="B1325">
        <v>0</v>
      </c>
    </row>
    <row r="1326" spans="1:2">
      <c r="A1326">
        <v>1523436</v>
      </c>
      <c r="B1326">
        <v>1524650</v>
      </c>
    </row>
    <row r="1327" spans="1:2">
      <c r="A1327">
        <v>1524739</v>
      </c>
      <c r="B1327">
        <v>1524948</v>
      </c>
    </row>
    <row r="1328" spans="1:2" hidden="1">
      <c r="A1328">
        <v>0</v>
      </c>
      <c r="B1328">
        <v>0</v>
      </c>
    </row>
    <row r="1329" spans="1:2">
      <c r="A1329">
        <v>1526157</v>
      </c>
      <c r="B1329">
        <v>1527422</v>
      </c>
    </row>
    <row r="1330" spans="1:2">
      <c r="A1330">
        <v>1527415</v>
      </c>
      <c r="B1330">
        <v>1527600</v>
      </c>
    </row>
    <row r="1331" spans="1:2" hidden="1">
      <c r="A1331">
        <v>0</v>
      </c>
      <c r="B1331">
        <v>0</v>
      </c>
    </row>
    <row r="1332" spans="1:2" hidden="1">
      <c r="A1332">
        <v>0</v>
      </c>
      <c r="B1332">
        <v>0</v>
      </c>
    </row>
    <row r="1333" spans="1:2" hidden="1">
      <c r="A1333">
        <v>0</v>
      </c>
      <c r="B1333">
        <v>0</v>
      </c>
    </row>
    <row r="1334" spans="1:2">
      <c r="A1334">
        <v>1530290</v>
      </c>
      <c r="B1334">
        <v>1531537</v>
      </c>
    </row>
    <row r="1335" spans="1:2">
      <c r="A1335">
        <v>1531793</v>
      </c>
      <c r="B1335">
        <v>1532539</v>
      </c>
    </row>
    <row r="1336" spans="1:2">
      <c r="A1336">
        <v>1532556</v>
      </c>
      <c r="B1336">
        <v>1534112</v>
      </c>
    </row>
    <row r="1337" spans="1:2">
      <c r="A1337">
        <v>1534161</v>
      </c>
      <c r="B1337">
        <v>1534301</v>
      </c>
    </row>
    <row r="1338" spans="1:2">
      <c r="A1338">
        <v>1534480</v>
      </c>
      <c r="B1338">
        <v>1535268</v>
      </c>
    </row>
    <row r="1339" spans="1:2">
      <c r="A1339">
        <v>1535377</v>
      </c>
      <c r="B1339">
        <v>1536810</v>
      </c>
    </row>
    <row r="1340" spans="1:2" hidden="1">
      <c r="A1340">
        <v>0</v>
      </c>
      <c r="B1340">
        <v>0</v>
      </c>
    </row>
    <row r="1341" spans="1:2">
      <c r="A1341">
        <v>1538734</v>
      </c>
      <c r="B1341">
        <v>1538823</v>
      </c>
    </row>
    <row r="1342" spans="1:2">
      <c r="A1342">
        <v>1538830</v>
      </c>
      <c r="B1342">
        <v>1538898</v>
      </c>
    </row>
    <row r="1343" spans="1:2" hidden="1">
      <c r="A1343">
        <v>0</v>
      </c>
      <c r="B1343">
        <v>0</v>
      </c>
    </row>
    <row r="1344" spans="1:2" hidden="1">
      <c r="A1344">
        <v>0</v>
      </c>
      <c r="B1344">
        <v>0</v>
      </c>
    </row>
    <row r="1345" spans="1:2" hidden="1">
      <c r="A1345">
        <v>0</v>
      </c>
      <c r="B1345">
        <v>0</v>
      </c>
    </row>
    <row r="1346" spans="1:2" hidden="1">
      <c r="A1346">
        <v>0</v>
      </c>
      <c r="B1346">
        <v>0</v>
      </c>
    </row>
    <row r="1347" spans="1:2" hidden="1">
      <c r="A1347">
        <v>0</v>
      </c>
      <c r="B1347">
        <v>0</v>
      </c>
    </row>
    <row r="1348" spans="1:2">
      <c r="A1348">
        <v>1548041</v>
      </c>
      <c r="B1348">
        <v>1549258</v>
      </c>
    </row>
    <row r="1349" spans="1:2">
      <c r="A1349">
        <v>1549458</v>
      </c>
      <c r="B1349">
        <v>1550186</v>
      </c>
    </row>
    <row r="1350" spans="1:2">
      <c r="A1350">
        <v>1550268</v>
      </c>
      <c r="B1350">
        <v>1550732</v>
      </c>
    </row>
    <row r="1351" spans="1:2" hidden="1">
      <c r="A1351">
        <v>0</v>
      </c>
      <c r="B1351">
        <v>0</v>
      </c>
    </row>
    <row r="1352" spans="1:2" hidden="1">
      <c r="A1352">
        <v>0</v>
      </c>
      <c r="B1352">
        <v>0</v>
      </c>
    </row>
    <row r="1353" spans="1:2" hidden="1">
      <c r="A1353">
        <v>0</v>
      </c>
      <c r="B1353">
        <v>0</v>
      </c>
    </row>
    <row r="1354" spans="1:2" hidden="1">
      <c r="A1354">
        <v>0</v>
      </c>
      <c r="B1354">
        <v>0</v>
      </c>
    </row>
    <row r="1355" spans="1:2" hidden="1">
      <c r="A1355">
        <v>0</v>
      </c>
      <c r="B1355">
        <v>0</v>
      </c>
    </row>
    <row r="1356" spans="1:2" hidden="1">
      <c r="A1356">
        <v>0</v>
      </c>
      <c r="B1356">
        <v>0</v>
      </c>
    </row>
    <row r="1357" spans="1:2" hidden="1">
      <c r="A1357">
        <v>0</v>
      </c>
      <c r="B1357">
        <v>0</v>
      </c>
    </row>
    <row r="1358" spans="1:2">
      <c r="A1358">
        <v>1559636</v>
      </c>
      <c r="B1358">
        <v>1560382</v>
      </c>
    </row>
    <row r="1359" spans="1:2">
      <c r="A1359">
        <v>1560561</v>
      </c>
      <c r="B1359">
        <v>1561262</v>
      </c>
    </row>
    <row r="1360" spans="1:2">
      <c r="A1360">
        <v>1561301</v>
      </c>
      <c r="B1360">
        <v>1561972</v>
      </c>
    </row>
    <row r="1361" spans="1:2">
      <c r="A1361">
        <v>1562049</v>
      </c>
      <c r="B1361">
        <v>1562531</v>
      </c>
    </row>
    <row r="1362" spans="1:2">
      <c r="A1362">
        <v>1562563</v>
      </c>
      <c r="B1362">
        <v>1563252</v>
      </c>
    </row>
    <row r="1363" spans="1:2">
      <c r="A1363">
        <v>1563249</v>
      </c>
      <c r="B1363">
        <v>1563983</v>
      </c>
    </row>
    <row r="1364" spans="1:2">
      <c r="A1364">
        <v>1564139</v>
      </c>
      <c r="B1364">
        <v>1565449</v>
      </c>
    </row>
    <row r="1365" spans="1:2">
      <c r="A1365">
        <v>1565439</v>
      </c>
      <c r="B1365">
        <v>1565627</v>
      </c>
    </row>
    <row r="1366" spans="1:2">
      <c r="A1366">
        <v>1565624</v>
      </c>
      <c r="B1366">
        <v>1565923</v>
      </c>
    </row>
    <row r="1367" spans="1:2" hidden="1">
      <c r="A1367">
        <v>0</v>
      </c>
      <c r="B1367">
        <v>0</v>
      </c>
    </row>
    <row r="1368" spans="1:2">
      <c r="A1368">
        <v>1567985</v>
      </c>
      <c r="B1368">
        <v>1569790</v>
      </c>
    </row>
    <row r="1369" spans="1:2" hidden="1">
      <c r="A1369">
        <v>0</v>
      </c>
      <c r="B1369">
        <v>0</v>
      </c>
    </row>
    <row r="1370" spans="1:2">
      <c r="A1370">
        <v>1570460</v>
      </c>
      <c r="B1370">
        <v>1571287</v>
      </c>
    </row>
    <row r="1371" spans="1:2">
      <c r="A1371">
        <v>1571359</v>
      </c>
      <c r="B1371">
        <v>1571841</v>
      </c>
    </row>
    <row r="1372" spans="1:2" hidden="1">
      <c r="A1372">
        <v>0</v>
      </c>
      <c r="B1372">
        <v>0</v>
      </c>
    </row>
    <row r="1373" spans="1:2" hidden="1">
      <c r="A1373">
        <v>0</v>
      </c>
      <c r="B1373">
        <v>0</v>
      </c>
    </row>
    <row r="1374" spans="1:2">
      <c r="A1374">
        <v>1576673</v>
      </c>
      <c r="B1374">
        <v>1577119</v>
      </c>
    </row>
    <row r="1375" spans="1:2">
      <c r="A1375">
        <v>1577174</v>
      </c>
      <c r="B1375">
        <v>1578184</v>
      </c>
    </row>
    <row r="1376" spans="1:2">
      <c r="A1376">
        <v>1578582</v>
      </c>
      <c r="B1376">
        <v>1579391</v>
      </c>
    </row>
    <row r="1377" spans="1:2" hidden="1">
      <c r="A1377">
        <v>0</v>
      </c>
      <c r="B1377">
        <v>0</v>
      </c>
    </row>
    <row r="1378" spans="1:2">
      <c r="A1378">
        <v>1581121</v>
      </c>
      <c r="B1378">
        <v>1582266</v>
      </c>
    </row>
    <row r="1379" spans="1:2">
      <c r="A1379">
        <v>1582379</v>
      </c>
      <c r="B1379">
        <v>1582999</v>
      </c>
    </row>
    <row r="1380" spans="1:2">
      <c r="A1380">
        <v>1583033</v>
      </c>
      <c r="B1380">
        <v>1583542</v>
      </c>
    </row>
    <row r="1381" spans="1:2">
      <c r="A1381">
        <v>1583637</v>
      </c>
      <c r="B1381">
        <v>1584188</v>
      </c>
    </row>
    <row r="1382" spans="1:2">
      <c r="A1382">
        <v>1584185</v>
      </c>
      <c r="B1382">
        <v>1584325</v>
      </c>
    </row>
    <row r="1383" spans="1:2">
      <c r="A1383">
        <v>1584469</v>
      </c>
      <c r="B1383">
        <v>1584891</v>
      </c>
    </row>
    <row r="1384" spans="1:2" hidden="1">
      <c r="A1384">
        <v>0</v>
      </c>
      <c r="B1384">
        <v>0</v>
      </c>
    </row>
    <row r="1385" spans="1:2" hidden="1">
      <c r="A1385">
        <v>0</v>
      </c>
      <c r="B1385">
        <v>0</v>
      </c>
    </row>
    <row r="1386" spans="1:2" hidden="1">
      <c r="A1386">
        <v>0</v>
      </c>
      <c r="B1386">
        <v>0</v>
      </c>
    </row>
    <row r="1387" spans="1:2" hidden="1">
      <c r="A1387">
        <v>0</v>
      </c>
      <c r="B1387">
        <v>0</v>
      </c>
    </row>
    <row r="1388" spans="1:2">
      <c r="A1388">
        <v>1594478</v>
      </c>
      <c r="B1388">
        <v>1597309</v>
      </c>
    </row>
    <row r="1389" spans="1:2">
      <c r="A1389">
        <v>1597306</v>
      </c>
      <c r="B1389">
        <v>1599519</v>
      </c>
    </row>
    <row r="1390" spans="1:2" hidden="1">
      <c r="A1390">
        <v>0</v>
      </c>
      <c r="B1390">
        <v>0</v>
      </c>
    </row>
    <row r="1391" spans="1:2" hidden="1">
      <c r="A1391">
        <v>0</v>
      </c>
      <c r="B1391">
        <v>0</v>
      </c>
    </row>
    <row r="1392" spans="1:2" hidden="1">
      <c r="A1392">
        <v>0</v>
      </c>
      <c r="B1392">
        <v>0</v>
      </c>
    </row>
    <row r="1393" spans="1:2" hidden="1">
      <c r="A1393">
        <v>0</v>
      </c>
      <c r="B1393">
        <v>0</v>
      </c>
    </row>
    <row r="1394" spans="1:2" hidden="1">
      <c r="A1394">
        <v>0</v>
      </c>
      <c r="B1394">
        <v>0</v>
      </c>
    </row>
    <row r="1395" spans="1:2" hidden="1">
      <c r="A1395">
        <v>0</v>
      </c>
      <c r="B1395">
        <v>0</v>
      </c>
    </row>
    <row r="1396" spans="1:2" hidden="1">
      <c r="A1396">
        <v>0</v>
      </c>
      <c r="B1396">
        <v>0</v>
      </c>
    </row>
    <row r="1397" spans="1:2" hidden="1">
      <c r="A1397">
        <v>0</v>
      </c>
      <c r="B1397">
        <v>0</v>
      </c>
    </row>
    <row r="1398" spans="1:2" hidden="1">
      <c r="A1398">
        <v>0</v>
      </c>
      <c r="B1398">
        <v>0</v>
      </c>
    </row>
    <row r="1399" spans="1:2">
      <c r="A1399">
        <v>1611743</v>
      </c>
      <c r="B1399">
        <v>1612060</v>
      </c>
    </row>
    <row r="1400" spans="1:2">
      <c r="A1400">
        <v>1612288</v>
      </c>
      <c r="B1400">
        <v>1613922</v>
      </c>
    </row>
    <row r="1401" spans="1:2">
      <c r="A1401">
        <v>1614034</v>
      </c>
      <c r="B1401">
        <v>1615704</v>
      </c>
    </row>
    <row r="1402" spans="1:2">
      <c r="A1402">
        <v>1615775</v>
      </c>
      <c r="B1402">
        <v>1616878</v>
      </c>
    </row>
    <row r="1403" spans="1:2">
      <c r="A1403">
        <v>1617004</v>
      </c>
      <c r="B1403">
        <v>1617477</v>
      </c>
    </row>
    <row r="1404" spans="1:2">
      <c r="A1404">
        <v>1617770</v>
      </c>
      <c r="B1404">
        <v>1618153</v>
      </c>
    </row>
    <row r="1405" spans="1:2">
      <c r="A1405">
        <v>1618465</v>
      </c>
      <c r="B1405">
        <v>1619424</v>
      </c>
    </row>
    <row r="1406" spans="1:2">
      <c r="A1406">
        <v>1619514</v>
      </c>
      <c r="B1406">
        <v>1621235</v>
      </c>
    </row>
    <row r="1407" spans="1:2">
      <c r="A1407">
        <v>1621314</v>
      </c>
      <c r="B1407">
        <v>1622087</v>
      </c>
    </row>
    <row r="1408" spans="1:2">
      <c r="A1408">
        <v>1622130</v>
      </c>
      <c r="B1408">
        <v>1623032</v>
      </c>
    </row>
    <row r="1409" spans="1:2">
      <c r="A1409">
        <v>1623181</v>
      </c>
      <c r="B1409">
        <v>1623897</v>
      </c>
    </row>
    <row r="1410" spans="1:2">
      <c r="A1410">
        <v>1624466</v>
      </c>
      <c r="B1410">
        <v>1624888</v>
      </c>
    </row>
    <row r="1411" spans="1:2">
      <c r="A1411">
        <v>1625006</v>
      </c>
      <c r="B1411">
        <v>1625677</v>
      </c>
    </row>
    <row r="1412" spans="1:2">
      <c r="A1412">
        <v>1625693</v>
      </c>
      <c r="B1412">
        <v>1626319</v>
      </c>
    </row>
    <row r="1413" spans="1:2">
      <c r="A1413">
        <v>1626426</v>
      </c>
      <c r="B1413">
        <v>1627244</v>
      </c>
    </row>
    <row r="1414" spans="1:2">
      <c r="A1414">
        <v>1627503</v>
      </c>
      <c r="B1414">
        <v>1627943</v>
      </c>
    </row>
    <row r="1415" spans="1:2" hidden="1">
      <c r="A1415">
        <v>0</v>
      </c>
      <c r="B1415">
        <v>0</v>
      </c>
    </row>
    <row r="1416" spans="1:2" hidden="1">
      <c r="A1416">
        <v>0</v>
      </c>
      <c r="B1416">
        <v>0</v>
      </c>
    </row>
    <row r="1417" spans="1:2" hidden="1">
      <c r="A1417">
        <v>0</v>
      </c>
      <c r="B1417">
        <v>0</v>
      </c>
    </row>
    <row r="1418" spans="1:2" hidden="1">
      <c r="A1418">
        <v>0</v>
      </c>
      <c r="B1418">
        <v>0</v>
      </c>
    </row>
    <row r="1419" spans="1:2">
      <c r="A1419">
        <v>1635920</v>
      </c>
      <c r="B1419">
        <v>1636933</v>
      </c>
    </row>
    <row r="1420" spans="1:2">
      <c r="A1420">
        <v>1637013</v>
      </c>
      <c r="B1420">
        <v>1637306</v>
      </c>
    </row>
    <row r="1421" spans="1:2">
      <c r="A1421">
        <v>1637373</v>
      </c>
      <c r="B1421">
        <v>1637864</v>
      </c>
    </row>
    <row r="1422" spans="1:2">
      <c r="A1422">
        <v>1637875</v>
      </c>
      <c r="B1422">
        <v>1639602</v>
      </c>
    </row>
    <row r="1423" spans="1:2" hidden="1">
      <c r="A1423">
        <v>0</v>
      </c>
      <c r="B1423">
        <v>0</v>
      </c>
    </row>
    <row r="1424" spans="1:2" hidden="1">
      <c r="A1424">
        <v>0</v>
      </c>
      <c r="B1424">
        <v>0</v>
      </c>
    </row>
    <row r="1425" spans="1:2" hidden="1">
      <c r="A1425">
        <v>0</v>
      </c>
      <c r="B1425">
        <v>0</v>
      </c>
    </row>
    <row r="1426" spans="1:2" hidden="1">
      <c r="A1426">
        <v>0</v>
      </c>
      <c r="B1426">
        <v>0</v>
      </c>
    </row>
    <row r="1427" spans="1:2" hidden="1">
      <c r="A1427">
        <v>0</v>
      </c>
      <c r="B1427">
        <v>0</v>
      </c>
    </row>
    <row r="1428" spans="1:2" hidden="1">
      <c r="A1428">
        <v>0</v>
      </c>
      <c r="B1428">
        <v>0</v>
      </c>
    </row>
    <row r="1429" spans="1:2" hidden="1">
      <c r="A1429">
        <v>0</v>
      </c>
      <c r="B1429">
        <v>0</v>
      </c>
    </row>
    <row r="1430" spans="1:2" hidden="1">
      <c r="A1430">
        <v>0</v>
      </c>
      <c r="B1430">
        <v>0</v>
      </c>
    </row>
    <row r="1431" spans="1:2" hidden="1">
      <c r="A1431">
        <v>0</v>
      </c>
      <c r="B1431">
        <v>0</v>
      </c>
    </row>
    <row r="1432" spans="1:2">
      <c r="A1432">
        <v>1649055</v>
      </c>
      <c r="B1432">
        <v>1650158</v>
      </c>
    </row>
    <row r="1433" spans="1:2">
      <c r="A1433">
        <v>1650954</v>
      </c>
      <c r="B1433">
        <v>1651517</v>
      </c>
    </row>
    <row r="1434" spans="1:2">
      <c r="A1434">
        <v>1652378</v>
      </c>
      <c r="B1434">
        <v>1652713</v>
      </c>
    </row>
    <row r="1435" spans="1:2" hidden="1">
      <c r="A1435">
        <v>0</v>
      </c>
      <c r="B1435">
        <v>0</v>
      </c>
    </row>
    <row r="1436" spans="1:2">
      <c r="A1436">
        <v>1653809</v>
      </c>
      <c r="B1436">
        <v>1654297</v>
      </c>
    </row>
    <row r="1437" spans="1:2" hidden="1">
      <c r="A1437">
        <v>0</v>
      </c>
      <c r="B1437">
        <v>0</v>
      </c>
    </row>
    <row r="1438" spans="1:2">
      <c r="A1438">
        <v>1655387</v>
      </c>
      <c r="B1438">
        <v>1656517</v>
      </c>
    </row>
    <row r="1439" spans="1:2" hidden="1">
      <c r="A1439">
        <v>0</v>
      </c>
      <c r="B1439">
        <v>0</v>
      </c>
    </row>
    <row r="1440" spans="1:2" hidden="1">
      <c r="A1440">
        <v>0</v>
      </c>
      <c r="B1440">
        <v>0</v>
      </c>
    </row>
    <row r="1441" spans="1:2" hidden="1">
      <c r="A1441">
        <v>0</v>
      </c>
      <c r="B1441">
        <v>0</v>
      </c>
    </row>
    <row r="1442" spans="1:2" hidden="1">
      <c r="A1442">
        <v>0</v>
      </c>
      <c r="B1442">
        <v>0</v>
      </c>
    </row>
    <row r="1443" spans="1:2" hidden="1">
      <c r="A1443">
        <v>0</v>
      </c>
      <c r="B1443">
        <v>0</v>
      </c>
    </row>
    <row r="1444" spans="1:2">
      <c r="A1444">
        <v>1662032</v>
      </c>
      <c r="B1444">
        <v>1663150</v>
      </c>
    </row>
    <row r="1445" spans="1:2" hidden="1">
      <c r="A1445">
        <v>0</v>
      </c>
      <c r="B1445">
        <v>0</v>
      </c>
    </row>
    <row r="1446" spans="1:2">
      <c r="A1446">
        <v>1664344</v>
      </c>
      <c r="B1446">
        <v>1665027</v>
      </c>
    </row>
    <row r="1447" spans="1:2" hidden="1">
      <c r="A1447">
        <v>0</v>
      </c>
      <c r="B1447">
        <v>0</v>
      </c>
    </row>
    <row r="1448" spans="1:2" hidden="1">
      <c r="A1448">
        <v>0</v>
      </c>
      <c r="B1448">
        <v>0</v>
      </c>
    </row>
    <row r="1449" spans="1:2" hidden="1">
      <c r="A1449">
        <v>0</v>
      </c>
      <c r="B1449">
        <v>0</v>
      </c>
    </row>
    <row r="1450" spans="1:2" hidden="1">
      <c r="A1450">
        <v>0</v>
      </c>
      <c r="B1450">
        <v>0</v>
      </c>
    </row>
    <row r="1451" spans="1:2">
      <c r="A1451">
        <v>1671436</v>
      </c>
      <c r="B1451">
        <v>1671642</v>
      </c>
    </row>
    <row r="1452" spans="1:2">
      <c r="A1452">
        <v>1671729</v>
      </c>
      <c r="B1452">
        <v>1672898</v>
      </c>
    </row>
    <row r="1453" spans="1:2">
      <c r="A1453">
        <v>1673043</v>
      </c>
      <c r="B1453">
        <v>1673804</v>
      </c>
    </row>
    <row r="1454" spans="1:2" hidden="1">
      <c r="A1454">
        <v>0</v>
      </c>
      <c r="B1454">
        <v>0</v>
      </c>
    </row>
    <row r="1455" spans="1:2" hidden="1">
      <c r="A1455">
        <v>0</v>
      </c>
      <c r="B1455">
        <v>0</v>
      </c>
    </row>
    <row r="1456" spans="1:2" hidden="1">
      <c r="A1456">
        <v>0</v>
      </c>
      <c r="B1456">
        <v>0</v>
      </c>
    </row>
    <row r="1457" spans="1:2" hidden="1">
      <c r="A1457">
        <v>0</v>
      </c>
      <c r="B1457">
        <v>0</v>
      </c>
    </row>
    <row r="1458" spans="1:2" hidden="1">
      <c r="A1458">
        <v>0</v>
      </c>
      <c r="B1458">
        <v>0</v>
      </c>
    </row>
    <row r="1459" spans="1:2">
      <c r="A1459">
        <v>1680649</v>
      </c>
      <c r="B1459">
        <v>1681518</v>
      </c>
    </row>
    <row r="1460" spans="1:2" hidden="1">
      <c r="A1460">
        <v>0</v>
      </c>
      <c r="B1460">
        <v>0</v>
      </c>
    </row>
    <row r="1461" spans="1:2" hidden="1">
      <c r="A1461">
        <v>0</v>
      </c>
      <c r="B1461">
        <v>0</v>
      </c>
    </row>
    <row r="1462" spans="1:2" hidden="1">
      <c r="A1462">
        <v>0</v>
      </c>
      <c r="B1462">
        <v>0</v>
      </c>
    </row>
    <row r="1463" spans="1:2">
      <c r="A1463">
        <v>1684618</v>
      </c>
      <c r="B1463">
        <v>1685151</v>
      </c>
    </row>
    <row r="1464" spans="1:2">
      <c r="A1464">
        <v>1685330</v>
      </c>
      <c r="B1464">
        <v>1687585</v>
      </c>
    </row>
    <row r="1465" spans="1:2" hidden="1">
      <c r="A1465">
        <v>0</v>
      </c>
      <c r="B1465">
        <v>0</v>
      </c>
    </row>
    <row r="1466" spans="1:2" hidden="1">
      <c r="A1466">
        <v>0</v>
      </c>
      <c r="B1466">
        <v>0</v>
      </c>
    </row>
    <row r="1467" spans="1:2">
      <c r="A1467">
        <v>1690733</v>
      </c>
      <c r="B1467">
        <v>1691689</v>
      </c>
    </row>
    <row r="1468" spans="1:2">
      <c r="A1468">
        <v>1691988</v>
      </c>
      <c r="B1468">
        <v>1693091</v>
      </c>
    </row>
    <row r="1469" spans="1:2">
      <c r="A1469">
        <v>1693092</v>
      </c>
      <c r="B1469">
        <v>1693376</v>
      </c>
    </row>
    <row r="1470" spans="1:2">
      <c r="A1470">
        <v>1693832</v>
      </c>
      <c r="B1470">
        <v>1695385</v>
      </c>
    </row>
    <row r="1471" spans="1:2">
      <c r="A1471">
        <v>1695363</v>
      </c>
      <c r="B1471">
        <v>1695728</v>
      </c>
    </row>
    <row r="1472" spans="1:2">
      <c r="A1472">
        <v>1695793</v>
      </c>
      <c r="B1472">
        <v>1696095</v>
      </c>
    </row>
    <row r="1473" spans="1:2">
      <c r="A1473">
        <v>1696123</v>
      </c>
      <c r="B1473">
        <v>1696407</v>
      </c>
    </row>
    <row r="1474" spans="1:2">
      <c r="A1474">
        <v>1696590</v>
      </c>
      <c r="B1474">
        <v>1696790</v>
      </c>
    </row>
    <row r="1475" spans="1:2">
      <c r="A1475">
        <v>1696794</v>
      </c>
      <c r="B1475">
        <v>1697105</v>
      </c>
    </row>
    <row r="1476" spans="1:2">
      <c r="A1476">
        <v>1697126</v>
      </c>
      <c r="B1476">
        <v>1698334</v>
      </c>
    </row>
    <row r="1477" spans="1:2" hidden="1">
      <c r="A1477">
        <v>0</v>
      </c>
      <c r="B1477">
        <v>0</v>
      </c>
    </row>
    <row r="1478" spans="1:2">
      <c r="A1478">
        <v>1701289</v>
      </c>
      <c r="B1478">
        <v>1701846</v>
      </c>
    </row>
    <row r="1479" spans="1:2">
      <c r="A1479">
        <v>1701922</v>
      </c>
      <c r="B1479">
        <v>1703556</v>
      </c>
    </row>
    <row r="1480" spans="1:2">
      <c r="A1480">
        <v>1703630</v>
      </c>
      <c r="B1480">
        <v>1703959</v>
      </c>
    </row>
    <row r="1481" spans="1:2">
      <c r="A1481">
        <v>1703959</v>
      </c>
      <c r="B1481">
        <v>1705065</v>
      </c>
    </row>
    <row r="1482" spans="1:2" hidden="1">
      <c r="A1482">
        <v>0</v>
      </c>
      <c r="B1482">
        <v>0</v>
      </c>
    </row>
    <row r="1483" spans="1:2" hidden="1">
      <c r="A1483">
        <v>0</v>
      </c>
      <c r="B1483">
        <v>0</v>
      </c>
    </row>
    <row r="1484" spans="1:2" hidden="1">
      <c r="A1484">
        <v>0</v>
      </c>
      <c r="B1484">
        <v>0</v>
      </c>
    </row>
    <row r="1485" spans="1:2">
      <c r="A1485">
        <v>1710453</v>
      </c>
      <c r="B1485">
        <v>1711793</v>
      </c>
    </row>
    <row r="1486" spans="1:2">
      <c r="A1486">
        <v>1711867</v>
      </c>
      <c r="B1486">
        <v>1713207</v>
      </c>
    </row>
    <row r="1487" spans="1:2" hidden="1">
      <c r="A1487">
        <v>0</v>
      </c>
      <c r="B1487">
        <v>0</v>
      </c>
    </row>
    <row r="1488" spans="1:2">
      <c r="A1488">
        <v>1714040</v>
      </c>
      <c r="B1488">
        <v>1715458</v>
      </c>
    </row>
    <row r="1489" spans="1:2" hidden="1">
      <c r="A1489">
        <v>0</v>
      </c>
      <c r="B1489">
        <v>0</v>
      </c>
    </row>
    <row r="1490" spans="1:2">
      <c r="A1490">
        <v>1716572</v>
      </c>
      <c r="B1490">
        <v>1717060</v>
      </c>
    </row>
    <row r="1491" spans="1:2">
      <c r="A1491">
        <v>1717751</v>
      </c>
      <c r="B1491">
        <v>1718215</v>
      </c>
    </row>
    <row r="1492" spans="1:2" hidden="1">
      <c r="A1492">
        <v>0</v>
      </c>
      <c r="B1492">
        <v>0</v>
      </c>
    </row>
    <row r="1493" spans="1:2">
      <c r="A1493">
        <v>1719662</v>
      </c>
      <c r="B1493">
        <v>1721017</v>
      </c>
    </row>
    <row r="1494" spans="1:2">
      <c r="A1494">
        <v>1721032</v>
      </c>
      <c r="B1494">
        <v>1721304</v>
      </c>
    </row>
    <row r="1495" spans="1:2">
      <c r="A1495">
        <v>1721430</v>
      </c>
      <c r="B1495">
        <v>1722167</v>
      </c>
    </row>
    <row r="1496" spans="1:2">
      <c r="A1496">
        <v>1722448</v>
      </c>
      <c r="B1496">
        <v>1723359</v>
      </c>
    </row>
    <row r="1497" spans="1:2" hidden="1">
      <c r="A1497">
        <v>0</v>
      </c>
      <c r="B1497">
        <v>0</v>
      </c>
    </row>
    <row r="1498" spans="1:2">
      <c r="A1498">
        <v>1724748</v>
      </c>
      <c r="B1498">
        <v>1725365</v>
      </c>
    </row>
    <row r="1499" spans="1:2" hidden="1">
      <c r="A1499">
        <v>0</v>
      </c>
      <c r="B1499">
        <v>0</v>
      </c>
    </row>
    <row r="1500" spans="1:2">
      <c r="A1500">
        <v>1732354</v>
      </c>
      <c r="B1500">
        <v>1734510</v>
      </c>
    </row>
    <row r="1501" spans="1:2">
      <c r="A1501">
        <v>1734602</v>
      </c>
      <c r="B1501">
        <v>1734808</v>
      </c>
    </row>
    <row r="1502" spans="1:2">
      <c r="A1502">
        <v>1734867</v>
      </c>
      <c r="B1502">
        <v>1735484</v>
      </c>
    </row>
    <row r="1503" spans="1:2" hidden="1">
      <c r="A1503">
        <v>0</v>
      </c>
      <c r="B1503">
        <v>0</v>
      </c>
    </row>
    <row r="1504" spans="1:2">
      <c r="A1504">
        <v>1736257</v>
      </c>
      <c r="B1504">
        <v>1737045</v>
      </c>
    </row>
    <row r="1505" spans="1:2" hidden="1">
      <c r="A1505">
        <v>0</v>
      </c>
      <c r="B1505">
        <v>0</v>
      </c>
    </row>
    <row r="1506" spans="1:2">
      <c r="A1506">
        <v>1738905</v>
      </c>
      <c r="B1506">
        <v>1739291</v>
      </c>
    </row>
    <row r="1507" spans="1:2">
      <c r="A1507">
        <v>1739288</v>
      </c>
      <c r="B1507">
        <v>1739536</v>
      </c>
    </row>
    <row r="1508" spans="1:2">
      <c r="A1508">
        <v>1739893</v>
      </c>
      <c r="B1508">
        <v>1740099</v>
      </c>
    </row>
    <row r="1509" spans="1:2">
      <c r="A1509">
        <v>1740259</v>
      </c>
      <c r="B1509">
        <v>1742634</v>
      </c>
    </row>
    <row r="1510" spans="1:2">
      <c r="A1510">
        <v>1742829</v>
      </c>
      <c r="B1510">
        <v>1743458</v>
      </c>
    </row>
    <row r="1511" spans="1:2" hidden="1">
      <c r="A1511">
        <v>0</v>
      </c>
      <c r="B1511">
        <v>0</v>
      </c>
    </row>
    <row r="1512" spans="1:2" hidden="1">
      <c r="A1512">
        <v>0</v>
      </c>
      <c r="B1512">
        <v>0</v>
      </c>
    </row>
    <row r="1513" spans="1:2" hidden="1">
      <c r="A1513">
        <v>0</v>
      </c>
      <c r="B1513">
        <v>0</v>
      </c>
    </row>
    <row r="1514" spans="1:2" hidden="1">
      <c r="A1514">
        <v>0</v>
      </c>
      <c r="B1514">
        <v>0</v>
      </c>
    </row>
    <row r="1515" spans="1:2" hidden="1">
      <c r="A1515">
        <v>0</v>
      </c>
      <c r="B1515">
        <v>0</v>
      </c>
    </row>
    <row r="1516" spans="1:2" hidden="1">
      <c r="A1516">
        <v>0</v>
      </c>
      <c r="B1516">
        <v>0</v>
      </c>
    </row>
    <row r="1517" spans="1:2">
      <c r="A1517">
        <v>1752487</v>
      </c>
      <c r="B1517">
        <v>1753326</v>
      </c>
    </row>
    <row r="1518" spans="1:2">
      <c r="A1518">
        <v>1753751</v>
      </c>
      <c r="B1518">
        <v>1754944</v>
      </c>
    </row>
    <row r="1519" spans="1:2">
      <c r="A1519">
        <v>1754965</v>
      </c>
      <c r="B1519">
        <v>1756053</v>
      </c>
    </row>
    <row r="1520" spans="1:2" hidden="1">
      <c r="A1520">
        <v>0</v>
      </c>
      <c r="B1520">
        <v>0</v>
      </c>
    </row>
    <row r="1521" spans="1:2" hidden="1">
      <c r="A1521">
        <v>0</v>
      </c>
      <c r="B1521">
        <v>0</v>
      </c>
    </row>
    <row r="1522" spans="1:2">
      <c r="A1522">
        <v>1757891</v>
      </c>
      <c r="B1522">
        <v>1759876</v>
      </c>
    </row>
    <row r="1523" spans="1:2">
      <c r="A1523">
        <v>1759943</v>
      </c>
      <c r="B1523">
        <v>1760467</v>
      </c>
    </row>
    <row r="1524" spans="1:2" hidden="1">
      <c r="A1524">
        <v>0</v>
      </c>
      <c r="B1524">
        <v>0</v>
      </c>
    </row>
    <row r="1525" spans="1:2">
      <c r="A1525">
        <v>1762006</v>
      </c>
      <c r="B1525">
        <v>1763004</v>
      </c>
    </row>
    <row r="1526" spans="1:2">
      <c r="A1526">
        <v>1763129</v>
      </c>
      <c r="B1526">
        <v>1764205</v>
      </c>
    </row>
    <row r="1527" spans="1:2">
      <c r="A1527">
        <v>1764310</v>
      </c>
      <c r="B1527">
        <v>1765080</v>
      </c>
    </row>
    <row r="1528" spans="1:2">
      <c r="A1528">
        <v>1765088</v>
      </c>
      <c r="B1528">
        <v>1766089</v>
      </c>
    </row>
    <row r="1529" spans="1:2">
      <c r="A1529">
        <v>1766362</v>
      </c>
      <c r="B1529">
        <v>1767045</v>
      </c>
    </row>
    <row r="1530" spans="1:2">
      <c r="A1530">
        <v>1767236</v>
      </c>
      <c r="B1530">
        <v>1768570</v>
      </c>
    </row>
    <row r="1531" spans="1:2">
      <c r="A1531">
        <v>1768700</v>
      </c>
      <c r="B1531">
        <v>1769557</v>
      </c>
    </row>
    <row r="1532" spans="1:2">
      <c r="A1532">
        <v>1769697</v>
      </c>
      <c r="B1532">
        <v>1770590</v>
      </c>
    </row>
    <row r="1533" spans="1:2" hidden="1">
      <c r="A1533">
        <v>0</v>
      </c>
      <c r="B1533">
        <v>0</v>
      </c>
    </row>
    <row r="1534" spans="1:2">
      <c r="A1534">
        <v>1772859</v>
      </c>
      <c r="B1534">
        <v>1774343</v>
      </c>
    </row>
    <row r="1535" spans="1:2">
      <c r="A1535">
        <v>1774357</v>
      </c>
      <c r="B1535">
        <v>1774872</v>
      </c>
    </row>
    <row r="1536" spans="1:2">
      <c r="A1536">
        <v>1774879</v>
      </c>
      <c r="B1536">
        <v>1775313</v>
      </c>
    </row>
    <row r="1537" spans="1:2">
      <c r="A1537">
        <v>1775593</v>
      </c>
      <c r="B1537">
        <v>1775838</v>
      </c>
    </row>
    <row r="1538" spans="1:2">
      <c r="A1538">
        <v>1775850</v>
      </c>
      <c r="B1538">
        <v>1776110</v>
      </c>
    </row>
    <row r="1539" spans="1:2">
      <c r="A1539">
        <v>1776107</v>
      </c>
      <c r="B1539">
        <v>1776865</v>
      </c>
    </row>
    <row r="1540" spans="1:2">
      <c r="A1540">
        <v>1776858</v>
      </c>
      <c r="B1540">
        <v>1777613</v>
      </c>
    </row>
    <row r="1541" spans="1:2" hidden="1">
      <c r="A1541">
        <v>0</v>
      </c>
      <c r="B1541">
        <v>0</v>
      </c>
    </row>
    <row r="1542" spans="1:2" hidden="1">
      <c r="A1542">
        <v>0</v>
      </c>
      <c r="B1542">
        <v>0</v>
      </c>
    </row>
    <row r="1543" spans="1:2" hidden="1">
      <c r="A1543">
        <v>0</v>
      </c>
      <c r="B1543">
        <v>0</v>
      </c>
    </row>
    <row r="1544" spans="1:2" hidden="1">
      <c r="A1544">
        <v>0</v>
      </c>
      <c r="B1544">
        <v>0</v>
      </c>
    </row>
    <row r="1545" spans="1:2" hidden="1">
      <c r="A1545">
        <v>0</v>
      </c>
      <c r="B1545">
        <v>0</v>
      </c>
    </row>
    <row r="1546" spans="1:2" hidden="1">
      <c r="A1546">
        <v>0</v>
      </c>
      <c r="B1546">
        <v>0</v>
      </c>
    </row>
    <row r="1547" spans="1:2" hidden="1">
      <c r="A1547">
        <v>0</v>
      </c>
      <c r="B1547">
        <v>0</v>
      </c>
    </row>
    <row r="1548" spans="1:2">
      <c r="A1548">
        <v>1784892</v>
      </c>
      <c r="B1548">
        <v>1785686</v>
      </c>
    </row>
    <row r="1549" spans="1:2" hidden="1">
      <c r="A1549">
        <v>0</v>
      </c>
      <c r="B1549">
        <v>0</v>
      </c>
    </row>
    <row r="1550" spans="1:2">
      <c r="A1550">
        <v>1787539</v>
      </c>
      <c r="B1550">
        <v>1788318</v>
      </c>
    </row>
    <row r="1551" spans="1:2" hidden="1">
      <c r="A1551">
        <v>0</v>
      </c>
      <c r="B1551">
        <v>0</v>
      </c>
    </row>
    <row r="1552" spans="1:2">
      <c r="A1552">
        <v>1789434</v>
      </c>
      <c r="B1552">
        <v>1790399</v>
      </c>
    </row>
    <row r="1553" spans="1:2">
      <c r="A1553">
        <v>1790509</v>
      </c>
      <c r="B1553">
        <v>1791912</v>
      </c>
    </row>
    <row r="1554" spans="1:2">
      <c r="A1554">
        <v>1791967</v>
      </c>
      <c r="B1554">
        <v>1795170</v>
      </c>
    </row>
    <row r="1555" spans="1:2">
      <c r="A1555">
        <v>1795182</v>
      </c>
      <c r="B1555">
        <v>1796420</v>
      </c>
    </row>
    <row r="1556" spans="1:2" hidden="1">
      <c r="A1556">
        <v>0</v>
      </c>
      <c r="B1556">
        <v>0</v>
      </c>
    </row>
    <row r="1557" spans="1:2">
      <c r="A1557">
        <v>1797734</v>
      </c>
      <c r="B1557">
        <v>1797991</v>
      </c>
    </row>
    <row r="1558" spans="1:2" hidden="1">
      <c r="A1558">
        <v>0</v>
      </c>
      <c r="B1558">
        <v>0</v>
      </c>
    </row>
    <row r="1559" spans="1:2">
      <c r="A1559">
        <v>1799914</v>
      </c>
      <c r="B1559">
        <v>1803123</v>
      </c>
    </row>
    <row r="1560" spans="1:2">
      <c r="A1560">
        <v>1803225</v>
      </c>
      <c r="B1560">
        <v>1804634</v>
      </c>
    </row>
    <row r="1561" spans="1:2">
      <c r="A1561">
        <v>1805070</v>
      </c>
      <c r="B1561">
        <v>1806167</v>
      </c>
    </row>
    <row r="1562" spans="1:2">
      <c r="A1562">
        <v>1806191</v>
      </c>
      <c r="B1562">
        <v>1806361</v>
      </c>
    </row>
    <row r="1563" spans="1:2">
      <c r="A1563">
        <v>1806366</v>
      </c>
      <c r="B1563">
        <v>1806977</v>
      </c>
    </row>
    <row r="1564" spans="1:2">
      <c r="A1564">
        <v>1807004</v>
      </c>
      <c r="B1564">
        <v>1808449</v>
      </c>
    </row>
    <row r="1565" spans="1:2" hidden="1">
      <c r="A1565">
        <v>0</v>
      </c>
      <c r="B1565">
        <v>0</v>
      </c>
    </row>
    <row r="1566" spans="1:2" hidden="1">
      <c r="A1566">
        <v>0</v>
      </c>
      <c r="B1566">
        <v>0</v>
      </c>
    </row>
    <row r="1567" spans="1:2">
      <c r="A1567">
        <v>1811692</v>
      </c>
      <c r="B1567">
        <v>1812126</v>
      </c>
    </row>
    <row r="1568" spans="1:2">
      <c r="A1568">
        <v>1812129</v>
      </c>
      <c r="B1568">
        <v>1812791</v>
      </c>
    </row>
    <row r="1569" spans="1:2">
      <c r="A1569">
        <v>1812857</v>
      </c>
      <c r="B1569">
        <v>1813699</v>
      </c>
    </row>
    <row r="1570" spans="1:2" hidden="1">
      <c r="A1570">
        <v>0</v>
      </c>
      <c r="B1570">
        <v>0</v>
      </c>
    </row>
    <row r="1571" spans="1:2">
      <c r="A1571">
        <v>1815044</v>
      </c>
      <c r="B1571">
        <v>1815844</v>
      </c>
    </row>
    <row r="1572" spans="1:2">
      <c r="A1572">
        <v>1815980</v>
      </c>
      <c r="B1572">
        <v>1816483</v>
      </c>
    </row>
    <row r="1573" spans="1:2">
      <c r="A1573">
        <v>1816820</v>
      </c>
      <c r="B1573">
        <v>1817461</v>
      </c>
    </row>
    <row r="1574" spans="1:2" hidden="1">
      <c r="A1574">
        <v>0</v>
      </c>
      <c r="B1574">
        <v>0</v>
      </c>
    </row>
    <row r="1575" spans="1:2" hidden="1">
      <c r="A1575">
        <v>0</v>
      </c>
      <c r="B1575">
        <v>0</v>
      </c>
    </row>
    <row r="1576" spans="1:2">
      <c r="A1576">
        <v>1821061</v>
      </c>
      <c r="B1576">
        <v>1822464</v>
      </c>
    </row>
    <row r="1577" spans="1:2">
      <c r="A1577">
        <v>1822533</v>
      </c>
      <c r="B1577">
        <v>1823960</v>
      </c>
    </row>
    <row r="1578" spans="1:2" hidden="1">
      <c r="A1578">
        <v>0</v>
      </c>
      <c r="B1578">
        <v>0</v>
      </c>
    </row>
    <row r="1579" spans="1:2" hidden="1">
      <c r="A1579">
        <v>0</v>
      </c>
      <c r="B1579">
        <v>0</v>
      </c>
    </row>
    <row r="1580" spans="1:2" hidden="1">
      <c r="A1580">
        <v>0</v>
      </c>
      <c r="B1580">
        <v>0</v>
      </c>
    </row>
    <row r="1581" spans="1:2" hidden="1">
      <c r="A1581">
        <v>0</v>
      </c>
      <c r="B1581">
        <v>0</v>
      </c>
    </row>
    <row r="1582" spans="1:2" hidden="1">
      <c r="A1582">
        <v>0</v>
      </c>
      <c r="B1582">
        <v>0</v>
      </c>
    </row>
    <row r="1583" spans="1:2" hidden="1">
      <c r="A1583">
        <v>0</v>
      </c>
      <c r="B1583">
        <v>0</v>
      </c>
    </row>
    <row r="1584" spans="1:2" hidden="1">
      <c r="A1584">
        <v>0</v>
      </c>
      <c r="B1584">
        <v>0</v>
      </c>
    </row>
    <row r="1585" spans="1:2" hidden="1">
      <c r="A1585">
        <v>0</v>
      </c>
      <c r="B1585">
        <v>0</v>
      </c>
    </row>
    <row r="1586" spans="1:2" hidden="1">
      <c r="A1586">
        <v>0</v>
      </c>
      <c r="B1586">
        <v>0</v>
      </c>
    </row>
    <row r="1587" spans="1:2" hidden="1">
      <c r="A1587">
        <v>0</v>
      </c>
      <c r="B1587">
        <v>0</v>
      </c>
    </row>
    <row r="1588" spans="1:2" hidden="1">
      <c r="A1588">
        <v>0</v>
      </c>
      <c r="B1588">
        <v>0</v>
      </c>
    </row>
    <row r="1589" spans="1:2">
      <c r="A1589">
        <v>1835119</v>
      </c>
      <c r="B1589">
        <v>1835220</v>
      </c>
    </row>
    <row r="1590" spans="1:2" hidden="1">
      <c r="A1590">
        <v>0</v>
      </c>
      <c r="B1590">
        <v>0</v>
      </c>
    </row>
    <row r="1591" spans="1:2" hidden="1">
      <c r="A1591">
        <v>0</v>
      </c>
      <c r="B1591">
        <v>0</v>
      </c>
    </row>
    <row r="1592" spans="1:2" hidden="1">
      <c r="A1592">
        <v>0</v>
      </c>
      <c r="B1592">
        <v>0</v>
      </c>
    </row>
    <row r="1593" spans="1:2" hidden="1">
      <c r="A1593">
        <v>0</v>
      </c>
      <c r="B1593">
        <v>0</v>
      </c>
    </row>
    <row r="1594" spans="1:2">
      <c r="A1594">
        <v>1841413</v>
      </c>
      <c r="B1594">
        <v>1843200</v>
      </c>
    </row>
    <row r="1595" spans="1:2">
      <c r="A1595">
        <v>1843255</v>
      </c>
      <c r="B1595">
        <v>1843713</v>
      </c>
    </row>
    <row r="1596" spans="1:2">
      <c r="A1596">
        <v>1844205</v>
      </c>
      <c r="B1596">
        <v>1844504</v>
      </c>
    </row>
    <row r="1597" spans="1:2">
      <c r="A1597">
        <v>1844485</v>
      </c>
      <c r="B1597">
        <v>1845498</v>
      </c>
    </row>
    <row r="1598" spans="1:2">
      <c r="A1598">
        <v>1845567</v>
      </c>
      <c r="B1598">
        <v>1845983</v>
      </c>
    </row>
    <row r="1599" spans="1:2">
      <c r="A1599">
        <v>1845987</v>
      </c>
      <c r="B1599">
        <v>1853531</v>
      </c>
    </row>
    <row r="1600" spans="1:2" hidden="1">
      <c r="A1600">
        <v>0</v>
      </c>
      <c r="B1600">
        <v>0</v>
      </c>
    </row>
    <row r="1601" spans="1:2">
      <c r="A1601">
        <v>1855143</v>
      </c>
      <c r="B1601">
        <v>1855577</v>
      </c>
    </row>
    <row r="1602" spans="1:2">
      <c r="A1602">
        <v>1855574</v>
      </c>
      <c r="B1602">
        <v>1857412</v>
      </c>
    </row>
    <row r="1603" spans="1:2">
      <c r="A1603">
        <v>1857447</v>
      </c>
      <c r="B1603">
        <v>1857821</v>
      </c>
    </row>
    <row r="1604" spans="1:2">
      <c r="A1604">
        <v>1858099</v>
      </c>
      <c r="B1604">
        <v>1858476</v>
      </c>
    </row>
    <row r="1605" spans="1:2">
      <c r="A1605">
        <v>1858485</v>
      </c>
      <c r="B1605">
        <v>1860290</v>
      </c>
    </row>
    <row r="1606" spans="1:2">
      <c r="A1606">
        <v>1860287</v>
      </c>
      <c r="B1606">
        <v>1860391</v>
      </c>
    </row>
    <row r="1607" spans="1:2">
      <c r="A1607">
        <v>1861157</v>
      </c>
      <c r="B1607">
        <v>1861531</v>
      </c>
    </row>
    <row r="1608" spans="1:2">
      <c r="A1608">
        <v>1861423</v>
      </c>
      <c r="B1608">
        <v>1861527</v>
      </c>
    </row>
    <row r="1609" spans="1:2">
      <c r="A1609">
        <v>1861550</v>
      </c>
      <c r="B1609">
        <v>1867537</v>
      </c>
    </row>
    <row r="1610" spans="1:2">
      <c r="A1610">
        <v>1867646</v>
      </c>
      <c r="B1610">
        <v>1869388</v>
      </c>
    </row>
    <row r="1611" spans="1:2">
      <c r="A1611">
        <v>1869787</v>
      </c>
      <c r="B1611">
        <v>1869957</v>
      </c>
    </row>
    <row r="1612" spans="1:2">
      <c r="A1612">
        <v>1869972</v>
      </c>
      <c r="B1612">
        <v>1870274</v>
      </c>
    </row>
    <row r="1613" spans="1:2">
      <c r="A1613">
        <v>1871925</v>
      </c>
      <c r="B1613">
        <v>1872278</v>
      </c>
    </row>
    <row r="1614" spans="1:2">
      <c r="A1614">
        <v>1872271</v>
      </c>
      <c r="B1614">
        <v>1872510</v>
      </c>
    </row>
    <row r="1615" spans="1:2">
      <c r="A1615">
        <v>1872507</v>
      </c>
      <c r="B1615">
        <v>1873661</v>
      </c>
    </row>
    <row r="1616" spans="1:2" hidden="1">
      <c r="A1616">
        <v>0</v>
      </c>
      <c r="B1616">
        <v>0</v>
      </c>
    </row>
    <row r="1617" spans="1:2">
      <c r="A1617">
        <v>1876300</v>
      </c>
      <c r="B1617">
        <v>1878342</v>
      </c>
    </row>
    <row r="1618" spans="1:2">
      <c r="A1618">
        <v>1878428</v>
      </c>
      <c r="B1618">
        <v>1878871</v>
      </c>
    </row>
    <row r="1619" spans="1:2">
      <c r="A1619">
        <v>1878892</v>
      </c>
      <c r="B1619">
        <v>1879149</v>
      </c>
    </row>
    <row r="1620" spans="1:2" hidden="1">
      <c r="A1620">
        <v>0</v>
      </c>
      <c r="B1620">
        <v>0</v>
      </c>
    </row>
    <row r="1621" spans="1:2">
      <c r="A1621">
        <v>1880890</v>
      </c>
      <c r="B1621">
        <v>1882140</v>
      </c>
    </row>
    <row r="1622" spans="1:2">
      <c r="A1622">
        <v>1882534</v>
      </c>
      <c r="B1622">
        <v>1883847</v>
      </c>
    </row>
    <row r="1623" spans="1:2">
      <c r="A1623">
        <v>1884417</v>
      </c>
      <c r="B1623">
        <v>1884989</v>
      </c>
    </row>
    <row r="1624" spans="1:2" hidden="1">
      <c r="A1624">
        <v>0</v>
      </c>
      <c r="B1624">
        <v>0</v>
      </c>
    </row>
    <row r="1625" spans="1:2">
      <c r="A1625">
        <v>1887524</v>
      </c>
      <c r="B1625">
        <v>1888693</v>
      </c>
    </row>
    <row r="1626" spans="1:2" hidden="1">
      <c r="A1626">
        <v>0</v>
      </c>
      <c r="B1626">
        <v>0</v>
      </c>
    </row>
    <row r="1627" spans="1:2">
      <c r="A1627">
        <v>1889979</v>
      </c>
      <c r="B1627">
        <v>1891043</v>
      </c>
    </row>
    <row r="1628" spans="1:2">
      <c r="A1628">
        <v>1891160</v>
      </c>
      <c r="B1628">
        <v>1892347</v>
      </c>
    </row>
    <row r="1629" spans="1:2">
      <c r="A1629">
        <v>1892340</v>
      </c>
      <c r="B1629">
        <v>1894355</v>
      </c>
    </row>
    <row r="1630" spans="1:2">
      <c r="A1630">
        <v>1894569</v>
      </c>
      <c r="B1630">
        <v>1895192</v>
      </c>
    </row>
    <row r="1631" spans="1:2" hidden="1">
      <c r="A1631">
        <v>0</v>
      </c>
      <c r="B1631">
        <v>0</v>
      </c>
    </row>
    <row r="1632" spans="1:2">
      <c r="A1632">
        <v>1896148</v>
      </c>
      <c r="B1632">
        <v>1898544</v>
      </c>
    </row>
    <row r="1633" spans="1:2" hidden="1">
      <c r="A1633">
        <v>0</v>
      </c>
      <c r="B1633">
        <v>0</v>
      </c>
    </row>
    <row r="1634" spans="1:2" hidden="1">
      <c r="A1634">
        <v>0</v>
      </c>
      <c r="B1634">
        <v>0</v>
      </c>
    </row>
    <row r="1635" spans="1:2" hidden="1">
      <c r="A1635">
        <v>0</v>
      </c>
      <c r="B1635">
        <v>0</v>
      </c>
    </row>
    <row r="1636" spans="1:2" hidden="1">
      <c r="A1636">
        <v>0</v>
      </c>
      <c r="B1636">
        <v>0</v>
      </c>
    </row>
    <row r="1637" spans="1:2" hidden="1">
      <c r="A1637">
        <v>0</v>
      </c>
      <c r="B1637">
        <v>0</v>
      </c>
    </row>
    <row r="1638" spans="1:2" hidden="1">
      <c r="A1638">
        <v>0</v>
      </c>
      <c r="B1638">
        <v>0</v>
      </c>
    </row>
    <row r="1639" spans="1:2" hidden="1">
      <c r="A1639">
        <v>0</v>
      </c>
      <c r="B1639">
        <v>0</v>
      </c>
    </row>
    <row r="1640" spans="1:2" hidden="1">
      <c r="A1640">
        <v>0</v>
      </c>
      <c r="B1640">
        <v>0</v>
      </c>
    </row>
    <row r="1641" spans="1:2" hidden="1">
      <c r="A1641">
        <v>0</v>
      </c>
      <c r="B1641">
        <v>0</v>
      </c>
    </row>
    <row r="1642" spans="1:2" hidden="1">
      <c r="A1642">
        <v>0</v>
      </c>
      <c r="B1642">
        <v>0</v>
      </c>
    </row>
    <row r="1643" spans="1:2" hidden="1">
      <c r="A1643">
        <v>0</v>
      </c>
      <c r="B1643">
        <v>0</v>
      </c>
    </row>
    <row r="1644" spans="1:2" hidden="1">
      <c r="A1644">
        <v>0</v>
      </c>
      <c r="B1644">
        <v>0</v>
      </c>
    </row>
    <row r="1645" spans="1:2" hidden="1">
      <c r="A1645">
        <v>0</v>
      </c>
      <c r="B1645">
        <v>0</v>
      </c>
    </row>
    <row r="1646" spans="1:2" hidden="1">
      <c r="A1646">
        <v>0</v>
      </c>
      <c r="B1646">
        <v>0</v>
      </c>
    </row>
    <row r="1647" spans="1:2" hidden="1">
      <c r="A1647">
        <v>0</v>
      </c>
      <c r="B1647">
        <v>0</v>
      </c>
    </row>
    <row r="1648" spans="1:2" hidden="1">
      <c r="A1648">
        <v>0</v>
      </c>
      <c r="B1648">
        <v>0</v>
      </c>
    </row>
    <row r="1649" spans="1:2">
      <c r="A1649">
        <v>1917660</v>
      </c>
      <c r="B1649">
        <v>1918496</v>
      </c>
    </row>
    <row r="1650" spans="1:2">
      <c r="A1650">
        <v>1918941</v>
      </c>
      <c r="B1650">
        <v>1919144</v>
      </c>
    </row>
    <row r="1651" spans="1:2">
      <c r="A1651">
        <v>1919122</v>
      </c>
      <c r="B1651">
        <v>1919355</v>
      </c>
    </row>
    <row r="1652" spans="1:2" hidden="1">
      <c r="A1652">
        <v>0</v>
      </c>
      <c r="B1652">
        <v>0</v>
      </c>
    </row>
    <row r="1653" spans="1:2">
      <c r="A1653">
        <v>1923761</v>
      </c>
      <c r="B1653">
        <v>1924693</v>
      </c>
    </row>
    <row r="1654" spans="1:2">
      <c r="A1654">
        <v>1924763</v>
      </c>
      <c r="B1654">
        <v>1926889</v>
      </c>
    </row>
    <row r="1655" spans="1:2" hidden="1">
      <c r="A1655">
        <v>0</v>
      </c>
      <c r="B1655">
        <v>0</v>
      </c>
    </row>
    <row r="1656" spans="1:2">
      <c r="A1656">
        <v>1927784</v>
      </c>
      <c r="B1656">
        <v>1928752</v>
      </c>
    </row>
    <row r="1657" spans="1:2">
      <c r="A1657">
        <v>1928781</v>
      </c>
      <c r="B1657">
        <v>1929308</v>
      </c>
    </row>
    <row r="1658" spans="1:2">
      <c r="A1658">
        <v>1930584</v>
      </c>
      <c r="B1658">
        <v>1933373</v>
      </c>
    </row>
    <row r="1659" spans="1:2">
      <c r="A1659">
        <v>1933515</v>
      </c>
      <c r="B1659">
        <v>1934435</v>
      </c>
    </row>
    <row r="1660" spans="1:2">
      <c r="A1660">
        <v>1934963</v>
      </c>
      <c r="B1660">
        <v>1936258</v>
      </c>
    </row>
    <row r="1661" spans="1:2">
      <c r="A1661">
        <v>1936321</v>
      </c>
      <c r="B1661">
        <v>1938192</v>
      </c>
    </row>
    <row r="1662" spans="1:2">
      <c r="A1662">
        <v>1938253</v>
      </c>
      <c r="B1662">
        <v>1938507</v>
      </c>
    </row>
    <row r="1663" spans="1:2">
      <c r="A1663">
        <v>1938565</v>
      </c>
      <c r="B1663">
        <v>1939656</v>
      </c>
    </row>
    <row r="1664" spans="1:2">
      <c r="A1664">
        <v>1939771</v>
      </c>
      <c r="B1664">
        <v>1941447</v>
      </c>
    </row>
    <row r="1665" spans="1:2" hidden="1">
      <c r="A1665">
        <v>0</v>
      </c>
      <c r="B1665">
        <v>0</v>
      </c>
    </row>
    <row r="1666" spans="1:2">
      <c r="A1666">
        <v>1942087</v>
      </c>
      <c r="B1666">
        <v>1942782</v>
      </c>
    </row>
    <row r="1667" spans="1:2">
      <c r="A1667">
        <v>1942798</v>
      </c>
      <c r="B1667">
        <v>1943298</v>
      </c>
    </row>
    <row r="1668" spans="1:2">
      <c r="A1668">
        <v>1943413</v>
      </c>
      <c r="B1668">
        <v>1943853</v>
      </c>
    </row>
    <row r="1669" spans="1:2">
      <c r="A1669">
        <v>1943857</v>
      </c>
      <c r="B1669">
        <v>1943979</v>
      </c>
    </row>
    <row r="1670" spans="1:2">
      <c r="A1670">
        <v>1944194</v>
      </c>
      <c r="B1670">
        <v>1944703</v>
      </c>
    </row>
    <row r="1671" spans="1:2" hidden="1">
      <c r="A1671">
        <v>0</v>
      </c>
      <c r="B1671">
        <v>0</v>
      </c>
    </row>
    <row r="1672" spans="1:2" hidden="1">
      <c r="A1672">
        <v>0</v>
      </c>
      <c r="B1672">
        <v>0</v>
      </c>
    </row>
    <row r="1673" spans="1:2" hidden="1">
      <c r="A1673">
        <v>0</v>
      </c>
      <c r="B1673">
        <v>0</v>
      </c>
    </row>
    <row r="1674" spans="1:2" hidden="1">
      <c r="A1674">
        <v>0</v>
      </c>
      <c r="B1674">
        <v>0</v>
      </c>
    </row>
    <row r="1675" spans="1:2" hidden="1">
      <c r="A1675">
        <v>0</v>
      </c>
      <c r="B1675">
        <v>0</v>
      </c>
    </row>
    <row r="1676" spans="1:2" hidden="1">
      <c r="A1676">
        <v>0</v>
      </c>
      <c r="B1676">
        <v>0</v>
      </c>
    </row>
    <row r="1677" spans="1:2" hidden="1">
      <c r="A1677">
        <v>0</v>
      </c>
      <c r="B1677">
        <v>0</v>
      </c>
    </row>
    <row r="1678" spans="1:2">
      <c r="A1678">
        <v>1959919</v>
      </c>
      <c r="B1678">
        <v>1960818</v>
      </c>
    </row>
    <row r="1679" spans="1:2" hidden="1">
      <c r="A1679">
        <v>0</v>
      </c>
      <c r="B1679">
        <v>0</v>
      </c>
    </row>
    <row r="1680" spans="1:2">
      <c r="A1680">
        <v>1961632</v>
      </c>
      <c r="B1680">
        <v>1962018</v>
      </c>
    </row>
    <row r="1681" spans="1:2">
      <c r="A1681">
        <v>1962109</v>
      </c>
      <c r="B1681">
        <v>1963149</v>
      </c>
    </row>
    <row r="1682" spans="1:2" hidden="1">
      <c r="A1682">
        <v>0</v>
      </c>
      <c r="B1682">
        <v>0</v>
      </c>
    </row>
    <row r="1683" spans="1:2" hidden="1">
      <c r="A1683">
        <v>0</v>
      </c>
      <c r="B1683">
        <v>0</v>
      </c>
    </row>
    <row r="1684" spans="1:2" hidden="1">
      <c r="A1684">
        <v>0</v>
      </c>
      <c r="B1684">
        <v>0</v>
      </c>
    </row>
    <row r="1685" spans="1:2" hidden="1">
      <c r="A1685">
        <v>0</v>
      </c>
      <c r="B1685">
        <v>0</v>
      </c>
    </row>
    <row r="1686" spans="1:2">
      <c r="A1686">
        <v>1967566</v>
      </c>
      <c r="B1686">
        <v>1968849</v>
      </c>
    </row>
    <row r="1687" spans="1:2" hidden="1">
      <c r="A1687">
        <v>0</v>
      </c>
      <c r="B1687">
        <v>0</v>
      </c>
    </row>
    <row r="1688" spans="1:2">
      <c r="A1688">
        <v>1971047</v>
      </c>
      <c r="B1688">
        <v>1972960</v>
      </c>
    </row>
    <row r="1689" spans="1:2">
      <c r="A1689">
        <v>1973045</v>
      </c>
      <c r="B1689">
        <v>1973950</v>
      </c>
    </row>
    <row r="1690" spans="1:2" hidden="1">
      <c r="A1690">
        <v>0</v>
      </c>
      <c r="B1690">
        <v>0</v>
      </c>
    </row>
    <row r="1691" spans="1:2" hidden="1">
      <c r="A1691">
        <v>0</v>
      </c>
      <c r="B1691">
        <v>0</v>
      </c>
    </row>
    <row r="1692" spans="1:2" hidden="1">
      <c r="A1692">
        <v>0</v>
      </c>
      <c r="B1692">
        <v>0</v>
      </c>
    </row>
    <row r="1693" spans="1:2" hidden="1">
      <c r="A1693">
        <v>0</v>
      </c>
      <c r="B1693">
        <v>0</v>
      </c>
    </row>
    <row r="1694" spans="1:2" hidden="1">
      <c r="A1694">
        <v>0</v>
      </c>
      <c r="B1694">
        <v>0</v>
      </c>
    </row>
    <row r="1695" spans="1:2" hidden="1">
      <c r="A1695">
        <v>0</v>
      </c>
      <c r="B1695">
        <v>0</v>
      </c>
    </row>
    <row r="1696" spans="1:2" hidden="1">
      <c r="A1696">
        <v>0</v>
      </c>
      <c r="B1696">
        <v>0</v>
      </c>
    </row>
    <row r="1697" spans="1:2" hidden="1">
      <c r="A1697">
        <v>0</v>
      </c>
      <c r="B1697">
        <v>0</v>
      </c>
    </row>
    <row r="1698" spans="1:2" hidden="1">
      <c r="A1698">
        <v>0</v>
      </c>
      <c r="B1698">
        <v>0</v>
      </c>
    </row>
    <row r="1699" spans="1:2" hidden="1">
      <c r="A1699">
        <v>0</v>
      </c>
      <c r="B1699">
        <v>0</v>
      </c>
    </row>
    <row r="1700" spans="1:2" hidden="1">
      <c r="A1700">
        <v>0</v>
      </c>
      <c r="B1700">
        <v>0</v>
      </c>
    </row>
    <row r="1701" spans="1:2" hidden="1">
      <c r="A1701">
        <v>0</v>
      </c>
      <c r="B1701">
        <v>0</v>
      </c>
    </row>
    <row r="1702" spans="1:2">
      <c r="A1702">
        <v>1988478</v>
      </c>
      <c r="B1702">
        <v>1988768</v>
      </c>
    </row>
    <row r="1703" spans="1:2">
      <c r="A1703">
        <v>1988765</v>
      </c>
      <c r="B1703">
        <v>1989088</v>
      </c>
    </row>
    <row r="1704" spans="1:2">
      <c r="A1704">
        <v>1989168</v>
      </c>
      <c r="B1704">
        <v>1989824</v>
      </c>
    </row>
    <row r="1705" spans="1:2">
      <c r="A1705">
        <v>1989927</v>
      </c>
      <c r="B1705">
        <v>1990430</v>
      </c>
    </row>
    <row r="1706" spans="1:2" hidden="1">
      <c r="A1706">
        <v>0</v>
      </c>
      <c r="B1706">
        <v>0</v>
      </c>
    </row>
    <row r="1707" spans="1:2" hidden="1">
      <c r="A1707">
        <v>0</v>
      </c>
      <c r="B1707">
        <v>0</v>
      </c>
    </row>
    <row r="1708" spans="1:2" hidden="1">
      <c r="A1708">
        <v>0</v>
      </c>
      <c r="B1708">
        <v>0</v>
      </c>
    </row>
    <row r="1709" spans="1:2" hidden="1">
      <c r="A1709">
        <v>0</v>
      </c>
      <c r="B1709">
        <v>0</v>
      </c>
    </row>
    <row r="1710" spans="1:2" hidden="1">
      <c r="A1710">
        <v>0</v>
      </c>
      <c r="B1710">
        <v>0</v>
      </c>
    </row>
    <row r="1711" spans="1:2" hidden="1">
      <c r="A1711">
        <v>0</v>
      </c>
      <c r="B1711">
        <v>0</v>
      </c>
    </row>
    <row r="1712" spans="1:2">
      <c r="A1712">
        <v>1993809</v>
      </c>
      <c r="B1712">
        <v>1994690</v>
      </c>
    </row>
    <row r="1713" spans="1:2">
      <c r="A1713">
        <v>1994761</v>
      </c>
      <c r="B1713">
        <v>1994892</v>
      </c>
    </row>
    <row r="1714" spans="1:2">
      <c r="A1714">
        <v>1994885</v>
      </c>
      <c r="B1714">
        <v>1995028</v>
      </c>
    </row>
    <row r="1715" spans="1:2">
      <c r="A1715">
        <v>1995012</v>
      </c>
      <c r="B1715">
        <v>1995815</v>
      </c>
    </row>
    <row r="1716" spans="1:2">
      <c r="A1716">
        <v>1995949</v>
      </c>
      <c r="B1716">
        <v>1998579</v>
      </c>
    </row>
    <row r="1717" spans="1:2" hidden="1">
      <c r="A1717">
        <v>0</v>
      </c>
      <c r="B1717">
        <v>0</v>
      </c>
    </row>
    <row r="1718" spans="1:2" hidden="1">
      <c r="A1718">
        <v>0</v>
      </c>
      <c r="B1718">
        <v>0</v>
      </c>
    </row>
    <row r="1719" spans="1:2" hidden="1">
      <c r="A1719">
        <v>0</v>
      </c>
      <c r="B1719">
        <v>0</v>
      </c>
    </row>
    <row r="1720" spans="1:2">
      <c r="A1720">
        <v>2003051</v>
      </c>
      <c r="B1720">
        <v>2004154</v>
      </c>
    </row>
    <row r="1721" spans="1:2">
      <c r="A1721">
        <v>2004389</v>
      </c>
      <c r="B1721">
        <v>2005945</v>
      </c>
    </row>
    <row r="1722" spans="1:2" hidden="1">
      <c r="A1722">
        <v>0</v>
      </c>
      <c r="B1722">
        <v>0</v>
      </c>
    </row>
    <row r="1723" spans="1:2" hidden="1">
      <c r="A1723">
        <v>0</v>
      </c>
      <c r="B1723">
        <v>0</v>
      </c>
    </row>
    <row r="1724" spans="1:2" hidden="1">
      <c r="A1724">
        <v>0</v>
      </c>
      <c r="B1724">
        <v>0</v>
      </c>
    </row>
    <row r="1725" spans="1:2" hidden="1">
      <c r="A1725">
        <v>0</v>
      </c>
      <c r="B1725">
        <v>0</v>
      </c>
    </row>
    <row r="1726" spans="1:2">
      <c r="A1726">
        <v>2008915</v>
      </c>
      <c r="B1726">
        <v>2009640</v>
      </c>
    </row>
    <row r="1727" spans="1:2">
      <c r="A1727">
        <v>2009687</v>
      </c>
      <c r="B1727">
        <v>2010277</v>
      </c>
    </row>
    <row r="1728" spans="1:2" hidden="1">
      <c r="A1728">
        <v>0</v>
      </c>
      <c r="B1728">
        <v>0</v>
      </c>
    </row>
    <row r="1729" spans="1:2" hidden="1">
      <c r="A1729">
        <v>0</v>
      </c>
      <c r="B1729">
        <v>0</v>
      </c>
    </row>
    <row r="1730" spans="1:2" hidden="1">
      <c r="A1730">
        <v>0</v>
      </c>
      <c r="B1730">
        <v>0</v>
      </c>
    </row>
    <row r="1731" spans="1:2" hidden="1">
      <c r="A1731">
        <v>0</v>
      </c>
      <c r="B1731">
        <v>0</v>
      </c>
    </row>
    <row r="1732" spans="1:2" hidden="1">
      <c r="A1732">
        <v>0</v>
      </c>
      <c r="B1732">
        <v>0</v>
      </c>
    </row>
    <row r="1733" spans="1:2" hidden="1">
      <c r="A1733">
        <v>0</v>
      </c>
      <c r="B1733">
        <v>0</v>
      </c>
    </row>
    <row r="1734" spans="1:2" hidden="1">
      <c r="A1734">
        <v>0</v>
      </c>
      <c r="B1734">
        <v>0</v>
      </c>
    </row>
    <row r="1735" spans="1:2" hidden="1">
      <c r="A1735">
        <v>0</v>
      </c>
      <c r="B1735">
        <v>0</v>
      </c>
    </row>
    <row r="1736" spans="1:2" hidden="1">
      <c r="A1736">
        <v>0</v>
      </c>
      <c r="B1736">
        <v>0</v>
      </c>
    </row>
    <row r="1737" spans="1:2" hidden="1">
      <c r="A1737">
        <v>0</v>
      </c>
      <c r="B1737">
        <v>0</v>
      </c>
    </row>
    <row r="1738" spans="1:2" hidden="1">
      <c r="A1738">
        <v>0</v>
      </c>
      <c r="B1738">
        <v>0</v>
      </c>
    </row>
    <row r="1739" spans="1:2" hidden="1">
      <c r="A1739">
        <v>0</v>
      </c>
      <c r="B1739">
        <v>0</v>
      </c>
    </row>
    <row r="1740" spans="1:2">
      <c r="A1740">
        <v>2022019</v>
      </c>
      <c r="B1740">
        <v>2022714</v>
      </c>
    </row>
    <row r="1741" spans="1:2" hidden="1">
      <c r="A1741">
        <v>0</v>
      </c>
      <c r="B1741">
        <v>0</v>
      </c>
    </row>
    <row r="1742" spans="1:2">
      <c r="A1742">
        <v>2024879</v>
      </c>
      <c r="B1742">
        <v>2025721</v>
      </c>
    </row>
    <row r="1743" spans="1:2">
      <c r="A1743">
        <v>2025763</v>
      </c>
      <c r="B1743">
        <v>2025858</v>
      </c>
    </row>
    <row r="1744" spans="1:2">
      <c r="A1744">
        <v>2025870</v>
      </c>
      <c r="B1744">
        <v>2026697</v>
      </c>
    </row>
    <row r="1745" spans="1:2">
      <c r="A1745">
        <v>2026739</v>
      </c>
      <c r="B1745">
        <v>2027788</v>
      </c>
    </row>
    <row r="1746" spans="1:2">
      <c r="A1746">
        <v>2027805</v>
      </c>
      <c r="B1746">
        <v>2029868</v>
      </c>
    </row>
    <row r="1747" spans="1:2">
      <c r="A1747">
        <v>2030374</v>
      </c>
      <c r="B1747">
        <v>2031279</v>
      </c>
    </row>
    <row r="1748" spans="1:2">
      <c r="A1748">
        <v>2031684</v>
      </c>
      <c r="B1748">
        <v>2032106</v>
      </c>
    </row>
    <row r="1749" spans="1:2">
      <c r="A1749">
        <v>2032117</v>
      </c>
      <c r="B1749">
        <v>2033514</v>
      </c>
    </row>
    <row r="1750" spans="1:2">
      <c r="A1750">
        <v>2033552</v>
      </c>
      <c r="B1750">
        <v>2034427</v>
      </c>
    </row>
    <row r="1751" spans="1:2">
      <c r="A1751">
        <v>2034452</v>
      </c>
      <c r="B1751">
        <v>2035999</v>
      </c>
    </row>
    <row r="1752" spans="1:2">
      <c r="A1752">
        <v>2036010</v>
      </c>
      <c r="B1752">
        <v>2036543</v>
      </c>
    </row>
    <row r="1753" spans="1:2">
      <c r="A1753">
        <v>2036548</v>
      </c>
      <c r="B1753">
        <v>2037018</v>
      </c>
    </row>
    <row r="1754" spans="1:2">
      <c r="A1754">
        <v>2037089</v>
      </c>
      <c r="B1754">
        <v>2037325</v>
      </c>
    </row>
    <row r="1755" spans="1:2">
      <c r="A1755">
        <v>2037382</v>
      </c>
      <c r="B1755">
        <v>2038248</v>
      </c>
    </row>
    <row r="1756" spans="1:2">
      <c r="A1756">
        <v>2038238</v>
      </c>
      <c r="B1756">
        <v>2038591</v>
      </c>
    </row>
    <row r="1757" spans="1:2">
      <c r="A1757">
        <v>2039433</v>
      </c>
      <c r="B1757">
        <v>2040293</v>
      </c>
    </row>
    <row r="1758" spans="1:2" hidden="1">
      <c r="A1758">
        <v>0</v>
      </c>
      <c r="B1758">
        <v>0</v>
      </c>
    </row>
    <row r="1759" spans="1:2">
      <c r="A1759">
        <v>2041082</v>
      </c>
      <c r="B1759">
        <v>2041945</v>
      </c>
    </row>
    <row r="1760" spans="1:2">
      <c r="A1760">
        <v>2042104</v>
      </c>
      <c r="B1760">
        <v>2042790</v>
      </c>
    </row>
    <row r="1761" spans="1:2">
      <c r="A1761">
        <v>2042792</v>
      </c>
      <c r="B1761">
        <v>2043529</v>
      </c>
    </row>
    <row r="1762" spans="1:2" hidden="1">
      <c r="A1762">
        <v>0</v>
      </c>
      <c r="B1762">
        <v>0</v>
      </c>
    </row>
    <row r="1763" spans="1:2" hidden="1">
      <c r="A1763">
        <v>0</v>
      </c>
      <c r="B1763">
        <v>0</v>
      </c>
    </row>
    <row r="1764" spans="1:2" hidden="1">
      <c r="A1764">
        <v>0</v>
      </c>
      <c r="B1764">
        <v>0</v>
      </c>
    </row>
    <row r="1765" spans="1:2">
      <c r="A1765">
        <v>2047187</v>
      </c>
      <c r="B1765">
        <v>2047579</v>
      </c>
    </row>
    <row r="1766" spans="1:2">
      <c r="A1766">
        <v>2047651</v>
      </c>
      <c r="B1766">
        <v>2048256</v>
      </c>
    </row>
    <row r="1767" spans="1:2">
      <c r="A1767">
        <v>2048526</v>
      </c>
      <c r="B1767">
        <v>2050187</v>
      </c>
    </row>
    <row r="1768" spans="1:2">
      <c r="A1768">
        <v>2050348</v>
      </c>
      <c r="B1768">
        <v>2050974</v>
      </c>
    </row>
    <row r="1769" spans="1:2">
      <c r="A1769">
        <v>2051277</v>
      </c>
      <c r="B1769">
        <v>2051492</v>
      </c>
    </row>
    <row r="1770" spans="1:2">
      <c r="A1770">
        <v>2052311</v>
      </c>
      <c r="B1770">
        <v>2052811</v>
      </c>
    </row>
    <row r="1771" spans="1:2">
      <c r="A1771">
        <v>2052808</v>
      </c>
      <c r="B1771">
        <v>2053191</v>
      </c>
    </row>
    <row r="1772" spans="1:2">
      <c r="A1772">
        <v>2053191</v>
      </c>
      <c r="B1772">
        <v>2053673</v>
      </c>
    </row>
    <row r="1773" spans="1:2">
      <c r="A1773">
        <v>2053678</v>
      </c>
      <c r="B1773">
        <v>2054505</v>
      </c>
    </row>
    <row r="1774" spans="1:2">
      <c r="A1774">
        <v>2054502</v>
      </c>
      <c r="B1774">
        <v>2054780</v>
      </c>
    </row>
    <row r="1775" spans="1:2">
      <c r="A1775">
        <v>2054831</v>
      </c>
      <c r="B1775">
        <v>2055421</v>
      </c>
    </row>
    <row r="1776" spans="1:2">
      <c r="A1776">
        <v>2055458</v>
      </c>
      <c r="B1776">
        <v>2055952</v>
      </c>
    </row>
    <row r="1777" spans="1:2">
      <c r="A1777">
        <v>2056003</v>
      </c>
      <c r="B1777">
        <v>2056779</v>
      </c>
    </row>
    <row r="1778" spans="1:2">
      <c r="A1778">
        <v>2056827</v>
      </c>
      <c r="B1778">
        <v>2057627</v>
      </c>
    </row>
    <row r="1779" spans="1:2" hidden="1">
      <c r="A1779">
        <v>0</v>
      </c>
      <c r="B1779">
        <v>0</v>
      </c>
    </row>
    <row r="1780" spans="1:2" hidden="1">
      <c r="A1780">
        <v>0</v>
      </c>
      <c r="B1780">
        <v>0</v>
      </c>
    </row>
    <row r="1781" spans="1:2" hidden="1">
      <c r="A1781">
        <v>0</v>
      </c>
      <c r="B1781">
        <v>0</v>
      </c>
    </row>
    <row r="1782" spans="1:2" hidden="1">
      <c r="A1782">
        <v>0</v>
      </c>
      <c r="B1782">
        <v>0</v>
      </c>
    </row>
    <row r="1783" spans="1:2">
      <c r="A1783">
        <v>2067573</v>
      </c>
      <c r="B1783">
        <v>2069090</v>
      </c>
    </row>
    <row r="1784" spans="1:2">
      <c r="A1784">
        <v>2069786</v>
      </c>
      <c r="B1784">
        <v>2071420</v>
      </c>
    </row>
    <row r="1785" spans="1:2">
      <c r="A1785">
        <v>2071513</v>
      </c>
      <c r="B1785">
        <v>2071803</v>
      </c>
    </row>
    <row r="1786" spans="1:2" hidden="1">
      <c r="A1786">
        <v>0</v>
      </c>
      <c r="B1786">
        <v>0</v>
      </c>
    </row>
    <row r="1787" spans="1:2">
      <c r="A1787">
        <v>2074556</v>
      </c>
      <c r="B1787">
        <v>2075800</v>
      </c>
    </row>
    <row r="1788" spans="1:2">
      <c r="A1788">
        <v>2075811</v>
      </c>
      <c r="B1788">
        <v>2075981</v>
      </c>
    </row>
    <row r="1789" spans="1:2" hidden="1">
      <c r="A1789">
        <v>0</v>
      </c>
      <c r="B1789">
        <v>0</v>
      </c>
    </row>
    <row r="1790" spans="1:2" hidden="1">
      <c r="A1790">
        <v>0</v>
      </c>
      <c r="B1790">
        <v>0</v>
      </c>
    </row>
    <row r="1791" spans="1:2" hidden="1">
      <c r="A1791">
        <v>0</v>
      </c>
      <c r="B1791">
        <v>0</v>
      </c>
    </row>
    <row r="1792" spans="1:2" hidden="1">
      <c r="A1792">
        <v>0</v>
      </c>
      <c r="B1792">
        <v>0</v>
      </c>
    </row>
    <row r="1793" spans="1:2" hidden="1">
      <c r="A1793">
        <v>0</v>
      </c>
      <c r="B1793">
        <v>0</v>
      </c>
    </row>
    <row r="1794" spans="1:2" hidden="1">
      <c r="A1794">
        <v>0</v>
      </c>
      <c r="B1794">
        <v>0</v>
      </c>
    </row>
    <row r="1795" spans="1:2">
      <c r="A1795">
        <v>2084859</v>
      </c>
      <c r="B1795">
        <v>2089232</v>
      </c>
    </row>
    <row r="1796" spans="1:2">
      <c r="A1796">
        <v>2089366</v>
      </c>
      <c r="B1796">
        <v>2089797</v>
      </c>
    </row>
    <row r="1797" spans="1:2" hidden="1">
      <c r="A1797">
        <v>0</v>
      </c>
      <c r="B1797">
        <v>0</v>
      </c>
    </row>
    <row r="1798" spans="1:2" hidden="1">
      <c r="A1798">
        <v>0</v>
      </c>
      <c r="B1798">
        <v>0</v>
      </c>
    </row>
    <row r="1799" spans="1:2" hidden="1">
      <c r="A1799">
        <v>0</v>
      </c>
      <c r="B1799">
        <v>0</v>
      </c>
    </row>
    <row r="1800" spans="1:2" hidden="1">
      <c r="A1800">
        <v>0</v>
      </c>
      <c r="B1800">
        <v>0</v>
      </c>
    </row>
    <row r="1801" spans="1:2" hidden="1">
      <c r="A1801">
        <v>0</v>
      </c>
      <c r="B1801">
        <v>0</v>
      </c>
    </row>
    <row r="1802" spans="1:2" hidden="1">
      <c r="A1802">
        <v>0</v>
      </c>
      <c r="B1802">
        <v>0</v>
      </c>
    </row>
    <row r="1803" spans="1:2" hidden="1">
      <c r="A1803">
        <v>0</v>
      </c>
      <c r="B1803">
        <v>0</v>
      </c>
    </row>
    <row r="1804" spans="1:2" hidden="1">
      <c r="A1804">
        <v>0</v>
      </c>
      <c r="B1804">
        <v>0</v>
      </c>
    </row>
    <row r="1805" spans="1:2">
      <c r="A1805">
        <v>2101543</v>
      </c>
      <c r="B1805">
        <v>2101881</v>
      </c>
    </row>
    <row r="1806" spans="1:2" hidden="1">
      <c r="A1806">
        <v>0</v>
      </c>
      <c r="B1806">
        <v>0</v>
      </c>
    </row>
    <row r="1807" spans="1:2" hidden="1">
      <c r="A1807">
        <v>0</v>
      </c>
      <c r="B1807">
        <v>0</v>
      </c>
    </row>
    <row r="1808" spans="1:2" hidden="1">
      <c r="A1808">
        <v>0</v>
      </c>
      <c r="B1808">
        <v>0</v>
      </c>
    </row>
    <row r="1809" spans="1:2" hidden="1">
      <c r="A1809">
        <v>0</v>
      </c>
      <c r="B1809">
        <v>0</v>
      </c>
    </row>
    <row r="1810" spans="1:2">
      <c r="A1810">
        <v>2113228</v>
      </c>
      <c r="B1810">
        <v>2114136</v>
      </c>
    </row>
    <row r="1811" spans="1:2" hidden="1">
      <c r="A1811">
        <v>0</v>
      </c>
      <c r="B1811">
        <v>0</v>
      </c>
    </row>
    <row r="1812" spans="1:2" hidden="1">
      <c r="A1812">
        <v>0</v>
      </c>
      <c r="B1812">
        <v>0</v>
      </c>
    </row>
    <row r="1813" spans="1:2" hidden="1">
      <c r="A1813">
        <v>0</v>
      </c>
      <c r="B1813">
        <v>0</v>
      </c>
    </row>
    <row r="1814" spans="1:2" hidden="1">
      <c r="A1814">
        <v>0</v>
      </c>
      <c r="B1814">
        <v>0</v>
      </c>
    </row>
    <row r="1815" spans="1:2" hidden="1">
      <c r="A1815">
        <v>0</v>
      </c>
      <c r="B1815">
        <v>0</v>
      </c>
    </row>
    <row r="1816" spans="1:2" hidden="1">
      <c r="A1816">
        <v>0</v>
      </c>
      <c r="B1816">
        <v>0</v>
      </c>
    </row>
    <row r="1817" spans="1:2" hidden="1">
      <c r="A1817">
        <v>0</v>
      </c>
      <c r="B1817">
        <v>0</v>
      </c>
    </row>
    <row r="1818" spans="1:2" hidden="1">
      <c r="A1818">
        <v>0</v>
      </c>
      <c r="B1818">
        <v>0</v>
      </c>
    </row>
    <row r="1819" spans="1:2" hidden="1">
      <c r="A1819">
        <v>0</v>
      </c>
      <c r="B1819">
        <v>0</v>
      </c>
    </row>
    <row r="1820" spans="1:2" hidden="1">
      <c r="A1820">
        <v>0</v>
      </c>
      <c r="B1820">
        <v>0</v>
      </c>
    </row>
    <row r="1821" spans="1:2">
      <c r="A1821">
        <v>2128211</v>
      </c>
      <c r="B1821">
        <v>2129302</v>
      </c>
    </row>
    <row r="1822" spans="1:2">
      <c r="A1822">
        <v>2129318</v>
      </c>
      <c r="B1822">
        <v>2129962</v>
      </c>
    </row>
    <row r="1823" spans="1:2" hidden="1">
      <c r="A1823">
        <v>0</v>
      </c>
      <c r="B1823">
        <v>0</v>
      </c>
    </row>
    <row r="1824" spans="1:2">
      <c r="A1824">
        <v>2131086</v>
      </c>
      <c r="B1824">
        <v>2131535</v>
      </c>
    </row>
    <row r="1825" spans="1:2">
      <c r="A1825">
        <v>2131623</v>
      </c>
      <c r="B1825">
        <v>2132069</v>
      </c>
    </row>
    <row r="1826" spans="1:2">
      <c r="A1826">
        <v>2137791</v>
      </c>
      <c r="B1826">
        <v>2138453</v>
      </c>
    </row>
    <row r="1827" spans="1:2">
      <c r="A1827">
        <v>2138479</v>
      </c>
      <c r="B1827">
        <v>2138991</v>
      </c>
    </row>
    <row r="1828" spans="1:2">
      <c r="A1828">
        <v>2139115</v>
      </c>
      <c r="B1828">
        <v>2139798</v>
      </c>
    </row>
    <row r="1829" spans="1:2">
      <c r="A1829">
        <v>2139955</v>
      </c>
      <c r="B1829">
        <v>2140221</v>
      </c>
    </row>
    <row r="1830" spans="1:2">
      <c r="A1830">
        <v>2140294</v>
      </c>
      <c r="B1830">
        <v>2140764</v>
      </c>
    </row>
    <row r="1831" spans="1:2">
      <c r="A1831">
        <v>2140818</v>
      </c>
      <c r="B1831">
        <v>2141204</v>
      </c>
    </row>
    <row r="1832" spans="1:2">
      <c r="A1832">
        <v>2141263</v>
      </c>
      <c r="B1832">
        <v>2141868</v>
      </c>
    </row>
    <row r="1833" spans="1:2">
      <c r="A1833">
        <v>2141865</v>
      </c>
      <c r="B1833">
        <v>2142464</v>
      </c>
    </row>
    <row r="1834" spans="1:2">
      <c r="A1834">
        <v>2142493</v>
      </c>
      <c r="B1834">
        <v>2144088</v>
      </c>
    </row>
    <row r="1835" spans="1:2" hidden="1">
      <c r="A1835">
        <v>0</v>
      </c>
      <c r="B1835">
        <v>0</v>
      </c>
    </row>
    <row r="1836" spans="1:2" hidden="1">
      <c r="A1836">
        <v>0</v>
      </c>
      <c r="B1836">
        <v>0</v>
      </c>
    </row>
    <row r="1837" spans="1:2">
      <c r="A1837">
        <v>2146689</v>
      </c>
      <c r="B1837">
        <v>2147606</v>
      </c>
    </row>
    <row r="1838" spans="1:2">
      <c r="A1838">
        <v>2147643</v>
      </c>
      <c r="B1838">
        <v>2148371</v>
      </c>
    </row>
    <row r="1839" spans="1:2" hidden="1">
      <c r="A1839">
        <v>0</v>
      </c>
      <c r="B1839">
        <v>0</v>
      </c>
    </row>
    <row r="1840" spans="1:2" hidden="1">
      <c r="A1840">
        <v>0</v>
      </c>
      <c r="B1840">
        <v>0</v>
      </c>
    </row>
    <row r="1841" spans="1:2" hidden="1">
      <c r="A1841">
        <v>0</v>
      </c>
      <c r="B1841">
        <v>0</v>
      </c>
    </row>
    <row r="1842" spans="1:2" hidden="1">
      <c r="A1842">
        <v>0</v>
      </c>
      <c r="B1842">
        <v>0</v>
      </c>
    </row>
    <row r="1843" spans="1:2" hidden="1">
      <c r="A1843">
        <v>0</v>
      </c>
      <c r="B1843">
        <v>0</v>
      </c>
    </row>
    <row r="1844" spans="1:2" hidden="1">
      <c r="A1844">
        <v>0</v>
      </c>
      <c r="B1844">
        <v>0</v>
      </c>
    </row>
    <row r="1845" spans="1:2" hidden="1">
      <c r="A1845">
        <v>0</v>
      </c>
      <c r="B1845">
        <v>0</v>
      </c>
    </row>
    <row r="1846" spans="1:2" hidden="1">
      <c r="A1846">
        <v>0</v>
      </c>
      <c r="B1846">
        <v>0</v>
      </c>
    </row>
    <row r="1847" spans="1:2">
      <c r="A1847">
        <v>2159620</v>
      </c>
      <c r="B1847">
        <v>2161521</v>
      </c>
    </row>
    <row r="1848" spans="1:2" hidden="1">
      <c r="A1848">
        <v>0</v>
      </c>
      <c r="B1848">
        <v>0</v>
      </c>
    </row>
    <row r="1849" spans="1:2" hidden="1">
      <c r="A1849">
        <v>0</v>
      </c>
      <c r="B1849">
        <v>0</v>
      </c>
    </row>
    <row r="1850" spans="1:2">
      <c r="A1850">
        <v>2166545</v>
      </c>
      <c r="B1850">
        <v>2168320</v>
      </c>
    </row>
    <row r="1851" spans="1:2">
      <c r="A1851">
        <v>2168320</v>
      </c>
      <c r="B1851">
        <v>2168589</v>
      </c>
    </row>
    <row r="1852" spans="1:2">
      <c r="A1852">
        <v>2168658</v>
      </c>
      <c r="B1852">
        <v>2169116</v>
      </c>
    </row>
    <row r="1853" spans="1:2">
      <c r="A1853">
        <v>2169176</v>
      </c>
      <c r="B1853">
        <v>2169739</v>
      </c>
    </row>
    <row r="1854" spans="1:2">
      <c r="A1854">
        <v>2169808</v>
      </c>
      <c r="B1854">
        <v>2170632</v>
      </c>
    </row>
    <row r="1855" spans="1:2" hidden="1">
      <c r="A1855">
        <v>0</v>
      </c>
      <c r="B1855">
        <v>0</v>
      </c>
    </row>
    <row r="1856" spans="1:2">
      <c r="A1856">
        <v>2171563</v>
      </c>
      <c r="B1856">
        <v>2173347</v>
      </c>
    </row>
    <row r="1857" spans="1:2">
      <c r="A1857">
        <v>2173686</v>
      </c>
      <c r="B1857">
        <v>2174486</v>
      </c>
    </row>
    <row r="1858" spans="1:2">
      <c r="A1858">
        <v>2174486</v>
      </c>
      <c r="B1858">
        <v>2175835</v>
      </c>
    </row>
    <row r="1859" spans="1:2">
      <c r="A1859">
        <v>2175854</v>
      </c>
      <c r="B1859">
        <v>2176435</v>
      </c>
    </row>
    <row r="1860" spans="1:2">
      <c r="A1860">
        <v>2176558</v>
      </c>
      <c r="B1860">
        <v>2177307</v>
      </c>
    </row>
    <row r="1861" spans="1:2" hidden="1">
      <c r="A1861">
        <v>0</v>
      </c>
      <c r="B1861">
        <v>0</v>
      </c>
    </row>
    <row r="1862" spans="1:2">
      <c r="A1862">
        <v>2178622</v>
      </c>
      <c r="B1862">
        <v>2179014</v>
      </c>
    </row>
    <row r="1863" spans="1:2">
      <c r="A1863">
        <v>2179024</v>
      </c>
      <c r="B1863">
        <v>2179455</v>
      </c>
    </row>
    <row r="1864" spans="1:2">
      <c r="A1864">
        <v>2179818</v>
      </c>
      <c r="B1864">
        <v>2180123</v>
      </c>
    </row>
    <row r="1865" spans="1:2">
      <c r="A1865">
        <v>2180134</v>
      </c>
      <c r="B1865">
        <v>2180463</v>
      </c>
    </row>
    <row r="1866" spans="1:2">
      <c r="A1866">
        <v>2180518</v>
      </c>
      <c r="B1866">
        <v>2181507</v>
      </c>
    </row>
    <row r="1867" spans="1:2">
      <c r="A1867">
        <v>2181630</v>
      </c>
      <c r="B1867">
        <v>2184332</v>
      </c>
    </row>
    <row r="1868" spans="1:2" hidden="1">
      <c r="A1868">
        <v>0</v>
      </c>
      <c r="B1868">
        <v>0</v>
      </c>
    </row>
    <row r="1869" spans="1:2">
      <c r="A1869">
        <v>2185836</v>
      </c>
      <c r="B1869">
        <v>2186060</v>
      </c>
    </row>
    <row r="1870" spans="1:2">
      <c r="A1870">
        <v>2186061</v>
      </c>
      <c r="B1870">
        <v>2187449</v>
      </c>
    </row>
    <row r="1871" spans="1:2">
      <c r="A1871">
        <v>2187535</v>
      </c>
      <c r="B1871">
        <v>2188806</v>
      </c>
    </row>
    <row r="1872" spans="1:2">
      <c r="A1872">
        <v>2188871</v>
      </c>
      <c r="B1872">
        <v>2190313</v>
      </c>
    </row>
    <row r="1873" spans="1:2" hidden="1">
      <c r="A1873">
        <v>0</v>
      </c>
      <c r="B1873">
        <v>0</v>
      </c>
    </row>
    <row r="1874" spans="1:2" hidden="1">
      <c r="A1874">
        <v>0</v>
      </c>
      <c r="B1874">
        <v>0</v>
      </c>
    </row>
    <row r="1875" spans="1:2" hidden="1">
      <c r="A1875">
        <v>0</v>
      </c>
      <c r="B1875">
        <v>0</v>
      </c>
    </row>
    <row r="1876" spans="1:2" hidden="1">
      <c r="A1876">
        <v>0</v>
      </c>
      <c r="B1876">
        <v>0</v>
      </c>
    </row>
    <row r="1877" spans="1:2" hidden="1">
      <c r="A1877">
        <v>0</v>
      </c>
      <c r="B1877">
        <v>0</v>
      </c>
    </row>
    <row r="1878" spans="1:2" hidden="1">
      <c r="A1878">
        <v>0</v>
      </c>
      <c r="B1878">
        <v>0</v>
      </c>
    </row>
    <row r="1879" spans="1:2">
      <c r="A1879">
        <v>2196043</v>
      </c>
      <c r="B1879">
        <v>2196909</v>
      </c>
    </row>
    <row r="1880" spans="1:2">
      <c r="A1880">
        <v>2196921</v>
      </c>
      <c r="B1880">
        <v>2198699</v>
      </c>
    </row>
    <row r="1881" spans="1:2">
      <c r="A1881">
        <v>2198696</v>
      </c>
      <c r="B1881">
        <v>2199202</v>
      </c>
    </row>
    <row r="1882" spans="1:2">
      <c r="A1882">
        <v>2200757</v>
      </c>
      <c r="B1882">
        <v>2201338</v>
      </c>
    </row>
    <row r="1883" spans="1:2" hidden="1">
      <c r="A1883">
        <v>0</v>
      </c>
      <c r="B1883">
        <v>0</v>
      </c>
    </row>
    <row r="1884" spans="1:2">
      <c r="A1884">
        <v>2202857</v>
      </c>
      <c r="B1884">
        <v>2203387</v>
      </c>
    </row>
    <row r="1885" spans="1:2">
      <c r="A1885">
        <v>2203398</v>
      </c>
      <c r="B1885">
        <v>2203742</v>
      </c>
    </row>
    <row r="1886" spans="1:2">
      <c r="A1886">
        <v>2203729</v>
      </c>
      <c r="B1886">
        <v>2204508</v>
      </c>
    </row>
    <row r="1887" spans="1:2">
      <c r="A1887">
        <v>2204591</v>
      </c>
      <c r="B1887">
        <v>2206012</v>
      </c>
    </row>
    <row r="1888" spans="1:2">
      <c r="A1888">
        <v>2206700</v>
      </c>
      <c r="B1888">
        <v>2207749</v>
      </c>
    </row>
    <row r="1889" spans="1:2">
      <c r="A1889">
        <v>2207832</v>
      </c>
      <c r="B1889">
        <v>2208986</v>
      </c>
    </row>
    <row r="1890" spans="1:2">
      <c r="A1890">
        <v>2209472</v>
      </c>
      <c r="B1890">
        <v>2209834</v>
      </c>
    </row>
    <row r="1891" spans="1:2">
      <c r="A1891">
        <v>2209933</v>
      </c>
      <c r="B1891">
        <v>2210808</v>
      </c>
    </row>
    <row r="1892" spans="1:2" hidden="1">
      <c r="A1892">
        <v>0</v>
      </c>
      <c r="B1892">
        <v>0</v>
      </c>
    </row>
    <row r="1893" spans="1:2" hidden="1">
      <c r="A1893">
        <v>0</v>
      </c>
      <c r="B1893">
        <v>0</v>
      </c>
    </row>
    <row r="1894" spans="1:2" hidden="1">
      <c r="A1894">
        <v>0</v>
      </c>
      <c r="B1894">
        <v>0</v>
      </c>
    </row>
    <row r="1895" spans="1:2" hidden="1">
      <c r="A1895">
        <v>0</v>
      </c>
      <c r="B1895">
        <v>0</v>
      </c>
    </row>
    <row r="1896" spans="1:2" hidden="1">
      <c r="A1896">
        <v>0</v>
      </c>
      <c r="B1896">
        <v>0</v>
      </c>
    </row>
    <row r="1897" spans="1:2" hidden="1">
      <c r="A1897">
        <v>0</v>
      </c>
      <c r="B1897">
        <v>0</v>
      </c>
    </row>
    <row r="1898" spans="1:2" hidden="1">
      <c r="A1898">
        <v>0</v>
      </c>
      <c r="B1898">
        <v>0</v>
      </c>
    </row>
    <row r="1899" spans="1:2">
      <c r="A1899">
        <v>2215184</v>
      </c>
      <c r="B1899">
        <v>2216650</v>
      </c>
    </row>
    <row r="1900" spans="1:2">
      <c r="A1900">
        <v>2216702</v>
      </c>
      <c r="B1900">
        <v>2216791</v>
      </c>
    </row>
    <row r="1901" spans="1:2">
      <c r="A1901">
        <v>2217187</v>
      </c>
      <c r="B1901">
        <v>2217777</v>
      </c>
    </row>
    <row r="1902" spans="1:2">
      <c r="A1902">
        <v>2217838</v>
      </c>
      <c r="B1902">
        <v>2218419</v>
      </c>
    </row>
    <row r="1903" spans="1:2" hidden="1">
      <c r="A1903">
        <v>0</v>
      </c>
      <c r="B1903">
        <v>0</v>
      </c>
    </row>
    <row r="1904" spans="1:2" hidden="1">
      <c r="A1904">
        <v>0</v>
      </c>
      <c r="B1904">
        <v>0</v>
      </c>
    </row>
    <row r="1905" spans="1:2" hidden="1">
      <c r="A1905">
        <v>0</v>
      </c>
      <c r="B1905">
        <v>0</v>
      </c>
    </row>
    <row r="1906" spans="1:2" hidden="1">
      <c r="A1906">
        <v>0</v>
      </c>
      <c r="B1906">
        <v>0</v>
      </c>
    </row>
    <row r="1907" spans="1:2" hidden="1">
      <c r="A1907">
        <v>0</v>
      </c>
      <c r="B1907">
        <v>0</v>
      </c>
    </row>
    <row r="1908" spans="1:2" hidden="1">
      <c r="A1908">
        <v>0</v>
      </c>
      <c r="B1908">
        <v>0</v>
      </c>
    </row>
    <row r="1909" spans="1:2" hidden="1">
      <c r="A1909">
        <v>0</v>
      </c>
      <c r="B1909">
        <v>0</v>
      </c>
    </row>
    <row r="1910" spans="1:2" hidden="1">
      <c r="A1910">
        <v>0</v>
      </c>
      <c r="B1910">
        <v>0</v>
      </c>
    </row>
    <row r="1911" spans="1:2" hidden="1">
      <c r="A1911">
        <v>0</v>
      </c>
      <c r="B1911">
        <v>0</v>
      </c>
    </row>
    <row r="1912" spans="1:2" hidden="1">
      <c r="A1912">
        <v>0</v>
      </c>
      <c r="B1912">
        <v>0</v>
      </c>
    </row>
    <row r="1913" spans="1:2" hidden="1">
      <c r="A1913">
        <v>0</v>
      </c>
      <c r="B1913">
        <v>0</v>
      </c>
    </row>
    <row r="1914" spans="1:2" hidden="1">
      <c r="A1914">
        <v>0</v>
      </c>
      <c r="B1914">
        <v>0</v>
      </c>
    </row>
    <row r="1915" spans="1:2" hidden="1">
      <c r="A1915">
        <v>0</v>
      </c>
      <c r="B1915">
        <v>0</v>
      </c>
    </row>
    <row r="1916" spans="1:2" hidden="1">
      <c r="A1916">
        <v>0</v>
      </c>
      <c r="B1916">
        <v>0</v>
      </c>
    </row>
    <row r="1917" spans="1:2" hidden="1">
      <c r="A1917">
        <v>0</v>
      </c>
      <c r="B1917">
        <v>0</v>
      </c>
    </row>
    <row r="1918" spans="1:2" hidden="1">
      <c r="A1918">
        <v>0</v>
      </c>
      <c r="B1918">
        <v>0</v>
      </c>
    </row>
    <row r="1919" spans="1:2" hidden="1">
      <c r="A1919">
        <v>0</v>
      </c>
      <c r="B1919">
        <v>0</v>
      </c>
    </row>
    <row r="1920" spans="1:2" hidden="1">
      <c r="A1920">
        <v>0</v>
      </c>
      <c r="B1920">
        <v>0</v>
      </c>
    </row>
    <row r="1921" spans="1:2">
      <c r="A1921">
        <v>2234420</v>
      </c>
      <c r="B1921">
        <v>2235406</v>
      </c>
    </row>
    <row r="1922" spans="1:2">
      <c r="A1922">
        <v>2235446</v>
      </c>
      <c r="B1922">
        <v>2236246</v>
      </c>
    </row>
    <row r="1923" spans="1:2" hidden="1">
      <c r="A1923">
        <v>0</v>
      </c>
      <c r="B1923">
        <v>0</v>
      </c>
    </row>
    <row r="1924" spans="1:2" hidden="1">
      <c r="A1924">
        <v>0</v>
      </c>
      <c r="B1924">
        <v>0</v>
      </c>
    </row>
    <row r="1925" spans="1:2" hidden="1">
      <c r="A1925">
        <v>0</v>
      </c>
      <c r="B1925">
        <v>0</v>
      </c>
    </row>
    <row r="1926" spans="1:2">
      <c r="A1926">
        <v>2238476</v>
      </c>
      <c r="B1926">
        <v>2239942</v>
      </c>
    </row>
    <row r="1927" spans="1:2">
      <c r="A1927">
        <v>2240197</v>
      </c>
      <c r="B1927">
        <v>2241426</v>
      </c>
    </row>
    <row r="1928" spans="1:2" hidden="1">
      <c r="A1928">
        <v>0</v>
      </c>
      <c r="B1928">
        <v>0</v>
      </c>
    </row>
    <row r="1929" spans="1:2" hidden="1">
      <c r="A1929">
        <v>0</v>
      </c>
      <c r="B1929">
        <v>0</v>
      </c>
    </row>
    <row r="1930" spans="1:2" hidden="1">
      <c r="A1930">
        <v>0</v>
      </c>
      <c r="B1930">
        <v>0</v>
      </c>
    </row>
    <row r="1931" spans="1:2">
      <c r="A1931">
        <v>2251863</v>
      </c>
      <c r="B1931">
        <v>2252966</v>
      </c>
    </row>
    <row r="1932" spans="1:2">
      <c r="A1932">
        <v>2253069</v>
      </c>
      <c r="B1932">
        <v>2253962</v>
      </c>
    </row>
    <row r="1933" spans="1:2" hidden="1">
      <c r="A1933">
        <v>0</v>
      </c>
      <c r="B1933">
        <v>0</v>
      </c>
    </row>
    <row r="1934" spans="1:2" hidden="1">
      <c r="A1934">
        <v>0</v>
      </c>
      <c r="B1934">
        <v>0</v>
      </c>
    </row>
    <row r="1935" spans="1:2" hidden="1">
      <c r="A1935">
        <v>0</v>
      </c>
      <c r="B1935">
        <v>0</v>
      </c>
    </row>
    <row r="1936" spans="1:2" hidden="1">
      <c r="A1936">
        <v>0</v>
      </c>
      <c r="B1936">
        <v>0</v>
      </c>
    </row>
    <row r="1937" spans="1:2" hidden="1">
      <c r="A1937">
        <v>0</v>
      </c>
      <c r="B1937">
        <v>0</v>
      </c>
    </row>
    <row r="1938" spans="1:2" hidden="1">
      <c r="A1938">
        <v>0</v>
      </c>
      <c r="B1938">
        <v>0</v>
      </c>
    </row>
    <row r="1939" spans="1:2" hidden="1">
      <c r="A1939">
        <v>0</v>
      </c>
      <c r="B1939">
        <v>0</v>
      </c>
    </row>
    <row r="1940" spans="1:2" hidden="1">
      <c r="A1940">
        <v>0</v>
      </c>
      <c r="B1940">
        <v>0</v>
      </c>
    </row>
    <row r="1941" spans="1:2" hidden="1">
      <c r="A1941">
        <v>0</v>
      </c>
      <c r="B1941">
        <v>0</v>
      </c>
    </row>
    <row r="1942" spans="1:2">
      <c r="A1942">
        <v>2259834</v>
      </c>
      <c r="B1942">
        <v>2260094</v>
      </c>
    </row>
    <row r="1943" spans="1:2">
      <c r="A1943">
        <v>2260479</v>
      </c>
      <c r="B1943">
        <v>2261048</v>
      </c>
    </row>
    <row r="1944" spans="1:2">
      <c r="A1944">
        <v>2261115</v>
      </c>
      <c r="B1944">
        <v>2262386</v>
      </c>
    </row>
    <row r="1945" spans="1:2" hidden="1">
      <c r="A1945">
        <v>0</v>
      </c>
      <c r="B1945">
        <v>0</v>
      </c>
    </row>
    <row r="1946" spans="1:2">
      <c r="A1946">
        <v>2262913</v>
      </c>
      <c r="B1946">
        <v>2263524</v>
      </c>
    </row>
    <row r="1947" spans="1:2">
      <c r="A1947">
        <v>2263587</v>
      </c>
      <c r="B1947">
        <v>2264522</v>
      </c>
    </row>
    <row r="1948" spans="1:2">
      <c r="A1948">
        <v>2264533</v>
      </c>
      <c r="B1948">
        <v>2265282</v>
      </c>
    </row>
    <row r="1949" spans="1:2">
      <c r="A1949">
        <v>2265509</v>
      </c>
      <c r="B1949">
        <v>2266477</v>
      </c>
    </row>
    <row r="1950" spans="1:2">
      <c r="A1950">
        <v>2266514</v>
      </c>
      <c r="B1950">
        <v>2267149</v>
      </c>
    </row>
    <row r="1951" spans="1:2" hidden="1">
      <c r="A1951">
        <v>0</v>
      </c>
      <c r="B1951">
        <v>0</v>
      </c>
    </row>
    <row r="1952" spans="1:2">
      <c r="A1952">
        <v>2268201</v>
      </c>
      <c r="B1952">
        <v>2269205</v>
      </c>
    </row>
    <row r="1953" spans="1:2" hidden="1">
      <c r="A1953">
        <v>0</v>
      </c>
      <c r="B1953">
        <v>0</v>
      </c>
    </row>
  </sheetData>
  <autoFilter ref="A1:B1953">
    <filterColumn colId="0">
      <filters>
        <filter val="1004343"/>
        <filter val="1005589"/>
        <filter val="1009296"/>
        <filter val="1010149"/>
        <filter val="1011375"/>
        <filter val="1012078"/>
        <filter val="1012744"/>
        <filter val="101492"/>
        <filter val="1023533"/>
        <filter val="1024453"/>
        <filter val="1024755"/>
        <filter val="1024993"/>
        <filter val="1031227"/>
        <filter val="1032557"/>
        <filter val="1033718"/>
        <filter val="1034247"/>
        <filter val="10350"/>
        <filter val="1035380"/>
        <filter val="1035922"/>
        <filter val="1037517"/>
        <filter val="1038622"/>
        <filter val="1039674"/>
        <filter val="1040572"/>
        <filter val="1043182"/>
        <filter val="1045040"/>
        <filter val="1045766"/>
        <filter val="1046870"/>
        <filter val="1047617"/>
        <filter val="1049063"/>
        <filter val="1049766"/>
        <filter val="1050117"/>
        <filter val="1060578"/>
        <filter val="1061542"/>
        <filter val="1062382"/>
        <filter val="1063864"/>
        <filter val="1064487"/>
        <filter val="1067585"/>
        <filter val="1068672"/>
        <filter val="1070601"/>
        <filter val="1071409"/>
        <filter val="1073023"/>
        <filter val="1074262"/>
        <filter val="1075994"/>
        <filter val="1078904"/>
        <filter val="1080124"/>
        <filter val="1081046"/>
        <filter val="1083144"/>
        <filter val="1083532"/>
        <filter val="10840"/>
        <filter val="1087646"/>
        <filter val="1088921"/>
        <filter val="1092908"/>
        <filter val="1093830"/>
        <filter val="109631"/>
        <filter val="1097672"/>
        <filter val="1098337"/>
        <filter val="1099110"/>
        <filter val="1107146"/>
        <filter val="1108860"/>
        <filter val="111409"/>
        <filter val="1115840"/>
        <filter val="1121046"/>
        <filter val="112406"/>
        <filter val="1132239"/>
        <filter val="1132513"/>
        <filter val="113362"/>
        <filter val="1135662"/>
        <filter val="1136306"/>
        <filter val="1136684"/>
        <filter val="1137520"/>
        <filter val="1138322"/>
        <filter val="1140033"/>
        <filter val="1145288"/>
        <filter val="1146320"/>
        <filter val="1154042"/>
        <filter val="1154911"/>
        <filter val="1155323"/>
        <filter val="1157355"/>
        <filter val="1159151"/>
        <filter val="1160962"/>
        <filter val="1162287"/>
        <filter val="1163248"/>
        <filter val="1163999"/>
        <filter val="1165747"/>
        <filter val="116624"/>
        <filter val="1167698"/>
        <filter val="1168342"/>
        <filter val="1168720"/>
        <filter val="1169556"/>
        <filter val="1170358"/>
        <filter val="1172069"/>
        <filter val="1178356"/>
        <filter val="1186078"/>
        <filter val="1186947"/>
        <filter val="1187359"/>
        <filter val="1189391"/>
        <filter val="1191187"/>
        <filter val="1192998"/>
        <filter val="1194323"/>
        <filter val="1195284"/>
        <filter val="1196035"/>
        <filter val="1197783"/>
        <filter val="1205024"/>
        <filter val="1206814"/>
        <filter val="1207366"/>
        <filter val="1209973"/>
        <filter val="1210318"/>
        <filter val="1210618"/>
        <filter val="1211119"/>
        <filter val="1212780"/>
        <filter val="1213019"/>
        <filter val="1213354"/>
        <filter val="1213713"/>
        <filter val="12174"/>
        <filter val="1220694"/>
        <filter val="1221044"/>
        <filter val="1222020"/>
        <filter val="1222645"/>
        <filter val="1224372"/>
        <filter val="1225334"/>
        <filter val="1229189"/>
        <filter val="1229635"/>
        <filter val="1230616"/>
        <filter val="1232615"/>
        <filter val="1234976"/>
        <filter val="1235427"/>
        <filter val="1239271"/>
        <filter val="1241084"/>
        <filter val="1241772"/>
        <filter val="1243558"/>
        <filter val="1244242"/>
        <filter val="1245840"/>
        <filter val="1250984"/>
        <filter val="1252469"/>
        <filter val="1253340"/>
        <filter val="1257804"/>
        <filter val="1258918"/>
        <filter val="1265774"/>
        <filter val="1268664"/>
        <filter val="1273815"/>
        <filter val="1274437"/>
        <filter val="1275537"/>
        <filter val="1275806"/>
        <filter val="1276144"/>
        <filter val="1276691"/>
        <filter val="1277271"/>
        <filter val="1278500"/>
        <filter val="1279679"/>
        <filter val="1281410"/>
        <filter val="1281660"/>
        <filter val="1287803"/>
        <filter val="129053"/>
        <filter val="1292248"/>
        <filter val="1293559"/>
        <filter val="129768"/>
        <filter val="1302828"/>
        <filter val="1303363"/>
        <filter val="1304557"/>
        <filter val="1305737"/>
        <filter val="1306808"/>
        <filter val="1309244"/>
        <filter val="1310238"/>
        <filter val="1311093"/>
        <filter val="1311972"/>
        <filter val="1320912"/>
        <filter val="1329163"/>
        <filter val="1329873"/>
        <filter val="1331391"/>
        <filter val="1335315"/>
        <filter val="1338126"/>
        <filter val="1338595"/>
        <filter val="1338832"/>
        <filter val="1339135"/>
        <filter val="1339659"/>
        <filter val="1347952"/>
        <filter val="1348427"/>
        <filter val="1350783"/>
        <filter val="1352394"/>
        <filter val="1356080"/>
        <filter val="1356799"/>
        <filter val="1366318"/>
        <filter val="1370039"/>
        <filter val="1375792"/>
        <filter val="1377140"/>
        <filter val="1383496"/>
        <filter val="1385471"/>
        <filter val="1387305"/>
        <filter val="1389748"/>
        <filter val="1390904"/>
        <filter val="1394056"/>
        <filter val="1394695"/>
        <filter val="1396898"/>
        <filter val="1404902"/>
        <filter val="1409071"/>
        <filter val="1414327"/>
        <filter val="1414892"/>
        <filter val="1416659"/>
        <filter val="1417557"/>
        <filter val="1418524"/>
        <filter val="1419499"/>
        <filter val="1424425"/>
        <filter val="1428210"/>
        <filter val="1429441"/>
        <filter val="1439995"/>
        <filter val="1449457"/>
        <filter val="1452191"/>
        <filter val="1453732"/>
        <filter val="1454652"/>
        <filter val="1455191"/>
        <filter val="1455460"/>
        <filter val="1461087"/>
        <filter val="1462753"/>
        <filter val="1464067"/>
        <filter val="1467069"/>
        <filter val="1470526"/>
        <filter val="1472742"/>
        <filter val="1473483"/>
        <filter val="1475121"/>
        <filter val="1479923"/>
        <filter val="1480456"/>
        <filter val="1481169"/>
        <filter val="1481848"/>
        <filter val="1488548"/>
        <filter val="1492816"/>
        <filter val="1498269"/>
        <filter val="1501882"/>
        <filter val="1502433"/>
        <filter val="1503994"/>
        <filter val="1508038"/>
        <filter val="1509486"/>
        <filter val="1510014"/>
        <filter val="1511507"/>
        <filter val="1513088"/>
        <filter val="1514518"/>
        <filter val="1518242"/>
        <filter val="1518562"/>
        <filter val="1518885"/>
        <filter val="1519499"/>
        <filter val="15221"/>
        <filter val="1523436"/>
        <filter val="1524739"/>
        <filter val="1526157"/>
        <filter val="1527415"/>
        <filter val="1530290"/>
        <filter val="1531793"/>
        <filter val="1532556"/>
        <filter val="1534161"/>
        <filter val="1534480"/>
        <filter val="1535377"/>
        <filter val="1538734"/>
        <filter val="1538830"/>
        <filter val="1548041"/>
        <filter val="1549458"/>
        <filter val="1550268"/>
        <filter val="1559636"/>
        <filter val="1560561"/>
        <filter val="1561301"/>
        <filter val="1562049"/>
        <filter val="1562563"/>
        <filter val="1563249"/>
        <filter val="1564139"/>
        <filter val="1565439"/>
        <filter val="1565624"/>
        <filter val="1567985"/>
        <filter val="1570460"/>
        <filter val="1571359"/>
        <filter val="1576673"/>
        <filter val="1577174"/>
        <filter val="1578582"/>
        <filter val="1581121"/>
        <filter val="1582379"/>
        <filter val="1583033"/>
        <filter val="1583637"/>
        <filter val="1584185"/>
        <filter val="1584469"/>
        <filter val="1594478"/>
        <filter val="1597306"/>
        <filter val="1611743"/>
        <filter val="1612288"/>
        <filter val="1614034"/>
        <filter val="1615775"/>
        <filter val="1617004"/>
        <filter val="1617770"/>
        <filter val="1618465"/>
        <filter val="1619514"/>
        <filter val="1621314"/>
        <filter val="1622130"/>
        <filter val="1623181"/>
        <filter val="1624466"/>
        <filter val="1625006"/>
        <filter val="1625693"/>
        <filter val="1626426"/>
        <filter val="1627503"/>
        <filter val="1635920"/>
        <filter val="1637013"/>
        <filter val="1637373"/>
        <filter val="1637875"/>
        <filter val="1649055"/>
        <filter val="1650954"/>
        <filter val="1652378"/>
        <filter val="1653809"/>
        <filter val="1655387"/>
        <filter val="1662032"/>
        <filter val="1664344"/>
        <filter val="1671436"/>
        <filter val="1671729"/>
        <filter val="1673043"/>
        <filter val="1680649"/>
        <filter val="168422"/>
        <filter val="1684618"/>
        <filter val="1685330"/>
        <filter val="1690733"/>
        <filter val="1691988"/>
        <filter val="1693092"/>
        <filter val="1693832"/>
        <filter val="1695363"/>
        <filter val="1695793"/>
        <filter val="1696123"/>
        <filter val="1696590"/>
        <filter val="1696794"/>
        <filter val="1697126"/>
        <filter val="1701289"/>
        <filter val="1701922"/>
        <filter val="1703630"/>
        <filter val="1703959"/>
        <filter val="1710453"/>
        <filter val="1711867"/>
        <filter val="171356"/>
        <filter val="1714040"/>
        <filter val="1716572"/>
        <filter val="1717751"/>
        <filter val="1719662"/>
        <filter val="1721032"/>
        <filter val="1721430"/>
        <filter val="1722448"/>
        <filter val="17229"/>
        <filter val="172346"/>
        <filter val="1724748"/>
        <filter val="1732354"/>
        <filter val="1734602"/>
        <filter val="1734867"/>
        <filter val="1736257"/>
        <filter val="173681"/>
        <filter val="1738905"/>
        <filter val="1739288"/>
        <filter val="1739893"/>
        <filter val="1740259"/>
        <filter val="1742829"/>
        <filter val="1752487"/>
        <filter val="1753751"/>
        <filter val="175429"/>
        <filter val="1754965"/>
        <filter val="1757891"/>
        <filter val="1759943"/>
        <filter val="1762006"/>
        <filter val="176292"/>
        <filter val="1763129"/>
        <filter val="1764310"/>
        <filter val="1765088"/>
        <filter val="1766362"/>
        <filter val="1767236"/>
        <filter val="176775"/>
        <filter val="1768700"/>
        <filter val="1769697"/>
        <filter val="1772859"/>
        <filter val="1774357"/>
        <filter val="1774879"/>
        <filter val="1775593"/>
        <filter val="1775850"/>
        <filter val="1776107"/>
        <filter val="1776858"/>
        <filter val="177854"/>
        <filter val="178420"/>
        <filter val="1784892"/>
        <filter val="1787539"/>
        <filter val="1789434"/>
        <filter val="1790509"/>
        <filter val="1791967"/>
        <filter val="1795182"/>
        <filter val="1797734"/>
        <filter val="1799914"/>
        <filter val="1803225"/>
        <filter val="1805070"/>
        <filter val="1806191"/>
        <filter val="1806366"/>
        <filter val="1807004"/>
        <filter val="180870"/>
        <filter val="1811692"/>
        <filter val="1812129"/>
        <filter val="1812857"/>
        <filter val="1815044"/>
        <filter val="1815980"/>
        <filter val="1816820"/>
        <filter val="1821061"/>
        <filter val="182245"/>
        <filter val="1822533"/>
        <filter val="183485"/>
        <filter val="1835119"/>
        <filter val="1841413"/>
        <filter val="184285"/>
        <filter val="1843255"/>
        <filter val="1844205"/>
        <filter val="1844485"/>
        <filter val="1845567"/>
        <filter val="1845987"/>
        <filter val="185087"/>
        <filter val="18517"/>
        <filter val="1855143"/>
        <filter val="1855574"/>
        <filter val="1857447"/>
        <filter val="1858099"/>
        <filter val="185824"/>
        <filter val="1858485"/>
        <filter val="1860287"/>
        <filter val="1861157"/>
        <filter val="1861423"/>
        <filter val="1861550"/>
        <filter val="1867646"/>
        <filter val="1869787"/>
        <filter val="1869972"/>
        <filter val="1871925"/>
        <filter val="1872271"/>
        <filter val="1872507"/>
        <filter val="1876300"/>
        <filter val="1878428"/>
        <filter val="1878892"/>
        <filter val="1880890"/>
        <filter val="1882534"/>
        <filter val="1884417"/>
        <filter val="1887524"/>
        <filter val="1889979"/>
        <filter val="1891160"/>
        <filter val="1892340"/>
        <filter val="1894569"/>
        <filter val="1896148"/>
        <filter val="190697"/>
        <filter val="191350"/>
        <filter val="1917660"/>
        <filter val="1918941"/>
        <filter val="1919122"/>
        <filter val="1923761"/>
        <filter val="1924763"/>
        <filter val="19267"/>
        <filter val="1927784"/>
        <filter val="1928781"/>
        <filter val="1930584"/>
        <filter val="1933515"/>
        <filter val="1934963"/>
        <filter val="193571"/>
        <filter val="1936321"/>
        <filter val="1938253"/>
        <filter val="1938565"/>
        <filter val="1939771"/>
        <filter val="1942087"/>
        <filter val="1942798"/>
        <filter val="1943413"/>
        <filter val="1943857"/>
        <filter val="1944194"/>
        <filter val="1959919"/>
        <filter val="1961632"/>
        <filter val="1962109"/>
        <filter val="1967566"/>
        <filter val="1971047"/>
        <filter val="1973045"/>
        <filter val="197445"/>
        <filter val="1988478"/>
        <filter val="1988765"/>
        <filter val="1989168"/>
        <filter val="1989927"/>
        <filter val="19918"/>
        <filter val="1993809"/>
        <filter val="1994761"/>
        <filter val="1994885"/>
        <filter val="1995012"/>
        <filter val="1995949"/>
        <filter val="2003051"/>
        <filter val="2004389"/>
        <filter val="2008915"/>
        <filter val="2009687"/>
        <filter val="2022019"/>
        <filter val="2024879"/>
        <filter val="2025763"/>
        <filter val="2025870"/>
        <filter val="2026739"/>
        <filter val="2027805"/>
        <filter val="2030374"/>
        <filter val="203119"/>
        <filter val="2031684"/>
        <filter val="2032117"/>
        <filter val="2033552"/>
        <filter val="2034452"/>
        <filter val="2036010"/>
        <filter val="2036548"/>
        <filter val="2037089"/>
        <filter val="2037382"/>
        <filter val="2038238"/>
        <filter val="2039433"/>
        <filter val="2041082"/>
        <filter val="2042104"/>
        <filter val="2042792"/>
        <filter val="204405"/>
        <filter val="2047187"/>
        <filter val="2047651"/>
        <filter val="2048526"/>
        <filter val="2050348"/>
        <filter val="2051277"/>
        <filter val="205224"/>
        <filter val="2052311"/>
        <filter val="2052808"/>
        <filter val="2053191"/>
        <filter val="2053678"/>
        <filter val="2054502"/>
        <filter val="2054831"/>
        <filter val="2055458"/>
        <filter val="2056003"/>
        <filter val="2056827"/>
        <filter val="2067573"/>
        <filter val="2069786"/>
        <filter val="2071513"/>
        <filter val="207302"/>
        <filter val="2074556"/>
        <filter val="2075811"/>
        <filter val="20832"/>
        <filter val="2084859"/>
        <filter val="208532"/>
        <filter val="2089366"/>
        <filter val="2101543"/>
        <filter val="2113228"/>
        <filter val="212715"/>
        <filter val="2128211"/>
        <filter val="2129318"/>
        <filter val="2131086"/>
        <filter val="2131623"/>
        <filter val="2137791"/>
        <filter val="2138479"/>
        <filter val="2139115"/>
        <filter val="2139955"/>
        <filter val="2140294"/>
        <filter val="2140818"/>
        <filter val="2141263"/>
        <filter val="2141865"/>
        <filter val="214197"/>
        <filter val="2142493"/>
        <filter val="2146689"/>
        <filter val="21470"/>
        <filter val="2147643"/>
        <filter val="2159620"/>
        <filter val="2166545"/>
        <filter val="2168320"/>
        <filter val="2168658"/>
        <filter val="2169176"/>
        <filter val="2169808"/>
        <filter val="2171563"/>
        <filter val="2173686"/>
        <filter val="2174486"/>
        <filter val="2175854"/>
        <filter val="2176558"/>
        <filter val="2178622"/>
        <filter val="2179024"/>
        <filter val="2179818"/>
        <filter val="2180134"/>
        <filter val="2180518"/>
        <filter val="2181630"/>
        <filter val="2185836"/>
        <filter val="2186061"/>
        <filter val="2187535"/>
        <filter val="2188871"/>
        <filter val="21891"/>
        <filter val="2196043"/>
        <filter val="2196921"/>
        <filter val="2198696"/>
        <filter val="2200757"/>
        <filter val="2202857"/>
        <filter val="2203398"/>
        <filter val="2203729"/>
        <filter val="2204591"/>
        <filter val="220476"/>
        <filter val="2206700"/>
        <filter val="2207832"/>
        <filter val="2209472"/>
        <filter val="2209933"/>
        <filter val="221438"/>
        <filter val="2215184"/>
        <filter val="2216702"/>
        <filter val="2217187"/>
        <filter val="2217838"/>
        <filter val="2234420"/>
        <filter val="2235446"/>
        <filter val="2238476"/>
        <filter val="2240197"/>
        <filter val="225071"/>
        <filter val="2251863"/>
        <filter val="2253069"/>
        <filter val="2259834"/>
        <filter val="2260479"/>
        <filter val="2261115"/>
        <filter val="2262913"/>
        <filter val="2263587"/>
        <filter val="2264533"/>
        <filter val="226506"/>
        <filter val="2265509"/>
        <filter val="2266514"/>
        <filter val="2268201"/>
        <filter val="227909"/>
        <filter val="22825"/>
        <filter val="233555"/>
        <filter val="234785"/>
        <filter val="23528"/>
        <filter val="235585"/>
        <filter val="236907"/>
        <filter val="238556"/>
        <filter val="23904"/>
        <filter val="239259"/>
        <filter val="24311"/>
        <filter val="243183"/>
        <filter val="2517"/>
        <filter val="25679"/>
        <filter val="265091"/>
        <filter val="265971"/>
        <filter val="266442"/>
        <filter val="267370"/>
        <filter val="269389"/>
        <filter val="270055"/>
        <filter val="270443"/>
        <filter val="271292"/>
        <filter val="271821"/>
        <filter val="275435"/>
        <filter val="277800"/>
        <filter val="27852"/>
        <filter val="278633"/>
        <filter val="279721"/>
        <filter val="282232"/>
        <filter val="288370"/>
        <filter val="294874"/>
        <filter val="295525"/>
        <filter val="299360"/>
        <filter val="304869"/>
        <filter val="30911"/>
        <filter val="3158"/>
        <filter val="318371"/>
        <filter val="318859"/>
        <filter val="325096"/>
        <filter val="327937"/>
        <filter val="328698"/>
        <filter val="333176"/>
        <filter val="334699"/>
        <filter val="334996"/>
        <filter val="339156"/>
        <filter val="339358"/>
        <filter val="339992"/>
        <filter val="340926"/>
        <filter val="346373"/>
        <filter val="349788"/>
        <filter val="357141"/>
        <filter val="358316"/>
        <filter val="358919"/>
        <filter val="36050"/>
        <filter val="364165"/>
        <filter val="36454"/>
        <filter val="364869"/>
        <filter val="371248"/>
        <filter val="372445"/>
        <filter val="372900"/>
        <filter val="373339"/>
        <filter val="373860"/>
        <filter val="374259"/>
        <filter val="374672"/>
        <filter val="375564"/>
        <filter val="375926"/>
        <filter val="377333"/>
        <filter val="378271"/>
        <filter val="378394"/>
        <filter val="381742"/>
        <filter val="384215"/>
        <filter val="388602"/>
        <filter val="396382"/>
        <filter val="397939"/>
        <filter val="398426"/>
        <filter val="405844"/>
        <filter val="409698"/>
        <filter val="411560"/>
        <filter val="41472"/>
        <filter val="416580"/>
        <filter val="450854"/>
        <filter val="453095"/>
        <filter val="454893"/>
        <filter val="468331"/>
        <filter val="469578"/>
        <filter val="472101"/>
        <filter val="481824"/>
        <filter val="492938"/>
        <filter val="501806"/>
        <filter val="502"/>
        <filter val="502185"/>
        <filter val="502630"/>
        <filter val="502915"/>
        <filter val="503207"/>
        <filter val="503409"/>
        <filter val="503744"/>
        <filter val="505314"/>
        <filter val="508309"/>
        <filter val="509068"/>
        <filter val="509391"/>
        <filter val="517630"/>
        <filter val="518212"/>
        <filter val="53030"/>
        <filter val="544508"/>
        <filter val="549821"/>
        <filter val="550963"/>
        <filter val="552685"/>
        <filter val="554322"/>
        <filter val="55466"/>
        <filter val="554997"/>
        <filter val="559022"/>
        <filter val="559854"/>
        <filter val="561821"/>
        <filter val="563096"/>
        <filter val="564081"/>
        <filter val="565936"/>
        <filter val="56855"/>
        <filter val="570557"/>
        <filter val="571886"/>
        <filter val="576092"/>
        <filter val="579248"/>
        <filter val="582560"/>
        <filter val="584696"/>
        <filter val="588839"/>
        <filter val="590696"/>
        <filter val="590937"/>
        <filter val="592145"/>
        <filter val="593376"/>
        <filter val="593973"/>
        <filter val="594599"/>
        <filter val="595368"/>
        <filter val="596603"/>
        <filter val="598296"/>
        <filter val="600078"/>
        <filter val="600434"/>
        <filter val="601086"/>
        <filter val="608461"/>
        <filter val="610252"/>
        <filter val="612020"/>
        <filter val="618299"/>
        <filter val="619290"/>
        <filter val="620189"/>
        <filter val="621235"/>
        <filter val="621616"/>
        <filter val="622365"/>
        <filter val="622890"/>
        <filter val="623180"/>
        <filter val="625724"/>
        <filter val="627144"/>
        <filter val="628011"/>
        <filter val="6281"/>
        <filter val="629815"/>
        <filter val="630177"/>
        <filter val="630838"/>
        <filter val="631622"/>
        <filter val="632312"/>
        <filter val="632562"/>
        <filter val="632957"/>
        <filter val="633421"/>
        <filter val="635034"/>
        <filter val="645072"/>
        <filter val="647614"/>
        <filter val="649093"/>
        <filter val="652949"/>
        <filter val="653649"/>
        <filter val="659238"/>
        <filter val="660940"/>
        <filter val="661366"/>
        <filter val="662146"/>
        <filter val="662916"/>
        <filter val="663685"/>
        <filter val="665372"/>
        <filter val="666451"/>
        <filter val="668036"/>
        <filter val="669318"/>
        <filter val="670888"/>
        <filter val="672283"/>
        <filter val="673180"/>
        <filter val="673772"/>
        <filter val="674113"/>
        <filter val="674747"/>
        <filter val="687395"/>
        <filter val="689773"/>
        <filter val="690298"/>
        <filter val="691407"/>
        <filter val="692639"/>
        <filter val="695312"/>
        <filter val="696816"/>
        <filter val="70358"/>
        <filter val="707097"/>
        <filter val="70969"/>
        <filter val="709806"/>
        <filter val="710309"/>
        <filter val="710833"/>
        <filter val="714856"/>
        <filter val="715541"/>
        <filter val="716132"/>
        <filter val="717989"/>
        <filter val="718479"/>
        <filter val="71898"/>
        <filter val="719490"/>
        <filter val="720795"/>
        <filter val="721246"/>
        <filter val="721678"/>
        <filter val="722579"/>
        <filter val="725708"/>
        <filter val="73081"/>
        <filter val="734869"/>
        <filter val="736948"/>
        <filter val="741980"/>
        <filter val="743348"/>
        <filter val="744476"/>
        <filter val="747831"/>
        <filter val="748528"/>
        <filter val="749620"/>
        <filter val="7573"/>
        <filter val="76613"/>
        <filter val="77374"/>
        <filter val="773983"/>
        <filter val="777697"/>
        <filter val="778201"/>
        <filter val="778629"/>
        <filter val="779280"/>
        <filter val="779702"/>
        <filter val="783516"/>
        <filter val="78424"/>
        <filter val="787929"/>
        <filter val="79114"/>
        <filter val="793147"/>
        <filter val="794309"/>
        <filter val="796246"/>
        <filter val="809675"/>
        <filter val="810396"/>
        <filter val="810794"/>
        <filter val="814488"/>
        <filter val="817999"/>
        <filter val="819548"/>
        <filter val="820176"/>
        <filter val="821588"/>
        <filter val="821822"/>
        <filter val="822448"/>
        <filter val="823079"/>
        <filter val="823350"/>
        <filter val="824003"/>
        <filter val="826034"/>
        <filter val="828295"/>
        <filter val="832330"/>
        <filter val="833113"/>
        <filter val="834023"/>
        <filter val="834640"/>
        <filter val="835492"/>
        <filter val="836154"/>
        <filter val="837238"/>
        <filter val="844861"/>
        <filter val="857829"/>
        <filter val="861674"/>
        <filter val="863985"/>
        <filter val="865030"/>
        <filter val="871817"/>
        <filter val="875175"/>
        <filter val="875807"/>
        <filter val="876285"/>
        <filter val="877215"/>
        <filter val="878822"/>
        <filter val="879452"/>
        <filter val="880841"/>
        <filter val="881779"/>
        <filter val="882303"/>
        <filter val="882483"/>
        <filter val="883468"/>
        <filter val="884010"/>
        <filter val="884714"/>
        <filter val="885010"/>
        <filter val="885526"/>
        <filter val="887560"/>
        <filter val="888256"/>
        <filter val="897043"/>
        <filter val="899943"/>
        <filter val="901013"/>
        <filter val="902125"/>
        <filter val="904942"/>
        <filter val="912411"/>
        <filter val="918"/>
        <filter val="920980"/>
        <filter val="921174"/>
        <filter val="921464"/>
        <filter val="921759"/>
        <filter val="922044"/>
        <filter val="922923"/>
        <filter val="923350"/>
        <filter val="923794"/>
        <filter val="924322"/>
        <filter val="925455"/>
        <filter val="927243"/>
        <filter val="927592"/>
        <filter val="928187"/>
        <filter val="928697"/>
        <filter val="929116"/>
        <filter val="929481"/>
        <filter val="930008"/>
        <filter val="932130"/>
        <filter val="934360"/>
        <filter val="9346"/>
        <filter val="936068"/>
        <filter val="937517"/>
        <filter val="939548"/>
        <filter val="942867"/>
        <filter val="944072"/>
        <filter val="946860"/>
        <filter val="947679"/>
        <filter val="948172"/>
        <filter val="948895"/>
        <filter val="952437"/>
        <filter val="953390"/>
        <filter val="953968"/>
        <filter val="955669"/>
        <filter val="955794"/>
        <filter val="976710"/>
        <filter val="978339"/>
        <filter val="983265"/>
        <filter val="985599"/>
        <filter val="992395"/>
        <filter val="993860"/>
        <filter val="994247"/>
        <filter val="99777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B71"/>
  <sheetViews>
    <sheetView workbookViewId="0">
      <selection sqref="A1:B71"/>
    </sheetView>
  </sheetViews>
  <sheetFormatPr defaultRowHeight="15"/>
  <sheetData>
    <row r="1" spans="1:2">
      <c r="A1">
        <v>9197</v>
      </c>
      <c r="B1">
        <v>9272</v>
      </c>
    </row>
    <row r="2" spans="1:2" hidden="1">
      <c r="A2">
        <v>0</v>
      </c>
      <c r="B2">
        <v>0</v>
      </c>
    </row>
    <row r="3" spans="1:2" hidden="1">
      <c r="A3">
        <v>0</v>
      </c>
      <c r="B3">
        <v>0</v>
      </c>
    </row>
    <row r="4" spans="1:2" hidden="1">
      <c r="A4">
        <v>0</v>
      </c>
      <c r="B4">
        <v>0</v>
      </c>
    </row>
    <row r="5" spans="1:2" hidden="1">
      <c r="A5">
        <v>0</v>
      </c>
      <c r="B5">
        <v>0</v>
      </c>
    </row>
    <row r="6" spans="1:2" hidden="1">
      <c r="A6">
        <v>0</v>
      </c>
      <c r="B6">
        <v>0</v>
      </c>
    </row>
    <row r="7" spans="1:2" hidden="1">
      <c r="A7">
        <v>0</v>
      </c>
      <c r="B7">
        <v>0</v>
      </c>
    </row>
    <row r="8" spans="1:2" hidden="1">
      <c r="A8">
        <v>0</v>
      </c>
      <c r="B8">
        <v>0</v>
      </c>
    </row>
    <row r="9" spans="1:2" hidden="1">
      <c r="A9">
        <v>0</v>
      </c>
      <c r="B9">
        <v>0</v>
      </c>
    </row>
    <row r="10" spans="1:2" hidden="1">
      <c r="A10">
        <v>0</v>
      </c>
      <c r="B10">
        <v>0</v>
      </c>
    </row>
    <row r="11" spans="1:2">
      <c r="A11">
        <v>187027</v>
      </c>
      <c r="B11">
        <v>187102</v>
      </c>
    </row>
    <row r="12" spans="1:2" hidden="1">
      <c r="A12">
        <v>0</v>
      </c>
      <c r="B12">
        <v>0</v>
      </c>
    </row>
    <row r="13" spans="1:2" hidden="1">
      <c r="A13">
        <v>0</v>
      </c>
      <c r="B13">
        <v>0</v>
      </c>
    </row>
    <row r="14" spans="1:2" hidden="1">
      <c r="A14">
        <v>0</v>
      </c>
      <c r="B14">
        <v>0</v>
      </c>
    </row>
    <row r="15" spans="1:2" hidden="1">
      <c r="A15">
        <v>0</v>
      </c>
      <c r="B15">
        <v>0</v>
      </c>
    </row>
    <row r="16" spans="1:2" hidden="1">
      <c r="A16">
        <v>0</v>
      </c>
      <c r="B16">
        <v>0</v>
      </c>
    </row>
    <row r="17" spans="1:2" hidden="1">
      <c r="A17">
        <v>0</v>
      </c>
      <c r="B17">
        <v>0</v>
      </c>
    </row>
    <row r="18" spans="1:2" hidden="1">
      <c r="A18">
        <v>0</v>
      </c>
      <c r="B18">
        <v>0</v>
      </c>
    </row>
    <row r="19" spans="1:2" hidden="1">
      <c r="A19">
        <v>0</v>
      </c>
      <c r="B19">
        <v>0</v>
      </c>
    </row>
    <row r="20" spans="1:2" hidden="1">
      <c r="A20">
        <v>0</v>
      </c>
      <c r="B20">
        <v>0</v>
      </c>
    </row>
    <row r="21" spans="1:2" hidden="1">
      <c r="A21">
        <v>0</v>
      </c>
      <c r="B21">
        <v>0</v>
      </c>
    </row>
    <row r="22" spans="1:2" hidden="1">
      <c r="A22">
        <v>0</v>
      </c>
      <c r="B22">
        <v>0</v>
      </c>
    </row>
    <row r="23" spans="1:2">
      <c r="A23">
        <v>416289</v>
      </c>
      <c r="B23">
        <v>416364</v>
      </c>
    </row>
    <row r="24" spans="1:2">
      <c r="A24">
        <v>416372</v>
      </c>
      <c r="B24">
        <v>416448</v>
      </c>
    </row>
    <row r="25" spans="1:2" hidden="1">
      <c r="A25">
        <v>0</v>
      </c>
      <c r="B25">
        <v>0</v>
      </c>
    </row>
    <row r="26" spans="1:2">
      <c r="A26">
        <v>549517</v>
      </c>
      <c r="B26">
        <v>549593</v>
      </c>
    </row>
    <row r="27" spans="1:2" hidden="1">
      <c r="A27">
        <v>0</v>
      </c>
      <c r="B27">
        <v>0</v>
      </c>
    </row>
    <row r="28" spans="1:2" hidden="1">
      <c r="A28">
        <v>0</v>
      </c>
      <c r="B28">
        <v>0</v>
      </c>
    </row>
    <row r="29" spans="1:2" hidden="1">
      <c r="A29">
        <v>0</v>
      </c>
      <c r="B29">
        <v>0</v>
      </c>
    </row>
    <row r="30" spans="1:2" hidden="1">
      <c r="A30">
        <v>0</v>
      </c>
      <c r="B30">
        <v>0</v>
      </c>
    </row>
    <row r="31" spans="1:2" hidden="1">
      <c r="A31">
        <v>0</v>
      </c>
      <c r="B31">
        <v>0</v>
      </c>
    </row>
    <row r="32" spans="1:2" hidden="1">
      <c r="A32">
        <v>0</v>
      </c>
      <c r="B32">
        <v>0</v>
      </c>
    </row>
    <row r="33" spans="1:2" hidden="1">
      <c r="A33">
        <v>0</v>
      </c>
      <c r="B33">
        <v>0</v>
      </c>
    </row>
    <row r="34" spans="1:2" hidden="1">
      <c r="A34">
        <v>0</v>
      </c>
      <c r="B34">
        <v>0</v>
      </c>
    </row>
    <row r="35" spans="1:2" hidden="1">
      <c r="A35">
        <v>0</v>
      </c>
      <c r="B35">
        <v>0</v>
      </c>
    </row>
    <row r="36" spans="1:2" hidden="1">
      <c r="A36">
        <v>0</v>
      </c>
      <c r="B36">
        <v>0</v>
      </c>
    </row>
    <row r="37" spans="1:2" hidden="1">
      <c r="A37">
        <v>0</v>
      </c>
      <c r="B37">
        <v>0</v>
      </c>
    </row>
    <row r="38" spans="1:2" hidden="1">
      <c r="A38">
        <v>0</v>
      </c>
      <c r="B38">
        <v>0</v>
      </c>
    </row>
    <row r="39" spans="1:2">
      <c r="A39">
        <v>1201884</v>
      </c>
      <c r="B39">
        <v>1201974</v>
      </c>
    </row>
    <row r="40" spans="1:2">
      <c r="A40">
        <v>1202013</v>
      </c>
      <c r="B40">
        <v>1202099</v>
      </c>
    </row>
    <row r="41" spans="1:2">
      <c r="A41">
        <v>1202135</v>
      </c>
      <c r="B41">
        <v>1202221</v>
      </c>
    </row>
    <row r="42" spans="1:2">
      <c r="A42">
        <v>1260472</v>
      </c>
      <c r="B42">
        <v>1260556</v>
      </c>
    </row>
    <row r="43" spans="1:2" hidden="1">
      <c r="A43">
        <v>0</v>
      </c>
      <c r="B43">
        <v>0</v>
      </c>
    </row>
    <row r="44" spans="1:2" hidden="1">
      <c r="A44">
        <v>0</v>
      </c>
      <c r="B44">
        <v>0</v>
      </c>
    </row>
    <row r="45" spans="1:2">
      <c r="A45">
        <v>1578315</v>
      </c>
      <c r="B45">
        <v>1578390</v>
      </c>
    </row>
    <row r="46" spans="1:2">
      <c r="A46">
        <v>1640362</v>
      </c>
      <c r="B46">
        <v>1640446</v>
      </c>
    </row>
    <row r="47" spans="1:2">
      <c r="A47">
        <v>1650211</v>
      </c>
      <c r="B47">
        <v>1650300</v>
      </c>
    </row>
    <row r="48" spans="1:2">
      <c r="A48">
        <v>1650403</v>
      </c>
      <c r="B48">
        <v>1650476</v>
      </c>
    </row>
    <row r="49" spans="1:2">
      <c r="A49">
        <v>1650502</v>
      </c>
      <c r="B49">
        <v>1650577</v>
      </c>
    </row>
    <row r="50" spans="1:2">
      <c r="A50">
        <v>1650599</v>
      </c>
      <c r="B50">
        <v>1650674</v>
      </c>
    </row>
    <row r="51" spans="1:2">
      <c r="A51">
        <v>1650698</v>
      </c>
      <c r="B51">
        <v>1650773</v>
      </c>
    </row>
    <row r="52" spans="1:2">
      <c r="A52">
        <v>1650799</v>
      </c>
      <c r="B52">
        <v>1650874</v>
      </c>
    </row>
    <row r="53" spans="1:2" hidden="1">
      <c r="A53">
        <v>0</v>
      </c>
      <c r="B53">
        <v>0</v>
      </c>
    </row>
    <row r="54" spans="1:2">
      <c r="A54">
        <v>1725270</v>
      </c>
      <c r="B54">
        <v>1725386</v>
      </c>
    </row>
    <row r="55" spans="1:2">
      <c r="A55">
        <v>1725480</v>
      </c>
      <c r="B55">
        <v>1728370</v>
      </c>
    </row>
    <row r="56" spans="1:2">
      <c r="A56">
        <v>1728777</v>
      </c>
      <c r="B56">
        <v>1728852</v>
      </c>
    </row>
    <row r="57" spans="1:2">
      <c r="A57">
        <v>1728858</v>
      </c>
      <c r="B57">
        <v>1728934</v>
      </c>
    </row>
    <row r="58" spans="1:2">
      <c r="A58">
        <v>1729034</v>
      </c>
      <c r="B58">
        <v>1730577</v>
      </c>
    </row>
    <row r="59" spans="1:2" hidden="1">
      <c r="A59">
        <v>0</v>
      </c>
      <c r="B59">
        <v>0</v>
      </c>
    </row>
    <row r="60" spans="1:2" hidden="1">
      <c r="A60">
        <v>0</v>
      </c>
      <c r="B60">
        <v>0</v>
      </c>
    </row>
    <row r="61" spans="1:2">
      <c r="A61">
        <v>1944782</v>
      </c>
      <c r="B61">
        <v>1944857</v>
      </c>
    </row>
    <row r="62" spans="1:2" hidden="1">
      <c r="A62">
        <v>0</v>
      </c>
      <c r="B62">
        <v>0</v>
      </c>
    </row>
    <row r="63" spans="1:2">
      <c r="A63">
        <v>2132145</v>
      </c>
      <c r="B63">
        <v>2132261</v>
      </c>
    </row>
    <row r="64" spans="1:2">
      <c r="A64">
        <v>2132355</v>
      </c>
      <c r="B64">
        <v>2135245</v>
      </c>
    </row>
    <row r="65" spans="1:2">
      <c r="A65">
        <v>2135652</v>
      </c>
      <c r="B65">
        <v>2135727</v>
      </c>
    </row>
    <row r="66" spans="1:2">
      <c r="A66">
        <v>2135733</v>
      </c>
      <c r="B66">
        <v>2135809</v>
      </c>
    </row>
    <row r="67" spans="1:2">
      <c r="A67">
        <v>2135909</v>
      </c>
      <c r="B67">
        <v>2137452</v>
      </c>
    </row>
    <row r="68" spans="1:2" hidden="1">
      <c r="A68">
        <v>0</v>
      </c>
      <c r="B68">
        <v>0</v>
      </c>
    </row>
    <row r="69" spans="1:2">
      <c r="A69">
        <v>2199338</v>
      </c>
      <c r="B69">
        <v>2199413</v>
      </c>
    </row>
    <row r="70" spans="1:2">
      <c r="A70">
        <v>2199441</v>
      </c>
      <c r="B70">
        <v>2199517</v>
      </c>
    </row>
    <row r="71" spans="1:2">
      <c r="A71">
        <v>2199542</v>
      </c>
      <c r="B71">
        <v>2199619</v>
      </c>
    </row>
  </sheetData>
  <autoFilter ref="A1:B71">
    <filterColumn colId="0">
      <filters>
        <filter val="1201884"/>
        <filter val="1202013"/>
        <filter val="1202135"/>
        <filter val="1260472"/>
        <filter val="1578315"/>
        <filter val="1640362"/>
        <filter val="1650211"/>
        <filter val="1650403"/>
        <filter val="1650502"/>
        <filter val="1650599"/>
        <filter val="1650698"/>
        <filter val="1650799"/>
        <filter val="1725270"/>
        <filter val="1725480"/>
        <filter val="1728777"/>
        <filter val="1728858"/>
        <filter val="1729034"/>
        <filter val="187027"/>
        <filter val="1944782"/>
        <filter val="2132145"/>
        <filter val="2132355"/>
        <filter val="2135652"/>
        <filter val="2135733"/>
        <filter val="2135909"/>
        <filter val="2199338"/>
        <filter val="2199441"/>
        <filter val="2199542"/>
        <filter val="416289"/>
        <filter val="416372"/>
        <filter val="549517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</vt:lpstr>
      <vt:lpstr>protein</vt:lpstr>
      <vt:lpstr>intersection and quasiperon1</vt:lpstr>
      <vt:lpstr>вспомогательный лист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annakaran</cp:lastModifiedBy>
  <dcterms:created xsi:type="dcterms:W3CDTF">2015-12-20T15:20:28Z</dcterms:created>
  <dcterms:modified xsi:type="dcterms:W3CDTF">2015-12-25T11:47:13Z</dcterms:modified>
</cp:coreProperties>
</file>