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3395" windowHeight="7485" activeTab="2"/>
  </bookViews>
  <sheets>
    <sheet name="L" sheetId="1" r:id="rId1"/>
    <sheet name="S" sheetId="2" r:id="rId2"/>
    <sheet name="M" sheetId="3" r:id="rId3"/>
  </sheets>
  <calcPr calcId="125725"/>
</workbook>
</file>

<file path=xl/calcChain.xml><?xml version="1.0" encoding="utf-8"?>
<calcChain xmlns="http://schemas.openxmlformats.org/spreadsheetml/2006/main">
  <c r="M28" i="1"/>
  <c r="M35"/>
  <c r="M34"/>
  <c r="M33"/>
  <c r="M25"/>
  <c r="M17"/>
  <c r="M12"/>
  <c r="M10"/>
  <c r="M9"/>
  <c r="M6"/>
  <c r="M8"/>
  <c r="M7"/>
  <c r="M2"/>
</calcChain>
</file>

<file path=xl/sharedStrings.xml><?xml version="1.0" encoding="utf-8"?>
<sst xmlns="http://schemas.openxmlformats.org/spreadsheetml/2006/main" count="396" uniqueCount="88">
  <si>
    <t>query_id</t>
  </si>
  <si>
    <t>subject_id</t>
  </si>
  <si>
    <t>identity</t>
  </si>
  <si>
    <t>aln_len</t>
  </si>
  <si>
    <t>mism</t>
  </si>
  <si>
    <t>gap_opens</t>
  </si>
  <si>
    <t>q.start</t>
  </si>
  <si>
    <t>q.end</t>
  </si>
  <si>
    <t>s.start</t>
  </si>
  <si>
    <t>s.end</t>
  </si>
  <si>
    <t>evalue</t>
  </si>
  <si>
    <t>bit</t>
  </si>
  <si>
    <t>Bunyamwera</t>
  </si>
  <si>
    <t>La</t>
  </si>
  <si>
    <t>0.0</t>
  </si>
  <si>
    <t>Akabane</t>
  </si>
  <si>
    <t>Oropouche</t>
  </si>
  <si>
    <t>66.67</t>
  </si>
  <si>
    <t>Simbu</t>
  </si>
  <si>
    <t>Cat</t>
  </si>
  <si>
    <t>69.23</t>
  </si>
  <si>
    <t>100.00</t>
  </si>
  <si>
    <t>81.62</t>
  </si>
  <si>
    <t>68.04</t>
  </si>
  <si>
    <t>72.81</t>
  </si>
  <si>
    <t>80.99</t>
  </si>
  <si>
    <t>73.91</t>
  </si>
  <si>
    <t>65.66</t>
  </si>
  <si>
    <t>85.71</t>
  </si>
  <si>
    <t>81.60</t>
  </si>
  <si>
    <t>73.68</t>
  </si>
  <si>
    <t>66.39</t>
  </si>
  <si>
    <t>71.88</t>
  </si>
  <si>
    <t>74.59</t>
  </si>
  <si>
    <t>90.00</t>
  </si>
  <si>
    <t>70.30</t>
  </si>
  <si>
    <t>68.33</t>
  </si>
  <si>
    <t>69.75</t>
  </si>
  <si>
    <t>80.00</t>
  </si>
  <si>
    <t>68.18</t>
  </si>
  <si>
    <t>73.42</t>
  </si>
  <si>
    <t>65.26</t>
  </si>
  <si>
    <t>71.30</t>
  </si>
  <si>
    <t>72.95</t>
  </si>
  <si>
    <t>67.11</t>
  </si>
  <si>
    <t>76.19</t>
  </si>
  <si>
    <t>70.10</t>
  </si>
  <si>
    <t>50.68</t>
  </si>
  <si>
    <t>62.96</t>
  </si>
  <si>
    <t>56.72</t>
  </si>
  <si>
    <t>50.00</t>
  </si>
  <si>
    <t>51.92</t>
  </si>
  <si>
    <t>50.63</t>
  </si>
  <si>
    <t>57.14</t>
  </si>
  <si>
    <t>53.85</t>
  </si>
  <si>
    <t>54.21</t>
  </si>
  <si>
    <t>59.62</t>
  </si>
  <si>
    <t>60.00</t>
  </si>
  <si>
    <t>58.33</t>
  </si>
  <si>
    <t>50.67</t>
  </si>
  <si>
    <t>51.15</t>
  </si>
  <si>
    <t>55.00</t>
  </si>
  <si>
    <t>55.27</t>
  </si>
  <si>
    <t>59.29</t>
  </si>
  <si>
    <t>50.71</t>
  </si>
  <si>
    <t>51.02</t>
  </si>
  <si>
    <t>57.18</t>
  </si>
  <si>
    <t>58.06</t>
  </si>
  <si>
    <t>50.31</t>
  </si>
  <si>
    <t>51.28</t>
  </si>
  <si>
    <t>51.52</t>
  </si>
  <si>
    <t>61.83</t>
  </si>
  <si>
    <t>70.00</t>
  </si>
  <si>
    <t>65.09</t>
  </si>
  <si>
    <t>64.00</t>
  </si>
  <si>
    <t>51.79</t>
  </si>
  <si>
    <t>55.32</t>
  </si>
  <si>
    <t>51.61</t>
  </si>
  <si>
    <t>54.08</t>
  </si>
  <si>
    <t>52.50</t>
  </si>
  <si>
    <t>52.63</t>
  </si>
  <si>
    <t>55.88</t>
  </si>
  <si>
    <t>50.47</t>
  </si>
  <si>
    <t>50.79</t>
  </si>
  <si>
    <t>51.24</t>
  </si>
  <si>
    <t>57.24</t>
  </si>
  <si>
    <t>55.22</t>
  </si>
  <si>
    <t>Средние значения по парам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</si>
</sst>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1" fontId="0" fillId="0" borderId="0" xfId="0" applyNumberFormat="1"/>
    <xf numFmtId="2" fontId="0" fillId="0" borderId="0" xfId="0" applyNumberFormat="1"/>
    <xf numFmtId="164" fontId="0" fillId="0" borderId="0" xfId="0" applyNumberFormat="1"/>
    <xf numFmtId="49" fontId="0" fillId="0" borderId="0" xfId="0" applyNumberFormat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opLeftCell="A7" workbookViewId="0">
      <selection activeCell="D14" sqref="D14"/>
    </sheetView>
  </sheetViews>
  <sheetFormatPr defaultRowHeight="15"/>
  <sheetData>
    <row r="1" spans="1:13">
      <c r="A1" t="s">
        <v>0</v>
      </c>
      <c r="B1" t="s">
        <v>1</v>
      </c>
      <c r="C1" s="5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87</v>
      </c>
    </row>
    <row r="2" spans="1:13">
      <c r="A2" t="s">
        <v>15</v>
      </c>
      <c r="B2" t="s">
        <v>18</v>
      </c>
      <c r="C2" s="5">
        <v>71.52</v>
      </c>
      <c r="D2" s="3">
        <v>1387</v>
      </c>
      <c r="E2" s="3">
        <v>395</v>
      </c>
      <c r="F2" s="3">
        <v>0</v>
      </c>
      <c r="G2" s="3">
        <v>28</v>
      </c>
      <c r="H2" s="3">
        <v>4188</v>
      </c>
      <c r="I2" s="3">
        <v>19</v>
      </c>
      <c r="J2" s="3">
        <v>4179</v>
      </c>
      <c r="K2" s="4" t="s">
        <v>14</v>
      </c>
      <c r="L2" s="3">
        <v>2366</v>
      </c>
      <c r="M2" s="3">
        <f>AVERAGE(C2:C5)</f>
        <v>70.37</v>
      </c>
    </row>
    <row r="3" spans="1:13">
      <c r="A3" t="s">
        <v>15</v>
      </c>
      <c r="B3" t="s">
        <v>18</v>
      </c>
      <c r="C3" s="5">
        <v>70.569999999999993</v>
      </c>
      <c r="D3" s="3">
        <v>1383</v>
      </c>
      <c r="E3" s="3">
        <v>407</v>
      </c>
      <c r="F3" s="3">
        <v>0</v>
      </c>
      <c r="G3" s="3">
        <v>2557</v>
      </c>
      <c r="H3" s="3">
        <v>6705</v>
      </c>
      <c r="I3" s="3">
        <v>2548</v>
      </c>
      <c r="J3" s="3">
        <v>6696</v>
      </c>
      <c r="K3" s="4" t="s">
        <v>14</v>
      </c>
      <c r="L3" s="3">
        <v>2467</v>
      </c>
    </row>
    <row r="4" spans="1:13">
      <c r="A4" t="s">
        <v>15</v>
      </c>
      <c r="B4" t="s">
        <v>18</v>
      </c>
      <c r="C4" s="5">
        <v>69.42</v>
      </c>
      <c r="D4" s="3">
        <v>824</v>
      </c>
      <c r="E4" s="3">
        <v>252</v>
      </c>
      <c r="F4" s="3">
        <v>0</v>
      </c>
      <c r="G4" s="3">
        <v>28</v>
      </c>
      <c r="H4" s="3">
        <v>2499</v>
      </c>
      <c r="I4" s="3">
        <v>19</v>
      </c>
      <c r="J4" s="3">
        <v>2490</v>
      </c>
      <c r="K4" s="4" t="s">
        <v>14</v>
      </c>
      <c r="L4" s="3">
        <v>1421</v>
      </c>
    </row>
    <row r="5" spans="1:13">
      <c r="A5" t="s">
        <v>15</v>
      </c>
      <c r="B5" t="s">
        <v>18</v>
      </c>
      <c r="C5" s="5">
        <v>69.97</v>
      </c>
      <c r="D5" s="3">
        <v>656</v>
      </c>
      <c r="E5" s="3">
        <v>197</v>
      </c>
      <c r="F5" s="3">
        <v>0</v>
      </c>
      <c r="G5" s="3">
        <v>4246</v>
      </c>
      <c r="H5" s="3">
        <v>6213</v>
      </c>
      <c r="I5" s="3">
        <v>4237</v>
      </c>
      <c r="J5" s="3">
        <v>6204</v>
      </c>
      <c r="K5" s="4" t="s">
        <v>14</v>
      </c>
      <c r="L5" s="3">
        <v>1146</v>
      </c>
    </row>
    <row r="6" spans="1:13">
      <c r="A6" t="s">
        <v>15</v>
      </c>
      <c r="B6" t="s">
        <v>16</v>
      </c>
      <c r="C6" s="5">
        <v>66.44</v>
      </c>
      <c r="D6" s="3">
        <v>444</v>
      </c>
      <c r="E6" s="3">
        <v>149</v>
      </c>
      <c r="F6" s="3">
        <v>0</v>
      </c>
      <c r="G6" s="3">
        <v>3634</v>
      </c>
      <c r="H6" s="3">
        <v>4965</v>
      </c>
      <c r="I6" s="3">
        <v>3650</v>
      </c>
      <c r="J6" s="3">
        <v>4981</v>
      </c>
      <c r="K6" s="4" t="s">
        <v>14</v>
      </c>
      <c r="L6" s="3">
        <v>731</v>
      </c>
      <c r="M6">
        <f>AVERAGE(C6,C8)</f>
        <v>67.924999999999997</v>
      </c>
    </row>
    <row r="7" spans="1:13">
      <c r="A7" t="s">
        <v>15</v>
      </c>
      <c r="B7" t="s">
        <v>12</v>
      </c>
      <c r="C7" s="5">
        <v>72.61</v>
      </c>
      <c r="D7" s="3">
        <v>241</v>
      </c>
      <c r="E7" s="3">
        <v>66</v>
      </c>
      <c r="F7" s="3">
        <v>0</v>
      </c>
      <c r="G7" s="3">
        <v>1774</v>
      </c>
      <c r="H7" s="3">
        <v>2496</v>
      </c>
      <c r="I7" s="3">
        <v>1809</v>
      </c>
      <c r="J7" s="3">
        <v>2531</v>
      </c>
      <c r="K7" s="4">
        <v>2.9999999999999999E-161</v>
      </c>
      <c r="L7" s="3">
        <v>436</v>
      </c>
      <c r="M7">
        <f>C7</f>
        <v>72.61</v>
      </c>
    </row>
    <row r="8" spans="1:13">
      <c r="A8" t="s">
        <v>15</v>
      </c>
      <c r="B8" t="s">
        <v>16</v>
      </c>
      <c r="C8" s="5">
        <v>69.41</v>
      </c>
      <c r="D8" s="3">
        <v>85</v>
      </c>
      <c r="E8" s="3">
        <v>26</v>
      </c>
      <c r="F8" s="3">
        <v>0</v>
      </c>
      <c r="G8" s="3">
        <v>4625</v>
      </c>
      <c r="H8" s="3">
        <v>4371</v>
      </c>
      <c r="I8" s="3">
        <v>4641</v>
      </c>
      <c r="J8" s="3">
        <v>4387</v>
      </c>
      <c r="K8" s="4" t="s">
        <v>14</v>
      </c>
      <c r="L8" s="3">
        <v>129</v>
      </c>
      <c r="M8">
        <f>C8</f>
        <v>69.41</v>
      </c>
    </row>
    <row r="9" spans="1:13">
      <c r="A9" t="s">
        <v>15</v>
      </c>
      <c r="B9" t="s">
        <v>13</v>
      </c>
      <c r="C9" s="5">
        <v>67.27</v>
      </c>
      <c r="D9" s="3">
        <v>55</v>
      </c>
      <c r="E9" s="3">
        <v>18</v>
      </c>
      <c r="F9" s="3">
        <v>0</v>
      </c>
      <c r="G9" s="3">
        <v>3305</v>
      </c>
      <c r="H9" s="3">
        <v>3141</v>
      </c>
      <c r="I9" s="3">
        <v>3384</v>
      </c>
      <c r="J9" s="3">
        <v>3220</v>
      </c>
      <c r="K9" s="4" t="s">
        <v>14</v>
      </c>
      <c r="L9" s="3">
        <v>74.400000000000006</v>
      </c>
      <c r="M9">
        <f>AVERAGE(C11,C14,C16,C18,C21,C22)</f>
        <v>69.768333333333331</v>
      </c>
    </row>
    <row r="10" spans="1:13">
      <c r="A10" t="s">
        <v>12</v>
      </c>
      <c r="B10" t="s">
        <v>18</v>
      </c>
      <c r="C10" s="5">
        <v>65.739999999999995</v>
      </c>
      <c r="D10" s="3">
        <v>432</v>
      </c>
      <c r="E10" s="3">
        <v>148</v>
      </c>
      <c r="F10" s="3">
        <v>0</v>
      </c>
      <c r="G10" s="3">
        <v>1809</v>
      </c>
      <c r="H10" s="3">
        <v>3104</v>
      </c>
      <c r="I10" s="3">
        <v>1765</v>
      </c>
      <c r="J10" s="3">
        <v>3060</v>
      </c>
      <c r="K10" s="4" t="s">
        <v>14</v>
      </c>
      <c r="L10" s="3">
        <v>633</v>
      </c>
      <c r="M10">
        <f>AVERAGE(C10,C13,C23)</f>
        <v>66.953333333333333</v>
      </c>
    </row>
    <row r="11" spans="1:13">
      <c r="A11" t="s">
        <v>12</v>
      </c>
      <c r="B11" t="s">
        <v>13</v>
      </c>
      <c r="C11" s="5">
        <v>66.77</v>
      </c>
      <c r="D11" s="3">
        <v>334</v>
      </c>
      <c r="E11" s="3">
        <v>111</v>
      </c>
      <c r="F11" s="3">
        <v>0</v>
      </c>
      <c r="G11" s="3">
        <v>3129</v>
      </c>
      <c r="H11" s="3">
        <v>4130</v>
      </c>
      <c r="I11" s="3">
        <v>3209</v>
      </c>
      <c r="J11" s="3">
        <v>4210</v>
      </c>
      <c r="K11" s="4" t="s">
        <v>14</v>
      </c>
      <c r="L11" s="3">
        <v>564</v>
      </c>
    </row>
    <row r="12" spans="1:13">
      <c r="A12" t="s">
        <v>12</v>
      </c>
      <c r="B12" t="s">
        <v>19</v>
      </c>
      <c r="C12" s="5">
        <v>67.66</v>
      </c>
      <c r="D12" s="3">
        <v>269</v>
      </c>
      <c r="E12" s="3">
        <v>87</v>
      </c>
      <c r="F12" s="3">
        <v>0</v>
      </c>
      <c r="G12" s="3">
        <v>1812</v>
      </c>
      <c r="H12" s="3">
        <v>2618</v>
      </c>
      <c r="I12" s="3">
        <v>1806</v>
      </c>
      <c r="J12" s="3">
        <v>2612</v>
      </c>
      <c r="K12" s="4" t="s">
        <v>14</v>
      </c>
      <c r="L12" s="3">
        <v>443</v>
      </c>
      <c r="M12">
        <f>AVERAGE(C12,C15,C24)</f>
        <v>69.913333333333341</v>
      </c>
    </row>
    <row r="13" spans="1:13">
      <c r="A13" t="s">
        <v>12</v>
      </c>
      <c r="B13" t="s">
        <v>18</v>
      </c>
      <c r="C13" s="5">
        <v>70.12</v>
      </c>
      <c r="D13" s="3">
        <v>241</v>
      </c>
      <c r="E13" s="3">
        <v>72</v>
      </c>
      <c r="F13" s="3">
        <v>0</v>
      </c>
      <c r="G13" s="3">
        <v>1809</v>
      </c>
      <c r="H13" s="3">
        <v>2531</v>
      </c>
      <c r="I13" s="3">
        <v>1765</v>
      </c>
      <c r="J13" s="3">
        <v>2487</v>
      </c>
      <c r="K13" s="3" t="s">
        <v>14</v>
      </c>
      <c r="L13" s="3">
        <v>418</v>
      </c>
    </row>
    <row r="14" spans="1:13">
      <c r="A14" t="s">
        <v>12</v>
      </c>
      <c r="B14" t="s">
        <v>13</v>
      </c>
      <c r="C14" s="5">
        <v>72.08</v>
      </c>
      <c r="D14" s="3">
        <v>240</v>
      </c>
      <c r="E14" s="3">
        <v>67</v>
      </c>
      <c r="F14" s="3">
        <v>0</v>
      </c>
      <c r="G14" s="3">
        <v>1812</v>
      </c>
      <c r="H14" s="3">
        <v>2531</v>
      </c>
      <c r="I14" s="3">
        <v>1820</v>
      </c>
      <c r="J14" s="3">
        <v>2539</v>
      </c>
      <c r="K14" s="4" t="s">
        <v>14</v>
      </c>
      <c r="L14" s="3">
        <v>421</v>
      </c>
    </row>
    <row r="15" spans="1:13">
      <c r="A15" t="s">
        <v>12</v>
      </c>
      <c r="B15" t="s">
        <v>19</v>
      </c>
      <c r="C15" s="5">
        <v>67.08</v>
      </c>
      <c r="D15" s="3">
        <v>240</v>
      </c>
      <c r="E15" s="3">
        <v>79</v>
      </c>
      <c r="F15" s="3">
        <v>0</v>
      </c>
      <c r="G15" s="3">
        <v>1812</v>
      </c>
      <c r="H15" s="3">
        <v>2531</v>
      </c>
      <c r="I15" s="3">
        <v>1806</v>
      </c>
      <c r="J15" s="3">
        <v>2525</v>
      </c>
      <c r="K15" s="4" t="s">
        <v>14</v>
      </c>
      <c r="L15" s="3">
        <v>395</v>
      </c>
    </row>
    <row r="16" spans="1:13">
      <c r="A16" t="s">
        <v>12</v>
      </c>
      <c r="B16" t="s">
        <v>13</v>
      </c>
      <c r="C16" s="5">
        <v>71.86</v>
      </c>
      <c r="D16" s="3">
        <v>231</v>
      </c>
      <c r="E16" s="3">
        <v>65</v>
      </c>
      <c r="F16" s="3">
        <v>0</v>
      </c>
      <c r="G16" s="3">
        <v>1812</v>
      </c>
      <c r="H16" s="3">
        <v>2504</v>
      </c>
      <c r="I16" s="3">
        <v>1820</v>
      </c>
      <c r="J16" s="3">
        <v>2512</v>
      </c>
      <c r="K16" s="3" t="s">
        <v>14</v>
      </c>
      <c r="L16" s="3">
        <v>401</v>
      </c>
    </row>
    <row r="17" spans="1:13">
      <c r="A17" t="s">
        <v>12</v>
      </c>
      <c r="B17" t="s">
        <v>16</v>
      </c>
      <c r="C17" s="5">
        <v>71.84</v>
      </c>
      <c r="D17" s="3">
        <v>206</v>
      </c>
      <c r="E17" s="3">
        <v>58</v>
      </c>
      <c r="F17" s="3">
        <v>0</v>
      </c>
      <c r="G17" s="3">
        <v>1812</v>
      </c>
      <c r="H17" s="3">
        <v>2429</v>
      </c>
      <c r="I17" s="3">
        <v>1790</v>
      </c>
      <c r="J17" s="3">
        <v>2407</v>
      </c>
      <c r="K17" s="3" t="s">
        <v>14</v>
      </c>
      <c r="L17" s="3">
        <v>356</v>
      </c>
      <c r="M17">
        <f>AVERAGE(C17,C19,C20)</f>
        <v>67.836666666666659</v>
      </c>
    </row>
    <row r="18" spans="1:13">
      <c r="A18" t="s">
        <v>12</v>
      </c>
      <c r="B18" t="s">
        <v>13</v>
      </c>
      <c r="C18" s="5">
        <v>68.36</v>
      </c>
      <c r="D18" s="3">
        <v>177</v>
      </c>
      <c r="E18" s="3">
        <v>56</v>
      </c>
      <c r="F18" s="3">
        <v>0</v>
      </c>
      <c r="G18" s="3">
        <v>2574</v>
      </c>
      <c r="H18" s="3">
        <v>3104</v>
      </c>
      <c r="I18" s="3">
        <v>2582</v>
      </c>
      <c r="J18" s="3">
        <v>3112</v>
      </c>
      <c r="K18" s="4" t="s">
        <v>14</v>
      </c>
      <c r="L18" s="3">
        <v>298</v>
      </c>
    </row>
    <row r="19" spans="1:13">
      <c r="A19" t="s">
        <v>12</v>
      </c>
      <c r="B19" t="s">
        <v>16</v>
      </c>
      <c r="C19" s="5">
        <v>65</v>
      </c>
      <c r="D19" s="3">
        <v>160</v>
      </c>
      <c r="E19" s="3">
        <v>56</v>
      </c>
      <c r="F19" s="3">
        <v>0</v>
      </c>
      <c r="G19" s="3">
        <v>3633</v>
      </c>
      <c r="H19" s="3">
        <v>4112</v>
      </c>
      <c r="I19" s="3">
        <v>3650</v>
      </c>
      <c r="J19" s="3">
        <v>4129</v>
      </c>
      <c r="K19" s="4" t="s">
        <v>14</v>
      </c>
      <c r="L19" s="3">
        <v>251</v>
      </c>
    </row>
    <row r="20" spans="1:13">
      <c r="A20" t="s">
        <v>12</v>
      </c>
      <c r="B20" t="s">
        <v>16</v>
      </c>
      <c r="C20" s="5">
        <v>66.67</v>
      </c>
      <c r="D20" s="3">
        <v>153</v>
      </c>
      <c r="E20" s="3">
        <v>51</v>
      </c>
      <c r="F20" s="3">
        <v>0</v>
      </c>
      <c r="G20" s="3">
        <v>3129</v>
      </c>
      <c r="H20" s="3">
        <v>3587</v>
      </c>
      <c r="I20" s="3">
        <v>3146</v>
      </c>
      <c r="J20" s="3">
        <v>3604</v>
      </c>
      <c r="K20" s="4" t="s">
        <v>14</v>
      </c>
      <c r="L20" s="3">
        <v>268</v>
      </c>
    </row>
    <row r="21" spans="1:13">
      <c r="A21" t="s">
        <v>12</v>
      </c>
      <c r="B21" t="s">
        <v>13</v>
      </c>
      <c r="C21" s="5">
        <v>72.599999999999994</v>
      </c>
      <c r="D21" s="3">
        <v>146</v>
      </c>
      <c r="E21" s="3">
        <v>40</v>
      </c>
      <c r="F21" s="3">
        <v>0</v>
      </c>
      <c r="G21" s="3">
        <v>2667</v>
      </c>
      <c r="H21" s="3">
        <v>3104</v>
      </c>
      <c r="I21" s="3">
        <v>2675</v>
      </c>
      <c r="J21" s="3">
        <v>3112</v>
      </c>
      <c r="K21" s="4" t="s">
        <v>14</v>
      </c>
      <c r="L21" s="3">
        <v>236</v>
      </c>
    </row>
    <row r="22" spans="1:13">
      <c r="A22" t="s">
        <v>12</v>
      </c>
      <c r="B22" t="s">
        <v>13</v>
      </c>
      <c r="C22" s="5">
        <v>66.94</v>
      </c>
      <c r="D22" s="3">
        <v>121</v>
      </c>
      <c r="E22" s="3">
        <v>40</v>
      </c>
      <c r="F22" s="3">
        <v>0</v>
      </c>
      <c r="G22" s="3">
        <v>3037</v>
      </c>
      <c r="H22" s="3">
        <v>2675</v>
      </c>
      <c r="I22" s="3">
        <v>3045</v>
      </c>
      <c r="J22" s="3">
        <v>2683</v>
      </c>
      <c r="K22" s="4" t="s">
        <v>14</v>
      </c>
      <c r="L22" s="3">
        <v>159</v>
      </c>
    </row>
    <row r="23" spans="1:13">
      <c r="A23" t="s">
        <v>12</v>
      </c>
      <c r="B23" t="s">
        <v>18</v>
      </c>
      <c r="C23" s="5">
        <v>65</v>
      </c>
      <c r="D23" s="3">
        <v>60</v>
      </c>
      <c r="E23" s="3">
        <v>21</v>
      </c>
      <c r="F23" s="3">
        <v>0</v>
      </c>
      <c r="G23" s="3">
        <v>3325</v>
      </c>
      <c r="H23" s="3">
        <v>3146</v>
      </c>
      <c r="I23" s="3">
        <v>3317</v>
      </c>
      <c r="J23" s="3">
        <v>3138</v>
      </c>
      <c r="K23" s="4" t="s">
        <v>14</v>
      </c>
      <c r="L23" s="3">
        <v>76.7</v>
      </c>
    </row>
    <row r="24" spans="1:13">
      <c r="A24" t="s">
        <v>12</v>
      </c>
      <c r="B24" t="s">
        <v>19</v>
      </c>
      <c r="C24" s="5">
        <v>75</v>
      </c>
      <c r="D24" s="3">
        <v>56</v>
      </c>
      <c r="E24" s="3">
        <v>14</v>
      </c>
      <c r="F24" s="3">
        <v>0</v>
      </c>
      <c r="G24" s="3">
        <v>3040</v>
      </c>
      <c r="H24" s="3">
        <v>2873</v>
      </c>
      <c r="I24" s="3">
        <v>3034</v>
      </c>
      <c r="J24" s="3">
        <v>2867</v>
      </c>
      <c r="K24" s="4" t="s">
        <v>14</v>
      </c>
      <c r="L24" s="3">
        <v>90</v>
      </c>
    </row>
    <row r="25" spans="1:13">
      <c r="A25" t="s">
        <v>19</v>
      </c>
      <c r="B25" t="s">
        <v>16</v>
      </c>
      <c r="C25" s="5">
        <v>68.930000000000007</v>
      </c>
      <c r="D25" s="3">
        <v>1210</v>
      </c>
      <c r="E25" s="3">
        <v>376</v>
      </c>
      <c r="F25" s="3">
        <v>0</v>
      </c>
      <c r="G25" s="3">
        <v>3147</v>
      </c>
      <c r="H25" s="3">
        <v>6776</v>
      </c>
      <c r="I25" s="3">
        <v>3110</v>
      </c>
      <c r="J25" s="3">
        <v>6739</v>
      </c>
      <c r="K25" s="3" t="s">
        <v>14</v>
      </c>
      <c r="L25" s="3">
        <v>2083</v>
      </c>
      <c r="M25">
        <f>AVERAGE(C25,C26,C27,C29,C30,C31,C32)</f>
        <v>70.179999999999993</v>
      </c>
    </row>
    <row r="26" spans="1:13">
      <c r="A26" t="s">
        <v>19</v>
      </c>
      <c r="B26" t="s">
        <v>16</v>
      </c>
      <c r="C26" s="5">
        <v>73.88</v>
      </c>
      <c r="D26" s="3">
        <v>624</v>
      </c>
      <c r="E26" s="3">
        <v>163</v>
      </c>
      <c r="F26" s="3">
        <v>0</v>
      </c>
      <c r="G26" s="3">
        <v>3147</v>
      </c>
      <c r="H26" s="3">
        <v>5018</v>
      </c>
      <c r="I26" s="3">
        <v>3110</v>
      </c>
      <c r="J26" s="3">
        <v>4981</v>
      </c>
      <c r="K26" s="4" t="s">
        <v>14</v>
      </c>
      <c r="L26" s="3">
        <v>1125</v>
      </c>
    </row>
    <row r="27" spans="1:13">
      <c r="A27" t="s">
        <v>19</v>
      </c>
      <c r="B27" t="s">
        <v>16</v>
      </c>
      <c r="C27" s="5">
        <v>71.55</v>
      </c>
      <c r="D27" s="3">
        <v>457</v>
      </c>
      <c r="E27" s="3">
        <v>130</v>
      </c>
      <c r="F27" s="3">
        <v>0</v>
      </c>
      <c r="G27" s="3">
        <v>1053</v>
      </c>
      <c r="H27" s="3">
        <v>2423</v>
      </c>
      <c r="I27" s="3">
        <v>1037</v>
      </c>
      <c r="J27" s="3">
        <v>2407</v>
      </c>
      <c r="K27" s="4" t="s">
        <v>14</v>
      </c>
      <c r="L27" s="3">
        <v>834</v>
      </c>
    </row>
    <row r="28" spans="1:13">
      <c r="A28" t="s">
        <v>19</v>
      </c>
      <c r="B28" t="s">
        <v>18</v>
      </c>
      <c r="C28" s="5">
        <v>72.599999999999994</v>
      </c>
      <c r="D28" s="3">
        <v>354</v>
      </c>
      <c r="E28" s="3">
        <v>97</v>
      </c>
      <c r="F28" s="3">
        <v>0</v>
      </c>
      <c r="G28" s="3">
        <v>3180</v>
      </c>
      <c r="H28" s="3">
        <v>4241</v>
      </c>
      <c r="I28" s="3">
        <v>3118</v>
      </c>
      <c r="J28" s="3">
        <v>4179</v>
      </c>
      <c r="K28" s="4" t="s">
        <v>14</v>
      </c>
      <c r="L28" s="3">
        <v>644</v>
      </c>
      <c r="M28">
        <f>C28</f>
        <v>72.599999999999994</v>
      </c>
    </row>
    <row r="29" spans="1:13">
      <c r="A29" t="s">
        <v>19</v>
      </c>
      <c r="B29" t="s">
        <v>16</v>
      </c>
      <c r="C29" s="5">
        <v>69.28</v>
      </c>
      <c r="D29" s="3">
        <v>153</v>
      </c>
      <c r="E29" s="3">
        <v>47</v>
      </c>
      <c r="F29" s="3">
        <v>0</v>
      </c>
      <c r="G29" s="3">
        <v>2413</v>
      </c>
      <c r="H29" s="3">
        <v>1955</v>
      </c>
      <c r="I29" s="3">
        <v>2397</v>
      </c>
      <c r="J29" s="3">
        <v>1939</v>
      </c>
      <c r="K29" s="4" t="s">
        <v>14</v>
      </c>
      <c r="L29" s="3">
        <v>217</v>
      </c>
    </row>
    <row r="30" spans="1:13">
      <c r="A30" t="s">
        <v>19</v>
      </c>
      <c r="B30" t="s">
        <v>16</v>
      </c>
      <c r="C30" s="5">
        <v>65.13</v>
      </c>
      <c r="D30" s="3">
        <v>152</v>
      </c>
      <c r="E30" s="3">
        <v>53</v>
      </c>
      <c r="F30" s="3">
        <v>0</v>
      </c>
      <c r="G30" s="3">
        <v>2661</v>
      </c>
      <c r="H30" s="3">
        <v>3116</v>
      </c>
      <c r="I30" s="3">
        <v>2639</v>
      </c>
      <c r="J30" s="3">
        <v>3094</v>
      </c>
      <c r="K30" s="4" t="s">
        <v>14</v>
      </c>
      <c r="L30" s="3">
        <v>255</v>
      </c>
    </row>
    <row r="31" spans="1:13">
      <c r="A31" t="s">
        <v>19</v>
      </c>
      <c r="B31" t="s">
        <v>16</v>
      </c>
      <c r="C31" s="5">
        <v>73.260000000000005</v>
      </c>
      <c r="D31" s="3">
        <v>86</v>
      </c>
      <c r="E31" s="3">
        <v>23</v>
      </c>
      <c r="F31" s="3">
        <v>0</v>
      </c>
      <c r="G31" s="3">
        <v>4681</v>
      </c>
      <c r="H31" s="3">
        <v>4424</v>
      </c>
      <c r="I31" s="3">
        <v>4644</v>
      </c>
      <c r="J31" s="3">
        <v>4387</v>
      </c>
      <c r="K31" s="4" t="s">
        <v>14</v>
      </c>
      <c r="L31" s="3">
        <v>141</v>
      </c>
    </row>
    <row r="32" spans="1:13">
      <c r="A32" t="s">
        <v>19</v>
      </c>
      <c r="B32" t="s">
        <v>16</v>
      </c>
      <c r="C32" s="5">
        <v>69.23</v>
      </c>
      <c r="D32" s="3">
        <v>65</v>
      </c>
      <c r="E32" s="3">
        <v>20</v>
      </c>
      <c r="F32" s="3">
        <v>0</v>
      </c>
      <c r="G32" s="3">
        <v>5704</v>
      </c>
      <c r="H32" s="3">
        <v>5510</v>
      </c>
      <c r="I32" s="3">
        <v>5667</v>
      </c>
      <c r="J32" s="3">
        <v>5473</v>
      </c>
      <c r="K32" s="4" t="s">
        <v>14</v>
      </c>
      <c r="L32" s="3">
        <v>98.2</v>
      </c>
    </row>
    <row r="33" spans="1:13">
      <c r="A33" t="s">
        <v>13</v>
      </c>
      <c r="B33" t="s">
        <v>16</v>
      </c>
      <c r="C33" s="5">
        <v>72.459999999999994</v>
      </c>
      <c r="D33" s="3">
        <v>69</v>
      </c>
      <c r="E33" s="3">
        <v>19</v>
      </c>
      <c r="F33" s="3">
        <v>0</v>
      </c>
      <c r="G33" s="3">
        <v>3087</v>
      </c>
      <c r="H33" s="3">
        <v>2881</v>
      </c>
      <c r="I33" s="3">
        <v>3051</v>
      </c>
      <c r="J33" s="3">
        <v>2845</v>
      </c>
      <c r="K33" s="4" t="s">
        <v>14</v>
      </c>
      <c r="L33" s="3">
        <v>103</v>
      </c>
      <c r="M33">
        <f>C33</f>
        <v>72.459999999999994</v>
      </c>
    </row>
    <row r="34" spans="1:13">
      <c r="A34" t="s">
        <v>13</v>
      </c>
      <c r="B34" t="s">
        <v>18</v>
      </c>
      <c r="C34" s="5">
        <v>67.16</v>
      </c>
      <c r="D34" s="3">
        <v>67</v>
      </c>
      <c r="E34" s="3">
        <v>22</v>
      </c>
      <c r="F34" s="3">
        <v>0</v>
      </c>
      <c r="G34" s="3">
        <v>3087</v>
      </c>
      <c r="H34" s="3">
        <v>2887</v>
      </c>
      <c r="I34" s="3">
        <v>3035</v>
      </c>
      <c r="J34" s="3">
        <v>2835</v>
      </c>
      <c r="K34" s="4" t="s">
        <v>14</v>
      </c>
      <c r="L34" s="3">
        <v>90.4</v>
      </c>
      <c r="M34">
        <f>C34</f>
        <v>67.16</v>
      </c>
    </row>
    <row r="35" spans="1:13">
      <c r="A35" t="s">
        <v>16</v>
      </c>
      <c r="B35" t="s">
        <v>18</v>
      </c>
      <c r="C35" s="5">
        <v>69.17</v>
      </c>
      <c r="D35" s="3">
        <v>613</v>
      </c>
      <c r="E35" s="3">
        <v>189</v>
      </c>
      <c r="F35" s="3">
        <v>0</v>
      </c>
      <c r="G35" s="3">
        <v>3143</v>
      </c>
      <c r="H35" s="3">
        <v>4981</v>
      </c>
      <c r="I35" s="3">
        <v>3118</v>
      </c>
      <c r="J35" s="3">
        <v>4956</v>
      </c>
      <c r="K35" s="4" t="s">
        <v>14</v>
      </c>
      <c r="L35" s="3">
        <v>1018</v>
      </c>
      <c r="M35">
        <f>AVERAGE(C35,C36,C37)</f>
        <v>70.163333333333341</v>
      </c>
    </row>
    <row r="36" spans="1:13">
      <c r="A36" t="s">
        <v>16</v>
      </c>
      <c r="B36" t="s">
        <v>18</v>
      </c>
      <c r="C36" s="5">
        <v>73.73</v>
      </c>
      <c r="D36" s="3">
        <v>354</v>
      </c>
      <c r="E36" s="3">
        <v>93</v>
      </c>
      <c r="F36" s="3">
        <v>0</v>
      </c>
      <c r="G36" s="3">
        <v>3143</v>
      </c>
      <c r="H36" s="3">
        <v>4204</v>
      </c>
      <c r="I36" s="3">
        <v>3118</v>
      </c>
      <c r="J36" s="3">
        <v>4179</v>
      </c>
      <c r="K36" s="4" t="s">
        <v>14</v>
      </c>
      <c r="L36" s="3">
        <v>659</v>
      </c>
    </row>
    <row r="37" spans="1:13">
      <c r="A37" t="s">
        <v>16</v>
      </c>
      <c r="B37" t="s">
        <v>18</v>
      </c>
      <c r="C37" s="5">
        <v>67.59</v>
      </c>
      <c r="D37" s="3">
        <v>216</v>
      </c>
      <c r="E37" s="3">
        <v>70</v>
      </c>
      <c r="F37" s="3">
        <v>0</v>
      </c>
      <c r="G37" s="3">
        <v>4053</v>
      </c>
      <c r="H37" s="3">
        <v>3406</v>
      </c>
      <c r="I37" s="3">
        <v>4028</v>
      </c>
      <c r="J37" s="3">
        <v>3381</v>
      </c>
      <c r="K37" s="4" t="s">
        <v>14</v>
      </c>
      <c r="L37" s="3">
        <v>294</v>
      </c>
    </row>
  </sheetData>
  <sortState ref="A2:L37">
    <sortCondition ref="A2:A37"/>
  </sortState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workbookViewId="0">
      <selection activeCell="A17" sqref="A17"/>
    </sheetView>
  </sheetViews>
  <sheetFormatPr defaultRowHeight="15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15</v>
      </c>
      <c r="B2" t="s">
        <v>18</v>
      </c>
      <c r="C2" s="2" t="s">
        <v>25</v>
      </c>
      <c r="D2" s="2">
        <v>242</v>
      </c>
      <c r="E2" s="2">
        <v>46</v>
      </c>
      <c r="F2" s="2">
        <v>0</v>
      </c>
      <c r="G2" s="2">
        <v>10</v>
      </c>
      <c r="H2" s="2">
        <v>735</v>
      </c>
      <c r="I2" s="2">
        <v>1</v>
      </c>
      <c r="J2" s="2">
        <v>726</v>
      </c>
      <c r="K2" s="4">
        <v>8.0000000000000005E-138</v>
      </c>
      <c r="L2" s="2">
        <v>479</v>
      </c>
    </row>
    <row r="3" spans="1:12">
      <c r="A3" t="s">
        <v>15</v>
      </c>
      <c r="B3" t="s">
        <v>18</v>
      </c>
      <c r="C3" s="2" t="s">
        <v>37</v>
      </c>
      <c r="D3" s="2">
        <v>238</v>
      </c>
      <c r="E3" s="2">
        <v>72</v>
      </c>
      <c r="F3" s="2">
        <v>0</v>
      </c>
      <c r="G3" s="2">
        <v>725</v>
      </c>
      <c r="H3" s="2">
        <v>12</v>
      </c>
      <c r="I3" s="2">
        <v>716</v>
      </c>
      <c r="J3" s="2">
        <v>3</v>
      </c>
      <c r="K3" s="4">
        <v>9.0000000000000002E-97</v>
      </c>
      <c r="L3" s="2">
        <v>337</v>
      </c>
    </row>
    <row r="4" spans="1:12">
      <c r="A4" t="s">
        <v>15</v>
      </c>
      <c r="B4" t="s">
        <v>18</v>
      </c>
      <c r="C4" s="2" t="s">
        <v>22</v>
      </c>
      <c r="D4" s="2">
        <v>234</v>
      </c>
      <c r="E4" s="2">
        <v>43</v>
      </c>
      <c r="F4" s="2">
        <v>0</v>
      </c>
      <c r="G4" s="2">
        <v>10</v>
      </c>
      <c r="H4" s="2">
        <v>711</v>
      </c>
      <c r="I4" s="2">
        <v>1</v>
      </c>
      <c r="J4" s="2">
        <v>702</v>
      </c>
      <c r="K4" s="4">
        <v>5.0000000000000002E-136</v>
      </c>
      <c r="L4" s="2">
        <v>468</v>
      </c>
    </row>
    <row r="5" spans="1:12">
      <c r="A5" t="s">
        <v>15</v>
      </c>
      <c r="B5" t="s">
        <v>16</v>
      </c>
      <c r="C5" s="2" t="s">
        <v>43</v>
      </c>
      <c r="D5" s="2">
        <v>122</v>
      </c>
      <c r="E5" s="2">
        <v>33</v>
      </c>
      <c r="F5" s="2">
        <v>0</v>
      </c>
      <c r="G5" s="2">
        <v>370</v>
      </c>
      <c r="H5" s="2">
        <v>735</v>
      </c>
      <c r="I5" s="2">
        <v>375</v>
      </c>
      <c r="J5" s="2">
        <v>740</v>
      </c>
      <c r="K5" s="4">
        <v>4.0000000000000002E-108</v>
      </c>
      <c r="L5" s="2">
        <v>219</v>
      </c>
    </row>
    <row r="6" spans="1:12">
      <c r="A6" t="s">
        <v>15</v>
      </c>
      <c r="B6" t="s">
        <v>16</v>
      </c>
      <c r="C6" s="2" t="s">
        <v>24</v>
      </c>
      <c r="D6" s="2">
        <v>114</v>
      </c>
      <c r="E6" s="2">
        <v>31</v>
      </c>
      <c r="F6" s="2">
        <v>0</v>
      </c>
      <c r="G6" s="2">
        <v>370</v>
      </c>
      <c r="H6" s="2">
        <v>711</v>
      </c>
      <c r="I6" s="2">
        <v>375</v>
      </c>
      <c r="J6" s="2">
        <v>716</v>
      </c>
      <c r="K6" s="4">
        <v>9.9999999999999993E-105</v>
      </c>
      <c r="L6" s="2">
        <v>207</v>
      </c>
    </row>
    <row r="7" spans="1:12">
      <c r="A7" t="s">
        <v>15</v>
      </c>
      <c r="B7" t="s">
        <v>18</v>
      </c>
      <c r="C7" s="2" t="s">
        <v>30</v>
      </c>
      <c r="D7" s="2">
        <v>114</v>
      </c>
      <c r="E7" s="2">
        <v>30</v>
      </c>
      <c r="F7" s="2">
        <v>0</v>
      </c>
      <c r="G7" s="2">
        <v>353</v>
      </c>
      <c r="H7" s="2">
        <v>12</v>
      </c>
      <c r="I7" s="2">
        <v>344</v>
      </c>
      <c r="J7" s="2">
        <v>3</v>
      </c>
      <c r="K7" s="4">
        <v>6.0000000000000003E-95</v>
      </c>
      <c r="L7" s="2">
        <v>188</v>
      </c>
    </row>
    <row r="8" spans="1:12">
      <c r="A8" t="s">
        <v>15</v>
      </c>
      <c r="B8" t="s">
        <v>18</v>
      </c>
      <c r="C8" s="2" t="s">
        <v>17</v>
      </c>
      <c r="D8" s="2">
        <v>111</v>
      </c>
      <c r="E8" s="2">
        <v>37</v>
      </c>
      <c r="F8" s="2">
        <v>0</v>
      </c>
      <c r="G8" s="2">
        <v>11</v>
      </c>
      <c r="H8" s="2">
        <v>343</v>
      </c>
      <c r="I8" s="2">
        <v>2</v>
      </c>
      <c r="J8" s="2">
        <v>334</v>
      </c>
      <c r="K8" s="4">
        <v>9.9999999999999994E-50</v>
      </c>
      <c r="L8" s="2">
        <v>148</v>
      </c>
    </row>
    <row r="9" spans="1:12">
      <c r="A9" t="s">
        <v>15</v>
      </c>
      <c r="B9" t="s">
        <v>18</v>
      </c>
      <c r="C9" s="2" t="s">
        <v>39</v>
      </c>
      <c r="D9" s="2">
        <v>110</v>
      </c>
      <c r="E9" s="2">
        <v>35</v>
      </c>
      <c r="F9" s="2">
        <v>0</v>
      </c>
      <c r="G9" s="2">
        <v>725</v>
      </c>
      <c r="H9" s="2">
        <v>396</v>
      </c>
      <c r="I9" s="2">
        <v>716</v>
      </c>
      <c r="J9" s="2">
        <v>387</v>
      </c>
      <c r="K9" s="4">
        <v>6.0000000000000003E-95</v>
      </c>
      <c r="L9" s="2">
        <v>162</v>
      </c>
    </row>
    <row r="10" spans="1:12">
      <c r="A10" t="s">
        <v>15</v>
      </c>
      <c r="B10" t="s">
        <v>16</v>
      </c>
      <c r="C10" s="2" t="s">
        <v>27</v>
      </c>
      <c r="D10" s="2">
        <v>99</v>
      </c>
      <c r="E10" s="2">
        <v>34</v>
      </c>
      <c r="F10" s="2">
        <v>0</v>
      </c>
      <c r="G10" s="2">
        <v>341</v>
      </c>
      <c r="H10" s="2">
        <v>45</v>
      </c>
      <c r="I10" s="2">
        <v>349</v>
      </c>
      <c r="J10" s="2">
        <v>53</v>
      </c>
      <c r="K10" s="4">
        <v>9.9999999999999993E-77</v>
      </c>
      <c r="L10" s="2">
        <v>144</v>
      </c>
    </row>
    <row r="11" spans="1:12">
      <c r="A11" t="s">
        <v>15</v>
      </c>
      <c r="B11" t="s">
        <v>18</v>
      </c>
      <c r="C11" s="2" t="s">
        <v>46</v>
      </c>
      <c r="D11" s="2">
        <v>97</v>
      </c>
      <c r="E11" s="2">
        <v>29</v>
      </c>
      <c r="F11" s="2">
        <v>0</v>
      </c>
      <c r="G11" s="2">
        <v>12</v>
      </c>
      <c r="H11" s="2">
        <v>302</v>
      </c>
      <c r="I11" s="2">
        <v>3</v>
      </c>
      <c r="J11" s="2">
        <v>293</v>
      </c>
      <c r="K11" s="4">
        <v>3E-68</v>
      </c>
      <c r="L11" s="2">
        <v>155</v>
      </c>
    </row>
    <row r="12" spans="1:12">
      <c r="A12" t="s">
        <v>15</v>
      </c>
      <c r="B12" t="s">
        <v>18</v>
      </c>
      <c r="C12" s="2" t="s">
        <v>32</v>
      </c>
      <c r="D12" s="2">
        <v>96</v>
      </c>
      <c r="E12" s="2">
        <v>27</v>
      </c>
      <c r="F12" s="2">
        <v>0</v>
      </c>
      <c r="G12" s="2">
        <v>298</v>
      </c>
      <c r="H12" s="2">
        <v>11</v>
      </c>
      <c r="I12" s="2">
        <v>289</v>
      </c>
      <c r="J12" s="2">
        <v>2</v>
      </c>
      <c r="K12" s="4">
        <v>6.9999999999999996E-54</v>
      </c>
      <c r="L12" s="2">
        <v>138</v>
      </c>
    </row>
    <row r="13" spans="1:12">
      <c r="A13" t="s">
        <v>15</v>
      </c>
      <c r="B13" t="s">
        <v>19</v>
      </c>
      <c r="C13" s="2" t="s">
        <v>44</v>
      </c>
      <c r="D13" s="2">
        <v>76</v>
      </c>
      <c r="E13" s="2">
        <v>25</v>
      </c>
      <c r="F13" s="2">
        <v>0</v>
      </c>
      <c r="G13" s="2">
        <v>734</v>
      </c>
      <c r="H13" s="2">
        <v>507</v>
      </c>
      <c r="I13" s="2">
        <v>745</v>
      </c>
      <c r="J13" s="2">
        <v>518</v>
      </c>
      <c r="K13" s="4">
        <v>6E-52</v>
      </c>
      <c r="L13" s="2">
        <v>103</v>
      </c>
    </row>
    <row r="14" spans="1:12">
      <c r="A14" t="s">
        <v>15</v>
      </c>
      <c r="B14" t="s">
        <v>16</v>
      </c>
      <c r="C14" s="2" t="s">
        <v>26</v>
      </c>
      <c r="D14" s="2">
        <v>23</v>
      </c>
      <c r="E14" s="2">
        <v>6</v>
      </c>
      <c r="F14" s="2">
        <v>0</v>
      </c>
      <c r="G14" s="2">
        <v>44</v>
      </c>
      <c r="H14" s="2">
        <v>112</v>
      </c>
      <c r="I14" s="2">
        <v>52</v>
      </c>
      <c r="J14" s="2">
        <v>120</v>
      </c>
      <c r="K14" s="4">
        <v>2.9999999999999999E-38</v>
      </c>
      <c r="L14" s="2">
        <v>49.2</v>
      </c>
    </row>
    <row r="15" spans="1:12">
      <c r="A15" t="s">
        <v>15</v>
      </c>
      <c r="B15" t="s">
        <v>18</v>
      </c>
      <c r="C15" s="2" t="s">
        <v>34</v>
      </c>
      <c r="D15" s="2">
        <v>10</v>
      </c>
      <c r="E15" s="2">
        <v>1</v>
      </c>
      <c r="F15" s="2">
        <v>0</v>
      </c>
      <c r="G15" s="2">
        <v>829</v>
      </c>
      <c r="H15" s="2">
        <v>858</v>
      </c>
      <c r="I15" s="2">
        <v>830</v>
      </c>
      <c r="J15" s="2">
        <v>859</v>
      </c>
      <c r="K15" s="4">
        <v>9.9999999999999997E-65</v>
      </c>
      <c r="L15" s="2">
        <v>23.1</v>
      </c>
    </row>
    <row r="16" spans="1:12">
      <c r="A16" t="s">
        <v>15</v>
      </c>
      <c r="B16" t="s">
        <v>18</v>
      </c>
      <c r="C16" s="2" t="s">
        <v>21</v>
      </c>
      <c r="D16" s="2">
        <v>9</v>
      </c>
      <c r="E16" s="2">
        <v>0</v>
      </c>
      <c r="F16" s="2">
        <v>0</v>
      </c>
      <c r="G16" s="2">
        <v>858</v>
      </c>
      <c r="H16" s="2">
        <v>832</v>
      </c>
      <c r="I16" s="2">
        <v>859</v>
      </c>
      <c r="J16" s="2">
        <v>833</v>
      </c>
      <c r="K16" s="4">
        <v>2.0000000000000002E-86</v>
      </c>
      <c r="L16" s="2">
        <v>20.3</v>
      </c>
    </row>
    <row r="17" spans="1:12">
      <c r="A17" t="s">
        <v>12</v>
      </c>
      <c r="B17" t="s">
        <v>13</v>
      </c>
      <c r="C17" s="2" t="s">
        <v>38</v>
      </c>
      <c r="D17" s="2">
        <v>15</v>
      </c>
      <c r="E17" s="2">
        <v>3</v>
      </c>
      <c r="F17" s="2">
        <v>0</v>
      </c>
      <c r="G17" s="2">
        <v>853</v>
      </c>
      <c r="H17" s="2">
        <v>897</v>
      </c>
      <c r="I17" s="2">
        <v>885</v>
      </c>
      <c r="J17" s="2">
        <v>929</v>
      </c>
      <c r="K17" s="4">
        <v>3.9999999999999999E-69</v>
      </c>
      <c r="L17" s="2">
        <v>29.9</v>
      </c>
    </row>
    <row r="18" spans="1:12">
      <c r="A18" t="s">
        <v>12</v>
      </c>
      <c r="B18" t="s">
        <v>13</v>
      </c>
      <c r="C18" s="2" t="s">
        <v>28</v>
      </c>
      <c r="D18" s="2">
        <v>14</v>
      </c>
      <c r="E18" s="2">
        <v>2</v>
      </c>
      <c r="F18" s="2">
        <v>0</v>
      </c>
      <c r="G18" s="2">
        <v>893</v>
      </c>
      <c r="H18" s="2">
        <v>852</v>
      </c>
      <c r="I18" s="2">
        <v>925</v>
      </c>
      <c r="J18" s="2">
        <v>884</v>
      </c>
      <c r="K18" s="4">
        <v>4.9999999999999999E-29</v>
      </c>
      <c r="L18" s="2">
        <v>34.5</v>
      </c>
    </row>
    <row r="19" spans="1:12">
      <c r="A19" t="s">
        <v>12</v>
      </c>
      <c r="B19" t="s">
        <v>13</v>
      </c>
      <c r="C19" s="2" t="s">
        <v>20</v>
      </c>
      <c r="D19" s="2">
        <v>13</v>
      </c>
      <c r="E19" s="2">
        <v>4</v>
      </c>
      <c r="F19" s="2">
        <v>0</v>
      </c>
      <c r="G19" s="2">
        <v>858</v>
      </c>
      <c r="H19" s="2">
        <v>896</v>
      </c>
      <c r="I19" s="2">
        <v>890</v>
      </c>
      <c r="J19" s="2">
        <v>928</v>
      </c>
      <c r="K19" s="4">
        <v>3.9999999999999999E-19</v>
      </c>
      <c r="L19" s="2">
        <v>24.9</v>
      </c>
    </row>
    <row r="20" spans="1:12">
      <c r="A20" t="s">
        <v>19</v>
      </c>
      <c r="B20" t="s">
        <v>16</v>
      </c>
      <c r="C20" s="2" t="s">
        <v>29</v>
      </c>
      <c r="D20" s="2">
        <v>125</v>
      </c>
      <c r="E20" s="2">
        <v>23</v>
      </c>
      <c r="F20" s="2">
        <v>0</v>
      </c>
      <c r="G20" s="2">
        <v>372</v>
      </c>
      <c r="H20" s="2">
        <v>746</v>
      </c>
      <c r="I20" s="2">
        <v>366</v>
      </c>
      <c r="J20" s="2">
        <v>740</v>
      </c>
      <c r="K20" s="4">
        <v>3.0000000000000003E-116</v>
      </c>
      <c r="L20" s="2">
        <v>251</v>
      </c>
    </row>
    <row r="21" spans="1:12">
      <c r="A21" t="s">
        <v>19</v>
      </c>
      <c r="B21" t="s">
        <v>16</v>
      </c>
      <c r="C21" s="2" t="s">
        <v>36</v>
      </c>
      <c r="D21" s="2">
        <v>120</v>
      </c>
      <c r="E21" s="2">
        <v>38</v>
      </c>
      <c r="F21" s="2">
        <v>0</v>
      </c>
      <c r="G21" s="2">
        <v>736</v>
      </c>
      <c r="H21" s="2">
        <v>377</v>
      </c>
      <c r="I21" s="2">
        <v>730</v>
      </c>
      <c r="J21" s="2">
        <v>371</v>
      </c>
      <c r="K21" s="4">
        <v>6.9999999999999996E-85</v>
      </c>
      <c r="L21" s="2">
        <v>177</v>
      </c>
    </row>
    <row r="22" spans="1:12">
      <c r="A22" t="s">
        <v>19</v>
      </c>
      <c r="B22" t="s">
        <v>16</v>
      </c>
      <c r="C22" s="2" t="s">
        <v>35</v>
      </c>
      <c r="D22" s="2">
        <v>101</v>
      </c>
      <c r="E22" s="2">
        <v>30</v>
      </c>
      <c r="F22" s="2">
        <v>0</v>
      </c>
      <c r="G22" s="2">
        <v>60</v>
      </c>
      <c r="H22" s="2">
        <v>362</v>
      </c>
      <c r="I22" s="2">
        <v>57</v>
      </c>
      <c r="J22" s="2">
        <v>359</v>
      </c>
      <c r="K22" s="4">
        <v>3.0000000000000003E-116</v>
      </c>
      <c r="L22" s="2">
        <v>171</v>
      </c>
    </row>
    <row r="23" spans="1:12">
      <c r="A23" t="s">
        <v>19</v>
      </c>
      <c r="B23" t="s">
        <v>16</v>
      </c>
      <c r="C23" s="2" t="s">
        <v>41</v>
      </c>
      <c r="D23" s="2">
        <v>95</v>
      </c>
      <c r="E23" s="2">
        <v>33</v>
      </c>
      <c r="F23" s="2">
        <v>0</v>
      </c>
      <c r="G23" s="2">
        <v>346</v>
      </c>
      <c r="H23" s="2">
        <v>62</v>
      </c>
      <c r="I23" s="2">
        <v>343</v>
      </c>
      <c r="J23" s="2">
        <v>59</v>
      </c>
      <c r="K23" s="4">
        <v>6.9999999999999996E-85</v>
      </c>
      <c r="L23" s="2">
        <v>138</v>
      </c>
    </row>
    <row r="24" spans="1:12">
      <c r="A24" t="s">
        <v>19</v>
      </c>
      <c r="B24" t="s">
        <v>16</v>
      </c>
      <c r="C24" s="2" t="s">
        <v>40</v>
      </c>
      <c r="D24" s="2">
        <v>79</v>
      </c>
      <c r="E24" s="2">
        <v>21</v>
      </c>
      <c r="F24" s="2">
        <v>0</v>
      </c>
      <c r="G24" s="2">
        <v>736</v>
      </c>
      <c r="H24" s="2">
        <v>500</v>
      </c>
      <c r="I24" s="2">
        <v>730</v>
      </c>
      <c r="J24" s="2">
        <v>494</v>
      </c>
      <c r="K24" s="4">
        <v>7.9999999999999997E-69</v>
      </c>
      <c r="L24" s="2">
        <v>128</v>
      </c>
    </row>
    <row r="25" spans="1:12">
      <c r="A25" t="s">
        <v>19</v>
      </c>
      <c r="B25" t="s">
        <v>18</v>
      </c>
      <c r="C25" s="2" t="s">
        <v>17</v>
      </c>
      <c r="D25" s="2">
        <v>78</v>
      </c>
      <c r="E25" s="2">
        <v>26</v>
      </c>
      <c r="F25" s="2">
        <v>0</v>
      </c>
      <c r="G25" s="2">
        <v>736</v>
      </c>
      <c r="H25" s="2">
        <v>503</v>
      </c>
      <c r="I25" s="2">
        <v>716</v>
      </c>
      <c r="J25" s="2">
        <v>483</v>
      </c>
      <c r="K25" s="4">
        <v>6E-57</v>
      </c>
      <c r="L25" s="2">
        <v>119</v>
      </c>
    </row>
    <row r="26" spans="1:12">
      <c r="A26" t="s">
        <v>19</v>
      </c>
      <c r="B26" t="s">
        <v>18</v>
      </c>
      <c r="C26" s="2" t="s">
        <v>45</v>
      </c>
      <c r="D26" s="2">
        <v>21</v>
      </c>
      <c r="E26" s="2">
        <v>5</v>
      </c>
      <c r="F26" s="2">
        <v>0</v>
      </c>
      <c r="G26" s="2">
        <v>124</v>
      </c>
      <c r="H26" s="2">
        <v>62</v>
      </c>
      <c r="I26" s="2">
        <v>104</v>
      </c>
      <c r="J26" s="2">
        <v>42</v>
      </c>
      <c r="K26" s="4">
        <v>2.0000000000000001E-62</v>
      </c>
      <c r="L26" s="2">
        <v>32.700000000000003</v>
      </c>
    </row>
    <row r="27" spans="1:12">
      <c r="A27" t="s">
        <v>19</v>
      </c>
      <c r="B27" t="s">
        <v>18</v>
      </c>
      <c r="C27" s="2" t="s">
        <v>17</v>
      </c>
      <c r="D27" s="2">
        <v>18</v>
      </c>
      <c r="E27" s="2">
        <v>6</v>
      </c>
      <c r="F27" s="2">
        <v>0</v>
      </c>
      <c r="G27" s="2">
        <v>71</v>
      </c>
      <c r="H27" s="2">
        <v>124</v>
      </c>
      <c r="I27" s="2">
        <v>51</v>
      </c>
      <c r="J27" s="2">
        <v>104</v>
      </c>
      <c r="K27" s="4">
        <v>4.0000000000000003E-30</v>
      </c>
      <c r="L27" s="2">
        <v>33.1</v>
      </c>
    </row>
    <row r="28" spans="1:12">
      <c r="A28" t="s">
        <v>16</v>
      </c>
      <c r="B28" t="s">
        <v>18</v>
      </c>
      <c r="C28" s="2" t="s">
        <v>33</v>
      </c>
      <c r="D28" s="2">
        <v>122</v>
      </c>
      <c r="E28" s="2">
        <v>31</v>
      </c>
      <c r="F28" s="2">
        <v>0</v>
      </c>
      <c r="G28" s="2">
        <v>375</v>
      </c>
      <c r="H28" s="2">
        <v>740</v>
      </c>
      <c r="I28" s="2">
        <v>361</v>
      </c>
      <c r="J28" s="2">
        <v>726</v>
      </c>
      <c r="K28" s="4">
        <v>9.9999999999999998E-114</v>
      </c>
      <c r="L28" s="2">
        <v>226</v>
      </c>
    </row>
    <row r="29" spans="1:12">
      <c r="A29" t="s">
        <v>16</v>
      </c>
      <c r="B29" t="s">
        <v>18</v>
      </c>
      <c r="C29" s="2" t="s">
        <v>31</v>
      </c>
      <c r="D29" s="2">
        <v>119</v>
      </c>
      <c r="E29" s="2">
        <v>40</v>
      </c>
      <c r="F29" s="2">
        <v>0</v>
      </c>
      <c r="G29" s="2">
        <v>739</v>
      </c>
      <c r="H29" s="2">
        <v>383</v>
      </c>
      <c r="I29" s="2">
        <v>725</v>
      </c>
      <c r="J29" s="2">
        <v>369</v>
      </c>
      <c r="K29" s="4">
        <v>4.9999999999999996E-77</v>
      </c>
      <c r="L29" s="2">
        <v>172</v>
      </c>
    </row>
    <row r="30" spans="1:12">
      <c r="A30" t="s">
        <v>16</v>
      </c>
      <c r="B30" t="s">
        <v>18</v>
      </c>
      <c r="C30" s="2" t="s">
        <v>42</v>
      </c>
      <c r="D30" s="2">
        <v>108</v>
      </c>
      <c r="E30" s="2">
        <v>31</v>
      </c>
      <c r="F30" s="2">
        <v>0</v>
      </c>
      <c r="G30" s="2">
        <v>48</v>
      </c>
      <c r="H30" s="2">
        <v>371</v>
      </c>
      <c r="I30" s="2">
        <v>31</v>
      </c>
      <c r="J30" s="2">
        <v>354</v>
      </c>
      <c r="K30" s="4">
        <v>9.9999999999999998E-114</v>
      </c>
      <c r="L30" s="2">
        <v>190</v>
      </c>
    </row>
    <row r="31" spans="1:12">
      <c r="A31" t="s">
        <v>16</v>
      </c>
      <c r="B31" t="s">
        <v>18</v>
      </c>
      <c r="C31" s="2" t="s">
        <v>23</v>
      </c>
      <c r="D31" s="2">
        <v>97</v>
      </c>
      <c r="E31" s="2">
        <v>31</v>
      </c>
      <c r="F31" s="2">
        <v>0</v>
      </c>
      <c r="G31" s="2">
        <v>343</v>
      </c>
      <c r="H31" s="2">
        <v>53</v>
      </c>
      <c r="I31" s="2">
        <v>326</v>
      </c>
      <c r="J31" s="2">
        <v>36</v>
      </c>
      <c r="K31" s="4">
        <v>4.9999999999999996E-77</v>
      </c>
      <c r="L31" s="2">
        <v>121</v>
      </c>
    </row>
    <row r="32" spans="1:12">
      <c r="A32" t="s">
        <v>16</v>
      </c>
      <c r="B32" t="s">
        <v>18</v>
      </c>
      <c r="C32" s="2" t="s">
        <v>17</v>
      </c>
      <c r="D32" s="2">
        <v>24</v>
      </c>
      <c r="E32" s="2">
        <v>8</v>
      </c>
      <c r="F32" s="2">
        <v>0</v>
      </c>
      <c r="G32" s="2">
        <v>52</v>
      </c>
      <c r="H32" s="2">
        <v>123</v>
      </c>
      <c r="I32" s="2">
        <v>35</v>
      </c>
      <c r="J32" s="2">
        <v>106</v>
      </c>
      <c r="K32" s="4">
        <v>2E-35</v>
      </c>
      <c r="L32" s="2">
        <v>44.1</v>
      </c>
    </row>
  </sheetData>
  <sortState ref="A2:L32">
    <sortCondition ref="A2:A3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A20" sqref="A20"/>
    </sheetView>
  </sheetViews>
  <sheetFormatPr defaultRowHeight="15"/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>
      <c r="A2" t="s">
        <v>19</v>
      </c>
      <c r="B2" t="s">
        <v>16</v>
      </c>
      <c r="C2" t="s">
        <v>66</v>
      </c>
      <c r="D2">
        <v>439</v>
      </c>
      <c r="E2">
        <v>188</v>
      </c>
      <c r="F2">
        <v>0</v>
      </c>
      <c r="G2">
        <v>3032</v>
      </c>
      <c r="H2">
        <v>4348</v>
      </c>
      <c r="I2">
        <v>2981</v>
      </c>
      <c r="J2">
        <v>4297</v>
      </c>
      <c r="K2" t="s">
        <v>14</v>
      </c>
      <c r="L2">
        <v>668</v>
      </c>
    </row>
    <row r="3" spans="1:12">
      <c r="A3" t="s">
        <v>19</v>
      </c>
      <c r="B3" t="s">
        <v>16</v>
      </c>
      <c r="C3" t="s">
        <v>63</v>
      </c>
      <c r="D3">
        <v>393</v>
      </c>
      <c r="E3">
        <v>160</v>
      </c>
      <c r="F3">
        <v>0</v>
      </c>
      <c r="G3">
        <v>3032</v>
      </c>
      <c r="H3">
        <v>4210</v>
      </c>
      <c r="I3">
        <v>2981</v>
      </c>
      <c r="J3">
        <v>4159</v>
      </c>
      <c r="K3" t="s">
        <v>14</v>
      </c>
      <c r="L3">
        <v>590</v>
      </c>
    </row>
    <row r="4" spans="1:12">
      <c r="A4" t="s">
        <v>19</v>
      </c>
      <c r="B4" t="s">
        <v>18</v>
      </c>
      <c r="C4" t="s">
        <v>50</v>
      </c>
      <c r="D4">
        <v>354</v>
      </c>
      <c r="E4">
        <v>177</v>
      </c>
      <c r="F4">
        <v>0</v>
      </c>
      <c r="G4">
        <v>2624</v>
      </c>
      <c r="H4">
        <v>3685</v>
      </c>
      <c r="I4">
        <v>2522</v>
      </c>
      <c r="J4">
        <v>3583</v>
      </c>
      <c r="K4" t="s">
        <v>14</v>
      </c>
      <c r="L4">
        <v>484</v>
      </c>
    </row>
    <row r="5" spans="1:12">
      <c r="A5" t="s">
        <v>19</v>
      </c>
      <c r="B5" t="s">
        <v>18</v>
      </c>
      <c r="C5" t="s">
        <v>68</v>
      </c>
      <c r="D5">
        <v>320</v>
      </c>
      <c r="E5">
        <v>159</v>
      </c>
      <c r="F5">
        <v>0</v>
      </c>
      <c r="G5">
        <v>95</v>
      </c>
      <c r="H5">
        <v>1054</v>
      </c>
      <c r="I5">
        <v>71</v>
      </c>
      <c r="J5">
        <v>1030</v>
      </c>
      <c r="K5" t="s">
        <v>14</v>
      </c>
      <c r="L5">
        <v>436</v>
      </c>
    </row>
    <row r="6" spans="1:12">
      <c r="A6" t="s">
        <v>15</v>
      </c>
      <c r="B6" t="s">
        <v>18</v>
      </c>
      <c r="C6" t="s">
        <v>85</v>
      </c>
      <c r="D6">
        <v>283</v>
      </c>
      <c r="E6">
        <v>121</v>
      </c>
      <c r="F6">
        <v>0</v>
      </c>
      <c r="G6">
        <v>245</v>
      </c>
      <c r="H6">
        <v>1093</v>
      </c>
      <c r="I6">
        <v>236</v>
      </c>
      <c r="J6">
        <v>1084</v>
      </c>
      <c r="K6" t="s">
        <v>14</v>
      </c>
      <c r="L6">
        <v>441</v>
      </c>
    </row>
    <row r="7" spans="1:12">
      <c r="A7" t="s">
        <v>15</v>
      </c>
      <c r="B7" t="s">
        <v>18</v>
      </c>
      <c r="C7" t="s">
        <v>71</v>
      </c>
      <c r="D7">
        <v>241</v>
      </c>
      <c r="E7">
        <v>92</v>
      </c>
      <c r="F7">
        <v>0</v>
      </c>
      <c r="G7">
        <v>245</v>
      </c>
      <c r="H7">
        <v>967</v>
      </c>
      <c r="I7">
        <v>236</v>
      </c>
      <c r="J7">
        <v>958</v>
      </c>
      <c r="K7" t="s">
        <v>14</v>
      </c>
      <c r="L7">
        <v>406</v>
      </c>
    </row>
    <row r="8" spans="1:12">
      <c r="A8" t="s">
        <v>19</v>
      </c>
      <c r="B8" t="s">
        <v>16</v>
      </c>
      <c r="C8" t="s">
        <v>49</v>
      </c>
      <c r="D8">
        <v>238</v>
      </c>
      <c r="E8">
        <v>103</v>
      </c>
      <c r="F8">
        <v>0</v>
      </c>
      <c r="G8">
        <v>92</v>
      </c>
      <c r="H8">
        <v>805</v>
      </c>
      <c r="I8">
        <v>80</v>
      </c>
      <c r="J8">
        <v>793</v>
      </c>
      <c r="K8" t="s">
        <v>14</v>
      </c>
      <c r="L8">
        <v>379</v>
      </c>
    </row>
    <row r="9" spans="1:12">
      <c r="A9" t="s">
        <v>19</v>
      </c>
      <c r="B9" t="s">
        <v>16</v>
      </c>
      <c r="C9" t="s">
        <v>62</v>
      </c>
      <c r="D9">
        <v>237</v>
      </c>
      <c r="E9">
        <v>106</v>
      </c>
      <c r="F9">
        <v>0</v>
      </c>
      <c r="G9">
        <v>3744</v>
      </c>
      <c r="H9">
        <v>3034</v>
      </c>
      <c r="I9">
        <v>3693</v>
      </c>
      <c r="J9">
        <v>2983</v>
      </c>
      <c r="K9" s="1">
        <v>3E-175</v>
      </c>
      <c r="L9">
        <v>243</v>
      </c>
    </row>
    <row r="10" spans="1:12">
      <c r="A10" t="s">
        <v>16</v>
      </c>
      <c r="B10" t="s">
        <v>18</v>
      </c>
      <c r="C10" t="s">
        <v>58</v>
      </c>
      <c r="D10">
        <v>216</v>
      </c>
      <c r="E10">
        <v>90</v>
      </c>
      <c r="F10">
        <v>0</v>
      </c>
      <c r="G10">
        <v>2978</v>
      </c>
      <c r="H10">
        <v>3625</v>
      </c>
      <c r="I10">
        <v>2927</v>
      </c>
      <c r="J10">
        <v>3574</v>
      </c>
      <c r="K10" t="s">
        <v>14</v>
      </c>
      <c r="L10">
        <v>356</v>
      </c>
    </row>
    <row r="11" spans="1:12">
      <c r="A11" t="s">
        <v>19</v>
      </c>
      <c r="B11" t="s">
        <v>16</v>
      </c>
      <c r="C11" t="s">
        <v>55</v>
      </c>
      <c r="D11">
        <v>214</v>
      </c>
      <c r="E11">
        <v>98</v>
      </c>
      <c r="F11">
        <v>0</v>
      </c>
      <c r="G11">
        <v>32</v>
      </c>
      <c r="H11">
        <v>673</v>
      </c>
      <c r="I11">
        <v>20</v>
      </c>
      <c r="J11">
        <v>661</v>
      </c>
      <c r="K11" t="s">
        <v>14</v>
      </c>
      <c r="L11">
        <v>323</v>
      </c>
    </row>
    <row r="12" spans="1:12">
      <c r="A12" t="s">
        <v>16</v>
      </c>
      <c r="B12" t="s">
        <v>18</v>
      </c>
      <c r="C12" t="s">
        <v>84</v>
      </c>
      <c r="D12">
        <v>201</v>
      </c>
      <c r="E12">
        <v>98</v>
      </c>
      <c r="F12">
        <v>0</v>
      </c>
      <c r="G12">
        <v>3585</v>
      </c>
      <c r="H12">
        <v>2983</v>
      </c>
      <c r="I12">
        <v>3534</v>
      </c>
      <c r="J12">
        <v>2932</v>
      </c>
      <c r="K12" s="1">
        <v>9.0000000000000003E-107</v>
      </c>
      <c r="L12">
        <v>193</v>
      </c>
    </row>
    <row r="13" spans="1:12">
      <c r="A13" t="s">
        <v>12</v>
      </c>
      <c r="B13" t="s">
        <v>13</v>
      </c>
      <c r="C13" t="s">
        <v>61</v>
      </c>
      <c r="D13">
        <v>200</v>
      </c>
      <c r="E13">
        <v>90</v>
      </c>
      <c r="F13">
        <v>0</v>
      </c>
      <c r="G13">
        <v>66</v>
      </c>
      <c r="H13">
        <v>665</v>
      </c>
      <c r="I13">
        <v>62</v>
      </c>
      <c r="J13">
        <v>661</v>
      </c>
      <c r="K13" t="s">
        <v>14</v>
      </c>
      <c r="L13">
        <v>296</v>
      </c>
    </row>
    <row r="14" spans="1:12">
      <c r="A14" t="s">
        <v>12</v>
      </c>
      <c r="B14" t="s">
        <v>13</v>
      </c>
      <c r="C14" t="s">
        <v>78</v>
      </c>
      <c r="D14">
        <v>196</v>
      </c>
      <c r="E14">
        <v>90</v>
      </c>
      <c r="F14">
        <v>0</v>
      </c>
      <c r="G14">
        <v>66</v>
      </c>
      <c r="H14">
        <v>653</v>
      </c>
      <c r="I14">
        <v>62</v>
      </c>
      <c r="J14">
        <v>649</v>
      </c>
      <c r="K14" t="s">
        <v>14</v>
      </c>
      <c r="L14">
        <v>285</v>
      </c>
    </row>
    <row r="15" spans="1:12">
      <c r="A15" t="s">
        <v>19</v>
      </c>
      <c r="B15" t="s">
        <v>18</v>
      </c>
      <c r="C15" t="s">
        <v>64</v>
      </c>
      <c r="D15">
        <v>140</v>
      </c>
      <c r="E15">
        <v>69</v>
      </c>
      <c r="F15">
        <v>0</v>
      </c>
      <c r="G15">
        <v>702</v>
      </c>
      <c r="H15">
        <v>283</v>
      </c>
      <c r="I15">
        <v>678</v>
      </c>
      <c r="J15">
        <v>259</v>
      </c>
      <c r="K15" s="1">
        <v>1.0000000000000001E-128</v>
      </c>
      <c r="L15">
        <v>137</v>
      </c>
    </row>
    <row r="16" spans="1:12">
      <c r="A16" t="s">
        <v>19</v>
      </c>
      <c r="B16" t="s">
        <v>16</v>
      </c>
      <c r="C16" t="s">
        <v>86</v>
      </c>
      <c r="D16">
        <v>134</v>
      </c>
      <c r="E16">
        <v>60</v>
      </c>
      <c r="F16">
        <v>0</v>
      </c>
      <c r="G16">
        <v>2630</v>
      </c>
      <c r="H16">
        <v>3031</v>
      </c>
      <c r="I16">
        <v>2582</v>
      </c>
      <c r="J16">
        <v>2983</v>
      </c>
      <c r="K16" t="s">
        <v>14</v>
      </c>
      <c r="L16">
        <v>198</v>
      </c>
    </row>
    <row r="17" spans="1:12">
      <c r="A17" t="s">
        <v>19</v>
      </c>
      <c r="B17" t="s">
        <v>18</v>
      </c>
      <c r="C17" t="s">
        <v>60</v>
      </c>
      <c r="D17">
        <v>131</v>
      </c>
      <c r="E17">
        <v>64</v>
      </c>
      <c r="F17">
        <v>0</v>
      </c>
      <c r="G17">
        <v>675</v>
      </c>
      <c r="H17">
        <v>283</v>
      </c>
      <c r="I17">
        <v>651</v>
      </c>
      <c r="J17">
        <v>259</v>
      </c>
      <c r="K17" s="1">
        <v>3E-124</v>
      </c>
      <c r="L17">
        <v>128</v>
      </c>
    </row>
    <row r="18" spans="1:12">
      <c r="A18" t="s">
        <v>19</v>
      </c>
      <c r="B18" t="s">
        <v>16</v>
      </c>
      <c r="C18" t="s">
        <v>50</v>
      </c>
      <c r="D18">
        <v>128</v>
      </c>
      <c r="E18">
        <v>64</v>
      </c>
      <c r="F18">
        <v>0</v>
      </c>
      <c r="G18">
        <v>3012</v>
      </c>
      <c r="H18">
        <v>2629</v>
      </c>
      <c r="I18">
        <v>2964</v>
      </c>
      <c r="J18">
        <v>2581</v>
      </c>
      <c r="K18" s="1">
        <v>3E-175</v>
      </c>
      <c r="L18">
        <v>101</v>
      </c>
    </row>
    <row r="19" spans="1:12">
      <c r="A19" t="s">
        <v>12</v>
      </c>
      <c r="B19" t="s">
        <v>13</v>
      </c>
      <c r="C19" t="s">
        <v>82</v>
      </c>
      <c r="D19">
        <v>107</v>
      </c>
      <c r="E19">
        <v>53</v>
      </c>
      <c r="F19">
        <v>0</v>
      </c>
      <c r="G19">
        <v>1042</v>
      </c>
      <c r="H19">
        <v>722</v>
      </c>
      <c r="I19">
        <v>1038</v>
      </c>
      <c r="J19">
        <v>718</v>
      </c>
      <c r="K19" s="1">
        <v>6E-124</v>
      </c>
      <c r="L19">
        <v>105</v>
      </c>
    </row>
    <row r="20" spans="1:12">
      <c r="A20" t="s">
        <v>12</v>
      </c>
      <c r="B20" t="s">
        <v>13</v>
      </c>
      <c r="C20" t="s">
        <v>73</v>
      </c>
      <c r="D20">
        <v>106</v>
      </c>
      <c r="E20">
        <v>37</v>
      </c>
      <c r="F20">
        <v>0</v>
      </c>
      <c r="G20">
        <v>726</v>
      </c>
      <c r="H20">
        <v>1043</v>
      </c>
      <c r="I20">
        <v>722</v>
      </c>
      <c r="J20">
        <v>1039</v>
      </c>
      <c r="K20" t="s">
        <v>14</v>
      </c>
      <c r="L20">
        <v>170</v>
      </c>
    </row>
    <row r="21" spans="1:12">
      <c r="A21" t="s">
        <v>12</v>
      </c>
      <c r="B21" t="s">
        <v>13</v>
      </c>
      <c r="C21" t="s">
        <v>51</v>
      </c>
      <c r="D21">
        <v>104</v>
      </c>
      <c r="E21">
        <v>50</v>
      </c>
      <c r="F21">
        <v>0</v>
      </c>
      <c r="G21">
        <v>3298</v>
      </c>
      <c r="H21">
        <v>2987</v>
      </c>
      <c r="I21">
        <v>3327</v>
      </c>
      <c r="J21">
        <v>3016</v>
      </c>
      <c r="K21" s="1">
        <v>1.0000000000000001E-128</v>
      </c>
      <c r="L21">
        <v>106</v>
      </c>
    </row>
    <row r="22" spans="1:12">
      <c r="A22" t="s">
        <v>12</v>
      </c>
      <c r="B22" t="s">
        <v>13</v>
      </c>
      <c r="C22" t="s">
        <v>74</v>
      </c>
      <c r="D22">
        <v>100</v>
      </c>
      <c r="E22">
        <v>36</v>
      </c>
      <c r="F22">
        <v>0</v>
      </c>
      <c r="G22">
        <v>744</v>
      </c>
      <c r="H22">
        <v>1043</v>
      </c>
      <c r="I22">
        <v>740</v>
      </c>
      <c r="J22">
        <v>1039</v>
      </c>
      <c r="K22" t="s">
        <v>14</v>
      </c>
      <c r="L22">
        <v>160</v>
      </c>
    </row>
    <row r="23" spans="1:12">
      <c r="A23" t="s">
        <v>12</v>
      </c>
      <c r="B23" t="s">
        <v>13</v>
      </c>
      <c r="C23" t="s">
        <v>50</v>
      </c>
      <c r="D23">
        <v>90</v>
      </c>
      <c r="E23">
        <v>45</v>
      </c>
      <c r="F23">
        <v>0</v>
      </c>
      <c r="G23">
        <v>3646</v>
      </c>
      <c r="H23">
        <v>3377</v>
      </c>
      <c r="I23">
        <v>3675</v>
      </c>
      <c r="J23">
        <v>3406</v>
      </c>
      <c r="K23" s="1">
        <v>1.0000000000000001E-128</v>
      </c>
      <c r="L23">
        <v>82.2</v>
      </c>
    </row>
    <row r="24" spans="1:12">
      <c r="A24" t="s">
        <v>19</v>
      </c>
      <c r="B24" t="s">
        <v>16</v>
      </c>
      <c r="C24" t="s">
        <v>48</v>
      </c>
      <c r="D24">
        <v>81</v>
      </c>
      <c r="E24">
        <v>30</v>
      </c>
      <c r="F24">
        <v>0</v>
      </c>
      <c r="G24">
        <v>803</v>
      </c>
      <c r="H24">
        <v>1045</v>
      </c>
      <c r="I24">
        <v>788</v>
      </c>
      <c r="J24">
        <v>1030</v>
      </c>
      <c r="K24" t="s">
        <v>14</v>
      </c>
      <c r="L24">
        <v>130</v>
      </c>
    </row>
    <row r="25" spans="1:12">
      <c r="A25" t="s">
        <v>12</v>
      </c>
      <c r="B25" t="s">
        <v>19</v>
      </c>
      <c r="C25" t="s">
        <v>52</v>
      </c>
      <c r="D25">
        <v>79</v>
      </c>
      <c r="E25">
        <v>39</v>
      </c>
      <c r="F25">
        <v>0</v>
      </c>
      <c r="G25">
        <v>744</v>
      </c>
      <c r="H25">
        <v>980</v>
      </c>
      <c r="I25">
        <v>746</v>
      </c>
      <c r="J25">
        <v>982</v>
      </c>
      <c r="K25" t="s">
        <v>14</v>
      </c>
      <c r="L25">
        <v>114</v>
      </c>
    </row>
    <row r="26" spans="1:12">
      <c r="A26" t="s">
        <v>13</v>
      </c>
      <c r="B26" t="s">
        <v>16</v>
      </c>
      <c r="C26" t="s">
        <v>59</v>
      </c>
      <c r="D26">
        <v>75</v>
      </c>
      <c r="E26">
        <v>37</v>
      </c>
      <c r="F26">
        <v>0</v>
      </c>
      <c r="G26">
        <v>678</v>
      </c>
      <c r="H26">
        <v>454</v>
      </c>
      <c r="I26">
        <v>672</v>
      </c>
      <c r="J26">
        <v>448</v>
      </c>
      <c r="K26" s="1">
        <v>9.9999999999999999E-56</v>
      </c>
      <c r="L26">
        <v>82.6</v>
      </c>
    </row>
    <row r="27" spans="1:12">
      <c r="A27" t="s">
        <v>13</v>
      </c>
      <c r="B27" t="s">
        <v>16</v>
      </c>
      <c r="C27" t="s">
        <v>47</v>
      </c>
      <c r="D27">
        <v>73</v>
      </c>
      <c r="E27">
        <v>36</v>
      </c>
      <c r="F27">
        <v>0</v>
      </c>
      <c r="G27">
        <v>3312</v>
      </c>
      <c r="H27">
        <v>3094</v>
      </c>
      <c r="I27">
        <v>3222</v>
      </c>
      <c r="J27">
        <v>3004</v>
      </c>
      <c r="K27" s="1">
        <v>1.9999999999999999E-47</v>
      </c>
      <c r="L27">
        <v>80.3</v>
      </c>
    </row>
    <row r="28" spans="1:12">
      <c r="A28" t="s">
        <v>16</v>
      </c>
      <c r="B28" t="s">
        <v>18</v>
      </c>
      <c r="C28" t="s">
        <v>83</v>
      </c>
      <c r="D28">
        <v>63</v>
      </c>
      <c r="E28">
        <v>31</v>
      </c>
      <c r="F28">
        <v>0</v>
      </c>
      <c r="G28">
        <v>788</v>
      </c>
      <c r="H28">
        <v>976</v>
      </c>
      <c r="I28">
        <v>779</v>
      </c>
      <c r="J28">
        <v>967</v>
      </c>
      <c r="K28" t="s">
        <v>14</v>
      </c>
      <c r="L28">
        <v>94.5</v>
      </c>
    </row>
    <row r="29" spans="1:12">
      <c r="A29" t="s">
        <v>15</v>
      </c>
      <c r="B29" t="s">
        <v>19</v>
      </c>
      <c r="C29" t="s">
        <v>75</v>
      </c>
      <c r="D29">
        <v>56</v>
      </c>
      <c r="E29">
        <v>27</v>
      </c>
      <c r="F29">
        <v>0</v>
      </c>
      <c r="G29">
        <v>3525</v>
      </c>
      <c r="H29">
        <v>3358</v>
      </c>
      <c r="I29">
        <v>3639</v>
      </c>
      <c r="J29">
        <v>3472</v>
      </c>
      <c r="K29" s="1">
        <v>3.0000000000000001E-74</v>
      </c>
      <c r="L29">
        <v>56.5</v>
      </c>
    </row>
    <row r="30" spans="1:12">
      <c r="A30" t="s">
        <v>12</v>
      </c>
      <c r="B30" t="s">
        <v>19</v>
      </c>
      <c r="C30" t="s">
        <v>56</v>
      </c>
      <c r="D30">
        <v>52</v>
      </c>
      <c r="E30">
        <v>21</v>
      </c>
      <c r="F30">
        <v>0</v>
      </c>
      <c r="G30">
        <v>3655</v>
      </c>
      <c r="H30">
        <v>3500</v>
      </c>
      <c r="I30">
        <v>3645</v>
      </c>
      <c r="J30">
        <v>3490</v>
      </c>
      <c r="K30" s="1">
        <v>3.9999999999999997E-77</v>
      </c>
      <c r="L30">
        <v>63.8</v>
      </c>
    </row>
    <row r="31" spans="1:12">
      <c r="A31" t="s">
        <v>19</v>
      </c>
      <c r="B31" t="s">
        <v>16</v>
      </c>
      <c r="C31" t="s">
        <v>53</v>
      </c>
      <c r="D31">
        <v>49</v>
      </c>
      <c r="E31">
        <v>21</v>
      </c>
      <c r="F31">
        <v>0</v>
      </c>
      <c r="G31">
        <v>4161</v>
      </c>
      <c r="H31">
        <v>4015</v>
      </c>
      <c r="I31">
        <v>4110</v>
      </c>
      <c r="J31">
        <v>3964</v>
      </c>
      <c r="K31" s="1">
        <v>3E-175</v>
      </c>
      <c r="L31">
        <v>55.6</v>
      </c>
    </row>
    <row r="32" spans="1:12">
      <c r="A32" t="s">
        <v>15</v>
      </c>
      <c r="B32" t="s">
        <v>12</v>
      </c>
      <c r="C32" t="s">
        <v>65</v>
      </c>
      <c r="D32">
        <v>49</v>
      </c>
      <c r="E32">
        <v>24</v>
      </c>
      <c r="F32">
        <v>0</v>
      </c>
      <c r="G32">
        <v>603</v>
      </c>
      <c r="H32">
        <v>457</v>
      </c>
      <c r="I32">
        <v>616</v>
      </c>
      <c r="J32">
        <v>470</v>
      </c>
      <c r="K32" s="1">
        <v>1.0000000000000001E-43</v>
      </c>
      <c r="L32">
        <v>53.8</v>
      </c>
    </row>
    <row r="33" spans="1:12">
      <c r="A33" t="s">
        <v>12</v>
      </c>
      <c r="B33" t="s">
        <v>13</v>
      </c>
      <c r="C33" t="s">
        <v>76</v>
      </c>
      <c r="D33">
        <v>47</v>
      </c>
      <c r="E33">
        <v>21</v>
      </c>
      <c r="F33">
        <v>0</v>
      </c>
      <c r="G33">
        <v>4204</v>
      </c>
      <c r="H33">
        <v>4064</v>
      </c>
      <c r="I33">
        <v>4233</v>
      </c>
      <c r="J33">
        <v>4093</v>
      </c>
      <c r="K33" s="1">
        <v>1.0000000000000001E-128</v>
      </c>
      <c r="L33">
        <v>49.6</v>
      </c>
    </row>
    <row r="34" spans="1:12">
      <c r="A34" t="s">
        <v>15</v>
      </c>
      <c r="B34" t="s">
        <v>18</v>
      </c>
      <c r="C34" t="s">
        <v>50</v>
      </c>
      <c r="D34">
        <v>46</v>
      </c>
      <c r="E34">
        <v>23</v>
      </c>
      <c r="F34">
        <v>0</v>
      </c>
      <c r="G34">
        <v>89</v>
      </c>
      <c r="H34">
        <v>226</v>
      </c>
      <c r="I34">
        <v>86</v>
      </c>
      <c r="J34">
        <v>223</v>
      </c>
      <c r="K34" t="s">
        <v>14</v>
      </c>
      <c r="L34">
        <v>64.3</v>
      </c>
    </row>
    <row r="35" spans="1:12">
      <c r="A35" t="s">
        <v>16</v>
      </c>
      <c r="B35" t="s">
        <v>18</v>
      </c>
      <c r="C35" t="s">
        <v>79</v>
      </c>
      <c r="D35">
        <v>40</v>
      </c>
      <c r="E35">
        <v>19</v>
      </c>
      <c r="F35">
        <v>0</v>
      </c>
      <c r="G35">
        <v>635</v>
      </c>
      <c r="H35">
        <v>516</v>
      </c>
      <c r="I35">
        <v>623</v>
      </c>
      <c r="J35">
        <v>504</v>
      </c>
      <c r="K35" s="1">
        <v>3.9999999999999998E-11</v>
      </c>
      <c r="L35">
        <v>36.799999999999997</v>
      </c>
    </row>
    <row r="36" spans="1:12">
      <c r="A36" t="s">
        <v>12</v>
      </c>
      <c r="B36" t="s">
        <v>19</v>
      </c>
      <c r="C36" t="s">
        <v>54</v>
      </c>
      <c r="D36">
        <v>39</v>
      </c>
      <c r="E36">
        <v>18</v>
      </c>
      <c r="F36">
        <v>0</v>
      </c>
      <c r="G36">
        <v>3616</v>
      </c>
      <c r="H36">
        <v>3500</v>
      </c>
      <c r="I36">
        <v>3606</v>
      </c>
      <c r="J36">
        <v>3490</v>
      </c>
      <c r="K36" s="1">
        <v>3E-9</v>
      </c>
      <c r="L36">
        <v>43.7</v>
      </c>
    </row>
    <row r="37" spans="1:12">
      <c r="A37" t="s">
        <v>12</v>
      </c>
      <c r="B37" t="s">
        <v>18</v>
      </c>
      <c r="C37" t="s">
        <v>69</v>
      </c>
      <c r="D37">
        <v>39</v>
      </c>
      <c r="E37">
        <v>19</v>
      </c>
      <c r="F37">
        <v>0</v>
      </c>
      <c r="G37">
        <v>4080</v>
      </c>
      <c r="H37">
        <v>4196</v>
      </c>
      <c r="I37">
        <v>3965</v>
      </c>
      <c r="J37">
        <v>4081</v>
      </c>
      <c r="K37" t="s">
        <v>14</v>
      </c>
      <c r="L37">
        <v>62</v>
      </c>
    </row>
    <row r="38" spans="1:12">
      <c r="A38" t="s">
        <v>16</v>
      </c>
      <c r="B38" t="s">
        <v>18</v>
      </c>
      <c r="C38" t="s">
        <v>80</v>
      </c>
      <c r="D38">
        <v>38</v>
      </c>
      <c r="E38">
        <v>18</v>
      </c>
      <c r="F38">
        <v>0</v>
      </c>
      <c r="G38">
        <v>3204</v>
      </c>
      <c r="H38">
        <v>3317</v>
      </c>
      <c r="I38">
        <v>3153</v>
      </c>
      <c r="J38">
        <v>3266</v>
      </c>
      <c r="K38" s="1">
        <v>9.9999999999999994E-12</v>
      </c>
      <c r="L38">
        <v>34.5</v>
      </c>
    </row>
    <row r="39" spans="1:12">
      <c r="A39" t="s">
        <v>19</v>
      </c>
      <c r="B39" t="s">
        <v>16</v>
      </c>
      <c r="C39" t="s">
        <v>50</v>
      </c>
      <c r="D39">
        <v>34</v>
      </c>
      <c r="E39">
        <v>17</v>
      </c>
      <c r="F39">
        <v>0</v>
      </c>
      <c r="G39">
        <v>1691</v>
      </c>
      <c r="H39">
        <v>1792</v>
      </c>
      <c r="I39">
        <v>1658</v>
      </c>
      <c r="J39">
        <v>1759</v>
      </c>
      <c r="K39" t="s">
        <v>14</v>
      </c>
      <c r="L39">
        <v>43.7</v>
      </c>
    </row>
    <row r="40" spans="1:12">
      <c r="A40" t="s">
        <v>19</v>
      </c>
      <c r="B40" t="s">
        <v>18</v>
      </c>
      <c r="C40" t="s">
        <v>50</v>
      </c>
      <c r="D40">
        <v>34</v>
      </c>
      <c r="E40">
        <v>17</v>
      </c>
      <c r="F40">
        <v>0</v>
      </c>
      <c r="G40">
        <v>213</v>
      </c>
      <c r="H40">
        <v>112</v>
      </c>
      <c r="I40">
        <v>189</v>
      </c>
      <c r="J40">
        <v>88</v>
      </c>
      <c r="K40" s="1">
        <v>1.0000000000000001E-128</v>
      </c>
      <c r="L40">
        <v>32.200000000000003</v>
      </c>
    </row>
    <row r="41" spans="1:12">
      <c r="A41" t="s">
        <v>15</v>
      </c>
      <c r="B41" t="s">
        <v>16</v>
      </c>
      <c r="C41" t="s">
        <v>81</v>
      </c>
      <c r="D41">
        <v>34</v>
      </c>
      <c r="E41">
        <v>15</v>
      </c>
      <c r="F41">
        <v>0</v>
      </c>
      <c r="G41">
        <v>95</v>
      </c>
      <c r="H41">
        <v>196</v>
      </c>
      <c r="I41">
        <v>104</v>
      </c>
      <c r="J41">
        <v>205</v>
      </c>
      <c r="K41" t="s">
        <v>14</v>
      </c>
      <c r="L41">
        <v>53.8</v>
      </c>
    </row>
    <row r="42" spans="1:12">
      <c r="A42" t="s">
        <v>19</v>
      </c>
      <c r="B42" t="s">
        <v>18</v>
      </c>
      <c r="C42" t="s">
        <v>70</v>
      </c>
      <c r="D42">
        <v>33</v>
      </c>
      <c r="E42">
        <v>16</v>
      </c>
      <c r="F42">
        <v>0</v>
      </c>
      <c r="G42">
        <v>3184</v>
      </c>
      <c r="H42">
        <v>3282</v>
      </c>
      <c r="I42">
        <v>3082</v>
      </c>
      <c r="J42">
        <v>3180</v>
      </c>
      <c r="K42" s="1">
        <v>5.0000000000000002E-26</v>
      </c>
      <c r="L42">
        <v>39.6</v>
      </c>
    </row>
    <row r="43" spans="1:12">
      <c r="A43" t="s">
        <v>15</v>
      </c>
      <c r="B43" t="s">
        <v>12</v>
      </c>
      <c r="C43" t="s">
        <v>67</v>
      </c>
      <c r="D43">
        <v>31</v>
      </c>
      <c r="E43">
        <v>13</v>
      </c>
      <c r="F43">
        <v>0</v>
      </c>
      <c r="G43">
        <v>4062</v>
      </c>
      <c r="H43">
        <v>3970</v>
      </c>
      <c r="I43">
        <v>4192</v>
      </c>
      <c r="J43">
        <v>4100</v>
      </c>
      <c r="K43" s="1">
        <v>9.9999999999999995E-58</v>
      </c>
      <c r="L43">
        <v>39.1</v>
      </c>
    </row>
    <row r="44" spans="1:12">
      <c r="A44" t="s">
        <v>12</v>
      </c>
      <c r="B44" t="s">
        <v>13</v>
      </c>
      <c r="C44" t="s">
        <v>77</v>
      </c>
      <c r="D44">
        <v>31</v>
      </c>
      <c r="E44">
        <v>15</v>
      </c>
      <c r="F44">
        <v>0</v>
      </c>
      <c r="G44">
        <v>3203</v>
      </c>
      <c r="H44">
        <v>3111</v>
      </c>
      <c r="I44">
        <v>3232</v>
      </c>
      <c r="J44">
        <v>3140</v>
      </c>
      <c r="K44" s="1">
        <v>3E-11</v>
      </c>
      <c r="L44">
        <v>43.7</v>
      </c>
    </row>
    <row r="45" spans="1:12">
      <c r="A45" t="s">
        <v>19</v>
      </c>
      <c r="B45" t="s">
        <v>16</v>
      </c>
      <c r="C45" t="s">
        <v>57</v>
      </c>
      <c r="D45">
        <v>30</v>
      </c>
      <c r="E45">
        <v>12</v>
      </c>
      <c r="F45">
        <v>0</v>
      </c>
      <c r="G45">
        <v>1785</v>
      </c>
      <c r="H45">
        <v>1696</v>
      </c>
      <c r="I45">
        <v>1752</v>
      </c>
      <c r="J45">
        <v>1663</v>
      </c>
      <c r="K45" s="1">
        <v>9.9999999999999995E-178</v>
      </c>
      <c r="L45">
        <v>33.6</v>
      </c>
    </row>
    <row r="46" spans="1:12">
      <c r="A46" t="s">
        <v>13</v>
      </c>
      <c r="B46" t="s">
        <v>16</v>
      </c>
      <c r="C46" t="s">
        <v>72</v>
      </c>
      <c r="D46">
        <v>30</v>
      </c>
      <c r="E46">
        <v>9</v>
      </c>
      <c r="F46">
        <v>0</v>
      </c>
      <c r="G46">
        <v>3678</v>
      </c>
      <c r="H46">
        <v>3589</v>
      </c>
      <c r="I46">
        <v>3588</v>
      </c>
      <c r="J46">
        <v>3499</v>
      </c>
      <c r="K46" s="1">
        <v>9.9999999999999999E-56</v>
      </c>
      <c r="L46">
        <v>52.4</v>
      </c>
    </row>
    <row r="47" spans="1:12">
      <c r="A47" t="s">
        <v>15</v>
      </c>
      <c r="B47" t="s">
        <v>18</v>
      </c>
      <c r="C47" t="s">
        <v>50</v>
      </c>
      <c r="D47">
        <v>30</v>
      </c>
      <c r="E47">
        <v>15</v>
      </c>
      <c r="F47">
        <v>0</v>
      </c>
      <c r="G47">
        <v>4039</v>
      </c>
      <c r="H47">
        <v>3950</v>
      </c>
      <c r="I47">
        <v>4054</v>
      </c>
      <c r="J47">
        <v>3965</v>
      </c>
      <c r="K47" s="1">
        <v>3.9999999999999997E-88</v>
      </c>
      <c r="L47">
        <v>32.700000000000003</v>
      </c>
    </row>
  </sheetData>
  <sortState ref="A2:L47">
    <sortCondition descending="1" ref="D2:D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L</vt:lpstr>
      <vt:lpstr>S</vt:lpstr>
      <vt:lpstr>M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2016-11-06T10:54:53Z</dcterms:created>
  <dcterms:modified xsi:type="dcterms:W3CDTF">2016-11-06T13:33:55Z</dcterms:modified>
</cp:coreProperties>
</file>